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180"/>
  </bookViews>
  <sheets>
    <sheet name="Sheet4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<sst xmlns="http://schemas.openxmlformats.org/spreadsheetml/2006/main" count="210" uniqueCount="58">
  <si>
    <t>PASIG CITY CHILDREN'S HOSPITAL/PASIG CITY COVID-19 REFERRAL CENTER</t>
  </si>
  <si>
    <t>MONTHLY CENSUS REPORT</t>
  </si>
  <si>
    <t>AREA: EMERGENCY ROOM</t>
  </si>
  <si>
    <t>MONTH AND YEAR: DECEMBER 2024</t>
  </si>
  <si>
    <t>TOP 10 LEADING CASES OF CONSULTATION</t>
  </si>
  <si>
    <t>CASE</t>
  </si>
  <si>
    <t>AGE DISTRIBUTION</t>
  </si>
  <si>
    <t>UNDER 1</t>
  </si>
  <si>
    <t>1-4</t>
  </si>
  <si>
    <t>5-9</t>
  </si>
  <si>
    <t>10-14</t>
  </si>
  <si>
    <t>15-18</t>
  </si>
  <si>
    <t>19-24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</si>
  <si>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</si>
  <si>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</si>
  <si>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</si>
  <si>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</si>
  <si>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</si>
  <si>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</si>
  <si>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</si>
  <si>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</si>
  <si>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</si>
  <si>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 &amp; OVER</t>
  </si>
  <si>
    <t>Grand Total</t>
  </si>
  <si>
    <t>MALE</t>
  </si>
  <si>
    <t>FEMALE</t>
  </si>
  <si>
    <t>FEVER</t>
  </si>
  <si>
    <t>COUGH</t>
  </si>
  <si>
    <t>ABDOMINAL PAIN</t>
  </si>
  <si>
    <t>DOB</t>
  </si>
  <si>
    <t>VOMITING</t>
  </si>
  <si>
    <t>RASHES</t>
  </si>
  <si>
    <t>EPIGASTRIC PAIN</t>
  </si>
  <si>
    <t>DIZZINESS</t>
  </si>
  <si>
    <t>LACERATED WOUND</t>
  </si>
  <si>
    <t>SOB</t>
  </si>
  <si>
    <t>TOTAL</t>
  </si>
  <si>
    <t>TOP 10 LEADING DIAGNOSIS</t>
  </si>
  <si>
    <t>DENGUE FEVER</t>
  </si>
  <si>
    <t>PCAP</t>
  </si>
  <si>
    <t>URINARY TRACT INFECTION</t>
  </si>
  <si>
    <t>ACUTE GASTROENTERITIS</t>
  </si>
  <si>
    <t>SVI</t>
  </si>
  <si>
    <t>HYPERTENSIVE URGENCY</t>
  </si>
  <si>
    <t>CAP</t>
  </si>
  <si>
    <t>URTI</t>
  </si>
  <si>
    <t>ACID PEPTIC DISEASE</t>
  </si>
  <si>
    <t>TOP 10 LEADING CAUSES OF MORTALITY</t>
  </si>
  <si>
    <t>DEAD ON ARRIVAL</t>
  </si>
  <si>
    <t>ACUTE RESPIRATORY FAILURE</t>
  </si>
  <si>
    <t>SEPTIC SHOCK</t>
  </si>
  <si>
    <t>CARDIOGENIC SHOCK</t>
  </si>
  <si>
    <t>BRAIN HERNIATION SYNDROME ACUTE INTRACRANIAL HEMORRHAGE, PONTINE HYPERTENSION STAGE 2</t>
  </si>
  <si>
    <t>RESPIRATORY FAILURE SEC. TO ACUTE INTRA CEREBRAL HEMORRHAGE PRONOUNCED DR MENDOZA; TIME OF DEATH 12/05/2024 05:37PM</t>
  </si>
  <si>
    <t>PTB RADIOLOGICALLY DIAGNOSED; PNEUMOTHORAX RIGHT</t>
  </si>
  <si>
    <t>HYPOVOLEMIC SHOCK; CAP-HR; BRONCHIECTASIS; COPD; COVID PROBABLE</t>
  </si>
  <si>
    <t>ANEMIA SEVERE SEC TO UGIB; PLEURAL EFFUSION SEC TO CAP-HR</t>
  </si>
  <si>
    <t>PNEUMONIA SEVER RESPIRATORY FAILURE SEC TO PNEUMONIA SEVERE CP QUADRIPLEGIA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</si>
</sst>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5">
    <font>
      <sz val="10"/>
      <color rgb="FF000000"/>
      <name val="Calibri"/>
      <charset val="134"/>
      <scheme val="minor"/>
    </font>
    <font>
      <b/>
      <sz val="10"/>
      <color rgb="FF000000"/>
      <name val="Calibri"/>
      <charset val="134"/>
      <scheme val="minor"/>
    </font>
    <font>
      <b/>
      <sz val="10"/>
      <color rgb="FF000000"/>
      <name val="Arial"/>
      <charset val="0"/>
    </font>
    <font>
      <sz val="10"/>
      <color rgb="FF000000"/>
      <name val="Arial"/>
      <charset val="0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7" borderId="10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11" applyNumberFormat="0" applyFill="0" applyAlignment="0" applyProtection="0">
      <alignment vertical="center"/>
    </xf>
    <xf numFmtId="0" fontId="12" fillId="0" borderId="11" applyNumberFormat="0" applyFill="0" applyAlignment="0" applyProtection="0">
      <alignment vertical="center"/>
    </xf>
    <xf numFmtId="0" fontId="13" fillId="0" borderId="12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8" borderId="13" applyNumberFormat="0" applyAlignment="0" applyProtection="0">
      <alignment vertical="center"/>
    </xf>
    <xf numFmtId="0" fontId="15" fillId="9" borderId="14" applyNumberFormat="0" applyAlignment="0" applyProtection="0">
      <alignment vertical="center"/>
    </xf>
    <xf numFmtId="0" fontId="16" fillId="9" borderId="13" applyNumberFormat="0" applyAlignment="0" applyProtection="0">
      <alignment vertical="center"/>
    </xf>
    <xf numFmtId="0" fontId="17" fillId="10" borderId="15" applyNumberFormat="0" applyAlignment="0" applyProtection="0">
      <alignment vertical="center"/>
    </xf>
    <xf numFmtId="0" fontId="18" fillId="0" borderId="16" applyNumberFormat="0" applyFill="0" applyAlignment="0" applyProtection="0">
      <alignment vertical="center"/>
    </xf>
    <xf numFmtId="0" fontId="19" fillId="0" borderId="17" applyNumberFormat="0" applyFill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4" fillId="2" borderId="0" applyNumberFormat="0" applyBorder="0" applyAlignment="0" applyProtection="0">
      <alignment vertical="center"/>
    </xf>
    <xf numFmtId="0" fontId="23" fillId="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</cellStyleXfs>
  <cellXfs count="49">
    <xf numFmtId="0" fontId="0" fillId="0" borderId="0" xfId="0"/>
    <xf numFmtId="49" fontId="0" fillId="0" borderId="0" xfId="0" applyNumberFormat="1"/>
    <xf numFmtId="0" fontId="1" fillId="0" borderId="0" xfId="0" applyFont="1" applyAlignment="1">
      <alignment horizont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2" xfId="0" applyNumberFormat="1" applyFont="1" applyBorder="1" applyAlignment="1">
      <alignment horizontal="center"/>
    </xf>
    <xf numFmtId="49" fontId="1" fillId="0" borderId="3" xfId="0" applyNumberFormat="1" applyFont="1" applyBorder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left"/>
    </xf>
    <xf numFmtId="0" fontId="3" fillId="0" borderId="4" xfId="0" applyFont="1" applyBorder="1"/>
    <xf numFmtId="0" fontId="3" fillId="0" borderId="5" xfId="0" applyFont="1" applyBorder="1"/>
    <xf numFmtId="0" fontId="1" fillId="0" borderId="1" xfId="0" applyFont="1" applyBorder="1" applyAlignment="1">
      <alignment horizontal="center"/>
    </xf>
    <xf numFmtId="0" fontId="4" fillId="4" borderId="1" xfId="0" applyFont="1" applyFill="1" applyBorder="1"/>
    <xf numFmtId="49" fontId="1" fillId="0" borderId="6" xfId="0" applyNumberFormat="1" applyFont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wrapText="1"/>
    </xf>
    <xf numFmtId="0" fontId="3" fillId="0" borderId="1" xfId="0" applyFont="1" applyBorder="1"/>
    <xf numFmtId="0" fontId="3" fillId="0" borderId="7" xfId="0" applyFont="1" applyBorder="1"/>
    <xf numFmtId="0" fontId="3" fillId="0" borderId="4" xfId="0" applyFont="1" applyBorder="1" applyAlignment="1">
      <alignment horizontal="left" wrapText="1"/>
    </xf>
    <xf numFmtId="0" fontId="3" fillId="0" borderId="4" xfId="0" applyFont="1" applyBorder="1" applyAlignment="1">
      <alignment horizontal="left"/>
    </xf>
    <xf numFmtId="1" fontId="4" fillId="4" borderId="1" xfId="0" applyNumberFormat="1" applyFont="1" applyFill="1" applyBorder="1"/>
    <xf numFmtId="49" fontId="1" fillId="0" borderId="2" xfId="0" applyNumberFormat="1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3" fillId="0" borderId="1" xfId="0" applyFont="1" applyBorder="1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NumberFormat="1" applyBorder="1"/>
    <xf numFmtId="0" fontId="3" fillId="0" borderId="7" xfId="0" applyFont="1" applyBorder="1"/>
    <xf numFmtId="0" fontId="3" fillId="0" borderId="4" xfId="0" applyFont="1" applyBorder="1"/>
    <xf numFmtId="0" fontId="3" fillId="0" borderId="5" xfId="0" applyFont="1" applyBorder="1"/>
    <xf numFmtId="49" fontId="1" fillId="0" borderId="7" xfId="0" applyNumberFormat="1" applyFont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 vertical="center"/>
    </xf>
    <xf numFmtId="0" fontId="1" fillId="5" borderId="1" xfId="0" applyFont="1" applyFill="1" applyBorder="1"/>
    <xf numFmtId="0" fontId="1" fillId="0" borderId="8" xfId="0" applyFont="1" applyBorder="1"/>
    <xf numFmtId="0" fontId="1" fillId="0" borderId="0" xfId="0" applyFont="1"/>
    <xf numFmtId="0" fontId="0" fillId="0" borderId="8" xfId="0" applyBorder="1"/>
    <xf numFmtId="0" fontId="1" fillId="0" borderId="1" xfId="0" applyFont="1" applyBorder="1"/>
    <xf numFmtId="0" fontId="1" fillId="3" borderId="9" xfId="0" applyFont="1" applyFill="1" applyBorder="1" applyAlignment="1">
      <alignment horizontal="center" vertical="center"/>
    </xf>
    <xf numFmtId="0" fontId="1" fillId="5" borderId="6" xfId="0" applyFont="1" applyFill="1" applyBorder="1"/>
    <xf numFmtId="1" fontId="1" fillId="6" borderId="1" xfId="0" applyNumberFormat="1" applyFont="1" applyFill="1" applyBorder="1"/>
    <xf numFmtId="1" fontId="1" fillId="6" borderId="2" xfId="0" applyNumberFormat="1" applyFont="1" applyFill="1" applyBorder="1"/>
    <xf numFmtId="0" fontId="0" fillId="6" borderId="1" xfId="0" applyFill="1" applyBorder="1"/>
    <xf numFmtId="1" fontId="0" fillId="0" borderId="1" xfId="0" applyNumberFormat="1" applyBorder="1"/>
    <xf numFmtId="0" fontId="4" fillId="4" borderId="1" xfId="0" applyNumberFormat="1" applyFont="1" applyFill="1" applyBorder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colors>
    <mruColors>
      <color rgb="00FFC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AM65"/>
  <sheetViews>
    <sheetView tabSelected="1" zoomScale="85" zoomScaleNormal="85" workbookViewId="0">
      <selection activeCell="C49" sqref="C49:AH49"/>
    </sheetView>
  </sheetViews>
  <sheetFormatPr defaultColWidth="9" defaultRowHeight="12.75"/>
  <cols>
    <col min="2" max="2" width="55" customWidth="1"/>
    <col min="3" max="34" width="8.85714285714286" customWidth="1"/>
    <col min="35" max="35" width="10.5714285714286" customWidth="1"/>
    <col min="37" max="37" width="11" customWidth="1"/>
  </cols>
  <sheetData>
    <row r="2" spans="3:34">
      <c r="C2" s="2" t="s">
        <v>0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</row>
    <row r="3" spans="3:34">
      <c r="C3" s="2" t="s">
        <v>1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</row>
    <row r="4" spans="3:34">
      <c r="C4" s="2" t="s">
        <v>2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</row>
    <row r="5" spans="3:34">
      <c r="C5" s="2" t="s">
        <v>3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</row>
    <row r="6" spans="3:34">
      <c r="C6" s="2" t="s">
        <v>4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</row>
    <row r="8" s="1" customFormat="1" spans="2:37">
      <c r="B8" s="3" t="s">
        <v>5</v>
      </c>
      <c r="C8" s="4" t="s">
        <v>6</v>
      </c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32"/>
    </row>
    <row r="9" s="1" customFormat="1" spans="2:37">
      <c r="B9" s="3"/>
      <c r="C9" s="6" t="s">
        <v>7</v>
      </c>
      <c r="D9" s="6"/>
      <c r="E9" s="6" t="s">
        <v>8</v>
      </c>
      <c r="F9" s="6"/>
      <c r="G9" s="6" t="s">
        <v>9</v>
      </c>
      <c r="H9" s="6"/>
      <c r="I9" s="6" t="s">
        <v>10</v>
      </c>
      <c r="J9" s="6"/>
      <c r="K9" s="6" t="s">
        <v>11</v>
      </c>
      <c r="L9" s="6"/>
      <c r="M9" s="6" t="s">
        <v>12</v>
      </c>
      <c r="N9" s="6"/>
      <c r="O9" s="6" t="s">
        <v>13</v>
      </c>
      <c r="P9" s="6"/>
      <c r="Q9" s="6" t="s">
        <v>14</v>
      </c>
      <c r="R9" s="6"/>
      <c r="S9" s="6" t="s">
        <v>15</v>
      </c>
      <c r="T9" s="6"/>
      <c r="U9" s="6" t="s">
        <v>16</v>
      </c>
      <c r="V9" s="6"/>
      <c r="W9" s="6" t="s">
        <v>17</v>
      </c>
      <c r="X9" s="6"/>
      <c r="Y9" s="6" t="s">
        <v>18</v>
      </c>
      <c r="Z9" s="6"/>
      <c r="AA9" s="6" t="s">
        <v>19</v>
      </c>
      <c r="AB9" s="6"/>
      <c r="AC9" s="6" t="s">
        <v>20</v>
      </c>
      <c r="AD9" s="6"/>
      <c r="AE9" s="6" t="s">
        <v>21</v>
      </c>
      <c r="AF9" s="6"/>
      <c r="AG9" s="6" t="s">
        <v>22</v>
      </c>
      <c r="AH9" s="4"/>
      <c r="AI9" s="33" t="s">
        <v>23</v>
      </c>
      <c r="AJ9" s="34"/>
      <c r="AK9" s="35"/>
    </row>
    <row r="10" spans="2:39">
      <c r="B10" s="3"/>
      <c r="C10" s="7" t="s">
        <v>24</v>
      </c>
      <c r="D10" s="8" t="s">
        <v>25</v>
      </c>
      <c r="E10" s="7" t="s">
        <v>24</v>
      </c>
      <c r="F10" s="8" t="s">
        <v>25</v>
      </c>
      <c r="G10" s="7" t="s">
        <v>24</v>
      </c>
      <c r="H10" s="8" t="s">
        <v>25</v>
      </c>
      <c r="I10" s="7" t="s">
        <v>24</v>
      </c>
      <c r="J10" s="8" t="s">
        <v>25</v>
      </c>
      <c r="K10" s="7" t="s">
        <v>24</v>
      </c>
      <c r="L10" s="8" t="s">
        <v>25</v>
      </c>
      <c r="M10" s="7" t="s">
        <v>24</v>
      </c>
      <c r="N10" s="8" t="s">
        <v>25</v>
      </c>
      <c r="O10" s="7" t="s">
        <v>24</v>
      </c>
      <c r="P10" s="8" t="s">
        <v>25</v>
      </c>
      <c r="Q10" s="7" t="s">
        <v>24</v>
      </c>
      <c r="R10" s="8" t="s">
        <v>25</v>
      </c>
      <c r="S10" s="7" t="s">
        <v>24</v>
      </c>
      <c r="T10" s="8" t="s">
        <v>25</v>
      </c>
      <c r="U10" s="7" t="s">
        <v>24</v>
      </c>
      <c r="V10" s="8" t="s">
        <v>25</v>
      </c>
      <c r="W10" s="7" t="s">
        <v>24</v>
      </c>
      <c r="X10" s="8" t="s">
        <v>25</v>
      </c>
      <c r="Y10" s="7" t="s">
        <v>24</v>
      </c>
      <c r="Z10" s="8" t="s">
        <v>25</v>
      </c>
      <c r="AA10" s="7" t="s">
        <v>24</v>
      </c>
      <c r="AB10" s="8" t="s">
        <v>25</v>
      </c>
      <c r="AC10" s="7" t="s">
        <v>24</v>
      </c>
      <c r="AD10" s="8" t="s">
        <v>25</v>
      </c>
      <c r="AE10" s="7" t="s">
        <v>24</v>
      </c>
      <c r="AF10" s="8" t="s">
        <v>25</v>
      </c>
      <c r="AG10" s="7" t="s">
        <v>24</v>
      </c>
      <c r="AH10" s="36" t="s">
        <v>25</v>
      </c>
      <c r="AI10" s="7" t="s">
        <v>24</v>
      </c>
      <c r="AJ10" s="36" t="s">
        <v>25</v>
      </c>
      <c r="AK10" s="37" t="s">
        <v>23</v>
      </c>
      <c r="AL10" s="38"/>
      <c r="AM10" s="39"/>
    </row>
    <row r="11" spans="1:37">
      <c r="A11">
        <v>1</v>
      </c>
      <c r="B11" s="9" t="s">
        <v>26</v>
      </c>
      <c r="C11" s="10">
        <v>25</v>
      </c>
      <c r="D11" s="11">
        <v>18</v>
      </c>
      <c r="E11" s="10">
        <v>97</v>
      </c>
      <c r="F11" s="11">
        <v>76</v>
      </c>
      <c r="G11" s="10">
        <v>101</v>
      </c>
      <c r="H11" s="11">
        <v>118</v>
      </c>
      <c r="I11" s="10">
        <v>89</v>
      </c>
      <c r="J11" s="11">
        <v>63</v>
      </c>
      <c r="K11" s="10">
        <v>45</v>
      </c>
      <c r="L11" s="11">
        <v>30</v>
      </c>
      <c r="M11" s="10">
        <v>25</v>
      </c>
      <c r="N11" s="11">
        <v>27</v>
      </c>
      <c r="O11" s="10">
        <v>9</v>
      </c>
      <c r="P11" s="11">
        <v>9</v>
      </c>
      <c r="Q11" s="10">
        <v>2</v>
      </c>
      <c r="R11" s="11">
        <v>7</v>
      </c>
      <c r="S11" s="10">
        <v>6</v>
      </c>
      <c r="T11" s="11">
        <v>1</v>
      </c>
      <c r="U11" s="10">
        <v>3</v>
      </c>
      <c r="V11" s="11">
        <v>3</v>
      </c>
      <c r="W11" s="10">
        <v>3</v>
      </c>
      <c r="X11" s="11">
        <v>3</v>
      </c>
      <c r="Y11" s="10">
        <v>3</v>
      </c>
      <c r="Z11" s="11"/>
      <c r="AA11" s="10">
        <v>1</v>
      </c>
      <c r="AB11" s="11">
        <v>2</v>
      </c>
      <c r="AC11" s="10"/>
      <c r="AD11" s="11">
        <v>1</v>
      </c>
      <c r="AE11" s="10">
        <v>2</v>
      </c>
      <c r="AF11" s="11">
        <v>1</v>
      </c>
      <c r="AG11" s="10">
        <v>7</v>
      </c>
      <c r="AH11" s="11">
        <v>3</v>
      </c>
      <c r="AI11" s="26">
        <f t="shared" ref="AI11:AI20" si="0">SUM(C11+E11+G11+I11+K11+M11+O11+Q11+S11+U11+W11+Y11+AA11+AC11+AE11+AG11)</f>
        <v>418</v>
      </c>
      <c r="AJ11" s="26">
        <f>SUM(AH11+AF11+AD11+AB11+Z11+X11+V11+T11+R11+P11+N11+L11+J11+H11+F11+D11)</f>
        <v>362</v>
      </c>
      <c r="AK11" s="26">
        <f>SUM(AI11:AJ11)</f>
        <v>780</v>
      </c>
    </row>
    <row r="12" spans="1:38">
      <c r="A12">
        <v>2</v>
      </c>
      <c r="B12" s="9" t="s">
        <v>27</v>
      </c>
      <c r="C12" s="10">
        <v>34</v>
      </c>
      <c r="D12" s="11">
        <v>25</v>
      </c>
      <c r="E12" s="10">
        <v>35</v>
      </c>
      <c r="F12" s="11">
        <v>28</v>
      </c>
      <c r="G12" s="10">
        <v>30</v>
      </c>
      <c r="H12" s="11">
        <v>18</v>
      </c>
      <c r="I12" s="10">
        <v>5</v>
      </c>
      <c r="J12" s="11">
        <v>7</v>
      </c>
      <c r="K12" s="10">
        <v>5</v>
      </c>
      <c r="L12" s="11">
        <v>3</v>
      </c>
      <c r="M12" s="10">
        <v>6</v>
      </c>
      <c r="N12" s="11">
        <v>1</v>
      </c>
      <c r="O12" s="10">
        <v>4</v>
      </c>
      <c r="P12" s="11">
        <v>1</v>
      </c>
      <c r="Q12" s="10">
        <v>1</v>
      </c>
      <c r="R12" s="11">
        <v>3</v>
      </c>
      <c r="S12" s="10">
        <v>1</v>
      </c>
      <c r="T12" s="11">
        <v>3</v>
      </c>
      <c r="U12" s="10">
        <v>1</v>
      </c>
      <c r="V12" s="11">
        <v>2</v>
      </c>
      <c r="W12" s="10">
        <v>1</v>
      </c>
      <c r="X12" s="11"/>
      <c r="Y12" s="10">
        <v>1</v>
      </c>
      <c r="Z12" s="11"/>
      <c r="AA12" s="10"/>
      <c r="AB12" s="11"/>
      <c r="AC12" s="10"/>
      <c r="AD12" s="11"/>
      <c r="AE12" s="10"/>
      <c r="AF12" s="11">
        <v>3</v>
      </c>
      <c r="AG12" s="10">
        <v>9</v>
      </c>
      <c r="AH12" s="11">
        <v>5</v>
      </c>
      <c r="AI12" s="26">
        <f t="shared" si="0"/>
        <v>133</v>
      </c>
      <c r="AJ12" s="26">
        <f t="shared" ref="AJ12:AJ20" si="1">SUM(AH12+AF12+AD12+AB12+Z12+X12+V12+T12+R12+P12+N12+L12+J12+H12+F12+D12)</f>
        <v>99</v>
      </c>
      <c r="AK12" s="26">
        <f t="shared" ref="AK12:AK21" si="2">SUM(AI12:AJ12)</f>
        <v>232</v>
      </c>
      <c r="AL12" s="40"/>
    </row>
    <row r="13" spans="1:37">
      <c r="A13">
        <v>3</v>
      </c>
      <c r="B13" s="9" t="s">
        <v>28</v>
      </c>
      <c r="C13" s="10"/>
      <c r="D13" s="11"/>
      <c r="E13" s="10">
        <v>7</v>
      </c>
      <c r="F13" s="11">
        <v>9</v>
      </c>
      <c r="G13" s="10">
        <v>30</v>
      </c>
      <c r="H13" s="11">
        <v>21</v>
      </c>
      <c r="I13" s="10">
        <v>9</v>
      </c>
      <c r="J13" s="11">
        <v>18</v>
      </c>
      <c r="K13" s="10">
        <v>5</v>
      </c>
      <c r="L13" s="11">
        <v>15</v>
      </c>
      <c r="M13" s="10">
        <v>2</v>
      </c>
      <c r="N13" s="11">
        <v>12</v>
      </c>
      <c r="O13" s="10">
        <v>7</v>
      </c>
      <c r="P13" s="11">
        <v>9</v>
      </c>
      <c r="Q13" s="10">
        <v>4</v>
      </c>
      <c r="R13" s="11">
        <v>7</v>
      </c>
      <c r="S13" s="10">
        <v>1</v>
      </c>
      <c r="T13" s="11">
        <v>11</v>
      </c>
      <c r="U13" s="10">
        <v>2</v>
      </c>
      <c r="V13" s="11">
        <v>1</v>
      </c>
      <c r="W13" s="10">
        <v>4</v>
      </c>
      <c r="X13" s="11">
        <v>3</v>
      </c>
      <c r="Y13" s="10">
        <v>1</v>
      </c>
      <c r="Z13" s="11">
        <v>3</v>
      </c>
      <c r="AA13" s="10">
        <v>3</v>
      </c>
      <c r="AB13" s="11">
        <v>2</v>
      </c>
      <c r="AC13" s="10">
        <v>3</v>
      </c>
      <c r="AD13" s="11">
        <v>1</v>
      </c>
      <c r="AE13" s="10">
        <v>1</v>
      </c>
      <c r="AF13" s="11">
        <v>1</v>
      </c>
      <c r="AG13" s="10">
        <v>3</v>
      </c>
      <c r="AH13" s="11">
        <v>3</v>
      </c>
      <c r="AI13" s="26">
        <f t="shared" si="0"/>
        <v>82</v>
      </c>
      <c r="AJ13" s="26">
        <f t="shared" si="1"/>
        <v>116</v>
      </c>
      <c r="AK13" s="26">
        <f t="shared" si="2"/>
        <v>198</v>
      </c>
    </row>
    <row r="14" spans="1:37">
      <c r="A14">
        <v>4</v>
      </c>
      <c r="B14" s="9" t="s">
        <v>29</v>
      </c>
      <c r="C14" s="10">
        <v>11</v>
      </c>
      <c r="D14" s="11">
        <v>5</v>
      </c>
      <c r="E14" s="10">
        <v>8</v>
      </c>
      <c r="F14" s="11">
        <v>9</v>
      </c>
      <c r="G14" s="10">
        <v>9</v>
      </c>
      <c r="H14" s="11">
        <v>2</v>
      </c>
      <c r="I14" s="10">
        <v>3</v>
      </c>
      <c r="J14" s="11">
        <v>9</v>
      </c>
      <c r="K14" s="10">
        <v>2</v>
      </c>
      <c r="L14" s="11">
        <v>5</v>
      </c>
      <c r="M14" s="10">
        <v>5</v>
      </c>
      <c r="N14" s="11">
        <v>5</v>
      </c>
      <c r="O14" s="10">
        <v>3</v>
      </c>
      <c r="P14" s="11">
        <v>3</v>
      </c>
      <c r="Q14" s="10">
        <v>4</v>
      </c>
      <c r="R14" s="11">
        <v>2</v>
      </c>
      <c r="S14" s="10">
        <v>1</v>
      </c>
      <c r="T14" s="11">
        <v>2</v>
      </c>
      <c r="U14" s="10">
        <v>6</v>
      </c>
      <c r="V14" s="11">
        <v>1</v>
      </c>
      <c r="W14" s="10">
        <v>7</v>
      </c>
      <c r="X14" s="11">
        <v>9</v>
      </c>
      <c r="Y14" s="10">
        <v>5</v>
      </c>
      <c r="Z14" s="11">
        <v>2</v>
      </c>
      <c r="AA14" s="10">
        <v>8</v>
      </c>
      <c r="AB14" s="11">
        <v>4</v>
      </c>
      <c r="AC14" s="10">
        <v>9</v>
      </c>
      <c r="AD14" s="11">
        <v>5</v>
      </c>
      <c r="AE14" s="10">
        <v>6</v>
      </c>
      <c r="AF14" s="11">
        <v>12</v>
      </c>
      <c r="AG14" s="10">
        <v>12</v>
      </c>
      <c r="AH14" s="11">
        <v>18</v>
      </c>
      <c r="AI14" s="26">
        <f t="shared" si="0"/>
        <v>99</v>
      </c>
      <c r="AJ14" s="26">
        <f t="shared" si="1"/>
        <v>93</v>
      </c>
      <c r="AK14" s="26">
        <f t="shared" si="2"/>
        <v>192</v>
      </c>
    </row>
    <row r="15" spans="1:37">
      <c r="A15">
        <v>5</v>
      </c>
      <c r="B15" s="9" t="s">
        <v>30</v>
      </c>
      <c r="C15" s="10">
        <v>5</v>
      </c>
      <c r="D15" s="11">
        <v>3</v>
      </c>
      <c r="E15" s="10">
        <v>34</v>
      </c>
      <c r="F15" s="11">
        <v>26</v>
      </c>
      <c r="G15" s="10">
        <v>30</v>
      </c>
      <c r="H15" s="11">
        <v>26</v>
      </c>
      <c r="I15" s="10">
        <v>16</v>
      </c>
      <c r="J15" s="11">
        <v>8</v>
      </c>
      <c r="K15" s="10">
        <v>2</v>
      </c>
      <c r="L15" s="11">
        <v>9</v>
      </c>
      <c r="M15" s="10">
        <v>2</v>
      </c>
      <c r="N15" s="11">
        <v>3</v>
      </c>
      <c r="O15" s="10">
        <v>3</v>
      </c>
      <c r="P15" s="11">
        <v>2</v>
      </c>
      <c r="Q15" s="10">
        <v>1</v>
      </c>
      <c r="R15" s="11">
        <v>2</v>
      </c>
      <c r="S15" s="10">
        <v>1</v>
      </c>
      <c r="T15" s="11">
        <v>1</v>
      </c>
      <c r="U15" s="10"/>
      <c r="V15" s="11">
        <v>1</v>
      </c>
      <c r="W15" s="10">
        <v>3</v>
      </c>
      <c r="X15" s="11">
        <v>3</v>
      </c>
      <c r="Y15" s="10"/>
      <c r="Z15" s="11">
        <v>1</v>
      </c>
      <c r="AA15" s="10">
        <v>2</v>
      </c>
      <c r="AB15" s="11">
        <v>2</v>
      </c>
      <c r="AC15" s="10"/>
      <c r="AD15" s="11"/>
      <c r="AE15" s="10"/>
      <c r="AF15" s="11"/>
      <c r="AG15" s="10">
        <v>2</v>
      </c>
      <c r="AH15" s="11">
        <v>2</v>
      </c>
      <c r="AI15" s="26">
        <f t="shared" si="0"/>
        <v>101</v>
      </c>
      <c r="AJ15" s="26">
        <f t="shared" si="1"/>
        <v>89</v>
      </c>
      <c r="AK15" s="26">
        <f t="shared" si="2"/>
        <v>190</v>
      </c>
    </row>
    <row r="16" spans="1:37">
      <c r="A16">
        <v>6</v>
      </c>
      <c r="B16" s="9" t="s">
        <v>31</v>
      </c>
      <c r="C16" s="10">
        <v>2</v>
      </c>
      <c r="D16" s="11">
        <v>7</v>
      </c>
      <c r="E16" s="10">
        <v>16</v>
      </c>
      <c r="F16" s="11">
        <v>9</v>
      </c>
      <c r="G16" s="10">
        <v>17</v>
      </c>
      <c r="H16" s="11">
        <v>12</v>
      </c>
      <c r="I16" s="10">
        <v>9</v>
      </c>
      <c r="J16" s="11">
        <v>6</v>
      </c>
      <c r="K16" s="10">
        <v>2</v>
      </c>
      <c r="L16" s="11">
        <v>4</v>
      </c>
      <c r="M16" s="10">
        <v>1</v>
      </c>
      <c r="N16" s="11">
        <v>5</v>
      </c>
      <c r="O16" s="10">
        <v>1</v>
      </c>
      <c r="P16" s="11">
        <v>3</v>
      </c>
      <c r="Q16" s="10">
        <v>1</v>
      </c>
      <c r="R16" s="11">
        <v>3</v>
      </c>
      <c r="S16" s="10">
        <v>2</v>
      </c>
      <c r="T16" s="11">
        <v>3</v>
      </c>
      <c r="U16" s="10">
        <v>1</v>
      </c>
      <c r="V16" s="11">
        <v>3</v>
      </c>
      <c r="W16" s="10"/>
      <c r="X16" s="11"/>
      <c r="Y16" s="10">
        <v>2</v>
      </c>
      <c r="Z16" s="11">
        <v>1</v>
      </c>
      <c r="AA16" s="10"/>
      <c r="AB16" s="11">
        <v>2</v>
      </c>
      <c r="AC16" s="10">
        <v>2</v>
      </c>
      <c r="AD16" s="11"/>
      <c r="AE16" s="10"/>
      <c r="AF16" s="11"/>
      <c r="AG16" s="10"/>
      <c r="AH16" s="11">
        <v>3</v>
      </c>
      <c r="AI16" s="26">
        <f t="shared" si="0"/>
        <v>56</v>
      </c>
      <c r="AJ16" s="26">
        <f t="shared" si="1"/>
        <v>61</v>
      </c>
      <c r="AK16" s="26">
        <f t="shared" si="2"/>
        <v>117</v>
      </c>
    </row>
    <row r="17" spans="1:37">
      <c r="A17">
        <v>7</v>
      </c>
      <c r="B17" s="9" t="s">
        <v>32</v>
      </c>
      <c r="C17" s="10"/>
      <c r="D17" s="11"/>
      <c r="E17" s="10"/>
      <c r="F17" s="11"/>
      <c r="G17" s="10">
        <v>4</v>
      </c>
      <c r="H17" s="11">
        <v>4</v>
      </c>
      <c r="I17" s="10">
        <v>6</v>
      </c>
      <c r="J17" s="11">
        <v>5</v>
      </c>
      <c r="K17" s="10">
        <v>5</v>
      </c>
      <c r="L17" s="11">
        <v>12</v>
      </c>
      <c r="M17" s="10">
        <v>2</v>
      </c>
      <c r="N17" s="11">
        <v>12</v>
      </c>
      <c r="O17" s="10">
        <v>6</v>
      </c>
      <c r="P17" s="11">
        <v>11</v>
      </c>
      <c r="Q17" s="10">
        <v>3</v>
      </c>
      <c r="R17" s="11">
        <v>12</v>
      </c>
      <c r="S17" s="10"/>
      <c r="T17" s="11">
        <v>4</v>
      </c>
      <c r="U17" s="10">
        <v>1</v>
      </c>
      <c r="V17" s="11">
        <v>4</v>
      </c>
      <c r="W17" s="10">
        <v>1</v>
      </c>
      <c r="X17" s="11">
        <v>2</v>
      </c>
      <c r="Y17" s="10">
        <v>2</v>
      </c>
      <c r="Z17" s="11">
        <v>7</v>
      </c>
      <c r="AA17" s="10">
        <v>2</v>
      </c>
      <c r="AB17" s="11">
        <v>2</v>
      </c>
      <c r="AC17" s="10"/>
      <c r="AD17" s="11">
        <v>3</v>
      </c>
      <c r="AE17" s="10">
        <v>1</v>
      </c>
      <c r="AF17" s="11">
        <v>1</v>
      </c>
      <c r="AG17" s="10">
        <v>1</v>
      </c>
      <c r="AH17" s="11">
        <v>2</v>
      </c>
      <c r="AI17" s="26">
        <f t="shared" si="0"/>
        <v>34</v>
      </c>
      <c r="AJ17" s="26">
        <f t="shared" si="1"/>
        <v>81</v>
      </c>
      <c r="AK17" s="26">
        <f t="shared" si="2"/>
        <v>115</v>
      </c>
    </row>
    <row r="18" spans="1:37">
      <c r="A18">
        <v>8</v>
      </c>
      <c r="B18" s="9" t="s">
        <v>33</v>
      </c>
      <c r="C18" s="10"/>
      <c r="D18" s="11"/>
      <c r="E18" s="10"/>
      <c r="F18" s="11"/>
      <c r="G18" s="10">
        <v>1</v>
      </c>
      <c r="H18" s="11">
        <v>2</v>
      </c>
      <c r="I18" s="10">
        <v>3</v>
      </c>
      <c r="J18" s="11">
        <v>2</v>
      </c>
      <c r="K18" s="10">
        <v>3</v>
      </c>
      <c r="L18" s="11">
        <v>4</v>
      </c>
      <c r="M18" s="10">
        <v>1</v>
      </c>
      <c r="N18" s="11">
        <v>3</v>
      </c>
      <c r="O18" s="10">
        <v>4</v>
      </c>
      <c r="P18" s="11">
        <v>3</v>
      </c>
      <c r="Q18" s="10">
        <v>2</v>
      </c>
      <c r="R18" s="11">
        <v>5</v>
      </c>
      <c r="S18" s="10">
        <v>1</v>
      </c>
      <c r="T18" s="11">
        <v>3</v>
      </c>
      <c r="U18" s="10">
        <v>4</v>
      </c>
      <c r="V18" s="11">
        <v>2</v>
      </c>
      <c r="W18" s="10">
        <v>6</v>
      </c>
      <c r="X18" s="11">
        <v>8</v>
      </c>
      <c r="Y18" s="10">
        <v>4</v>
      </c>
      <c r="Z18" s="11">
        <v>5</v>
      </c>
      <c r="AA18" s="10">
        <v>4</v>
      </c>
      <c r="AB18" s="11">
        <v>5</v>
      </c>
      <c r="AC18" s="10">
        <v>3</v>
      </c>
      <c r="AD18" s="11">
        <v>10</v>
      </c>
      <c r="AE18" s="10">
        <v>2</v>
      </c>
      <c r="AF18" s="11">
        <v>4</v>
      </c>
      <c r="AG18" s="10">
        <v>10</v>
      </c>
      <c r="AH18" s="11">
        <v>10</v>
      </c>
      <c r="AI18" s="26">
        <f t="shared" si="0"/>
        <v>48</v>
      </c>
      <c r="AJ18" s="26">
        <f t="shared" si="1"/>
        <v>66</v>
      </c>
      <c r="AK18" s="26">
        <f t="shared" si="2"/>
        <v>114</v>
      </c>
    </row>
    <row r="19" spans="1:38">
      <c r="A19">
        <v>9</v>
      </c>
      <c r="B19" s="9" t="s">
        <v>34</v>
      </c>
      <c r="C19" s="10"/>
      <c r="D19" s="11"/>
      <c r="E19" s="10">
        <v>9</v>
      </c>
      <c r="F19" s="11">
        <v>5</v>
      </c>
      <c r="G19" s="10">
        <v>21</v>
      </c>
      <c r="H19" s="11">
        <v>4</v>
      </c>
      <c r="I19" s="10">
        <v>10</v>
      </c>
      <c r="J19" s="11"/>
      <c r="K19" s="10">
        <v>5</v>
      </c>
      <c r="L19" s="11">
        <v>3</v>
      </c>
      <c r="M19" s="10">
        <v>5</v>
      </c>
      <c r="N19" s="11">
        <v>2</v>
      </c>
      <c r="O19" s="10">
        <v>9</v>
      </c>
      <c r="P19" s="11">
        <v>1</v>
      </c>
      <c r="Q19" s="10">
        <v>4</v>
      </c>
      <c r="R19" s="11">
        <v>2</v>
      </c>
      <c r="S19" s="10">
        <v>3</v>
      </c>
      <c r="T19" s="11">
        <v>1</v>
      </c>
      <c r="U19" s="10">
        <v>3</v>
      </c>
      <c r="V19" s="11">
        <v>1</v>
      </c>
      <c r="W19" s="10">
        <v>1</v>
      </c>
      <c r="X19" s="11"/>
      <c r="Y19" s="10">
        <v>4</v>
      </c>
      <c r="Z19" s="11">
        <v>1</v>
      </c>
      <c r="AA19" s="10">
        <v>1</v>
      </c>
      <c r="AB19" s="11"/>
      <c r="AC19" s="10"/>
      <c r="AD19" s="11"/>
      <c r="AE19" s="10"/>
      <c r="AF19" s="11"/>
      <c r="AG19" s="10"/>
      <c r="AH19" s="11">
        <v>2</v>
      </c>
      <c r="AI19" s="26">
        <f t="shared" si="0"/>
        <v>75</v>
      </c>
      <c r="AJ19" s="26">
        <f t="shared" si="1"/>
        <v>22</v>
      </c>
      <c r="AK19" s="26">
        <f t="shared" si="2"/>
        <v>97</v>
      </c>
      <c r="AL19" s="40"/>
    </row>
    <row r="20" spans="1:37">
      <c r="A20">
        <v>10</v>
      </c>
      <c r="B20" s="9" t="s">
        <v>35</v>
      </c>
      <c r="C20" s="10">
        <v>5</v>
      </c>
      <c r="D20" s="11">
        <v>6</v>
      </c>
      <c r="E20" s="10">
        <v>16</v>
      </c>
      <c r="F20" s="11">
        <v>13</v>
      </c>
      <c r="G20" s="10">
        <v>2</v>
      </c>
      <c r="H20" s="11">
        <v>4</v>
      </c>
      <c r="I20" s="10">
        <v>1</v>
      </c>
      <c r="J20" s="11">
        <v>3</v>
      </c>
      <c r="K20" s="10">
        <v>1</v>
      </c>
      <c r="L20" s="11">
        <v>1</v>
      </c>
      <c r="M20" s="10">
        <v>3</v>
      </c>
      <c r="N20" s="11">
        <v>2</v>
      </c>
      <c r="O20" s="10"/>
      <c r="P20" s="11"/>
      <c r="Q20" s="10">
        <v>3</v>
      </c>
      <c r="R20" s="11">
        <v>2</v>
      </c>
      <c r="S20" s="10"/>
      <c r="T20" s="11"/>
      <c r="U20" s="10"/>
      <c r="V20" s="11">
        <v>2</v>
      </c>
      <c r="W20" s="10">
        <v>3</v>
      </c>
      <c r="X20" s="11">
        <v>3</v>
      </c>
      <c r="Y20" s="10"/>
      <c r="Z20" s="11">
        <v>5</v>
      </c>
      <c r="AA20" s="10">
        <v>4</v>
      </c>
      <c r="AB20" s="11">
        <v>3</v>
      </c>
      <c r="AC20" s="10">
        <v>3</v>
      </c>
      <c r="AD20" s="11"/>
      <c r="AE20" s="10">
        <v>1</v>
      </c>
      <c r="AF20" s="11">
        <v>1</v>
      </c>
      <c r="AG20" s="10">
        <v>6</v>
      </c>
      <c r="AH20" s="11"/>
      <c r="AI20" s="26">
        <f t="shared" si="0"/>
        <v>48</v>
      </c>
      <c r="AJ20" s="26">
        <f t="shared" si="1"/>
        <v>45</v>
      </c>
      <c r="AK20" s="26">
        <f t="shared" si="2"/>
        <v>93</v>
      </c>
    </row>
    <row r="21" ht="15" spans="2:37">
      <c r="B21" s="12" t="s">
        <v>36</v>
      </c>
      <c r="C21" s="13">
        <f>SUM(C11:C20)</f>
        <v>82</v>
      </c>
      <c r="D21" s="13">
        <f>SUM(D11:D20)</f>
        <v>64</v>
      </c>
      <c r="E21" s="13">
        <f t="shared" ref="E21:AJ21" si="3">SUM(E11:E20)</f>
        <v>222</v>
      </c>
      <c r="F21" s="13">
        <f t="shared" si="3"/>
        <v>175</v>
      </c>
      <c r="G21" s="13">
        <f t="shared" si="3"/>
        <v>245</v>
      </c>
      <c r="H21" s="13">
        <f t="shared" si="3"/>
        <v>211</v>
      </c>
      <c r="I21" s="13">
        <f t="shared" si="3"/>
        <v>151</v>
      </c>
      <c r="J21" s="13">
        <f t="shared" si="3"/>
        <v>121</v>
      </c>
      <c r="K21" s="13">
        <f t="shared" si="3"/>
        <v>75</v>
      </c>
      <c r="L21" s="13">
        <f t="shared" si="3"/>
        <v>86</v>
      </c>
      <c r="M21" s="13">
        <f t="shared" si="3"/>
        <v>52</v>
      </c>
      <c r="N21" s="13">
        <f t="shared" si="3"/>
        <v>72</v>
      </c>
      <c r="O21" s="13">
        <f t="shared" si="3"/>
        <v>46</v>
      </c>
      <c r="P21" s="13">
        <f t="shared" si="3"/>
        <v>42</v>
      </c>
      <c r="Q21" s="13">
        <f t="shared" si="3"/>
        <v>25</v>
      </c>
      <c r="R21" s="13">
        <f t="shared" si="3"/>
        <v>45</v>
      </c>
      <c r="S21" s="13">
        <f t="shared" si="3"/>
        <v>16</v>
      </c>
      <c r="T21" s="13">
        <f t="shared" si="3"/>
        <v>29</v>
      </c>
      <c r="U21" s="13">
        <f t="shared" si="3"/>
        <v>21</v>
      </c>
      <c r="V21" s="13">
        <f t="shared" si="3"/>
        <v>20</v>
      </c>
      <c r="W21" s="13">
        <f t="shared" si="3"/>
        <v>29</v>
      </c>
      <c r="X21" s="13">
        <f t="shared" si="3"/>
        <v>31</v>
      </c>
      <c r="Y21" s="13">
        <f t="shared" si="3"/>
        <v>22</v>
      </c>
      <c r="Z21" s="13">
        <f t="shared" si="3"/>
        <v>25</v>
      </c>
      <c r="AA21" s="13">
        <f t="shared" si="3"/>
        <v>25</v>
      </c>
      <c r="AB21" s="13">
        <f t="shared" si="3"/>
        <v>22</v>
      </c>
      <c r="AC21" s="13">
        <f t="shared" si="3"/>
        <v>20</v>
      </c>
      <c r="AD21" s="13">
        <f t="shared" si="3"/>
        <v>20</v>
      </c>
      <c r="AE21" s="13">
        <f t="shared" si="3"/>
        <v>13</v>
      </c>
      <c r="AF21" s="13">
        <f t="shared" si="3"/>
        <v>23</v>
      </c>
      <c r="AG21" s="13">
        <f t="shared" si="3"/>
        <v>50</v>
      </c>
      <c r="AH21" s="13">
        <f t="shared" si="3"/>
        <v>48</v>
      </c>
      <c r="AI21" s="13">
        <f t="shared" si="3"/>
        <v>1094</v>
      </c>
      <c r="AJ21" s="13">
        <f t="shared" si="3"/>
        <v>1034</v>
      </c>
      <c r="AK21" s="41">
        <f t="shared" si="2"/>
        <v>2128</v>
      </c>
    </row>
    <row r="24" spans="3:34">
      <c r="C24" s="2" t="s">
        <v>0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</row>
    <row r="25" spans="3:34">
      <c r="C25" s="2" t="s">
        <v>1</v>
      </c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</row>
    <row r="26" spans="3:34">
      <c r="C26" s="2" t="s">
        <v>2</v>
      </c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</row>
    <row r="27" spans="3:34">
      <c r="C27" s="2" t="s">
        <v>3</v>
      </c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</row>
    <row r="28" spans="3:34">
      <c r="C28" s="2" t="s">
        <v>37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</row>
    <row r="30" spans="1:37">
      <c r="A30" s="1"/>
      <c r="B30" s="3" t="s">
        <v>5</v>
      </c>
      <c r="C30" s="6" t="s">
        <v>6</v>
      </c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</row>
    <row r="31" spans="1:37">
      <c r="A31" s="1"/>
      <c r="B31" s="3"/>
      <c r="C31" s="6" t="s">
        <v>7</v>
      </c>
      <c r="D31" s="6"/>
      <c r="E31" s="6" t="s">
        <v>8</v>
      </c>
      <c r="F31" s="6"/>
      <c r="G31" s="6" t="s">
        <v>9</v>
      </c>
      <c r="H31" s="6"/>
      <c r="I31" s="6" t="s">
        <v>10</v>
      </c>
      <c r="J31" s="6"/>
      <c r="K31" s="6" t="s">
        <v>11</v>
      </c>
      <c r="L31" s="6"/>
      <c r="M31" s="6" t="s">
        <v>12</v>
      </c>
      <c r="N31" s="6"/>
      <c r="O31" s="6" t="s">
        <v>13</v>
      </c>
      <c r="P31" s="6"/>
      <c r="Q31" s="6" t="s">
        <v>14</v>
      </c>
      <c r="R31" s="6"/>
      <c r="S31" s="6" t="s">
        <v>15</v>
      </c>
      <c r="T31" s="6"/>
      <c r="U31" s="6" t="s">
        <v>16</v>
      </c>
      <c r="V31" s="6"/>
      <c r="W31" s="6" t="s">
        <v>17</v>
      </c>
      <c r="X31" s="6"/>
      <c r="Y31" s="6" t="s">
        <v>18</v>
      </c>
      <c r="Z31" s="6"/>
      <c r="AA31" s="6" t="s">
        <v>19</v>
      </c>
      <c r="AB31" s="6"/>
      <c r="AC31" s="6" t="s">
        <v>20</v>
      </c>
      <c r="AD31" s="6"/>
      <c r="AE31" s="6" t="s">
        <v>21</v>
      </c>
      <c r="AF31" s="6"/>
      <c r="AG31" s="6" t="s">
        <v>22</v>
      </c>
      <c r="AH31" s="4"/>
      <c r="AI31" s="33" t="s">
        <v>23</v>
      </c>
      <c r="AJ31" s="34"/>
      <c r="AK31" s="35"/>
    </row>
    <row r="32" spans="2:37">
      <c r="B32" s="14"/>
      <c r="C32" s="15" t="s">
        <v>24</v>
      </c>
      <c r="D32" s="16" t="s">
        <v>25</v>
      </c>
      <c r="E32" s="15" t="s">
        <v>24</v>
      </c>
      <c r="F32" s="16" t="s">
        <v>25</v>
      </c>
      <c r="G32" s="15" t="s">
        <v>24</v>
      </c>
      <c r="H32" s="16" t="s">
        <v>25</v>
      </c>
      <c r="I32" s="15" t="s">
        <v>24</v>
      </c>
      <c r="J32" s="16" t="s">
        <v>25</v>
      </c>
      <c r="K32" s="15" t="s">
        <v>24</v>
      </c>
      <c r="L32" s="16" t="s">
        <v>25</v>
      </c>
      <c r="M32" s="15" t="s">
        <v>24</v>
      </c>
      <c r="N32" s="16" t="s">
        <v>25</v>
      </c>
      <c r="O32" s="15" t="s">
        <v>24</v>
      </c>
      <c r="P32" s="16" t="s">
        <v>25</v>
      </c>
      <c r="Q32" s="15" t="s">
        <v>24</v>
      </c>
      <c r="R32" s="16" t="s">
        <v>25</v>
      </c>
      <c r="S32" s="15" t="s">
        <v>24</v>
      </c>
      <c r="T32" s="16" t="s">
        <v>25</v>
      </c>
      <c r="U32" s="15" t="s">
        <v>24</v>
      </c>
      <c r="V32" s="16" t="s">
        <v>25</v>
      </c>
      <c r="W32" s="15" t="s">
        <v>24</v>
      </c>
      <c r="X32" s="16" t="s">
        <v>25</v>
      </c>
      <c r="Y32" s="15" t="s">
        <v>24</v>
      </c>
      <c r="Z32" s="16" t="s">
        <v>25</v>
      </c>
      <c r="AA32" s="15" t="s">
        <v>24</v>
      </c>
      <c r="AB32" s="16" t="s">
        <v>25</v>
      </c>
      <c r="AC32" s="15" t="s">
        <v>24</v>
      </c>
      <c r="AD32" s="16" t="s">
        <v>25</v>
      </c>
      <c r="AE32" s="15" t="s">
        <v>24</v>
      </c>
      <c r="AF32" s="16" t="s">
        <v>25</v>
      </c>
      <c r="AG32" s="15" t="s">
        <v>24</v>
      </c>
      <c r="AH32" s="42" t="s">
        <v>25</v>
      </c>
      <c r="AI32" s="15" t="s">
        <v>24</v>
      </c>
      <c r="AJ32" s="42" t="s">
        <v>25</v>
      </c>
      <c r="AK32" s="43" t="s">
        <v>23</v>
      </c>
    </row>
    <row r="33" spans="1:37">
      <c r="A33">
        <v>1</v>
      </c>
      <c r="B33" s="17" t="s">
        <v>38</v>
      </c>
      <c r="C33" s="18">
        <v>1</v>
      </c>
      <c r="D33" s="19">
        <v>2</v>
      </c>
      <c r="E33" s="18">
        <v>12</v>
      </c>
      <c r="F33" s="19">
        <v>7</v>
      </c>
      <c r="G33" s="18">
        <v>43</v>
      </c>
      <c r="H33" s="19">
        <v>43</v>
      </c>
      <c r="I33" s="18">
        <v>60</v>
      </c>
      <c r="J33" s="19">
        <v>38</v>
      </c>
      <c r="K33" s="18">
        <v>28</v>
      </c>
      <c r="L33" s="19">
        <v>19</v>
      </c>
      <c r="M33" s="18">
        <v>13</v>
      </c>
      <c r="N33" s="19">
        <v>15</v>
      </c>
      <c r="O33" s="18">
        <v>5</v>
      </c>
      <c r="P33" s="19">
        <v>1</v>
      </c>
      <c r="Q33" s="18">
        <v>2</v>
      </c>
      <c r="R33" s="19">
        <v>1</v>
      </c>
      <c r="S33" s="18">
        <v>2</v>
      </c>
      <c r="T33" s="19"/>
      <c r="U33" s="18">
        <v>2</v>
      </c>
      <c r="V33" s="19"/>
      <c r="W33" s="18"/>
      <c r="X33" s="19"/>
      <c r="Y33" s="18">
        <v>1</v>
      </c>
      <c r="Z33" s="19">
        <v>2</v>
      </c>
      <c r="AA33" s="18"/>
      <c r="AB33" s="19">
        <v>1</v>
      </c>
      <c r="AC33" s="18"/>
      <c r="AD33" s="19"/>
      <c r="AE33" s="18"/>
      <c r="AF33" s="19"/>
      <c r="AG33" s="18">
        <v>1</v>
      </c>
      <c r="AH33" s="19"/>
      <c r="AI33" s="26">
        <f>AG33+AE33+AC33+AA33+Y33+W33+U33+S33+Q33+O33+M33+K33+I33+G33+E33+C33</f>
        <v>170</v>
      </c>
      <c r="AJ33" s="26">
        <f>AH33+AF33+AD33+AB33+Z33+X33+V33+T33+R33+P33+N33+L33+J33+H33+F33+D33</f>
        <v>129</v>
      </c>
      <c r="AK33" s="26">
        <f>SUM(AI33:AJ33)</f>
        <v>299</v>
      </c>
    </row>
    <row r="34" spans="1:37">
      <c r="A34">
        <v>2</v>
      </c>
      <c r="B34" s="20" t="s">
        <v>39</v>
      </c>
      <c r="C34" s="10">
        <v>36</v>
      </c>
      <c r="D34" s="11">
        <v>32</v>
      </c>
      <c r="E34" s="10">
        <v>50</v>
      </c>
      <c r="F34" s="11">
        <v>52</v>
      </c>
      <c r="G34" s="10">
        <v>14</v>
      </c>
      <c r="H34" s="11">
        <v>12</v>
      </c>
      <c r="I34" s="10">
        <v>5</v>
      </c>
      <c r="J34" s="11">
        <v>4</v>
      </c>
      <c r="K34" s="10">
        <v>2</v>
      </c>
      <c r="L34" s="11">
        <v>4</v>
      </c>
      <c r="M34" s="10"/>
      <c r="N34" s="11"/>
      <c r="O34" s="10"/>
      <c r="P34" s="11"/>
      <c r="Q34" s="10"/>
      <c r="R34" s="11"/>
      <c r="S34" s="10"/>
      <c r="T34" s="11"/>
      <c r="U34" s="10"/>
      <c r="V34" s="11"/>
      <c r="W34" s="10"/>
      <c r="X34" s="11"/>
      <c r="Y34" s="10"/>
      <c r="Z34" s="11"/>
      <c r="AA34" s="10"/>
      <c r="AB34" s="11"/>
      <c r="AC34" s="10"/>
      <c r="AD34" s="11"/>
      <c r="AE34" s="10"/>
      <c r="AF34" s="11"/>
      <c r="AG34" s="10">
        <v>2</v>
      </c>
      <c r="AH34" s="11">
        <v>1</v>
      </c>
      <c r="AI34" s="26">
        <f t="shared" ref="AI33:AI42" si="4">AG34+AE34+AC34+AA34+Y34+W34+U34+S34+Q34+O34+M34+K34+I34+G34+E34+C34</f>
        <v>109</v>
      </c>
      <c r="AJ34" s="26">
        <f t="shared" ref="AJ33:AJ42" si="5">AH34+AF34+AD34+AB34+Z34+X34+V34+T34+R34+P34+N34+L34+J34+H34+F34+D34</f>
        <v>105</v>
      </c>
      <c r="AK34" s="26">
        <f t="shared" ref="AK34:AK43" si="6">SUM(AI34:AJ34)</f>
        <v>214</v>
      </c>
    </row>
    <row r="35" spans="1:37">
      <c r="A35">
        <v>3</v>
      </c>
      <c r="B35" s="21" t="s">
        <v>40</v>
      </c>
      <c r="C35" s="10"/>
      <c r="D35" s="11">
        <v>1</v>
      </c>
      <c r="E35" s="10">
        <v>3</v>
      </c>
      <c r="F35" s="11">
        <v>12</v>
      </c>
      <c r="G35" s="10">
        <v>11</v>
      </c>
      <c r="H35" s="11">
        <v>17</v>
      </c>
      <c r="I35" s="10">
        <v>5</v>
      </c>
      <c r="J35" s="11">
        <v>7</v>
      </c>
      <c r="K35" s="10">
        <v>2</v>
      </c>
      <c r="L35" s="11">
        <v>30</v>
      </c>
      <c r="M35" s="10">
        <v>3</v>
      </c>
      <c r="N35" s="11">
        <v>12</v>
      </c>
      <c r="O35" s="10">
        <v>3</v>
      </c>
      <c r="P35" s="11">
        <v>16</v>
      </c>
      <c r="Q35" s="10">
        <v>1</v>
      </c>
      <c r="R35" s="11">
        <v>5</v>
      </c>
      <c r="S35" s="10">
        <v>2</v>
      </c>
      <c r="T35" s="11">
        <v>11</v>
      </c>
      <c r="U35" s="10">
        <v>1</v>
      </c>
      <c r="V35" s="11">
        <v>6</v>
      </c>
      <c r="W35" s="10">
        <v>1</v>
      </c>
      <c r="X35" s="11">
        <v>5</v>
      </c>
      <c r="Y35" s="10"/>
      <c r="Z35" s="11">
        <v>7</v>
      </c>
      <c r="AA35" s="10">
        <v>1</v>
      </c>
      <c r="AB35" s="11">
        <v>5</v>
      </c>
      <c r="AC35" s="10"/>
      <c r="AD35" s="11"/>
      <c r="AE35" s="10">
        <v>2</v>
      </c>
      <c r="AF35" s="11"/>
      <c r="AG35" s="10">
        <v>3</v>
      </c>
      <c r="AH35" s="11">
        <v>6</v>
      </c>
      <c r="AI35" s="26">
        <f t="shared" si="4"/>
        <v>38</v>
      </c>
      <c r="AJ35" s="26">
        <f t="shared" si="5"/>
        <v>140</v>
      </c>
      <c r="AK35" s="26">
        <f t="shared" si="6"/>
        <v>178</v>
      </c>
    </row>
    <row r="36" spans="1:37">
      <c r="A36">
        <v>4</v>
      </c>
      <c r="B36" s="20" t="s">
        <v>41</v>
      </c>
      <c r="C36" s="10">
        <v>10</v>
      </c>
      <c r="D36" s="11">
        <v>5</v>
      </c>
      <c r="E36" s="10">
        <v>17</v>
      </c>
      <c r="F36" s="11">
        <v>14</v>
      </c>
      <c r="G36" s="10">
        <v>16</v>
      </c>
      <c r="H36" s="11">
        <v>6</v>
      </c>
      <c r="I36" s="10">
        <v>3</v>
      </c>
      <c r="J36" s="11">
        <v>4</v>
      </c>
      <c r="K36" s="10">
        <v>2</v>
      </c>
      <c r="L36" s="11">
        <v>1</v>
      </c>
      <c r="M36" s="10">
        <v>1</v>
      </c>
      <c r="N36" s="11">
        <v>2</v>
      </c>
      <c r="O36" s="10">
        <v>3</v>
      </c>
      <c r="P36" s="11">
        <v>3</v>
      </c>
      <c r="Q36" s="10"/>
      <c r="R36" s="11">
        <v>8</v>
      </c>
      <c r="S36" s="10"/>
      <c r="T36" s="11"/>
      <c r="U36" s="10">
        <v>1</v>
      </c>
      <c r="V36" s="11">
        <v>1</v>
      </c>
      <c r="W36" s="10"/>
      <c r="X36" s="11">
        <v>1</v>
      </c>
      <c r="Y36" s="10">
        <v>1</v>
      </c>
      <c r="Z36" s="11">
        <v>1</v>
      </c>
      <c r="AA36" s="10">
        <v>2</v>
      </c>
      <c r="AB36" s="11">
        <v>1</v>
      </c>
      <c r="AC36" s="10">
        <v>1</v>
      </c>
      <c r="AD36" s="11">
        <v>1</v>
      </c>
      <c r="AE36" s="10"/>
      <c r="AF36" s="11">
        <v>1</v>
      </c>
      <c r="AG36" s="10">
        <v>1</v>
      </c>
      <c r="AH36" s="11">
        <v>2</v>
      </c>
      <c r="AI36" s="26">
        <f t="shared" si="4"/>
        <v>58</v>
      </c>
      <c r="AJ36" s="26">
        <f t="shared" si="5"/>
        <v>51</v>
      </c>
      <c r="AK36" s="26">
        <f t="shared" si="6"/>
        <v>109</v>
      </c>
    </row>
    <row r="37" spans="1:37">
      <c r="A37">
        <v>5</v>
      </c>
      <c r="B37" s="20" t="s">
        <v>34</v>
      </c>
      <c r="C37" s="10"/>
      <c r="D37" s="11"/>
      <c r="E37" s="10">
        <v>11</v>
      </c>
      <c r="F37" s="11">
        <v>3</v>
      </c>
      <c r="G37" s="10">
        <v>20</v>
      </c>
      <c r="H37" s="11">
        <v>6</v>
      </c>
      <c r="I37" s="10">
        <v>9</v>
      </c>
      <c r="J37" s="11"/>
      <c r="K37" s="10">
        <v>3</v>
      </c>
      <c r="L37" s="11">
        <v>3</v>
      </c>
      <c r="M37" s="10">
        <v>4</v>
      </c>
      <c r="N37" s="11">
        <v>2</v>
      </c>
      <c r="O37" s="10">
        <v>6</v>
      </c>
      <c r="P37" s="11">
        <v>1</v>
      </c>
      <c r="Q37" s="10">
        <v>4</v>
      </c>
      <c r="R37" s="11">
        <v>1</v>
      </c>
      <c r="S37" s="10">
        <v>3</v>
      </c>
      <c r="T37" s="11">
        <v>1</v>
      </c>
      <c r="U37" s="10">
        <v>2</v>
      </c>
      <c r="V37" s="11">
        <v>1</v>
      </c>
      <c r="W37" s="10">
        <v>1</v>
      </c>
      <c r="X37" s="11">
        <v>1</v>
      </c>
      <c r="Y37" s="10">
        <v>2</v>
      </c>
      <c r="Z37" s="11">
        <v>2</v>
      </c>
      <c r="AA37" s="10">
        <v>1</v>
      </c>
      <c r="AB37" s="11"/>
      <c r="AC37" s="10"/>
      <c r="AD37" s="11"/>
      <c r="AE37" s="10"/>
      <c r="AF37" s="11"/>
      <c r="AG37" s="10"/>
      <c r="AH37" s="11">
        <v>3</v>
      </c>
      <c r="AI37" s="26">
        <f t="shared" si="4"/>
        <v>66</v>
      </c>
      <c r="AJ37" s="26">
        <f t="shared" si="5"/>
        <v>24</v>
      </c>
      <c r="AK37" s="26">
        <f t="shared" si="6"/>
        <v>90</v>
      </c>
    </row>
    <row r="38" spans="1:37">
      <c r="A38">
        <v>6</v>
      </c>
      <c r="B38" s="20" t="s">
        <v>42</v>
      </c>
      <c r="C38" s="10"/>
      <c r="D38" s="11">
        <v>2</v>
      </c>
      <c r="E38" s="10">
        <v>8</v>
      </c>
      <c r="F38" s="11">
        <v>10</v>
      </c>
      <c r="G38" s="10">
        <v>12</v>
      </c>
      <c r="H38" s="11">
        <v>7</v>
      </c>
      <c r="I38" s="10">
        <v>12</v>
      </c>
      <c r="J38" s="11">
        <v>3</v>
      </c>
      <c r="K38" s="10">
        <v>5</v>
      </c>
      <c r="L38" s="11">
        <v>2</v>
      </c>
      <c r="M38" s="10">
        <v>4</v>
      </c>
      <c r="N38" s="11">
        <v>2</v>
      </c>
      <c r="O38" s="10">
        <v>3</v>
      </c>
      <c r="P38" s="11">
        <v>3</v>
      </c>
      <c r="Q38" s="10"/>
      <c r="R38" s="11"/>
      <c r="S38" s="10">
        <v>1</v>
      </c>
      <c r="T38" s="11">
        <v>1</v>
      </c>
      <c r="U38" s="10">
        <v>2</v>
      </c>
      <c r="V38" s="11">
        <v>1</v>
      </c>
      <c r="W38" s="10"/>
      <c r="X38" s="11">
        <v>1</v>
      </c>
      <c r="Y38" s="10">
        <v>1</v>
      </c>
      <c r="Z38" s="11"/>
      <c r="AA38" s="10">
        <v>1</v>
      </c>
      <c r="AB38" s="11"/>
      <c r="AC38" s="10"/>
      <c r="AD38" s="11"/>
      <c r="AE38" s="10">
        <v>1</v>
      </c>
      <c r="AF38" s="11"/>
      <c r="AG38" s="10">
        <v>1</v>
      </c>
      <c r="AH38" s="11"/>
      <c r="AI38" s="26">
        <f t="shared" si="4"/>
        <v>51</v>
      </c>
      <c r="AJ38" s="26">
        <f t="shared" si="5"/>
        <v>32</v>
      </c>
      <c r="AK38" s="26">
        <f t="shared" si="6"/>
        <v>83</v>
      </c>
    </row>
    <row r="39" spans="1:37">
      <c r="A39">
        <v>7</v>
      </c>
      <c r="B39" s="20" t="s">
        <v>43</v>
      </c>
      <c r="C39" s="10"/>
      <c r="D39" s="11"/>
      <c r="E39" s="10"/>
      <c r="F39" s="11"/>
      <c r="G39" s="10"/>
      <c r="H39" s="11">
        <v>1</v>
      </c>
      <c r="I39" s="10">
        <v>1</v>
      </c>
      <c r="J39" s="11"/>
      <c r="K39" s="10"/>
      <c r="L39" s="11"/>
      <c r="M39" s="10"/>
      <c r="N39" s="11">
        <v>1</v>
      </c>
      <c r="O39" s="10"/>
      <c r="P39" s="11">
        <v>1</v>
      </c>
      <c r="Q39" s="10">
        <v>3</v>
      </c>
      <c r="R39" s="11">
        <v>4</v>
      </c>
      <c r="S39" s="10">
        <v>1</v>
      </c>
      <c r="T39" s="11">
        <v>2</v>
      </c>
      <c r="U39" s="10">
        <v>4</v>
      </c>
      <c r="V39" s="11">
        <v>4</v>
      </c>
      <c r="W39" s="10">
        <v>3</v>
      </c>
      <c r="X39" s="11">
        <v>8</v>
      </c>
      <c r="Y39" s="10">
        <v>3</v>
      </c>
      <c r="Z39" s="11">
        <v>4</v>
      </c>
      <c r="AA39" s="10">
        <v>5</v>
      </c>
      <c r="AB39" s="11">
        <v>4</v>
      </c>
      <c r="AC39" s="10">
        <v>4</v>
      </c>
      <c r="AD39" s="11">
        <v>5</v>
      </c>
      <c r="AE39" s="10"/>
      <c r="AF39" s="11">
        <v>8</v>
      </c>
      <c r="AG39" s="10">
        <v>1</v>
      </c>
      <c r="AH39" s="11">
        <v>6</v>
      </c>
      <c r="AI39" s="26">
        <f t="shared" si="4"/>
        <v>25</v>
      </c>
      <c r="AJ39" s="26">
        <f t="shared" si="5"/>
        <v>48</v>
      </c>
      <c r="AK39" s="26">
        <f t="shared" si="6"/>
        <v>73</v>
      </c>
    </row>
    <row r="40" spans="1:37">
      <c r="A40">
        <v>8</v>
      </c>
      <c r="B40" s="20" t="s">
        <v>44</v>
      </c>
      <c r="C40" s="10"/>
      <c r="D40" s="11"/>
      <c r="E40" s="10"/>
      <c r="F40" s="11"/>
      <c r="G40" s="10"/>
      <c r="H40" s="11"/>
      <c r="I40" s="10"/>
      <c r="J40" s="11"/>
      <c r="K40" s="10"/>
      <c r="L40" s="11"/>
      <c r="M40" s="10">
        <v>4</v>
      </c>
      <c r="N40" s="11">
        <v>4</v>
      </c>
      <c r="O40" s="10">
        <v>3</v>
      </c>
      <c r="P40" s="11">
        <v>1</v>
      </c>
      <c r="Q40" s="10">
        <v>1</v>
      </c>
      <c r="R40" s="11"/>
      <c r="S40" s="10">
        <v>2</v>
      </c>
      <c r="T40" s="11"/>
      <c r="U40" s="10">
        <v>2</v>
      </c>
      <c r="V40" s="11">
        <v>1</v>
      </c>
      <c r="W40" s="10">
        <v>2</v>
      </c>
      <c r="X40" s="11">
        <v>2</v>
      </c>
      <c r="Y40" s="10">
        <v>4</v>
      </c>
      <c r="Z40" s="11">
        <v>2</v>
      </c>
      <c r="AA40" s="10">
        <v>5</v>
      </c>
      <c r="AB40" s="11">
        <v>1</v>
      </c>
      <c r="AC40" s="10">
        <v>5</v>
      </c>
      <c r="AD40" s="11">
        <v>2</v>
      </c>
      <c r="AE40" s="10">
        <v>4</v>
      </c>
      <c r="AF40" s="11">
        <v>4</v>
      </c>
      <c r="AG40" s="10">
        <v>9</v>
      </c>
      <c r="AH40" s="11">
        <v>13</v>
      </c>
      <c r="AI40" s="26">
        <f t="shared" si="4"/>
        <v>41</v>
      </c>
      <c r="AJ40" s="26">
        <f t="shared" si="5"/>
        <v>30</v>
      </c>
      <c r="AK40" s="26">
        <f t="shared" si="6"/>
        <v>71</v>
      </c>
    </row>
    <row r="41" spans="1:37">
      <c r="A41">
        <v>9</v>
      </c>
      <c r="B41" s="20" t="s">
        <v>45</v>
      </c>
      <c r="C41" s="10">
        <v>6</v>
      </c>
      <c r="D41" s="11">
        <v>2</v>
      </c>
      <c r="E41" s="10">
        <v>11</v>
      </c>
      <c r="F41" s="11">
        <v>2</v>
      </c>
      <c r="G41" s="10">
        <v>9</v>
      </c>
      <c r="H41" s="11">
        <v>5</v>
      </c>
      <c r="I41" s="10">
        <v>6</v>
      </c>
      <c r="J41" s="11">
        <v>4</v>
      </c>
      <c r="K41" s="10">
        <v>1</v>
      </c>
      <c r="L41" s="11">
        <v>4</v>
      </c>
      <c r="M41" s="10"/>
      <c r="N41" s="11">
        <v>1</v>
      </c>
      <c r="O41" s="10">
        <v>2</v>
      </c>
      <c r="P41" s="11">
        <v>2</v>
      </c>
      <c r="Q41" s="10"/>
      <c r="R41" s="11">
        <v>1</v>
      </c>
      <c r="S41" s="10"/>
      <c r="T41" s="11">
        <v>1</v>
      </c>
      <c r="U41" s="10">
        <v>1</v>
      </c>
      <c r="V41" s="11"/>
      <c r="W41" s="10"/>
      <c r="X41" s="11"/>
      <c r="Y41" s="10"/>
      <c r="Z41" s="11"/>
      <c r="AA41" s="10"/>
      <c r="AB41" s="11"/>
      <c r="AC41" s="10"/>
      <c r="AD41" s="11">
        <v>2</v>
      </c>
      <c r="AE41" s="10">
        <v>1</v>
      </c>
      <c r="AF41" s="11"/>
      <c r="AG41" s="10">
        <v>3</v>
      </c>
      <c r="AH41" s="11">
        <v>2</v>
      </c>
      <c r="AI41" s="26">
        <f t="shared" si="4"/>
        <v>40</v>
      </c>
      <c r="AJ41" s="26">
        <f t="shared" si="5"/>
        <v>26</v>
      </c>
      <c r="AK41" s="26">
        <f t="shared" si="6"/>
        <v>66</v>
      </c>
    </row>
    <row r="42" spans="1:37">
      <c r="A42">
        <v>10</v>
      </c>
      <c r="B42" s="20" t="s">
        <v>46</v>
      </c>
      <c r="C42" s="10"/>
      <c r="D42" s="11"/>
      <c r="E42" s="10"/>
      <c r="F42" s="11"/>
      <c r="G42" s="10">
        <v>2</v>
      </c>
      <c r="H42" s="11"/>
      <c r="I42" s="10">
        <v>1</v>
      </c>
      <c r="J42" s="11">
        <v>1</v>
      </c>
      <c r="K42" s="10"/>
      <c r="L42" s="11">
        <v>2</v>
      </c>
      <c r="M42" s="10">
        <v>4</v>
      </c>
      <c r="N42" s="11">
        <v>6</v>
      </c>
      <c r="O42" s="10">
        <v>3</v>
      </c>
      <c r="P42" s="11">
        <v>3</v>
      </c>
      <c r="Q42" s="10">
        <v>2</v>
      </c>
      <c r="R42" s="11">
        <v>10</v>
      </c>
      <c r="S42" s="10">
        <v>1</v>
      </c>
      <c r="T42" s="11">
        <v>3</v>
      </c>
      <c r="U42" s="10">
        <v>2</v>
      </c>
      <c r="V42" s="11">
        <v>2</v>
      </c>
      <c r="W42" s="10"/>
      <c r="X42" s="11">
        <v>7</v>
      </c>
      <c r="Y42" s="10">
        <v>3</v>
      </c>
      <c r="Z42" s="11">
        <v>3</v>
      </c>
      <c r="AA42" s="10"/>
      <c r="AB42" s="11">
        <v>2</v>
      </c>
      <c r="AC42" s="10">
        <v>1</v>
      </c>
      <c r="AD42" s="11">
        <v>1</v>
      </c>
      <c r="AE42" s="10">
        <v>1</v>
      </c>
      <c r="AF42" s="11">
        <v>1</v>
      </c>
      <c r="AG42" s="10"/>
      <c r="AH42" s="11">
        <v>1</v>
      </c>
      <c r="AI42" s="26">
        <f t="shared" si="4"/>
        <v>20</v>
      </c>
      <c r="AJ42" s="26">
        <f t="shared" si="5"/>
        <v>42</v>
      </c>
      <c r="AK42" s="26">
        <f t="shared" si="6"/>
        <v>62</v>
      </c>
    </row>
    <row r="43" ht="15" spans="2:37">
      <c r="B43" s="12" t="s">
        <v>36</v>
      </c>
      <c r="C43" s="22">
        <f>SUM(C33:C42)</f>
        <v>53</v>
      </c>
      <c r="D43" s="22">
        <f t="shared" ref="D43:AJ43" si="7">SUM(D33:D42)</f>
        <v>44</v>
      </c>
      <c r="E43" s="22">
        <f t="shared" si="7"/>
        <v>112</v>
      </c>
      <c r="F43" s="22">
        <f t="shared" si="7"/>
        <v>100</v>
      </c>
      <c r="G43" s="22">
        <f t="shared" si="7"/>
        <v>127</v>
      </c>
      <c r="H43" s="22">
        <f t="shared" si="7"/>
        <v>97</v>
      </c>
      <c r="I43" s="22">
        <f t="shared" si="7"/>
        <v>102</v>
      </c>
      <c r="J43" s="22">
        <f t="shared" si="7"/>
        <v>61</v>
      </c>
      <c r="K43" s="22">
        <f t="shared" si="7"/>
        <v>43</v>
      </c>
      <c r="L43" s="22">
        <f t="shared" si="7"/>
        <v>65</v>
      </c>
      <c r="M43" s="22">
        <f t="shared" si="7"/>
        <v>33</v>
      </c>
      <c r="N43" s="22">
        <f t="shared" si="7"/>
        <v>45</v>
      </c>
      <c r="O43" s="22">
        <f t="shared" si="7"/>
        <v>28</v>
      </c>
      <c r="P43" s="22">
        <f t="shared" si="7"/>
        <v>31</v>
      </c>
      <c r="Q43" s="22">
        <f t="shared" si="7"/>
        <v>13</v>
      </c>
      <c r="R43" s="22">
        <f t="shared" si="7"/>
        <v>30</v>
      </c>
      <c r="S43" s="22">
        <f t="shared" si="7"/>
        <v>12</v>
      </c>
      <c r="T43" s="22">
        <f t="shared" si="7"/>
        <v>19</v>
      </c>
      <c r="U43" s="22">
        <f t="shared" si="7"/>
        <v>17</v>
      </c>
      <c r="V43" s="22">
        <f t="shared" si="7"/>
        <v>16</v>
      </c>
      <c r="W43" s="22">
        <f t="shared" si="7"/>
        <v>7</v>
      </c>
      <c r="X43" s="22">
        <f t="shared" si="7"/>
        <v>25</v>
      </c>
      <c r="Y43" s="22">
        <f t="shared" si="7"/>
        <v>15</v>
      </c>
      <c r="Z43" s="22">
        <f t="shared" si="7"/>
        <v>21</v>
      </c>
      <c r="AA43" s="22">
        <f t="shared" si="7"/>
        <v>15</v>
      </c>
      <c r="AB43" s="22">
        <f t="shared" si="7"/>
        <v>14</v>
      </c>
      <c r="AC43" s="22">
        <f t="shared" si="7"/>
        <v>11</v>
      </c>
      <c r="AD43" s="22">
        <f t="shared" si="7"/>
        <v>11</v>
      </c>
      <c r="AE43" s="22">
        <f t="shared" si="7"/>
        <v>9</v>
      </c>
      <c r="AF43" s="22">
        <f t="shared" si="7"/>
        <v>14</v>
      </c>
      <c r="AG43" s="22">
        <f t="shared" si="7"/>
        <v>21</v>
      </c>
      <c r="AH43" s="22">
        <f t="shared" si="7"/>
        <v>34</v>
      </c>
      <c r="AI43" s="44">
        <f t="shared" si="7"/>
        <v>618</v>
      </c>
      <c r="AJ43" s="45">
        <f t="shared" si="7"/>
        <v>627</v>
      </c>
      <c r="AK43" s="46">
        <f t="shared" si="6"/>
        <v>1245</v>
      </c>
    </row>
    <row r="46" spans="3:34">
      <c r="C46" s="2" t="s">
        <v>0</v>
      </c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</row>
    <row r="47" spans="3:34">
      <c r="C47" s="2" t="s">
        <v>1</v>
      </c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</row>
    <row r="48" spans="3:34">
      <c r="C48" s="2" t="s">
        <v>2</v>
      </c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</row>
    <row r="49" spans="3:34">
      <c r="C49" s="2" t="s">
        <v>3</v>
      </c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</row>
    <row r="50" spans="3:34">
      <c r="C50" s="2" t="s">
        <v>47</v>
      </c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</row>
    <row r="52" spans="1:37">
      <c r="A52" s="1"/>
      <c r="B52" s="23" t="s">
        <v>5</v>
      </c>
      <c r="C52" s="6" t="s">
        <v>6</v>
      </c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</row>
    <row r="53" spans="1:37">
      <c r="A53" s="1"/>
      <c r="B53" s="23"/>
      <c r="C53" s="6" t="s">
        <v>7</v>
      </c>
      <c r="D53" s="6"/>
      <c r="E53" s="6" t="s">
        <v>8</v>
      </c>
      <c r="F53" s="6"/>
      <c r="G53" s="6" t="s">
        <v>9</v>
      </c>
      <c r="H53" s="6"/>
      <c r="I53" s="6" t="s">
        <v>10</v>
      </c>
      <c r="J53" s="6"/>
      <c r="K53" s="6" t="s">
        <v>11</v>
      </c>
      <c r="L53" s="6"/>
      <c r="M53" s="6" t="s">
        <v>12</v>
      </c>
      <c r="N53" s="6"/>
      <c r="O53" s="6" t="s">
        <v>13</v>
      </c>
      <c r="P53" s="6"/>
      <c r="Q53" s="6" t="s">
        <v>14</v>
      </c>
      <c r="R53" s="6"/>
      <c r="S53" s="6" t="s">
        <v>15</v>
      </c>
      <c r="T53" s="6"/>
      <c r="U53" s="6" t="s">
        <v>16</v>
      </c>
      <c r="V53" s="6"/>
      <c r="W53" s="6" t="s">
        <v>17</v>
      </c>
      <c r="X53" s="6"/>
      <c r="Y53" s="6" t="s">
        <v>18</v>
      </c>
      <c r="Z53" s="6"/>
      <c r="AA53" s="6" t="s">
        <v>19</v>
      </c>
      <c r="AB53" s="6"/>
      <c r="AC53" s="6" t="s">
        <v>20</v>
      </c>
      <c r="AD53" s="6"/>
      <c r="AE53" s="6" t="s">
        <v>21</v>
      </c>
      <c r="AF53" s="6"/>
      <c r="AG53" s="6" t="s">
        <v>22</v>
      </c>
      <c r="AH53" s="6"/>
      <c r="AI53" s="33" t="s">
        <v>23</v>
      </c>
      <c r="AJ53" s="34"/>
      <c r="AK53" s="35"/>
    </row>
    <row r="54" spans="2:37">
      <c r="B54" s="23"/>
      <c r="C54" s="24" t="s">
        <v>24</v>
      </c>
      <c r="D54" s="8" t="s">
        <v>25</v>
      </c>
      <c r="E54" s="24" t="s">
        <v>24</v>
      </c>
      <c r="F54" s="8" t="s">
        <v>25</v>
      </c>
      <c r="G54" s="24" t="s">
        <v>24</v>
      </c>
      <c r="H54" s="8" t="s">
        <v>25</v>
      </c>
      <c r="I54" s="24" t="s">
        <v>24</v>
      </c>
      <c r="J54" s="8" t="s">
        <v>25</v>
      </c>
      <c r="K54" s="24" t="s">
        <v>24</v>
      </c>
      <c r="L54" s="8" t="s">
        <v>25</v>
      </c>
      <c r="M54" s="24" t="s">
        <v>24</v>
      </c>
      <c r="N54" s="8" t="s">
        <v>25</v>
      </c>
      <c r="O54" s="24" t="s">
        <v>24</v>
      </c>
      <c r="P54" s="8" t="s">
        <v>25</v>
      </c>
      <c r="Q54" s="24" t="s">
        <v>24</v>
      </c>
      <c r="R54" s="8" t="s">
        <v>25</v>
      </c>
      <c r="S54" s="24" t="s">
        <v>24</v>
      </c>
      <c r="T54" s="8" t="s">
        <v>25</v>
      </c>
      <c r="U54" s="24" t="s">
        <v>24</v>
      </c>
      <c r="V54" s="8" t="s">
        <v>25</v>
      </c>
      <c r="W54" s="24" t="s">
        <v>24</v>
      </c>
      <c r="X54" s="8" t="s">
        <v>25</v>
      </c>
      <c r="Y54" s="24" t="s">
        <v>24</v>
      </c>
      <c r="Z54" s="8" t="s">
        <v>25</v>
      </c>
      <c r="AA54" s="24" t="s">
        <v>24</v>
      </c>
      <c r="AB54" s="8" t="s">
        <v>25</v>
      </c>
      <c r="AC54" s="24" t="s">
        <v>24</v>
      </c>
      <c r="AD54" s="8" t="s">
        <v>25</v>
      </c>
      <c r="AE54" s="24" t="s">
        <v>24</v>
      </c>
      <c r="AF54" s="8" t="s">
        <v>25</v>
      </c>
      <c r="AG54" s="24" t="s">
        <v>24</v>
      </c>
      <c r="AH54" s="8" t="s">
        <v>25</v>
      </c>
      <c r="AI54" s="7" t="s">
        <v>24</v>
      </c>
      <c r="AJ54" s="36" t="s">
        <v>25</v>
      </c>
      <c r="AK54" s="37" t="s">
        <v>23</v>
      </c>
    </row>
    <row r="55" spans="1:37">
      <c r="A55">
        <v>1</v>
      </c>
      <c r="B55" s="17" t="s">
        <v>48</v>
      </c>
      <c r="C55" s="25"/>
      <c r="D55" s="18">
        <v>1</v>
      </c>
      <c r="E55" s="26"/>
      <c r="F55" s="26"/>
      <c r="G55" s="27"/>
      <c r="H55" s="27"/>
      <c r="I55" s="18"/>
      <c r="J55" s="26"/>
      <c r="K55" s="26"/>
      <c r="L55" s="27"/>
      <c r="M55" s="18"/>
      <c r="N55" s="28"/>
      <c r="O55" s="26"/>
      <c r="P55" s="26"/>
      <c r="Q55" s="25"/>
      <c r="R55" s="26"/>
      <c r="S55" s="25"/>
      <c r="T55" s="29"/>
      <c r="U55" s="25"/>
      <c r="V55" s="18">
        <v>1</v>
      </c>
      <c r="W55" s="18"/>
      <c r="X55" s="26"/>
      <c r="Y55" s="18">
        <v>1</v>
      </c>
      <c r="Z55" s="19">
        <v>1</v>
      </c>
      <c r="AA55" s="18">
        <v>1</v>
      </c>
      <c r="AB55" s="25"/>
      <c r="AC55" s="18">
        <v>1</v>
      </c>
      <c r="AD55" s="19"/>
      <c r="AE55" s="18"/>
      <c r="AF55" s="29"/>
      <c r="AG55" s="18">
        <v>2</v>
      </c>
      <c r="AH55" s="19">
        <v>2</v>
      </c>
      <c r="AI55" s="47">
        <f t="shared" ref="AI55:AI63" si="8">AG55+AE55+AC55+AA55+Y55+W55+U55+S55+Q55+O55+M55+K55+I55+G55+E55+C55</f>
        <v>5</v>
      </c>
      <c r="AJ55" s="26">
        <f t="shared" ref="AJ55:AJ60" si="9">SUM(AH55+AF55+AD55+AB55+Z55+X55+V55+T55+R55+P55+N55+L55+J55+H55+F55+D55)</f>
        <v>5</v>
      </c>
      <c r="AK55" s="26">
        <f t="shared" ref="AK55:AK63" si="10">SUM(AI55:AJ55)</f>
        <v>10</v>
      </c>
    </row>
    <row r="56" spans="1:37">
      <c r="A56">
        <v>2</v>
      </c>
      <c r="B56" s="20" t="s">
        <v>49</v>
      </c>
      <c r="C56" s="25"/>
      <c r="D56" s="10"/>
      <c r="E56" s="26"/>
      <c r="F56" s="26"/>
      <c r="G56" s="27"/>
      <c r="H56" s="27"/>
      <c r="I56" s="10"/>
      <c r="J56" s="26"/>
      <c r="K56" s="26"/>
      <c r="L56" s="27"/>
      <c r="M56" s="10"/>
      <c r="N56" s="28"/>
      <c r="O56" s="26"/>
      <c r="P56" s="26"/>
      <c r="Q56" s="30"/>
      <c r="R56" s="26"/>
      <c r="S56" s="30"/>
      <c r="T56" s="31"/>
      <c r="U56" s="30"/>
      <c r="V56" s="10"/>
      <c r="W56" s="10">
        <v>1</v>
      </c>
      <c r="X56" s="26"/>
      <c r="Y56" s="10">
        <v>1</v>
      </c>
      <c r="Z56" s="11"/>
      <c r="AA56" s="10"/>
      <c r="AB56" s="25"/>
      <c r="AC56" s="10">
        <v>1</v>
      </c>
      <c r="AD56" s="11"/>
      <c r="AE56" s="10"/>
      <c r="AF56" s="31"/>
      <c r="AG56" s="10">
        <v>1</v>
      </c>
      <c r="AH56" s="11">
        <v>2</v>
      </c>
      <c r="AI56" s="47">
        <f t="shared" si="8"/>
        <v>4</v>
      </c>
      <c r="AJ56" s="26">
        <f t="shared" si="9"/>
        <v>2</v>
      </c>
      <c r="AK56" s="26">
        <f t="shared" si="10"/>
        <v>6</v>
      </c>
    </row>
    <row r="57" spans="1:37">
      <c r="A57">
        <v>3</v>
      </c>
      <c r="B57" s="20" t="s">
        <v>50</v>
      </c>
      <c r="C57" s="25"/>
      <c r="D57" s="10"/>
      <c r="E57" s="26"/>
      <c r="F57" s="26"/>
      <c r="G57" s="27"/>
      <c r="H57" s="27"/>
      <c r="I57" s="10"/>
      <c r="J57" s="26"/>
      <c r="K57" s="26"/>
      <c r="L57" s="27"/>
      <c r="M57" s="10"/>
      <c r="N57" s="28"/>
      <c r="O57" s="26"/>
      <c r="P57" s="26"/>
      <c r="Q57" s="30"/>
      <c r="R57" s="26"/>
      <c r="S57" s="30"/>
      <c r="T57" s="31"/>
      <c r="U57" s="30"/>
      <c r="V57" s="10"/>
      <c r="W57" s="10"/>
      <c r="X57" s="26"/>
      <c r="Y57" s="10"/>
      <c r="Z57" s="11"/>
      <c r="AA57" s="10">
        <v>1</v>
      </c>
      <c r="AB57" s="25"/>
      <c r="AC57" s="10"/>
      <c r="AD57" s="11"/>
      <c r="AE57" s="10"/>
      <c r="AF57" s="31"/>
      <c r="AG57" s="10">
        <v>2</v>
      </c>
      <c r="AH57" s="11"/>
      <c r="AI57" s="47">
        <f t="shared" si="8"/>
        <v>3</v>
      </c>
      <c r="AJ57" s="26">
        <f t="shared" si="9"/>
        <v>0</v>
      </c>
      <c r="AK57" s="26">
        <f t="shared" si="10"/>
        <v>3</v>
      </c>
    </row>
    <row r="58" spans="1:37">
      <c r="A58">
        <v>4</v>
      </c>
      <c r="B58" s="20" t="s">
        <v>51</v>
      </c>
      <c r="C58" s="25"/>
      <c r="D58" s="10"/>
      <c r="E58" s="26"/>
      <c r="F58" s="26"/>
      <c r="G58" s="27"/>
      <c r="H58" s="27"/>
      <c r="I58" s="10"/>
      <c r="J58" s="26"/>
      <c r="K58" s="26"/>
      <c r="L58" s="27"/>
      <c r="M58" s="10"/>
      <c r="N58" s="28"/>
      <c r="O58" s="26"/>
      <c r="P58" s="26"/>
      <c r="Q58" s="30"/>
      <c r="R58" s="26"/>
      <c r="S58" s="30"/>
      <c r="T58" s="31"/>
      <c r="U58" s="30"/>
      <c r="V58" s="10"/>
      <c r="W58" s="10"/>
      <c r="X58" s="26"/>
      <c r="Y58" s="10"/>
      <c r="Z58" s="11"/>
      <c r="AA58" s="10"/>
      <c r="AB58" s="25"/>
      <c r="AC58" s="10"/>
      <c r="AD58" s="11">
        <v>1</v>
      </c>
      <c r="AE58" s="10">
        <v>1</v>
      </c>
      <c r="AF58" s="31"/>
      <c r="AG58" s="10"/>
      <c r="AH58" s="11"/>
      <c r="AI58" s="47">
        <f t="shared" si="8"/>
        <v>1</v>
      </c>
      <c r="AJ58" s="26">
        <f t="shared" si="9"/>
        <v>1</v>
      </c>
      <c r="AK58" s="26">
        <f t="shared" si="10"/>
        <v>2</v>
      </c>
    </row>
    <row r="59" ht="25.5" spans="1:37">
      <c r="A59">
        <v>5</v>
      </c>
      <c r="B59" s="20" t="s">
        <v>52</v>
      </c>
      <c r="C59" s="25"/>
      <c r="D59" s="10"/>
      <c r="E59" s="26"/>
      <c r="F59" s="26"/>
      <c r="G59" s="27"/>
      <c r="H59" s="27"/>
      <c r="I59" s="10"/>
      <c r="J59" s="26"/>
      <c r="K59" s="26"/>
      <c r="L59" s="27"/>
      <c r="M59" s="10"/>
      <c r="N59" s="28"/>
      <c r="O59" s="26"/>
      <c r="P59" s="26"/>
      <c r="Q59" s="30"/>
      <c r="R59" s="26"/>
      <c r="S59" s="30"/>
      <c r="T59" s="31"/>
      <c r="U59" s="30"/>
      <c r="V59" s="10"/>
      <c r="W59" s="10">
        <v>1</v>
      </c>
      <c r="X59" s="26"/>
      <c r="Y59" s="10"/>
      <c r="Z59" s="11"/>
      <c r="AA59" s="10"/>
      <c r="AB59" s="25"/>
      <c r="AC59" s="10"/>
      <c r="AD59" s="11"/>
      <c r="AE59" s="10"/>
      <c r="AF59" s="31"/>
      <c r="AG59" s="10"/>
      <c r="AH59" s="11"/>
      <c r="AI59" s="47">
        <f t="shared" si="8"/>
        <v>1</v>
      </c>
      <c r="AJ59" s="26">
        <f t="shared" si="9"/>
        <v>0</v>
      </c>
      <c r="AK59" s="26">
        <f t="shared" si="10"/>
        <v>1</v>
      </c>
    </row>
    <row r="60" ht="38.25" spans="1:37">
      <c r="A60">
        <v>6</v>
      </c>
      <c r="B60" s="20" t="s">
        <v>53</v>
      </c>
      <c r="C60" s="25"/>
      <c r="D60" s="10"/>
      <c r="E60" s="26"/>
      <c r="F60" s="26"/>
      <c r="G60" s="27"/>
      <c r="H60" s="27"/>
      <c r="I60" s="10"/>
      <c r="J60" s="26"/>
      <c r="K60" s="26"/>
      <c r="L60" s="27"/>
      <c r="M60" s="10"/>
      <c r="N60" s="28"/>
      <c r="O60" s="26"/>
      <c r="P60" s="26"/>
      <c r="Q60" s="30"/>
      <c r="R60" s="26"/>
      <c r="S60" s="30"/>
      <c r="T60" s="31"/>
      <c r="U60" s="30"/>
      <c r="V60" s="10"/>
      <c r="W60" s="10"/>
      <c r="X60" s="26"/>
      <c r="Y60" s="10"/>
      <c r="Z60" s="11"/>
      <c r="AA60" s="10"/>
      <c r="AB60" s="25"/>
      <c r="AC60" s="10">
        <v>1</v>
      </c>
      <c r="AD60" s="11"/>
      <c r="AE60" s="10"/>
      <c r="AF60" s="31"/>
      <c r="AG60" s="10"/>
      <c r="AH60" s="11"/>
      <c r="AI60" s="47">
        <f t="shared" si="8"/>
        <v>1</v>
      </c>
      <c r="AJ60" s="26">
        <f t="shared" ref="AJ60:AJ63" si="11">SUM(AH60+AF60+AD60+AB60+Z60+X60+V60+T60+R60+P60+N60+L60+J60+H60+F60+D60)</f>
        <v>0</v>
      </c>
      <c r="AK60" s="26">
        <f t="shared" si="10"/>
        <v>1</v>
      </c>
    </row>
    <row r="61" spans="1:37">
      <c r="A61">
        <v>7</v>
      </c>
      <c r="B61" s="20" t="s">
        <v>54</v>
      </c>
      <c r="C61" s="25"/>
      <c r="D61" s="10"/>
      <c r="E61" s="26"/>
      <c r="F61" s="26"/>
      <c r="G61" s="27"/>
      <c r="H61" s="27"/>
      <c r="I61" s="10"/>
      <c r="J61" s="26"/>
      <c r="K61" s="26"/>
      <c r="L61" s="27"/>
      <c r="M61" s="10">
        <v>1</v>
      </c>
      <c r="N61" s="28"/>
      <c r="O61" s="26"/>
      <c r="P61" s="26"/>
      <c r="Q61" s="30"/>
      <c r="R61" s="26"/>
      <c r="S61" s="30"/>
      <c r="T61" s="31"/>
      <c r="U61" s="30"/>
      <c r="V61" s="10"/>
      <c r="W61" s="10"/>
      <c r="X61" s="26"/>
      <c r="Y61" s="10"/>
      <c r="Z61" s="11"/>
      <c r="AA61" s="10"/>
      <c r="AB61" s="25"/>
      <c r="AC61" s="10"/>
      <c r="AD61" s="11"/>
      <c r="AE61" s="10"/>
      <c r="AF61" s="31"/>
      <c r="AG61" s="10"/>
      <c r="AH61" s="11"/>
      <c r="AI61" s="47">
        <f t="shared" si="8"/>
        <v>1</v>
      </c>
      <c r="AJ61" s="26">
        <f t="shared" si="11"/>
        <v>0</v>
      </c>
      <c r="AK61" s="26">
        <f t="shared" si="10"/>
        <v>1</v>
      </c>
    </row>
    <row r="62" ht="25.5" spans="1:37">
      <c r="A62">
        <v>8</v>
      </c>
      <c r="B62" s="20" t="s">
        <v>55</v>
      </c>
      <c r="C62" s="25"/>
      <c r="D62" s="10"/>
      <c r="E62" s="26"/>
      <c r="F62" s="26"/>
      <c r="G62" s="27"/>
      <c r="H62" s="27"/>
      <c r="I62" s="10"/>
      <c r="J62" s="26"/>
      <c r="K62" s="26"/>
      <c r="L62" s="27"/>
      <c r="M62" s="10"/>
      <c r="N62" s="28"/>
      <c r="O62" s="26"/>
      <c r="P62" s="26"/>
      <c r="Q62" s="30"/>
      <c r="R62" s="26"/>
      <c r="S62" s="30"/>
      <c r="T62" s="31"/>
      <c r="U62" s="30"/>
      <c r="V62" s="10"/>
      <c r="W62" s="10"/>
      <c r="X62" s="26"/>
      <c r="Y62" s="10"/>
      <c r="Z62" s="11"/>
      <c r="AA62" s="10">
        <v>1</v>
      </c>
      <c r="AB62" s="25"/>
      <c r="AC62" s="10"/>
      <c r="AD62" s="11"/>
      <c r="AE62" s="10"/>
      <c r="AF62" s="31"/>
      <c r="AG62" s="10"/>
      <c r="AH62" s="11"/>
      <c r="AI62" s="47">
        <f t="shared" si="8"/>
        <v>1</v>
      </c>
      <c r="AJ62" s="26">
        <f t="shared" si="11"/>
        <v>0</v>
      </c>
      <c r="AK62" s="26">
        <f t="shared" si="10"/>
        <v>1</v>
      </c>
    </row>
    <row r="63" ht="25.5" spans="1:37">
      <c r="A63">
        <v>9</v>
      </c>
      <c r="B63" s="20" t="s">
        <v>56</v>
      </c>
      <c r="C63" s="25"/>
      <c r="D63" s="10"/>
      <c r="E63" s="26"/>
      <c r="F63" s="26"/>
      <c r="G63" s="27"/>
      <c r="H63" s="27"/>
      <c r="I63" s="10"/>
      <c r="J63" s="26"/>
      <c r="K63" s="26"/>
      <c r="L63" s="27"/>
      <c r="M63" s="10"/>
      <c r="N63" s="28"/>
      <c r="O63" s="26"/>
      <c r="P63" s="26"/>
      <c r="Q63" s="30"/>
      <c r="R63" s="26"/>
      <c r="S63" s="30"/>
      <c r="T63" s="31"/>
      <c r="U63" s="30"/>
      <c r="V63" s="10"/>
      <c r="W63" s="10"/>
      <c r="X63" s="26"/>
      <c r="Y63" s="10"/>
      <c r="Z63" s="11"/>
      <c r="AA63" s="10"/>
      <c r="AB63" s="25"/>
      <c r="AC63" s="10"/>
      <c r="AD63" s="11"/>
      <c r="AE63" s="10"/>
      <c r="AF63" s="31"/>
      <c r="AG63" s="10">
        <v>1</v>
      </c>
      <c r="AH63" s="11"/>
      <c r="AI63" s="47">
        <f t="shared" si="8"/>
        <v>1</v>
      </c>
      <c r="AJ63" s="26">
        <f t="shared" si="11"/>
        <v>0</v>
      </c>
      <c r="AK63" s="26">
        <f t="shared" si="10"/>
        <v>1</v>
      </c>
    </row>
    <row r="64" ht="25.5" spans="1:37">
      <c r="A64">
        <v>10</v>
      </c>
      <c r="B64" s="20" t="s">
        <v>57</v>
      </c>
      <c r="C64" s="25"/>
      <c r="D64" s="10"/>
      <c r="E64" s="26"/>
      <c r="F64" s="26"/>
      <c r="G64" s="27"/>
      <c r="H64" s="27"/>
      <c r="I64" s="10">
        <v>1</v>
      </c>
      <c r="J64" s="26"/>
      <c r="K64" s="26"/>
      <c r="L64" s="27"/>
      <c r="M64" s="10"/>
      <c r="N64" s="28"/>
      <c r="O64" s="26"/>
      <c r="P64" s="26"/>
      <c r="Q64" s="30"/>
      <c r="R64" s="26"/>
      <c r="S64" s="30"/>
      <c r="T64" s="31"/>
      <c r="U64" s="30"/>
      <c r="V64" s="10"/>
      <c r="W64" s="10"/>
      <c r="X64" s="26"/>
      <c r="Y64" s="10"/>
      <c r="Z64" s="11"/>
      <c r="AA64" s="10"/>
      <c r="AB64" s="25"/>
      <c r="AC64" s="10"/>
      <c r="AD64" s="11"/>
      <c r="AE64" s="10"/>
      <c r="AF64" s="31"/>
      <c r="AG64" s="10"/>
      <c r="AH64" s="11"/>
      <c r="AI64" s="47">
        <f>AG64+AE64+AC64+AA64+Y64+W64+U64+S64+Q64+O64+M64+K64+I64+G64+E64+C64</f>
        <v>1</v>
      </c>
      <c r="AJ64" s="26">
        <f>SUM(AH64+AF64+AD64+AB64+Z64+X64+V64+T64+R64+P64+N64+L64+J64+H64+F64+D64)</f>
        <v>0</v>
      </c>
      <c r="AK64" s="26">
        <f>SUM(AI64:AJ64)</f>
        <v>1</v>
      </c>
    </row>
    <row r="65" ht="15" spans="2:37">
      <c r="B65" s="12" t="s">
        <v>36</v>
      </c>
      <c r="C65" s="48">
        <f>SUM(C55:C64)</f>
        <v>0</v>
      </c>
      <c r="D65" s="13">
        <f t="shared" ref="C65:AK65" si="12">SUM(D55:D64)</f>
        <v>1</v>
      </c>
      <c r="E65" s="13">
        <f t="shared" si="12"/>
        <v>0</v>
      </c>
      <c r="F65" s="13">
        <f t="shared" si="12"/>
        <v>0</v>
      </c>
      <c r="G65" s="13">
        <f t="shared" si="12"/>
        <v>0</v>
      </c>
      <c r="H65" s="13">
        <f t="shared" si="12"/>
        <v>0</v>
      </c>
      <c r="I65" s="13">
        <f t="shared" si="12"/>
        <v>1</v>
      </c>
      <c r="J65" s="13">
        <f t="shared" si="12"/>
        <v>0</v>
      </c>
      <c r="K65" s="13">
        <f t="shared" si="12"/>
        <v>0</v>
      </c>
      <c r="L65" s="13">
        <f t="shared" si="12"/>
        <v>0</v>
      </c>
      <c r="M65" s="13">
        <f t="shared" si="12"/>
        <v>1</v>
      </c>
      <c r="N65" s="13">
        <f t="shared" si="12"/>
        <v>0</v>
      </c>
      <c r="O65" s="13">
        <f t="shared" si="12"/>
        <v>0</v>
      </c>
      <c r="P65" s="13">
        <f t="shared" si="12"/>
        <v>0</v>
      </c>
      <c r="Q65" s="13">
        <f t="shared" si="12"/>
        <v>0</v>
      </c>
      <c r="R65" s="13">
        <f t="shared" si="12"/>
        <v>0</v>
      </c>
      <c r="S65" s="13">
        <f t="shared" si="12"/>
        <v>0</v>
      </c>
      <c r="T65" s="13">
        <f t="shared" si="12"/>
        <v>0</v>
      </c>
      <c r="U65" s="13">
        <f t="shared" si="12"/>
        <v>0</v>
      </c>
      <c r="V65" s="13">
        <f t="shared" si="12"/>
        <v>1</v>
      </c>
      <c r="W65" s="13">
        <f t="shared" si="12"/>
        <v>2</v>
      </c>
      <c r="X65" s="13">
        <f t="shared" si="12"/>
        <v>0</v>
      </c>
      <c r="Y65" s="13">
        <f t="shared" si="12"/>
        <v>2</v>
      </c>
      <c r="Z65" s="13">
        <f t="shared" si="12"/>
        <v>1</v>
      </c>
      <c r="AA65" s="13">
        <f t="shared" si="12"/>
        <v>3</v>
      </c>
      <c r="AB65" s="13">
        <f t="shared" si="12"/>
        <v>0</v>
      </c>
      <c r="AC65" s="13">
        <f t="shared" si="12"/>
        <v>3</v>
      </c>
      <c r="AD65" s="13">
        <f t="shared" si="12"/>
        <v>1</v>
      </c>
      <c r="AE65" s="13">
        <f t="shared" si="12"/>
        <v>1</v>
      </c>
      <c r="AF65" s="13">
        <f t="shared" si="12"/>
        <v>0</v>
      </c>
      <c r="AG65" s="13">
        <f t="shared" si="12"/>
        <v>6</v>
      </c>
      <c r="AH65" s="13">
        <f t="shared" si="12"/>
        <v>4</v>
      </c>
      <c r="AI65" s="22">
        <f>SUM(AI55:AI64)</f>
        <v>19</v>
      </c>
      <c r="AJ65" s="13">
        <f t="shared" si="12"/>
        <v>8</v>
      </c>
      <c r="AK65" s="13">
        <f t="shared" si="12"/>
        <v>27</v>
      </c>
    </row>
  </sheetData>
  <mergeCells count="72">
    <mergeCell ref="C2:AH2"/>
    <mergeCell ref="C3:AH3"/>
    <mergeCell ref="C4:AH4"/>
    <mergeCell ref="C5:AH5"/>
    <mergeCell ref="C6:AH6"/>
    <mergeCell ref="C8:AK8"/>
    <mergeCell ref="C9:D9"/>
    <mergeCell ref="E9:F9"/>
    <mergeCell ref="G9:H9"/>
    <mergeCell ref="I9:J9"/>
    <mergeCell ref="K9:L9"/>
    <mergeCell ref="M9:N9"/>
    <mergeCell ref="O9:P9"/>
    <mergeCell ref="Q9:R9"/>
    <mergeCell ref="S9:T9"/>
    <mergeCell ref="U9:V9"/>
    <mergeCell ref="W9:X9"/>
    <mergeCell ref="Y9:Z9"/>
    <mergeCell ref="AA9:AB9"/>
    <mergeCell ref="AC9:AD9"/>
    <mergeCell ref="AE9:AF9"/>
    <mergeCell ref="AG9:AH9"/>
    <mergeCell ref="AI9:AK9"/>
    <mergeCell ref="C24:AH24"/>
    <mergeCell ref="C25:AH25"/>
    <mergeCell ref="C26:AH26"/>
    <mergeCell ref="C27:AH27"/>
    <mergeCell ref="C28:AH28"/>
    <mergeCell ref="C30:AK30"/>
    <mergeCell ref="C31:D31"/>
    <mergeCell ref="E31:F31"/>
    <mergeCell ref="G31:H31"/>
    <mergeCell ref="I31:J31"/>
    <mergeCell ref="K31:L31"/>
    <mergeCell ref="M31:N31"/>
    <mergeCell ref="O31:P31"/>
    <mergeCell ref="Q31:R31"/>
    <mergeCell ref="S31:T31"/>
    <mergeCell ref="U31:V31"/>
    <mergeCell ref="W31:X31"/>
    <mergeCell ref="Y31:Z31"/>
    <mergeCell ref="AA31:AB31"/>
    <mergeCell ref="AC31:AD31"/>
    <mergeCell ref="AE31:AF31"/>
    <mergeCell ref="AG31:AH31"/>
    <mergeCell ref="AI31:AK31"/>
    <mergeCell ref="C46:AH46"/>
    <mergeCell ref="C47:AH47"/>
    <mergeCell ref="C48:AH48"/>
    <mergeCell ref="C49:AH49"/>
    <mergeCell ref="C50:AH50"/>
    <mergeCell ref="C52:AK52"/>
    <mergeCell ref="C53:D53"/>
    <mergeCell ref="E53:F53"/>
    <mergeCell ref="G53:H53"/>
    <mergeCell ref="I53:J53"/>
    <mergeCell ref="K53:L53"/>
    <mergeCell ref="M53:N53"/>
    <mergeCell ref="O53:P53"/>
    <mergeCell ref="Q53:R53"/>
    <mergeCell ref="S53:T53"/>
    <mergeCell ref="U53:V53"/>
    <mergeCell ref="W53:X53"/>
    <mergeCell ref="Y53:Z53"/>
    <mergeCell ref="AA53:AB53"/>
    <mergeCell ref="AC53:AD53"/>
    <mergeCell ref="AE53:AF53"/>
    <mergeCell ref="AG53:AH53"/>
    <mergeCell ref="AI53:AK53"/>
    <mergeCell ref="B8:B10"/>
    <mergeCell ref="B30:B32"/>
    <mergeCell ref="B52:B54"/>
  </mergeCells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 PCCH</dc:creator>
  <cp:lastModifiedBy>COVID19 PCCH CLERK</cp:lastModifiedBy>
  <dcterms:created xsi:type="dcterms:W3CDTF">2023-05-09T03:48:00Z</dcterms:created>
  <dcterms:modified xsi:type="dcterms:W3CDTF">2025-01-03T07:34:15Z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E144B669C19B47628F98125AF85046E7_13</vt:lpwstr>
  </property>
  <property fmtid="{D5CDD505-2E9C-101B-9397-08002B2CF9AE}" pid="3" name="KSOProductBuildVer">
    <vt:lpwstr>1033-12.2.0.19307</vt:lpwstr>
  </property>
</Properties>
</file>