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\Desktop\ER CENSUS 2024\"/>
    </mc:Choice>
  </mc:AlternateContent>
  <bookViews>
    <workbookView xWindow="-120" yWindow="-120" windowWidth="29040" windowHeight="15720"/>
  </bookViews>
  <sheets>
    <sheet name="Sheet4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2" i="1" l="1"/>
  <c r="D62" i="1"/>
  <c r="AI55" i="1"/>
  <c r="AI42" i="1"/>
  <c r="AI41" i="1"/>
  <c r="AI40" i="1"/>
  <c r="AI39" i="1"/>
  <c r="AI38" i="1"/>
  <c r="AI37" i="1"/>
  <c r="AI36" i="1"/>
  <c r="AI35" i="1"/>
  <c r="AI34" i="1"/>
  <c r="AI3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AJ61" i="1"/>
  <c r="AI61" i="1"/>
  <c r="AJ60" i="1"/>
  <c r="AI60" i="1"/>
  <c r="AJ59" i="1"/>
  <c r="AI59" i="1"/>
  <c r="AJ58" i="1"/>
  <c r="AI58" i="1"/>
  <c r="AJ57" i="1"/>
  <c r="AI57" i="1"/>
  <c r="AJ56" i="1"/>
  <c r="AI56" i="1"/>
  <c r="AJ55" i="1"/>
  <c r="AJ42" i="1"/>
  <c r="AJ41" i="1"/>
  <c r="AJ40" i="1"/>
  <c r="AJ39" i="1"/>
  <c r="AJ38" i="1"/>
  <c r="AJ37" i="1"/>
  <c r="AJ36" i="1"/>
  <c r="AJ35" i="1"/>
  <c r="AJ34" i="1"/>
  <c r="AJ3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J20" i="1"/>
  <c r="AJ19" i="1"/>
  <c r="AJ18" i="1"/>
  <c r="AJ17" i="1"/>
  <c r="AJ16" i="1"/>
  <c r="AJ15" i="1"/>
  <c r="AJ14" i="1"/>
  <c r="AJ13" i="1"/>
  <c r="AJ12" i="1"/>
  <c r="AJ11" i="1"/>
  <c r="AI20" i="1"/>
  <c r="AI19" i="1"/>
  <c r="AI18" i="1"/>
  <c r="AI17" i="1"/>
  <c r="AI16" i="1"/>
  <c r="AI15" i="1"/>
  <c r="AI14" i="1"/>
  <c r="AI13" i="1"/>
  <c r="AI12" i="1"/>
  <c r="AI1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I43" i="1" l="1"/>
  <c r="AJ43" i="1"/>
  <c r="AK12" i="1"/>
  <c r="AI62" i="1"/>
  <c r="AJ62" i="1"/>
  <c r="AK13" i="1"/>
  <c r="AK14" i="1"/>
  <c r="AK17" i="1"/>
  <c r="AK18" i="1"/>
  <c r="AK15" i="1"/>
  <c r="AK16" i="1"/>
  <c r="AJ21" i="1"/>
  <c r="AK20" i="1"/>
  <c r="AK19" i="1"/>
  <c r="AI21" i="1"/>
  <c r="AK11" i="1"/>
  <c r="AK36" i="1"/>
  <c r="AK37" i="1"/>
  <c r="AK34" i="1"/>
  <c r="AK39" i="1"/>
  <c r="AK41" i="1"/>
  <c r="AK35" i="1"/>
  <c r="AK55" i="1"/>
  <c r="AK59" i="1"/>
  <c r="AK58" i="1"/>
  <c r="AK57" i="1"/>
  <c r="AK56" i="1"/>
  <c r="AK60" i="1"/>
  <c r="AK61" i="1"/>
  <c r="AK38" i="1"/>
  <c r="AK33" i="1"/>
  <c r="AK40" i="1"/>
  <c r="AK42" i="1"/>
  <c r="AK62" i="1" l="1"/>
  <c r="AK43" i="1"/>
  <c r="AK21" i="1"/>
</calcChain>
</file>

<file path=xl/sharedStrings.xml><?xml version="1.0" encoding="utf-8"?>
<sst xmlns="http://schemas.openxmlformats.org/spreadsheetml/2006/main" count="207" uniqueCount="55">
  <si>
    <t>PASIG CITY CHILDREN'S HOSPITAL/PASIG CITY COVID-19 REFERRAL CENTER</t>
  </si>
  <si>
    <t>MONTHLY CENSUS REPORT</t>
  </si>
  <si>
    <t>AREA: EMERGENCY ROOM</t>
  </si>
  <si>
    <t>CASE</t>
  </si>
  <si>
    <t>AGE DISTRIBUTION</t>
  </si>
  <si>
    <t>UNDER 1</t>
  </si>
  <si>
    <t>1-4</t>
  </si>
  <si>
    <t>5-9</t>
  </si>
  <si>
    <t>10-14</t>
  </si>
  <si>
    <t>15-18</t>
  </si>
  <si>
    <t>19-24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</si>
  <si>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</si>
  <si>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</si>
  <si>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</si>
  <si>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</si>
  <si>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</si>
  <si>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</si>
  <si>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</si>
  <si>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</si>
  <si>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</si>
  <si>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&amp; OVER</t>
  </si>
  <si>
    <t>MALE</t>
  </si>
  <si>
    <t>FEMALE</t>
  </si>
  <si>
    <t>TOTAL</t>
  </si>
  <si>
    <t>Grand Total</t>
  </si>
  <si>
    <t>TOP 10 LEADING CASES OF CONSULTATION</t>
  </si>
  <si>
    <t>TOP 10 LEADING DIAGNOSIS</t>
  </si>
  <si>
    <t>TOP 10 LEADING CAUSES OF MORTALITY</t>
  </si>
  <si>
    <t>MONTH AND YEAR: FEBRUARY 2024</t>
  </si>
  <si>
    <t>FEVER</t>
  </si>
  <si>
    <t>VOMITING</t>
  </si>
  <si>
    <t>COUGH</t>
  </si>
  <si>
    <t>LBM</t>
  </si>
  <si>
    <t>ABDOMINAL PAIN</t>
  </si>
  <si>
    <t>DOB</t>
  </si>
  <si>
    <t>EPIGASTRIC PAIN</t>
  </si>
  <si>
    <t>DIZZINESS</t>
  </si>
  <si>
    <t>BODY WEAKNESS</t>
  </si>
  <si>
    <t>CHEST PAIN</t>
  </si>
  <si>
    <t>OPD</t>
  </si>
  <si>
    <t>AGE</t>
  </si>
  <si>
    <t>PCAP</t>
  </si>
  <si>
    <t>UTI</t>
  </si>
  <si>
    <t>HTN</t>
  </si>
  <si>
    <t>LACERATED WOUND</t>
  </si>
  <si>
    <t>CAP</t>
  </si>
  <si>
    <t>APD</t>
  </si>
  <si>
    <t>ACUTE GASTRITIS</t>
  </si>
  <si>
    <t>CONTUSION</t>
  </si>
  <si>
    <t>DOA</t>
  </si>
  <si>
    <t>ACUTE MYOCARDIAL INFARCTION</t>
  </si>
  <si>
    <t>SEPTIC SHOCK</t>
  </si>
  <si>
    <t>CARDIAC ARREST</t>
  </si>
  <si>
    <t>ACUTE MYOCARDIAL ISCHEMIA</t>
  </si>
  <si>
    <t>ACUTE PANCREATITIS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</si>
</sst>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0" fillId="0" borderId="1" xfId="0" applyBorder="1" applyAlignment="1">
      <alignment wrapText="1"/>
    </xf>
    <xf numFmtId="0" fontId="1" fillId="3" borderId="1" xfId="0" applyFont="1" applyFill="1" applyBorder="1"/>
    <xf numFmtId="0" fontId="1" fillId="0" borderId="8" xfId="0" applyFont="1" applyBorder="1"/>
    <xf numFmtId="0" fontId="0" fillId="0" borderId="8" xfId="0" applyBorder="1"/>
    <xf numFmtId="0" fontId="1" fillId="0" borderId="0" xfId="0" applyFont="1"/>
    <xf numFmtId="0" fontId="1" fillId="0" borderId="1" xfId="0" applyFont="1" applyBorder="1"/>
    <xf numFmtId="1" fontId="0" fillId="0" borderId="1" xfId="0" applyNumberFormat="1" applyBorder="1"/>
    <xf numFmtId="1" fontId="2" fillId="5" borderId="1" xfId="0" applyNumberFormat="1" applyFont="1" applyFill="1" applyBorder="1"/>
    <xf numFmtId="1" fontId="1" fillId="6" borderId="1" xfId="0" applyNumberFormat="1" applyFont="1" applyFill="1" applyBorder="1"/>
    <xf numFmtId="1" fontId="1" fillId="6" borderId="2" xfId="0" applyNumberFormat="1" applyFont="1" applyFill="1" applyBorder="1"/>
    <xf numFmtId="0" fontId="0" fillId="0" borderId="1" xfId="0" applyBorder="1" applyAlignment="1">
      <alignment horizontal="left"/>
    </xf>
    <xf numFmtId="0" fontId="1" fillId="3" borderId="3" xfId="0" applyFont="1" applyFill="1" applyBorder="1"/>
    <xf numFmtId="0" fontId="0" fillId="6" borderId="1" xfId="0" applyFill="1" applyBorder="1"/>
    <xf numFmtId="49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9" xfId="0" applyNumberFormat="1" applyFont="1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1" fillId="0" borderId="6" xfId="0" applyNumberFormat="1" applyFont="1" applyBorder="1" applyAlignment="1">
      <alignment horizontal="center"/>
    </xf>
    <xf numFmtId="0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62"/>
  <sheetViews>
    <sheetView tabSelected="1" workbookViewId="0">
      <selection activeCell="F73" sqref="F73"/>
    </sheetView>
  </sheetViews>
  <sheetFormatPr defaultRowHeight="12.75" x14ac:dyDescent="0.2"/>
  <cols>
    <col min="2" max="2" width="48" customWidth="1"/>
    <col min="3" max="34" width="8.85546875" customWidth="1"/>
    <col min="35" max="35" width="10.5703125" customWidth="1"/>
    <col min="37" max="37" width="11" customWidth="1"/>
  </cols>
  <sheetData>
    <row r="2" spans="1:39" x14ac:dyDescent="0.2"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</row>
    <row r="3" spans="1:39" x14ac:dyDescent="0.2">
      <c r="C3" s="26" t="s">
        <v>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9" x14ac:dyDescent="0.2">
      <c r="C4" s="26" t="s">
        <v>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</row>
    <row r="5" spans="1:39" x14ac:dyDescent="0.2">
      <c r="C5" s="26" t="s">
        <v>28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9" x14ac:dyDescent="0.2">
      <c r="C6" s="26" t="s">
        <v>25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8" spans="1:39" s="1" customFormat="1" x14ac:dyDescent="0.2">
      <c r="B8" s="29" t="s">
        <v>3</v>
      </c>
      <c r="C8" s="28" t="s">
        <v>4</v>
      </c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7"/>
    </row>
    <row r="9" spans="1:39" s="1" customFormat="1" x14ac:dyDescent="0.2">
      <c r="B9" s="29"/>
      <c r="C9" s="25" t="s">
        <v>5</v>
      </c>
      <c r="D9" s="25"/>
      <c r="E9" s="25" t="s">
        <v>6</v>
      </c>
      <c r="F9" s="25"/>
      <c r="G9" s="25" t="s">
        <v>7</v>
      </c>
      <c r="H9" s="25"/>
      <c r="I9" s="25" t="s">
        <v>8</v>
      </c>
      <c r="J9" s="25"/>
      <c r="K9" s="25" t="s">
        <v>9</v>
      </c>
      <c r="L9" s="25"/>
      <c r="M9" s="25" t="s">
        <v>10</v>
      </c>
      <c r="N9" s="25"/>
      <c r="O9" s="25" t="s">
        <v>11</v>
      </c>
      <c r="P9" s="25"/>
      <c r="Q9" s="25" t="s">
        <v>12</v>
      </c>
      <c r="R9" s="25"/>
      <c r="S9" s="25" t="s">
        <v>13</v>
      </c>
      <c r="T9" s="25"/>
      <c r="U9" s="25" t="s">
        <v>14</v>
      </c>
      <c r="V9" s="25"/>
      <c r="W9" s="25" t="s">
        <v>15</v>
      </c>
      <c r="X9" s="25"/>
      <c r="Y9" s="25" t="s">
        <v>16</v>
      </c>
      <c r="Z9" s="25"/>
      <c r="AA9" s="25" t="s">
        <v>17</v>
      </c>
      <c r="AB9" s="25"/>
      <c r="AC9" s="25" t="s">
        <v>18</v>
      </c>
      <c r="AD9" s="25"/>
      <c r="AE9" s="25" t="s">
        <v>19</v>
      </c>
      <c r="AF9" s="25"/>
      <c r="AG9" s="25" t="s">
        <v>20</v>
      </c>
      <c r="AH9" s="28"/>
      <c r="AI9" s="31" t="s">
        <v>24</v>
      </c>
      <c r="AJ9" s="32"/>
      <c r="AK9" s="33"/>
    </row>
    <row r="10" spans="1:39" x14ac:dyDescent="0.2">
      <c r="B10" s="29"/>
      <c r="C10" s="4" t="s">
        <v>21</v>
      </c>
      <c r="D10" s="6" t="s">
        <v>22</v>
      </c>
      <c r="E10" s="4" t="s">
        <v>21</v>
      </c>
      <c r="F10" s="6" t="s">
        <v>22</v>
      </c>
      <c r="G10" s="4" t="s">
        <v>21</v>
      </c>
      <c r="H10" s="6" t="s">
        <v>22</v>
      </c>
      <c r="I10" s="4" t="s">
        <v>21</v>
      </c>
      <c r="J10" s="6" t="s">
        <v>22</v>
      </c>
      <c r="K10" s="4" t="s">
        <v>21</v>
      </c>
      <c r="L10" s="6" t="s">
        <v>22</v>
      </c>
      <c r="M10" s="4" t="s">
        <v>21</v>
      </c>
      <c r="N10" s="6" t="s">
        <v>22</v>
      </c>
      <c r="O10" s="4" t="s">
        <v>21</v>
      </c>
      <c r="P10" s="6" t="s">
        <v>22</v>
      </c>
      <c r="Q10" s="4" t="s">
        <v>21</v>
      </c>
      <c r="R10" s="6" t="s">
        <v>22</v>
      </c>
      <c r="S10" s="4" t="s">
        <v>21</v>
      </c>
      <c r="T10" s="6" t="s">
        <v>22</v>
      </c>
      <c r="U10" s="4" t="s">
        <v>21</v>
      </c>
      <c r="V10" s="6" t="s">
        <v>22</v>
      </c>
      <c r="W10" s="4" t="s">
        <v>21</v>
      </c>
      <c r="X10" s="6" t="s">
        <v>22</v>
      </c>
      <c r="Y10" s="4" t="s">
        <v>21</v>
      </c>
      <c r="Z10" s="6" t="s">
        <v>22</v>
      </c>
      <c r="AA10" s="4" t="s">
        <v>21</v>
      </c>
      <c r="AB10" s="6" t="s">
        <v>22</v>
      </c>
      <c r="AC10" s="4" t="s">
        <v>21</v>
      </c>
      <c r="AD10" s="6" t="s">
        <v>22</v>
      </c>
      <c r="AE10" s="4" t="s">
        <v>21</v>
      </c>
      <c r="AF10" s="6" t="s">
        <v>22</v>
      </c>
      <c r="AG10" s="4" t="s">
        <v>21</v>
      </c>
      <c r="AH10" s="7" t="s">
        <v>22</v>
      </c>
      <c r="AI10" s="4" t="s">
        <v>21</v>
      </c>
      <c r="AJ10" s="7" t="s">
        <v>22</v>
      </c>
      <c r="AK10" s="13" t="s">
        <v>24</v>
      </c>
      <c r="AL10" s="14"/>
      <c r="AM10" s="16"/>
    </row>
    <row r="11" spans="1:39" x14ac:dyDescent="0.2">
      <c r="A11">
        <v>1</v>
      </c>
      <c r="B11" s="22" t="s">
        <v>29</v>
      </c>
      <c r="C11" s="38">
        <v>26</v>
      </c>
      <c r="D11" s="38">
        <v>14</v>
      </c>
      <c r="E11" s="38">
        <v>87</v>
      </c>
      <c r="F11" s="38">
        <v>58</v>
      </c>
      <c r="G11" s="38">
        <v>56</v>
      </c>
      <c r="H11" s="38">
        <v>47</v>
      </c>
      <c r="I11" s="38">
        <v>24</v>
      </c>
      <c r="J11" s="38">
        <v>11</v>
      </c>
      <c r="K11" s="38">
        <v>4</v>
      </c>
      <c r="L11" s="38">
        <v>9</v>
      </c>
      <c r="M11" s="38">
        <v>6</v>
      </c>
      <c r="N11" s="38">
        <v>7</v>
      </c>
      <c r="O11" s="38">
        <v>1</v>
      </c>
      <c r="P11" s="38">
        <v>5</v>
      </c>
      <c r="Q11" s="38">
        <v>3</v>
      </c>
      <c r="R11" s="38">
        <v>3</v>
      </c>
      <c r="S11" s="38"/>
      <c r="T11" s="38">
        <v>3</v>
      </c>
      <c r="U11" s="38">
        <v>2</v>
      </c>
      <c r="V11" s="38">
        <v>3</v>
      </c>
      <c r="W11" s="38"/>
      <c r="X11" s="38">
        <v>4</v>
      </c>
      <c r="Y11" s="38">
        <v>1</v>
      </c>
      <c r="Z11" s="38">
        <v>1</v>
      </c>
      <c r="AA11" s="38"/>
      <c r="AB11" s="38">
        <v>1</v>
      </c>
      <c r="AC11" s="38">
        <v>2</v>
      </c>
      <c r="AD11" s="38"/>
      <c r="AE11" s="38"/>
      <c r="AF11" s="38"/>
      <c r="AG11" s="38">
        <v>4</v>
      </c>
      <c r="AH11" s="38">
        <v>1</v>
      </c>
      <c r="AI11" s="2">
        <f>SUM(AG11+AE11+AC11+AA11+Y11+W11+U11+S11+Q11+O11+M11+K11+G11+E11+C11)</f>
        <v>192</v>
      </c>
      <c r="AJ11" s="2">
        <f>SUM(AH11+AF11+AD11+AB11+Z11+X11+V11+T11+R11+P11+N11+L11+J11+H11+F11+D11)</f>
        <v>167</v>
      </c>
      <c r="AK11" s="2">
        <f>SUM(AI11:AJ11)</f>
        <v>359</v>
      </c>
    </row>
    <row r="12" spans="1:39" x14ac:dyDescent="0.2">
      <c r="A12">
        <v>2</v>
      </c>
      <c r="B12" s="22" t="s">
        <v>30</v>
      </c>
      <c r="C12" s="38">
        <v>23</v>
      </c>
      <c r="D12" s="38">
        <v>20</v>
      </c>
      <c r="E12" s="38">
        <v>82</v>
      </c>
      <c r="F12" s="38">
        <v>78</v>
      </c>
      <c r="G12" s="38">
        <v>34</v>
      </c>
      <c r="H12" s="38">
        <v>32</v>
      </c>
      <c r="I12" s="38">
        <v>12</v>
      </c>
      <c r="J12" s="38">
        <v>5</v>
      </c>
      <c r="K12" s="38">
        <v>5</v>
      </c>
      <c r="L12" s="38">
        <v>8</v>
      </c>
      <c r="M12" s="38">
        <v>1</v>
      </c>
      <c r="N12" s="38">
        <v>8</v>
      </c>
      <c r="O12" s="38">
        <v>1</v>
      </c>
      <c r="P12" s="38">
        <v>2</v>
      </c>
      <c r="Q12" s="38">
        <v>3</v>
      </c>
      <c r="R12" s="38">
        <v>3</v>
      </c>
      <c r="S12" s="38">
        <v>1</v>
      </c>
      <c r="T12" s="38"/>
      <c r="U12" s="38"/>
      <c r="V12" s="38"/>
      <c r="W12" s="38"/>
      <c r="X12" s="38"/>
      <c r="Y12" s="38"/>
      <c r="Z12" s="38">
        <v>1</v>
      </c>
      <c r="AA12" s="38">
        <v>2</v>
      </c>
      <c r="AB12" s="38">
        <v>1</v>
      </c>
      <c r="AC12" s="38">
        <v>1</v>
      </c>
      <c r="AD12" s="38"/>
      <c r="AE12" s="38">
        <v>1</v>
      </c>
      <c r="AF12" s="38">
        <v>1</v>
      </c>
      <c r="AG12" s="38">
        <v>1</v>
      </c>
      <c r="AH12" s="38">
        <v>4</v>
      </c>
      <c r="AI12" s="2">
        <f t="shared" ref="AI12:AI20" si="0">SUM(AG12+AE12+AC12+AA12+Y12+W12+U12+S12+Q12+O12+M12+K12+G12+E12+C12)</f>
        <v>155</v>
      </c>
      <c r="AJ12" s="2">
        <f t="shared" ref="AJ12:AJ20" si="1">SUM(AH12+AF12+AD12+AB12+Z12+X12+V12+T12+R12+P12+N12+L12+J12+H12+F12+D12)</f>
        <v>163</v>
      </c>
      <c r="AK12" s="2">
        <f t="shared" ref="AK12:AK21" si="2">SUM(AI12:AJ12)</f>
        <v>318</v>
      </c>
      <c r="AL12" s="15"/>
    </row>
    <row r="13" spans="1:39" x14ac:dyDescent="0.2">
      <c r="A13">
        <v>3</v>
      </c>
      <c r="B13" s="22" t="s">
        <v>31</v>
      </c>
      <c r="C13" s="38">
        <v>53</v>
      </c>
      <c r="D13" s="38">
        <v>28</v>
      </c>
      <c r="E13" s="38">
        <v>38</v>
      </c>
      <c r="F13" s="38">
        <v>39</v>
      </c>
      <c r="G13" s="38">
        <v>21</v>
      </c>
      <c r="H13" s="38">
        <v>25</v>
      </c>
      <c r="I13" s="38">
        <v>4</v>
      </c>
      <c r="J13" s="38">
        <v>8</v>
      </c>
      <c r="K13" s="38">
        <v>5</v>
      </c>
      <c r="L13" s="38">
        <v>4</v>
      </c>
      <c r="M13" s="38">
        <v>2</v>
      </c>
      <c r="N13" s="38">
        <v>4</v>
      </c>
      <c r="O13" s="38">
        <v>3</v>
      </c>
      <c r="P13" s="38">
        <v>1</v>
      </c>
      <c r="Q13" s="38">
        <v>1</v>
      </c>
      <c r="R13" s="38">
        <v>3</v>
      </c>
      <c r="S13" s="38"/>
      <c r="T13" s="38">
        <v>3</v>
      </c>
      <c r="U13" s="38">
        <v>2</v>
      </c>
      <c r="V13" s="38">
        <v>1</v>
      </c>
      <c r="W13" s="38">
        <v>1</v>
      </c>
      <c r="X13" s="38"/>
      <c r="Y13" s="38"/>
      <c r="Z13" s="38">
        <v>2</v>
      </c>
      <c r="AA13" s="38"/>
      <c r="AB13" s="38"/>
      <c r="AC13" s="38">
        <v>1</v>
      </c>
      <c r="AD13" s="38">
        <v>2</v>
      </c>
      <c r="AE13" s="38"/>
      <c r="AF13" s="38">
        <v>3</v>
      </c>
      <c r="AG13" s="38">
        <v>3</v>
      </c>
      <c r="AH13" s="38">
        <v>2</v>
      </c>
      <c r="AI13" s="2">
        <f t="shared" si="0"/>
        <v>130</v>
      </c>
      <c r="AJ13" s="2">
        <f t="shared" si="1"/>
        <v>125</v>
      </c>
      <c r="AK13" s="2">
        <f t="shared" si="2"/>
        <v>255</v>
      </c>
    </row>
    <row r="14" spans="1:39" x14ac:dyDescent="0.2">
      <c r="A14">
        <v>4</v>
      </c>
      <c r="B14" s="22" t="s">
        <v>32</v>
      </c>
      <c r="C14" s="38">
        <v>32</v>
      </c>
      <c r="D14" s="38">
        <v>28</v>
      </c>
      <c r="E14" s="38">
        <v>42</v>
      </c>
      <c r="F14" s="38">
        <v>34</v>
      </c>
      <c r="G14" s="38">
        <v>11</v>
      </c>
      <c r="H14" s="38">
        <v>6</v>
      </c>
      <c r="I14" s="38">
        <v>8</v>
      </c>
      <c r="J14" s="38"/>
      <c r="K14" s="38">
        <v>2</v>
      </c>
      <c r="L14" s="38">
        <v>4</v>
      </c>
      <c r="M14" s="38"/>
      <c r="N14" s="38">
        <v>1</v>
      </c>
      <c r="O14" s="38"/>
      <c r="P14" s="38">
        <v>2</v>
      </c>
      <c r="Q14" s="38">
        <v>2</v>
      </c>
      <c r="R14" s="38">
        <v>1</v>
      </c>
      <c r="S14" s="38"/>
      <c r="T14" s="38">
        <v>7</v>
      </c>
      <c r="U14" s="38">
        <v>2</v>
      </c>
      <c r="V14" s="38"/>
      <c r="W14" s="38"/>
      <c r="X14" s="38"/>
      <c r="Y14" s="38"/>
      <c r="Z14" s="38"/>
      <c r="AA14" s="38">
        <v>2</v>
      </c>
      <c r="AB14" s="38">
        <v>1</v>
      </c>
      <c r="AC14" s="38">
        <v>2</v>
      </c>
      <c r="AD14" s="38">
        <v>2</v>
      </c>
      <c r="AE14" s="38">
        <v>1</v>
      </c>
      <c r="AF14" s="38"/>
      <c r="AG14" s="38">
        <v>1</v>
      </c>
      <c r="AH14" s="38">
        <v>2</v>
      </c>
      <c r="AI14" s="2">
        <f t="shared" si="0"/>
        <v>97</v>
      </c>
      <c r="AJ14" s="2">
        <f t="shared" si="1"/>
        <v>88</v>
      </c>
      <c r="AK14" s="2">
        <f t="shared" si="2"/>
        <v>185</v>
      </c>
    </row>
    <row r="15" spans="1:39" x14ac:dyDescent="0.2">
      <c r="A15">
        <v>5</v>
      </c>
      <c r="B15" s="22" t="s">
        <v>33</v>
      </c>
      <c r="C15" s="38"/>
      <c r="D15" s="38"/>
      <c r="E15" s="38">
        <v>9</v>
      </c>
      <c r="F15" s="38">
        <v>12</v>
      </c>
      <c r="G15" s="38">
        <v>30</v>
      </c>
      <c r="H15" s="38">
        <v>17</v>
      </c>
      <c r="I15" s="38">
        <v>13</v>
      </c>
      <c r="J15" s="38">
        <v>12</v>
      </c>
      <c r="K15" s="38">
        <v>7</v>
      </c>
      <c r="L15" s="38">
        <v>8</v>
      </c>
      <c r="M15" s="38">
        <v>5</v>
      </c>
      <c r="N15" s="38">
        <v>12</v>
      </c>
      <c r="O15" s="38">
        <v>2</v>
      </c>
      <c r="P15" s="38">
        <v>10</v>
      </c>
      <c r="Q15" s="38">
        <v>1</v>
      </c>
      <c r="R15" s="38">
        <v>4</v>
      </c>
      <c r="S15" s="38">
        <v>4</v>
      </c>
      <c r="T15" s="38">
        <v>4</v>
      </c>
      <c r="U15" s="38">
        <v>3</v>
      </c>
      <c r="V15" s="38">
        <v>4</v>
      </c>
      <c r="W15" s="38">
        <v>4</v>
      </c>
      <c r="X15" s="38">
        <v>2</v>
      </c>
      <c r="Y15" s="38">
        <v>2</v>
      </c>
      <c r="Z15" s="38">
        <v>4</v>
      </c>
      <c r="AA15" s="38">
        <v>2</v>
      </c>
      <c r="AB15" s="38">
        <v>3</v>
      </c>
      <c r="AC15" s="38">
        <v>2</v>
      </c>
      <c r="AD15" s="38">
        <v>3</v>
      </c>
      <c r="AE15" s="38">
        <v>2</v>
      </c>
      <c r="AF15" s="38">
        <v>1</v>
      </c>
      <c r="AG15" s="38"/>
      <c r="AH15" s="38">
        <v>3</v>
      </c>
      <c r="AI15" s="2">
        <f t="shared" si="0"/>
        <v>73</v>
      </c>
      <c r="AJ15" s="2">
        <f t="shared" si="1"/>
        <v>99</v>
      </c>
      <c r="AK15" s="2">
        <f t="shared" si="2"/>
        <v>172</v>
      </c>
    </row>
    <row r="16" spans="1:39" x14ac:dyDescent="0.2">
      <c r="A16">
        <v>6</v>
      </c>
      <c r="B16" s="22" t="s">
        <v>34</v>
      </c>
      <c r="C16" s="38">
        <v>10</v>
      </c>
      <c r="D16" s="38">
        <v>2</v>
      </c>
      <c r="E16" s="38">
        <v>7</v>
      </c>
      <c r="F16" s="38">
        <v>5</v>
      </c>
      <c r="G16" s="38">
        <v>4</v>
      </c>
      <c r="H16" s="38">
        <v>6</v>
      </c>
      <c r="I16" s="38">
        <v>1</v>
      </c>
      <c r="J16" s="38">
        <v>7</v>
      </c>
      <c r="K16" s="38">
        <v>1</v>
      </c>
      <c r="L16" s="38">
        <v>3</v>
      </c>
      <c r="M16" s="38">
        <v>3</v>
      </c>
      <c r="N16" s="38">
        <v>3</v>
      </c>
      <c r="O16" s="38">
        <v>2</v>
      </c>
      <c r="P16" s="38">
        <v>3</v>
      </c>
      <c r="Q16" s="38">
        <v>3</v>
      </c>
      <c r="R16" s="38"/>
      <c r="S16" s="38">
        <v>3</v>
      </c>
      <c r="T16" s="38">
        <v>1</v>
      </c>
      <c r="U16" s="38">
        <v>6</v>
      </c>
      <c r="V16" s="38"/>
      <c r="W16" s="38">
        <v>1</v>
      </c>
      <c r="X16" s="38">
        <v>4</v>
      </c>
      <c r="Y16" s="38">
        <v>5</v>
      </c>
      <c r="Z16" s="38">
        <v>3</v>
      </c>
      <c r="AA16" s="38">
        <v>8</v>
      </c>
      <c r="AB16" s="38">
        <v>5</v>
      </c>
      <c r="AC16" s="38">
        <v>1</v>
      </c>
      <c r="AD16" s="38">
        <v>10</v>
      </c>
      <c r="AE16" s="38">
        <v>3</v>
      </c>
      <c r="AF16" s="38">
        <v>6</v>
      </c>
      <c r="AG16" s="38">
        <v>20</v>
      </c>
      <c r="AH16" s="38">
        <v>18</v>
      </c>
      <c r="AI16" s="2">
        <f t="shared" si="0"/>
        <v>77</v>
      </c>
      <c r="AJ16" s="2">
        <f t="shared" si="1"/>
        <v>76</v>
      </c>
      <c r="AK16" s="2">
        <f t="shared" si="2"/>
        <v>153</v>
      </c>
    </row>
    <row r="17" spans="1:38" x14ac:dyDescent="0.2">
      <c r="A17">
        <v>7</v>
      </c>
      <c r="B17" s="22" t="s">
        <v>35</v>
      </c>
      <c r="C17" s="38"/>
      <c r="D17" s="38"/>
      <c r="E17" s="38"/>
      <c r="F17" s="38">
        <v>1</v>
      </c>
      <c r="G17" s="38">
        <v>3</v>
      </c>
      <c r="H17" s="38">
        <v>2</v>
      </c>
      <c r="I17" s="38">
        <v>4</v>
      </c>
      <c r="J17" s="38">
        <v>3</v>
      </c>
      <c r="K17" s="38">
        <v>2</v>
      </c>
      <c r="L17" s="38">
        <v>7</v>
      </c>
      <c r="M17" s="38">
        <v>5</v>
      </c>
      <c r="N17" s="38">
        <v>9</v>
      </c>
      <c r="O17" s="38">
        <v>6</v>
      </c>
      <c r="P17" s="38">
        <v>7</v>
      </c>
      <c r="Q17" s="38">
        <v>2</v>
      </c>
      <c r="R17" s="38">
        <v>6</v>
      </c>
      <c r="S17" s="38">
        <v>3</v>
      </c>
      <c r="T17" s="38">
        <v>2</v>
      </c>
      <c r="U17" s="38">
        <v>2</v>
      </c>
      <c r="V17" s="38">
        <v>2</v>
      </c>
      <c r="W17" s="38">
        <v>1</v>
      </c>
      <c r="X17" s="38">
        <v>3</v>
      </c>
      <c r="Y17" s="38"/>
      <c r="Z17" s="38">
        <v>3</v>
      </c>
      <c r="AA17" s="38">
        <v>2</v>
      </c>
      <c r="AB17" s="38">
        <v>2</v>
      </c>
      <c r="AC17" s="38">
        <v>1</v>
      </c>
      <c r="AD17" s="38">
        <v>1</v>
      </c>
      <c r="AE17" s="38"/>
      <c r="AF17" s="38"/>
      <c r="AG17" s="38">
        <v>1</v>
      </c>
      <c r="AH17" s="38">
        <v>5</v>
      </c>
      <c r="AI17" s="2">
        <f t="shared" si="0"/>
        <v>28</v>
      </c>
      <c r="AJ17" s="2">
        <f t="shared" si="1"/>
        <v>53</v>
      </c>
      <c r="AK17" s="2">
        <f t="shared" si="2"/>
        <v>81</v>
      </c>
    </row>
    <row r="18" spans="1:38" x14ac:dyDescent="0.2">
      <c r="A18">
        <v>8</v>
      </c>
      <c r="B18" s="22" t="s">
        <v>36</v>
      </c>
      <c r="C18" s="38"/>
      <c r="D18" s="38"/>
      <c r="E18" s="38"/>
      <c r="F18" s="38"/>
      <c r="G18" s="38"/>
      <c r="H18" s="38">
        <v>2</v>
      </c>
      <c r="I18" s="38">
        <v>4</v>
      </c>
      <c r="J18" s="38">
        <v>2</v>
      </c>
      <c r="K18" s="38">
        <v>1</v>
      </c>
      <c r="L18" s="38"/>
      <c r="M18" s="38">
        <v>1</v>
      </c>
      <c r="N18" s="38">
        <v>1</v>
      </c>
      <c r="O18" s="38"/>
      <c r="P18" s="38">
        <v>1</v>
      </c>
      <c r="Q18" s="38">
        <v>1</v>
      </c>
      <c r="R18" s="38">
        <v>5</v>
      </c>
      <c r="S18" s="38">
        <v>1</v>
      </c>
      <c r="T18" s="38">
        <v>2</v>
      </c>
      <c r="U18" s="38">
        <v>3</v>
      </c>
      <c r="V18" s="38">
        <v>2</v>
      </c>
      <c r="W18" s="38">
        <v>5</v>
      </c>
      <c r="X18" s="38">
        <v>6</v>
      </c>
      <c r="Y18" s="38"/>
      <c r="Z18" s="38">
        <v>6</v>
      </c>
      <c r="AA18" s="38">
        <v>3</v>
      </c>
      <c r="AB18" s="38">
        <v>4</v>
      </c>
      <c r="AC18" s="38"/>
      <c r="AD18" s="38">
        <v>4</v>
      </c>
      <c r="AE18" s="38">
        <v>4</v>
      </c>
      <c r="AF18" s="38">
        <v>8</v>
      </c>
      <c r="AG18" s="38">
        <v>8</v>
      </c>
      <c r="AH18" s="38">
        <v>6</v>
      </c>
      <c r="AI18" s="2">
        <f t="shared" si="0"/>
        <v>27</v>
      </c>
      <c r="AJ18" s="2">
        <f t="shared" si="1"/>
        <v>49</v>
      </c>
      <c r="AK18" s="2">
        <f t="shared" si="2"/>
        <v>76</v>
      </c>
    </row>
    <row r="19" spans="1:38" x14ac:dyDescent="0.2">
      <c r="A19">
        <v>9</v>
      </c>
      <c r="B19" s="22" t="s">
        <v>37</v>
      </c>
      <c r="C19" s="38"/>
      <c r="D19" s="38"/>
      <c r="E19" s="38">
        <v>2</v>
      </c>
      <c r="F19" s="38"/>
      <c r="G19" s="38"/>
      <c r="H19" s="38"/>
      <c r="I19" s="38">
        <v>1</v>
      </c>
      <c r="J19" s="38">
        <v>2</v>
      </c>
      <c r="K19" s="38"/>
      <c r="L19" s="38">
        <v>1</v>
      </c>
      <c r="M19" s="38">
        <v>3</v>
      </c>
      <c r="N19" s="38">
        <v>1</v>
      </c>
      <c r="O19" s="38">
        <v>1</v>
      </c>
      <c r="P19" s="38"/>
      <c r="Q19" s="38">
        <v>2</v>
      </c>
      <c r="R19" s="38">
        <v>2</v>
      </c>
      <c r="S19" s="38">
        <v>2</v>
      </c>
      <c r="T19" s="38">
        <v>1</v>
      </c>
      <c r="U19" s="38">
        <v>3</v>
      </c>
      <c r="V19" s="38">
        <v>1</v>
      </c>
      <c r="W19" s="38">
        <v>2</v>
      </c>
      <c r="X19" s="38">
        <v>3</v>
      </c>
      <c r="Y19" s="38">
        <v>4</v>
      </c>
      <c r="Z19" s="38">
        <v>6</v>
      </c>
      <c r="AA19" s="38">
        <v>1</v>
      </c>
      <c r="AB19" s="38">
        <v>1</v>
      </c>
      <c r="AC19" s="38">
        <v>7</v>
      </c>
      <c r="AD19" s="38">
        <v>2</v>
      </c>
      <c r="AE19" s="38">
        <v>3</v>
      </c>
      <c r="AF19" s="38">
        <v>2</v>
      </c>
      <c r="AG19" s="38">
        <v>5</v>
      </c>
      <c r="AH19" s="38">
        <v>12</v>
      </c>
      <c r="AI19" s="2">
        <f t="shared" si="0"/>
        <v>35</v>
      </c>
      <c r="AJ19" s="2">
        <f t="shared" si="1"/>
        <v>34</v>
      </c>
      <c r="AK19" s="2">
        <f t="shared" si="2"/>
        <v>69</v>
      </c>
      <c r="AL19" s="15"/>
    </row>
    <row r="20" spans="1:38" x14ac:dyDescent="0.2">
      <c r="A20">
        <v>10</v>
      </c>
      <c r="B20" s="22" t="s">
        <v>38</v>
      </c>
      <c r="C20" s="38"/>
      <c r="D20" s="38"/>
      <c r="E20" s="38">
        <v>1</v>
      </c>
      <c r="F20" s="38"/>
      <c r="G20" s="38">
        <v>1</v>
      </c>
      <c r="H20" s="38">
        <v>3</v>
      </c>
      <c r="I20" s="38">
        <v>3</v>
      </c>
      <c r="J20" s="38">
        <v>3</v>
      </c>
      <c r="K20" s="38">
        <v>3</v>
      </c>
      <c r="L20" s="38">
        <v>3</v>
      </c>
      <c r="M20" s="38">
        <v>2</v>
      </c>
      <c r="N20" s="38">
        <v>4</v>
      </c>
      <c r="O20" s="38"/>
      <c r="P20" s="38">
        <v>2</v>
      </c>
      <c r="Q20" s="38">
        <v>2</v>
      </c>
      <c r="R20" s="38">
        <v>3</v>
      </c>
      <c r="S20" s="38">
        <v>4</v>
      </c>
      <c r="T20" s="38">
        <v>2</v>
      </c>
      <c r="U20" s="38"/>
      <c r="V20" s="38">
        <v>2</v>
      </c>
      <c r="W20" s="38">
        <v>1</v>
      </c>
      <c r="X20" s="38">
        <v>2</v>
      </c>
      <c r="Y20" s="38">
        <v>4</v>
      </c>
      <c r="Z20" s="38"/>
      <c r="AA20" s="38">
        <v>4</v>
      </c>
      <c r="AB20" s="38">
        <v>1</v>
      </c>
      <c r="AC20" s="38">
        <v>5</v>
      </c>
      <c r="AD20" s="38">
        <v>1</v>
      </c>
      <c r="AE20" s="38">
        <v>1</v>
      </c>
      <c r="AF20" s="38">
        <v>5</v>
      </c>
      <c r="AG20" s="38">
        <v>1</v>
      </c>
      <c r="AH20" s="38">
        <v>4</v>
      </c>
      <c r="AI20" s="2">
        <f t="shared" si="0"/>
        <v>29</v>
      </c>
      <c r="AJ20" s="2">
        <f t="shared" si="1"/>
        <v>35</v>
      </c>
      <c r="AK20" s="2">
        <f t="shared" si="2"/>
        <v>64</v>
      </c>
    </row>
    <row r="21" spans="1:38" ht="15" x14ac:dyDescent="0.25">
      <c r="B21" s="3" t="s">
        <v>23</v>
      </c>
      <c r="C21" s="11">
        <f>SUM(C11:C20)</f>
        <v>144</v>
      </c>
      <c r="D21" s="11">
        <f>SUM(D11:D20)</f>
        <v>92</v>
      </c>
      <c r="E21" s="11">
        <f t="shared" ref="E21:AJ21" si="3">SUM(E11:E20)</f>
        <v>268</v>
      </c>
      <c r="F21" s="11">
        <f t="shared" si="3"/>
        <v>227</v>
      </c>
      <c r="G21" s="11">
        <f t="shared" si="3"/>
        <v>160</v>
      </c>
      <c r="H21" s="11">
        <f t="shared" si="3"/>
        <v>140</v>
      </c>
      <c r="I21" s="11">
        <f t="shared" si="3"/>
        <v>74</v>
      </c>
      <c r="J21" s="11">
        <f t="shared" si="3"/>
        <v>53</v>
      </c>
      <c r="K21" s="11">
        <f t="shared" si="3"/>
        <v>30</v>
      </c>
      <c r="L21" s="11">
        <f t="shared" si="3"/>
        <v>47</v>
      </c>
      <c r="M21" s="11">
        <f t="shared" si="3"/>
        <v>28</v>
      </c>
      <c r="N21" s="11">
        <f t="shared" si="3"/>
        <v>50</v>
      </c>
      <c r="O21" s="11">
        <f t="shared" si="3"/>
        <v>16</v>
      </c>
      <c r="P21" s="11">
        <f t="shared" si="3"/>
        <v>33</v>
      </c>
      <c r="Q21" s="11">
        <f t="shared" si="3"/>
        <v>20</v>
      </c>
      <c r="R21" s="11">
        <f t="shared" si="3"/>
        <v>30</v>
      </c>
      <c r="S21" s="11">
        <f t="shared" si="3"/>
        <v>18</v>
      </c>
      <c r="T21" s="11">
        <f t="shared" si="3"/>
        <v>25</v>
      </c>
      <c r="U21" s="11">
        <f t="shared" si="3"/>
        <v>23</v>
      </c>
      <c r="V21" s="11">
        <f t="shared" si="3"/>
        <v>15</v>
      </c>
      <c r="W21" s="11">
        <f t="shared" si="3"/>
        <v>15</v>
      </c>
      <c r="X21" s="11">
        <f t="shared" si="3"/>
        <v>24</v>
      </c>
      <c r="Y21" s="11">
        <f t="shared" si="3"/>
        <v>16</v>
      </c>
      <c r="Z21" s="11">
        <f t="shared" si="3"/>
        <v>26</v>
      </c>
      <c r="AA21" s="11">
        <f t="shared" si="3"/>
        <v>24</v>
      </c>
      <c r="AB21" s="11">
        <f t="shared" si="3"/>
        <v>19</v>
      </c>
      <c r="AC21" s="11">
        <f t="shared" si="3"/>
        <v>22</v>
      </c>
      <c r="AD21" s="11">
        <f t="shared" si="3"/>
        <v>25</v>
      </c>
      <c r="AE21" s="11">
        <f t="shared" si="3"/>
        <v>15</v>
      </c>
      <c r="AF21" s="11">
        <f t="shared" si="3"/>
        <v>26</v>
      </c>
      <c r="AG21" s="11">
        <f t="shared" si="3"/>
        <v>44</v>
      </c>
      <c r="AH21" s="11">
        <f t="shared" si="3"/>
        <v>57</v>
      </c>
      <c r="AI21" s="11">
        <f t="shared" si="3"/>
        <v>843</v>
      </c>
      <c r="AJ21" s="11">
        <f t="shared" si="3"/>
        <v>889</v>
      </c>
      <c r="AK21" s="17">
        <f t="shared" si="2"/>
        <v>1732</v>
      </c>
    </row>
    <row r="24" spans="1:38" x14ac:dyDescent="0.2">
      <c r="C24" s="26" t="s">
        <v>0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8" x14ac:dyDescent="0.2">
      <c r="C25" s="26" t="s">
        <v>1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8" x14ac:dyDescent="0.2">
      <c r="C26" s="26" t="s">
        <v>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8" x14ac:dyDescent="0.2">
      <c r="C27" s="26" t="s">
        <v>28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8" x14ac:dyDescent="0.2">
      <c r="C28" s="26" t="s">
        <v>26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30" spans="1:38" x14ac:dyDescent="0.2">
      <c r="A30" s="1"/>
      <c r="B30" s="29" t="s">
        <v>3</v>
      </c>
      <c r="C30" s="34" t="s">
        <v>4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</row>
    <row r="31" spans="1:38" x14ac:dyDescent="0.2">
      <c r="A31" s="1"/>
      <c r="B31" s="29"/>
      <c r="C31" s="25" t="s">
        <v>5</v>
      </c>
      <c r="D31" s="25"/>
      <c r="E31" s="25" t="s">
        <v>6</v>
      </c>
      <c r="F31" s="25"/>
      <c r="G31" s="25" t="s">
        <v>7</v>
      </c>
      <c r="H31" s="25"/>
      <c r="I31" s="25" t="s">
        <v>8</v>
      </c>
      <c r="J31" s="25"/>
      <c r="K31" s="25" t="s">
        <v>9</v>
      </c>
      <c r="L31" s="25"/>
      <c r="M31" s="25" t="s">
        <v>10</v>
      </c>
      <c r="N31" s="25"/>
      <c r="O31" s="25" t="s">
        <v>11</v>
      </c>
      <c r="P31" s="25"/>
      <c r="Q31" s="25" t="s">
        <v>12</v>
      </c>
      <c r="R31" s="25"/>
      <c r="S31" s="25" t="s">
        <v>13</v>
      </c>
      <c r="T31" s="25"/>
      <c r="U31" s="25" t="s">
        <v>14</v>
      </c>
      <c r="V31" s="25"/>
      <c r="W31" s="25" t="s">
        <v>15</v>
      </c>
      <c r="X31" s="25"/>
      <c r="Y31" s="25" t="s">
        <v>16</v>
      </c>
      <c r="Z31" s="25"/>
      <c r="AA31" s="25" t="s">
        <v>17</v>
      </c>
      <c r="AB31" s="25"/>
      <c r="AC31" s="25" t="s">
        <v>18</v>
      </c>
      <c r="AD31" s="25"/>
      <c r="AE31" s="25" t="s">
        <v>19</v>
      </c>
      <c r="AF31" s="25"/>
      <c r="AG31" s="25" t="s">
        <v>20</v>
      </c>
      <c r="AH31" s="28"/>
      <c r="AI31" s="31" t="s">
        <v>24</v>
      </c>
      <c r="AJ31" s="32"/>
      <c r="AK31" s="33"/>
    </row>
    <row r="32" spans="1:38" x14ac:dyDescent="0.2">
      <c r="B32" s="30"/>
      <c r="C32" s="8" t="s">
        <v>21</v>
      </c>
      <c r="D32" s="9" t="s">
        <v>22</v>
      </c>
      <c r="E32" s="8" t="s">
        <v>21</v>
      </c>
      <c r="F32" s="9" t="s">
        <v>22</v>
      </c>
      <c r="G32" s="8" t="s">
        <v>21</v>
      </c>
      <c r="H32" s="9" t="s">
        <v>22</v>
      </c>
      <c r="I32" s="8" t="s">
        <v>21</v>
      </c>
      <c r="J32" s="9" t="s">
        <v>22</v>
      </c>
      <c r="K32" s="8" t="s">
        <v>21</v>
      </c>
      <c r="L32" s="9" t="s">
        <v>22</v>
      </c>
      <c r="M32" s="8" t="s">
        <v>21</v>
      </c>
      <c r="N32" s="9" t="s">
        <v>22</v>
      </c>
      <c r="O32" s="8" t="s">
        <v>21</v>
      </c>
      <c r="P32" s="9" t="s">
        <v>22</v>
      </c>
      <c r="Q32" s="8" t="s">
        <v>21</v>
      </c>
      <c r="R32" s="9" t="s">
        <v>22</v>
      </c>
      <c r="S32" s="8" t="s">
        <v>21</v>
      </c>
      <c r="T32" s="9" t="s">
        <v>22</v>
      </c>
      <c r="U32" s="8" t="s">
        <v>21</v>
      </c>
      <c r="V32" s="9" t="s">
        <v>22</v>
      </c>
      <c r="W32" s="8" t="s">
        <v>21</v>
      </c>
      <c r="X32" s="9" t="s">
        <v>22</v>
      </c>
      <c r="Y32" s="8" t="s">
        <v>21</v>
      </c>
      <c r="Z32" s="9" t="s">
        <v>22</v>
      </c>
      <c r="AA32" s="8" t="s">
        <v>21</v>
      </c>
      <c r="AB32" s="9" t="s">
        <v>22</v>
      </c>
      <c r="AC32" s="8" t="s">
        <v>21</v>
      </c>
      <c r="AD32" s="9" t="s">
        <v>22</v>
      </c>
      <c r="AE32" s="8" t="s">
        <v>21</v>
      </c>
      <c r="AF32" s="9" t="s">
        <v>22</v>
      </c>
      <c r="AG32" s="8" t="s">
        <v>21</v>
      </c>
      <c r="AH32" s="10" t="s">
        <v>22</v>
      </c>
      <c r="AI32" s="8" t="s">
        <v>21</v>
      </c>
      <c r="AJ32" s="10" t="s">
        <v>22</v>
      </c>
      <c r="AK32" s="23" t="s">
        <v>24</v>
      </c>
    </row>
    <row r="33" spans="1:37" x14ac:dyDescent="0.2">
      <c r="A33">
        <v>1</v>
      </c>
      <c r="B33" s="22" t="s">
        <v>39</v>
      </c>
      <c r="C33" s="38">
        <v>75</v>
      </c>
      <c r="D33" s="38">
        <v>52</v>
      </c>
      <c r="E33" s="38">
        <v>184</v>
      </c>
      <c r="F33" s="38">
        <v>166</v>
      </c>
      <c r="G33" s="38">
        <v>128</v>
      </c>
      <c r="H33" s="38">
        <v>111</v>
      </c>
      <c r="I33" s="38">
        <v>61</v>
      </c>
      <c r="J33" s="38">
        <v>51</v>
      </c>
      <c r="K33" s="38">
        <v>29</v>
      </c>
      <c r="L33" s="38">
        <v>34</v>
      </c>
      <c r="M33" s="38">
        <v>23</v>
      </c>
      <c r="N33" s="38">
        <v>40</v>
      </c>
      <c r="O33" s="38">
        <v>16</v>
      </c>
      <c r="P33" s="38">
        <v>26</v>
      </c>
      <c r="Q33" s="38">
        <v>18</v>
      </c>
      <c r="R33" s="38">
        <v>19</v>
      </c>
      <c r="S33" s="38">
        <v>9</v>
      </c>
      <c r="T33" s="38">
        <v>21</v>
      </c>
      <c r="U33" s="38">
        <v>18</v>
      </c>
      <c r="V33" s="38">
        <v>14</v>
      </c>
      <c r="W33" s="38">
        <v>12</v>
      </c>
      <c r="X33" s="38">
        <v>19</v>
      </c>
      <c r="Y33" s="38">
        <v>5</v>
      </c>
      <c r="Z33" s="38">
        <v>19</v>
      </c>
      <c r="AA33" s="38">
        <v>7</v>
      </c>
      <c r="AB33" s="38">
        <v>11</v>
      </c>
      <c r="AC33" s="38">
        <v>11</v>
      </c>
      <c r="AD33" s="38">
        <v>6</v>
      </c>
      <c r="AE33" s="38">
        <v>13</v>
      </c>
      <c r="AF33" s="38">
        <v>7</v>
      </c>
      <c r="AG33" s="38">
        <v>13</v>
      </c>
      <c r="AH33" s="38">
        <v>10</v>
      </c>
      <c r="AI33" s="2">
        <f>SUM(AG33+AE33+AC33+AA33+Y33+W33+U33+S33+Q33+O33+M33+K33+G33+E33+C33)</f>
        <v>561</v>
      </c>
      <c r="AJ33" s="2">
        <f t="shared" ref="AJ33:AJ42" si="4">SUM(AH33+AF33+AD33+AB33+Z33+X33+V33+T33+R33+P33+N33+L33+J33+H33+F33+D33)</f>
        <v>606</v>
      </c>
      <c r="AK33" s="2">
        <f>SUM(AI33:AJ33)</f>
        <v>1167</v>
      </c>
    </row>
    <row r="34" spans="1:37" x14ac:dyDescent="0.2">
      <c r="A34">
        <v>2</v>
      </c>
      <c r="B34" s="22" t="s">
        <v>40</v>
      </c>
      <c r="C34" s="38">
        <v>28</v>
      </c>
      <c r="D34" s="38">
        <v>24</v>
      </c>
      <c r="E34" s="38">
        <v>50</v>
      </c>
      <c r="F34" s="38">
        <v>38</v>
      </c>
      <c r="G34" s="38">
        <v>17</v>
      </c>
      <c r="H34" s="38">
        <v>5</v>
      </c>
      <c r="I34" s="38">
        <v>5</v>
      </c>
      <c r="J34" s="38">
        <v>1</v>
      </c>
      <c r="K34" s="38"/>
      <c r="L34" s="38">
        <v>2</v>
      </c>
      <c r="M34" s="38">
        <v>1</v>
      </c>
      <c r="N34" s="38">
        <v>1</v>
      </c>
      <c r="O34" s="38">
        <v>3</v>
      </c>
      <c r="P34" s="38">
        <v>2</v>
      </c>
      <c r="Q34" s="38">
        <v>3</v>
      </c>
      <c r="R34" s="38"/>
      <c r="S34" s="38"/>
      <c r="T34" s="38"/>
      <c r="U34" s="38">
        <v>1</v>
      </c>
      <c r="V34" s="38"/>
      <c r="W34" s="38"/>
      <c r="X34" s="38"/>
      <c r="Y34" s="38"/>
      <c r="Z34" s="38"/>
      <c r="AA34" s="38">
        <v>1</v>
      </c>
      <c r="AB34" s="38">
        <v>2</v>
      </c>
      <c r="AC34" s="38">
        <v>2</v>
      </c>
      <c r="AD34" s="38">
        <v>2</v>
      </c>
      <c r="AE34" s="38">
        <v>1</v>
      </c>
      <c r="AF34" s="38">
        <v>1</v>
      </c>
      <c r="AG34" s="38">
        <v>1</v>
      </c>
      <c r="AH34" s="38">
        <v>2</v>
      </c>
      <c r="AI34" s="2">
        <f t="shared" ref="AI34:AI42" si="5">SUM(AG34+AE34+AC34+AA34+Y34+W34+U34+S34+Q34+O34+M34+K34+G34+E34+C34)</f>
        <v>108</v>
      </c>
      <c r="AJ34" s="2">
        <f t="shared" si="4"/>
        <v>80</v>
      </c>
      <c r="AK34" s="2">
        <f t="shared" ref="AK34:AK43" si="6">SUM(AI34:AJ34)</f>
        <v>188</v>
      </c>
    </row>
    <row r="35" spans="1:37" x14ac:dyDescent="0.2">
      <c r="A35">
        <v>3</v>
      </c>
      <c r="B35" s="22" t="s">
        <v>41</v>
      </c>
      <c r="C35" s="38">
        <v>43</v>
      </c>
      <c r="D35" s="38">
        <v>19</v>
      </c>
      <c r="E35" s="38">
        <v>41</v>
      </c>
      <c r="F35" s="38">
        <v>24</v>
      </c>
      <c r="G35" s="38">
        <v>16</v>
      </c>
      <c r="H35" s="38">
        <v>17</v>
      </c>
      <c r="I35" s="38">
        <v>1</v>
      </c>
      <c r="J35" s="38">
        <v>2</v>
      </c>
      <c r="K35" s="38"/>
      <c r="L35" s="38">
        <v>1</v>
      </c>
      <c r="M35" s="38">
        <v>1</v>
      </c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>
        <v>6</v>
      </c>
      <c r="AH35" s="38">
        <v>3</v>
      </c>
      <c r="AI35" s="2">
        <f t="shared" si="5"/>
        <v>107</v>
      </c>
      <c r="AJ35" s="2">
        <f t="shared" si="4"/>
        <v>66</v>
      </c>
      <c r="AK35" s="2">
        <f t="shared" si="6"/>
        <v>173</v>
      </c>
    </row>
    <row r="36" spans="1:37" x14ac:dyDescent="0.2">
      <c r="A36">
        <v>4</v>
      </c>
      <c r="B36" s="22" t="s">
        <v>42</v>
      </c>
      <c r="C36" s="38">
        <v>4</v>
      </c>
      <c r="D36" s="38">
        <v>2</v>
      </c>
      <c r="E36" s="38">
        <v>7</v>
      </c>
      <c r="F36" s="38">
        <v>12</v>
      </c>
      <c r="G36" s="38">
        <v>5</v>
      </c>
      <c r="H36" s="38">
        <v>9</v>
      </c>
      <c r="I36" s="38">
        <v>1</v>
      </c>
      <c r="J36" s="38">
        <v>2</v>
      </c>
      <c r="K36" s="38">
        <v>1</v>
      </c>
      <c r="L36" s="38">
        <v>6</v>
      </c>
      <c r="M36" s="38"/>
      <c r="N36" s="38">
        <v>13</v>
      </c>
      <c r="O36" s="38"/>
      <c r="P36" s="38">
        <v>3</v>
      </c>
      <c r="Q36" s="38"/>
      <c r="R36" s="38">
        <v>3</v>
      </c>
      <c r="S36" s="38"/>
      <c r="T36" s="38">
        <v>3</v>
      </c>
      <c r="U36" s="38">
        <v>2</v>
      </c>
      <c r="V36" s="38">
        <v>3</v>
      </c>
      <c r="W36" s="38">
        <v>2</v>
      </c>
      <c r="X36" s="38">
        <v>5</v>
      </c>
      <c r="Y36" s="38">
        <v>1</v>
      </c>
      <c r="Z36" s="38">
        <v>1</v>
      </c>
      <c r="AA36" s="38"/>
      <c r="AB36" s="38">
        <v>4</v>
      </c>
      <c r="AC36" s="38">
        <v>2</v>
      </c>
      <c r="AD36" s="38">
        <v>2</v>
      </c>
      <c r="AE36" s="38">
        <v>1</v>
      </c>
      <c r="AF36" s="38">
        <v>2</v>
      </c>
      <c r="AG36" s="38"/>
      <c r="AH36" s="38">
        <v>3</v>
      </c>
      <c r="AI36" s="2">
        <f t="shared" si="5"/>
        <v>25</v>
      </c>
      <c r="AJ36" s="2">
        <f t="shared" si="4"/>
        <v>73</v>
      </c>
      <c r="AK36" s="2">
        <f t="shared" si="6"/>
        <v>98</v>
      </c>
    </row>
    <row r="37" spans="1:37" x14ac:dyDescent="0.2">
      <c r="A37">
        <v>5</v>
      </c>
      <c r="B37" s="22" t="s">
        <v>43</v>
      </c>
      <c r="C37" s="38"/>
      <c r="D37" s="38"/>
      <c r="E37" s="38"/>
      <c r="F37" s="38"/>
      <c r="G37" s="38"/>
      <c r="H37" s="38"/>
      <c r="I37" s="38"/>
      <c r="J37" s="38">
        <v>1</v>
      </c>
      <c r="K37" s="38"/>
      <c r="L37" s="38"/>
      <c r="M37" s="38"/>
      <c r="N37" s="38"/>
      <c r="O37" s="38"/>
      <c r="P37" s="38"/>
      <c r="Q37" s="38">
        <v>1</v>
      </c>
      <c r="R37" s="38">
        <v>5</v>
      </c>
      <c r="S37" s="38"/>
      <c r="T37" s="38">
        <v>3</v>
      </c>
      <c r="U37" s="38">
        <v>1</v>
      </c>
      <c r="V37" s="38">
        <v>7</v>
      </c>
      <c r="W37" s="38">
        <v>5</v>
      </c>
      <c r="X37" s="38">
        <v>6</v>
      </c>
      <c r="Y37" s="38">
        <v>1</v>
      </c>
      <c r="Z37" s="38">
        <v>3</v>
      </c>
      <c r="AA37" s="38">
        <v>3</v>
      </c>
      <c r="AB37" s="38"/>
      <c r="AC37" s="38">
        <v>2</v>
      </c>
      <c r="AD37" s="38"/>
      <c r="AE37" s="38">
        <v>1</v>
      </c>
      <c r="AF37" s="38">
        <v>6</v>
      </c>
      <c r="AG37" s="38">
        <v>4</v>
      </c>
      <c r="AH37" s="38">
        <v>10</v>
      </c>
      <c r="AI37" s="2">
        <f t="shared" si="5"/>
        <v>18</v>
      </c>
      <c r="AJ37" s="2">
        <f t="shared" si="4"/>
        <v>41</v>
      </c>
      <c r="AK37" s="2">
        <f t="shared" si="6"/>
        <v>59</v>
      </c>
    </row>
    <row r="38" spans="1:37" x14ac:dyDescent="0.2">
      <c r="A38">
        <v>6</v>
      </c>
      <c r="B38" s="22" t="s">
        <v>44</v>
      </c>
      <c r="C38" s="38">
        <v>1</v>
      </c>
      <c r="D38" s="38"/>
      <c r="E38" s="38">
        <v>5</v>
      </c>
      <c r="F38" s="38">
        <v>2</v>
      </c>
      <c r="G38" s="38">
        <v>9</v>
      </c>
      <c r="H38" s="38">
        <v>3</v>
      </c>
      <c r="I38" s="38">
        <v>10</v>
      </c>
      <c r="J38" s="38">
        <v>2</v>
      </c>
      <c r="K38" s="38">
        <v>3</v>
      </c>
      <c r="L38" s="38">
        <v>2</v>
      </c>
      <c r="M38" s="38">
        <v>1</v>
      </c>
      <c r="N38" s="38">
        <v>2</v>
      </c>
      <c r="O38" s="38">
        <v>5</v>
      </c>
      <c r="P38" s="38">
        <v>1</v>
      </c>
      <c r="Q38" s="38">
        <v>2</v>
      </c>
      <c r="R38" s="38">
        <v>1</v>
      </c>
      <c r="S38" s="38">
        <v>1</v>
      </c>
      <c r="T38" s="38">
        <v>2</v>
      </c>
      <c r="U38" s="38"/>
      <c r="V38" s="38">
        <v>1</v>
      </c>
      <c r="W38" s="38"/>
      <c r="X38" s="38"/>
      <c r="Y38" s="38"/>
      <c r="Z38" s="38">
        <v>2</v>
      </c>
      <c r="AA38" s="38">
        <v>1</v>
      </c>
      <c r="AB38" s="38"/>
      <c r="AC38" s="38"/>
      <c r="AD38" s="38"/>
      <c r="AE38" s="38">
        <v>1</v>
      </c>
      <c r="AF38" s="38"/>
      <c r="AG38" s="38"/>
      <c r="AH38" s="38">
        <v>1</v>
      </c>
      <c r="AI38" s="2">
        <f t="shared" si="5"/>
        <v>29</v>
      </c>
      <c r="AJ38" s="2">
        <f t="shared" si="4"/>
        <v>19</v>
      </c>
      <c r="AK38" s="2">
        <f t="shared" si="6"/>
        <v>48</v>
      </c>
    </row>
    <row r="39" spans="1:37" x14ac:dyDescent="0.2">
      <c r="A39">
        <v>7</v>
      </c>
      <c r="B39" s="22" t="s">
        <v>45</v>
      </c>
      <c r="C39" s="38"/>
      <c r="D39" s="38">
        <v>1</v>
      </c>
      <c r="E39" s="38"/>
      <c r="F39" s="38"/>
      <c r="G39" s="38"/>
      <c r="H39" s="38"/>
      <c r="I39" s="38"/>
      <c r="J39" s="38"/>
      <c r="K39" s="38"/>
      <c r="L39" s="38">
        <v>1</v>
      </c>
      <c r="M39" s="38"/>
      <c r="N39" s="38">
        <v>1</v>
      </c>
      <c r="O39" s="38">
        <v>1</v>
      </c>
      <c r="P39" s="38">
        <v>1</v>
      </c>
      <c r="Q39" s="38">
        <v>1</v>
      </c>
      <c r="R39" s="38"/>
      <c r="S39" s="38">
        <v>4</v>
      </c>
      <c r="T39" s="38"/>
      <c r="U39" s="38"/>
      <c r="V39" s="38">
        <v>2</v>
      </c>
      <c r="W39" s="38"/>
      <c r="X39" s="38"/>
      <c r="Y39" s="38"/>
      <c r="Z39" s="38">
        <v>2</v>
      </c>
      <c r="AA39" s="38">
        <v>2</v>
      </c>
      <c r="AB39" s="38"/>
      <c r="AC39" s="38"/>
      <c r="AD39" s="38">
        <v>3</v>
      </c>
      <c r="AE39" s="38">
        <v>1</v>
      </c>
      <c r="AF39" s="38">
        <v>4</v>
      </c>
      <c r="AG39" s="38">
        <v>10</v>
      </c>
      <c r="AH39" s="38">
        <v>19</v>
      </c>
      <c r="AI39" s="2">
        <f t="shared" si="5"/>
        <v>19</v>
      </c>
      <c r="AJ39" s="2">
        <f t="shared" si="4"/>
        <v>34</v>
      </c>
      <c r="AK39" s="2">
        <f t="shared" si="6"/>
        <v>53</v>
      </c>
    </row>
    <row r="40" spans="1:37" x14ac:dyDescent="0.2">
      <c r="A40">
        <v>8</v>
      </c>
      <c r="B40" s="22" t="s">
        <v>46</v>
      </c>
      <c r="C40" s="38"/>
      <c r="D40" s="38"/>
      <c r="E40" s="38"/>
      <c r="F40" s="38"/>
      <c r="G40" s="38">
        <v>1</v>
      </c>
      <c r="H40" s="38"/>
      <c r="I40" s="38"/>
      <c r="J40" s="38">
        <v>2</v>
      </c>
      <c r="K40" s="38">
        <v>1</v>
      </c>
      <c r="L40" s="38">
        <v>3</v>
      </c>
      <c r="M40" s="38">
        <v>2</v>
      </c>
      <c r="N40" s="38">
        <v>2</v>
      </c>
      <c r="O40" s="38">
        <v>1</v>
      </c>
      <c r="P40" s="38">
        <v>1</v>
      </c>
      <c r="Q40" s="38"/>
      <c r="R40" s="38">
        <v>4</v>
      </c>
      <c r="S40" s="38"/>
      <c r="T40" s="38">
        <v>3</v>
      </c>
      <c r="U40" s="38">
        <v>1</v>
      </c>
      <c r="V40" s="38">
        <v>2</v>
      </c>
      <c r="W40" s="38">
        <v>1</v>
      </c>
      <c r="X40" s="38">
        <v>3</v>
      </c>
      <c r="Y40" s="38">
        <v>1</v>
      </c>
      <c r="Z40" s="38">
        <v>1</v>
      </c>
      <c r="AA40" s="38">
        <v>1</v>
      </c>
      <c r="AB40" s="38">
        <v>1</v>
      </c>
      <c r="AC40" s="38"/>
      <c r="AD40" s="38">
        <v>2</v>
      </c>
      <c r="AE40" s="38"/>
      <c r="AF40" s="38">
        <v>2</v>
      </c>
      <c r="AG40" s="38"/>
      <c r="AH40" s="38">
        <v>8</v>
      </c>
      <c r="AI40" s="2">
        <f t="shared" si="5"/>
        <v>9</v>
      </c>
      <c r="AJ40" s="2">
        <f t="shared" si="4"/>
        <v>34</v>
      </c>
      <c r="AK40" s="2">
        <f t="shared" si="6"/>
        <v>43</v>
      </c>
    </row>
    <row r="41" spans="1:37" x14ac:dyDescent="0.2">
      <c r="A41">
        <v>9</v>
      </c>
      <c r="B41" s="22" t="s">
        <v>47</v>
      </c>
      <c r="C41" s="38">
        <v>2</v>
      </c>
      <c r="D41" s="38"/>
      <c r="E41" s="38">
        <v>4</v>
      </c>
      <c r="F41" s="38">
        <v>8</v>
      </c>
      <c r="G41" s="38">
        <v>6</v>
      </c>
      <c r="H41" s="38">
        <v>2</v>
      </c>
      <c r="I41" s="38">
        <v>2</v>
      </c>
      <c r="J41" s="38"/>
      <c r="K41" s="38">
        <v>2</v>
      </c>
      <c r="L41" s="38"/>
      <c r="M41" s="38"/>
      <c r="N41" s="38">
        <v>2</v>
      </c>
      <c r="O41" s="38"/>
      <c r="P41" s="38"/>
      <c r="Q41" s="38">
        <v>3</v>
      </c>
      <c r="R41" s="38">
        <v>2</v>
      </c>
      <c r="S41" s="38"/>
      <c r="T41" s="38"/>
      <c r="U41" s="38"/>
      <c r="V41" s="38"/>
      <c r="W41" s="38">
        <v>1</v>
      </c>
      <c r="X41" s="38"/>
      <c r="Y41" s="38"/>
      <c r="Z41" s="38">
        <v>1</v>
      </c>
      <c r="AA41" s="38"/>
      <c r="AB41" s="38"/>
      <c r="AC41" s="38"/>
      <c r="AD41" s="38">
        <v>1</v>
      </c>
      <c r="AE41" s="38"/>
      <c r="AF41" s="38"/>
      <c r="AG41" s="38"/>
      <c r="AH41" s="38"/>
      <c r="AI41" s="2">
        <f t="shared" si="5"/>
        <v>18</v>
      </c>
      <c r="AJ41" s="2">
        <f t="shared" si="4"/>
        <v>16</v>
      </c>
      <c r="AK41" s="2">
        <f t="shared" si="6"/>
        <v>34</v>
      </c>
    </row>
    <row r="42" spans="1:37" x14ac:dyDescent="0.2">
      <c r="A42">
        <v>10</v>
      </c>
      <c r="B42" s="22" t="s">
        <v>48</v>
      </c>
      <c r="C42" s="38"/>
      <c r="D42" s="38">
        <v>2</v>
      </c>
      <c r="E42" s="38">
        <v>6</v>
      </c>
      <c r="F42" s="38">
        <v>1</v>
      </c>
      <c r="G42" s="38">
        <v>5</v>
      </c>
      <c r="H42" s="38">
        <v>3</v>
      </c>
      <c r="I42" s="38">
        <v>2</v>
      </c>
      <c r="J42" s="38">
        <v>1</v>
      </c>
      <c r="K42" s="38">
        <v>1</v>
      </c>
      <c r="L42" s="38"/>
      <c r="M42" s="38"/>
      <c r="N42" s="38"/>
      <c r="O42" s="38">
        <v>1</v>
      </c>
      <c r="P42" s="38"/>
      <c r="Q42" s="38"/>
      <c r="R42" s="38"/>
      <c r="S42" s="38"/>
      <c r="T42" s="38">
        <v>1</v>
      </c>
      <c r="U42" s="38"/>
      <c r="V42" s="38"/>
      <c r="W42" s="38"/>
      <c r="X42" s="38"/>
      <c r="Y42" s="38"/>
      <c r="Z42" s="38"/>
      <c r="AA42" s="38"/>
      <c r="AB42" s="38">
        <v>1</v>
      </c>
      <c r="AC42" s="38"/>
      <c r="AD42" s="38">
        <v>1</v>
      </c>
      <c r="AE42" s="38"/>
      <c r="AF42" s="38"/>
      <c r="AG42" s="38"/>
      <c r="AH42" s="38">
        <v>4</v>
      </c>
      <c r="AI42" s="2">
        <f t="shared" si="5"/>
        <v>13</v>
      </c>
      <c r="AJ42" s="2">
        <f t="shared" si="4"/>
        <v>14</v>
      </c>
      <c r="AK42" s="2">
        <f t="shared" si="6"/>
        <v>27</v>
      </c>
    </row>
    <row r="43" spans="1:37" ht="15" x14ac:dyDescent="0.25">
      <c r="B43" s="3" t="s">
        <v>23</v>
      </c>
      <c r="C43" s="19">
        <f>SUM(C33:C42)</f>
        <v>153</v>
      </c>
      <c r="D43" s="19">
        <f t="shared" ref="D43:AH43" si="7">SUM(D33:D42)</f>
        <v>100</v>
      </c>
      <c r="E43" s="19">
        <f t="shared" si="7"/>
        <v>297</v>
      </c>
      <c r="F43" s="19">
        <f t="shared" si="7"/>
        <v>251</v>
      </c>
      <c r="G43" s="19">
        <f t="shared" si="7"/>
        <v>187</v>
      </c>
      <c r="H43" s="19">
        <f t="shared" si="7"/>
        <v>150</v>
      </c>
      <c r="I43" s="19">
        <f t="shared" si="7"/>
        <v>82</v>
      </c>
      <c r="J43" s="19">
        <f t="shared" si="7"/>
        <v>62</v>
      </c>
      <c r="K43" s="19">
        <f t="shared" si="7"/>
        <v>37</v>
      </c>
      <c r="L43" s="19">
        <f t="shared" si="7"/>
        <v>49</v>
      </c>
      <c r="M43" s="19">
        <f t="shared" si="7"/>
        <v>28</v>
      </c>
      <c r="N43" s="19">
        <f t="shared" si="7"/>
        <v>61</v>
      </c>
      <c r="O43" s="19">
        <f t="shared" si="7"/>
        <v>27</v>
      </c>
      <c r="P43" s="19">
        <f t="shared" si="7"/>
        <v>34</v>
      </c>
      <c r="Q43" s="19">
        <f t="shared" si="7"/>
        <v>28</v>
      </c>
      <c r="R43" s="19">
        <f t="shared" si="7"/>
        <v>34</v>
      </c>
      <c r="S43" s="19">
        <f t="shared" si="7"/>
        <v>14</v>
      </c>
      <c r="T43" s="19">
        <f t="shared" si="7"/>
        <v>33</v>
      </c>
      <c r="U43" s="19">
        <f t="shared" si="7"/>
        <v>23</v>
      </c>
      <c r="V43" s="19">
        <f t="shared" si="7"/>
        <v>29</v>
      </c>
      <c r="W43" s="19">
        <f t="shared" si="7"/>
        <v>21</v>
      </c>
      <c r="X43" s="19">
        <f t="shared" si="7"/>
        <v>33</v>
      </c>
      <c r="Y43" s="19">
        <f t="shared" si="7"/>
        <v>8</v>
      </c>
      <c r="Z43" s="19">
        <f t="shared" si="7"/>
        <v>29</v>
      </c>
      <c r="AA43" s="19">
        <f t="shared" si="7"/>
        <v>15</v>
      </c>
      <c r="AB43" s="19">
        <f t="shared" si="7"/>
        <v>19</v>
      </c>
      <c r="AC43" s="19">
        <f t="shared" si="7"/>
        <v>17</v>
      </c>
      <c r="AD43" s="19">
        <f t="shared" si="7"/>
        <v>17</v>
      </c>
      <c r="AE43" s="19">
        <f t="shared" si="7"/>
        <v>18</v>
      </c>
      <c r="AF43" s="19">
        <f t="shared" si="7"/>
        <v>22</v>
      </c>
      <c r="AG43" s="19">
        <f t="shared" si="7"/>
        <v>34</v>
      </c>
      <c r="AH43" s="19">
        <f t="shared" si="7"/>
        <v>60</v>
      </c>
      <c r="AI43" s="20">
        <f>SUM(AI33:AI42)</f>
        <v>907</v>
      </c>
      <c r="AJ43" s="21">
        <f>SUM(AJ33:AJ42)</f>
        <v>983</v>
      </c>
      <c r="AK43" s="24">
        <f t="shared" si="6"/>
        <v>1890</v>
      </c>
    </row>
    <row r="46" spans="1:37" x14ac:dyDescent="0.2">
      <c r="C46" s="26" t="s">
        <v>0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7" x14ac:dyDescent="0.2">
      <c r="C47" s="26" t="s">
        <v>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7" x14ac:dyDescent="0.2">
      <c r="C48" s="26" t="s">
        <v>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7" x14ac:dyDescent="0.2">
      <c r="C49" s="26" t="s">
        <v>28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</row>
    <row r="50" spans="1:37" x14ac:dyDescent="0.2">
      <c r="C50" s="26" t="s">
        <v>27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</row>
    <row r="52" spans="1:37" x14ac:dyDescent="0.2">
      <c r="A52" s="1"/>
      <c r="B52" s="27" t="s">
        <v>3</v>
      </c>
      <c r="C52" s="25" t="s">
        <v>4</v>
      </c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spans="1:37" x14ac:dyDescent="0.2">
      <c r="A53" s="1"/>
      <c r="B53" s="27"/>
      <c r="C53" s="25" t="s">
        <v>5</v>
      </c>
      <c r="D53" s="25"/>
      <c r="E53" s="25" t="s">
        <v>6</v>
      </c>
      <c r="F53" s="25"/>
      <c r="G53" s="25" t="s">
        <v>7</v>
      </c>
      <c r="H53" s="25"/>
      <c r="I53" s="25" t="s">
        <v>8</v>
      </c>
      <c r="J53" s="25"/>
      <c r="K53" s="25" t="s">
        <v>9</v>
      </c>
      <c r="L53" s="25"/>
      <c r="M53" s="25" t="s">
        <v>10</v>
      </c>
      <c r="N53" s="25"/>
      <c r="O53" s="25" t="s">
        <v>11</v>
      </c>
      <c r="P53" s="25"/>
      <c r="Q53" s="25" t="s">
        <v>12</v>
      </c>
      <c r="R53" s="25"/>
      <c r="S53" s="25" t="s">
        <v>13</v>
      </c>
      <c r="T53" s="25"/>
      <c r="U53" s="25" t="s">
        <v>14</v>
      </c>
      <c r="V53" s="25"/>
      <c r="W53" s="25" t="s">
        <v>15</v>
      </c>
      <c r="X53" s="25"/>
      <c r="Y53" s="25" t="s">
        <v>16</v>
      </c>
      <c r="Z53" s="25"/>
      <c r="AA53" s="25" t="s">
        <v>17</v>
      </c>
      <c r="AB53" s="25"/>
      <c r="AC53" s="25" t="s">
        <v>18</v>
      </c>
      <c r="AD53" s="25"/>
      <c r="AE53" s="25" t="s">
        <v>19</v>
      </c>
      <c r="AF53" s="25"/>
      <c r="AG53" s="25" t="s">
        <v>20</v>
      </c>
      <c r="AH53" s="25"/>
      <c r="AI53" s="31" t="s">
        <v>24</v>
      </c>
      <c r="AJ53" s="32"/>
      <c r="AK53" s="33"/>
    </row>
    <row r="54" spans="1:37" x14ac:dyDescent="0.2">
      <c r="B54" s="27"/>
      <c r="C54" s="5" t="s">
        <v>21</v>
      </c>
      <c r="D54" s="6" t="s">
        <v>22</v>
      </c>
      <c r="E54" s="5" t="s">
        <v>21</v>
      </c>
      <c r="F54" s="6" t="s">
        <v>22</v>
      </c>
      <c r="G54" s="5" t="s">
        <v>21</v>
      </c>
      <c r="H54" s="6" t="s">
        <v>22</v>
      </c>
      <c r="I54" s="5" t="s">
        <v>21</v>
      </c>
      <c r="J54" s="6" t="s">
        <v>22</v>
      </c>
      <c r="K54" s="5" t="s">
        <v>21</v>
      </c>
      <c r="L54" s="6" t="s">
        <v>22</v>
      </c>
      <c r="M54" s="5" t="s">
        <v>21</v>
      </c>
      <c r="N54" s="6" t="s">
        <v>22</v>
      </c>
      <c r="O54" s="5" t="s">
        <v>21</v>
      </c>
      <c r="P54" s="6" t="s">
        <v>22</v>
      </c>
      <c r="Q54" s="5" t="s">
        <v>21</v>
      </c>
      <c r="R54" s="6" t="s">
        <v>22</v>
      </c>
      <c r="S54" s="5" t="s">
        <v>21</v>
      </c>
      <c r="T54" s="6" t="s">
        <v>22</v>
      </c>
      <c r="U54" s="5" t="s">
        <v>21</v>
      </c>
      <c r="V54" s="6" t="s">
        <v>22</v>
      </c>
      <c r="W54" s="5" t="s">
        <v>21</v>
      </c>
      <c r="X54" s="6" t="s">
        <v>22</v>
      </c>
      <c r="Y54" s="5" t="s">
        <v>21</v>
      </c>
      <c r="Z54" s="6" t="s">
        <v>22</v>
      </c>
      <c r="AA54" s="5" t="s">
        <v>21</v>
      </c>
      <c r="AB54" s="6" t="s">
        <v>22</v>
      </c>
      <c r="AC54" s="5" t="s">
        <v>21</v>
      </c>
      <c r="AD54" s="6" t="s">
        <v>22</v>
      </c>
      <c r="AE54" s="5" t="s">
        <v>21</v>
      </c>
      <c r="AF54" s="6" t="s">
        <v>22</v>
      </c>
      <c r="AG54" s="5" t="s">
        <v>21</v>
      </c>
      <c r="AH54" s="6" t="s">
        <v>22</v>
      </c>
      <c r="AI54" s="4" t="s">
        <v>21</v>
      </c>
      <c r="AJ54" s="7" t="s">
        <v>22</v>
      </c>
      <c r="AK54" s="13" t="s">
        <v>24</v>
      </c>
    </row>
    <row r="55" spans="1:37" x14ac:dyDescent="0.2">
      <c r="A55">
        <v>1</v>
      </c>
      <c r="B55" s="22" t="s">
        <v>49</v>
      </c>
      <c r="C55" s="2"/>
      <c r="D55" s="2"/>
      <c r="E55" s="2"/>
      <c r="F55" s="2"/>
      <c r="G55" s="12"/>
      <c r="H55" s="12"/>
      <c r="I55" s="38">
        <v>1</v>
      </c>
      <c r="J55" s="2"/>
      <c r="K55" s="2"/>
      <c r="L55" s="12"/>
      <c r="M55" s="38">
        <v>1</v>
      </c>
      <c r="N55" s="38"/>
      <c r="O55" s="2"/>
      <c r="P55" s="2"/>
      <c r="Q55" s="2"/>
      <c r="R55" s="2"/>
      <c r="S55" s="2"/>
      <c r="T55" s="12"/>
      <c r="U55" s="2"/>
      <c r="V55" s="2"/>
      <c r="W55" s="2"/>
      <c r="X55" s="2"/>
      <c r="Y55" s="38">
        <v>1</v>
      </c>
      <c r="Z55" s="38">
        <v>1</v>
      </c>
      <c r="AA55" s="38"/>
      <c r="AB55" s="38">
        <v>1</v>
      </c>
      <c r="AC55" s="38"/>
      <c r="AD55" s="38"/>
      <c r="AE55" s="38"/>
      <c r="AF55" s="38">
        <v>2</v>
      </c>
      <c r="AG55" s="38">
        <v>2</v>
      </c>
      <c r="AH55" s="2"/>
      <c r="AI55" s="18">
        <f>AG55+AE55+AC55+AA55+Y55+W55+U55+S55+Q55+O55+M55+K55+I55+G55+E55+C55</f>
        <v>5</v>
      </c>
      <c r="AJ55" s="2">
        <f t="shared" ref="AJ55" si="8">SUM(AH55+AF55+AD55+AB55+Z55+X55+V55+T55+R55+P55+N55+L55+J55+H55+F55+D55)</f>
        <v>4</v>
      </c>
      <c r="AK55" s="2">
        <f>SUM(AI55:AJ55)</f>
        <v>9</v>
      </c>
    </row>
    <row r="56" spans="1:37" x14ac:dyDescent="0.2">
      <c r="A56">
        <v>2</v>
      </c>
      <c r="B56" s="22" t="s">
        <v>50</v>
      </c>
      <c r="C56" s="2"/>
      <c r="D56" s="2"/>
      <c r="E56" s="2"/>
      <c r="F56" s="2"/>
      <c r="G56" s="12"/>
      <c r="H56" s="12"/>
      <c r="I56" s="38"/>
      <c r="J56" s="2"/>
      <c r="K56" s="2"/>
      <c r="L56" s="12"/>
      <c r="M56" s="38"/>
      <c r="N56" s="38"/>
      <c r="O56" s="2"/>
      <c r="P56" s="2"/>
      <c r="Q56" s="2"/>
      <c r="R56" s="2"/>
      <c r="S56" s="2"/>
      <c r="T56" s="12"/>
      <c r="U56" s="2"/>
      <c r="V56" s="2"/>
      <c r="W56" s="2"/>
      <c r="X56" s="2"/>
      <c r="Y56" s="38"/>
      <c r="Z56" s="38"/>
      <c r="AA56" s="38">
        <v>1</v>
      </c>
      <c r="AB56" s="38"/>
      <c r="AC56" s="38"/>
      <c r="AD56" s="38">
        <v>1</v>
      </c>
      <c r="AE56" s="38"/>
      <c r="AF56" s="38"/>
      <c r="AG56" s="38">
        <v>3</v>
      </c>
      <c r="AH56" s="2"/>
      <c r="AI56" s="18">
        <f t="shared" ref="AI56:AI61" si="9">AG56+AE56+AC56+AA56+Y56+W56+U56+S56+Q56+O56+M56+K56+I56+G56+E56+C56</f>
        <v>4</v>
      </c>
      <c r="AJ56" s="2">
        <f t="shared" ref="AJ56:AJ61" si="10">SUM(AH56+AF56+AD56+AB56+Z56+X56+V56+T56+R56+P56+N56+L56+J56+H56+F56+D56)</f>
        <v>1</v>
      </c>
      <c r="AK56" s="2">
        <f t="shared" ref="AK56:AK61" si="11">SUM(AI56:AJ56)</f>
        <v>5</v>
      </c>
    </row>
    <row r="57" spans="1:37" x14ac:dyDescent="0.2">
      <c r="A57">
        <v>3</v>
      </c>
      <c r="B57" s="22" t="s">
        <v>51</v>
      </c>
      <c r="C57" s="2"/>
      <c r="D57" s="2"/>
      <c r="E57" s="2"/>
      <c r="F57" s="2"/>
      <c r="G57" s="12"/>
      <c r="H57" s="12"/>
      <c r="I57" s="38"/>
      <c r="J57" s="2"/>
      <c r="K57" s="2"/>
      <c r="L57" s="12"/>
      <c r="M57" s="38"/>
      <c r="N57" s="38">
        <v>1</v>
      </c>
      <c r="O57" s="2"/>
      <c r="P57" s="2"/>
      <c r="Q57" s="2"/>
      <c r="R57" s="2"/>
      <c r="S57" s="2"/>
      <c r="T57" s="12"/>
      <c r="U57" s="2"/>
      <c r="V57" s="2"/>
      <c r="W57" s="2"/>
      <c r="X57" s="2"/>
      <c r="Y57" s="38"/>
      <c r="Z57" s="38"/>
      <c r="AA57" s="38"/>
      <c r="AB57" s="38"/>
      <c r="AC57" s="38"/>
      <c r="AD57" s="38"/>
      <c r="AE57" s="38"/>
      <c r="AF57" s="38">
        <v>1</v>
      </c>
      <c r="AG57" s="38"/>
      <c r="AH57" s="2"/>
      <c r="AI57" s="18">
        <f t="shared" si="9"/>
        <v>0</v>
      </c>
      <c r="AJ57" s="2">
        <f t="shared" si="10"/>
        <v>2</v>
      </c>
      <c r="AK57" s="2">
        <f t="shared" si="11"/>
        <v>2</v>
      </c>
    </row>
    <row r="58" spans="1:37" x14ac:dyDescent="0.2">
      <c r="A58">
        <v>4</v>
      </c>
      <c r="B58" s="22" t="s">
        <v>52</v>
      </c>
      <c r="C58" s="2"/>
      <c r="D58" s="2"/>
      <c r="E58" s="2"/>
      <c r="F58" s="2"/>
      <c r="G58" s="12"/>
      <c r="H58" s="12"/>
      <c r="I58" s="38"/>
      <c r="J58" s="2"/>
      <c r="K58" s="2"/>
      <c r="L58" s="12"/>
      <c r="M58" s="38"/>
      <c r="N58" s="38"/>
      <c r="O58" s="2"/>
      <c r="P58" s="2"/>
      <c r="Q58" s="2"/>
      <c r="R58" s="2"/>
      <c r="S58" s="2"/>
      <c r="T58" s="12"/>
      <c r="U58" s="2"/>
      <c r="V58" s="2"/>
      <c r="W58" s="2"/>
      <c r="X58" s="2"/>
      <c r="Y58" s="38"/>
      <c r="Z58" s="38"/>
      <c r="AA58" s="38"/>
      <c r="AB58" s="38"/>
      <c r="AC58" s="38">
        <v>1</v>
      </c>
      <c r="AD58" s="38"/>
      <c r="AE58" s="38"/>
      <c r="AF58" s="38"/>
      <c r="AG58" s="38"/>
      <c r="AH58" s="2"/>
      <c r="AI58" s="18">
        <f t="shared" si="9"/>
        <v>1</v>
      </c>
      <c r="AJ58" s="2">
        <f t="shared" si="10"/>
        <v>0</v>
      </c>
      <c r="AK58" s="2">
        <f t="shared" si="11"/>
        <v>1</v>
      </c>
    </row>
    <row r="59" spans="1:37" x14ac:dyDescent="0.2">
      <c r="A59">
        <v>5</v>
      </c>
      <c r="B59" s="22" t="s">
        <v>53</v>
      </c>
      <c r="C59" s="2"/>
      <c r="D59" s="2"/>
      <c r="E59" s="2"/>
      <c r="F59" s="2"/>
      <c r="G59" s="12"/>
      <c r="H59" s="12"/>
      <c r="I59" s="38"/>
      <c r="J59" s="2"/>
      <c r="K59" s="2"/>
      <c r="L59" s="12"/>
      <c r="M59" s="38"/>
      <c r="N59" s="38"/>
      <c r="O59" s="2"/>
      <c r="P59" s="2"/>
      <c r="Q59" s="2"/>
      <c r="R59" s="2"/>
      <c r="S59" s="2"/>
      <c r="T59" s="12"/>
      <c r="U59" s="2"/>
      <c r="V59" s="2"/>
      <c r="W59" s="2"/>
      <c r="X59" s="2"/>
      <c r="Y59" s="38"/>
      <c r="Z59" s="38"/>
      <c r="AA59" s="38"/>
      <c r="AB59" s="38"/>
      <c r="AC59" s="38"/>
      <c r="AD59" s="38"/>
      <c r="AE59" s="38">
        <v>1</v>
      </c>
      <c r="AF59" s="38"/>
      <c r="AG59" s="38"/>
      <c r="AH59" s="2"/>
      <c r="AI59" s="18">
        <f t="shared" si="9"/>
        <v>1</v>
      </c>
      <c r="AJ59" s="2">
        <f t="shared" si="10"/>
        <v>0</v>
      </c>
      <c r="AK59" s="2">
        <f t="shared" si="11"/>
        <v>1</v>
      </c>
    </row>
    <row r="60" spans="1:37" x14ac:dyDescent="0.2">
      <c r="A60">
        <v>6</v>
      </c>
      <c r="B60" s="22" t="s">
        <v>54</v>
      </c>
      <c r="C60" s="2"/>
      <c r="D60" s="2"/>
      <c r="E60" s="2"/>
      <c r="F60" s="2"/>
      <c r="G60" s="12"/>
      <c r="H60" s="12"/>
      <c r="I60" s="38"/>
      <c r="J60" s="2"/>
      <c r="K60" s="2"/>
      <c r="L60" s="12"/>
      <c r="M60" s="38"/>
      <c r="N60" s="38"/>
      <c r="O60" s="2"/>
      <c r="P60" s="2"/>
      <c r="Q60" s="2"/>
      <c r="R60" s="2"/>
      <c r="S60" s="2"/>
      <c r="T60" s="12"/>
      <c r="U60" s="2"/>
      <c r="V60" s="2"/>
      <c r="W60" s="2"/>
      <c r="X60" s="2"/>
      <c r="Y60" s="38"/>
      <c r="Z60" s="38"/>
      <c r="AA60" s="38"/>
      <c r="AB60" s="38"/>
      <c r="AC60" s="38"/>
      <c r="AD60" s="38"/>
      <c r="AE60" s="38">
        <v>1</v>
      </c>
      <c r="AF60" s="38"/>
      <c r="AG60" s="38"/>
      <c r="AH60" s="2"/>
      <c r="AI60" s="18">
        <f t="shared" si="9"/>
        <v>1</v>
      </c>
      <c r="AJ60" s="2">
        <f t="shared" si="10"/>
        <v>0</v>
      </c>
      <c r="AK60" s="2">
        <f t="shared" si="11"/>
        <v>1</v>
      </c>
    </row>
    <row r="61" spans="1:37" x14ac:dyDescent="0.2">
      <c r="A61">
        <v>7</v>
      </c>
      <c r="B61" s="22" t="s">
        <v>41</v>
      </c>
      <c r="C61" s="2"/>
      <c r="D61" s="2"/>
      <c r="E61" s="2"/>
      <c r="F61" s="2"/>
      <c r="G61" s="12"/>
      <c r="H61" s="12"/>
      <c r="I61" s="38"/>
      <c r="J61" s="2"/>
      <c r="K61" s="2"/>
      <c r="L61" s="12"/>
      <c r="M61" s="38"/>
      <c r="N61" s="38"/>
      <c r="O61" s="2"/>
      <c r="P61" s="2"/>
      <c r="Q61" s="2"/>
      <c r="R61" s="2"/>
      <c r="S61" s="2"/>
      <c r="T61" s="12"/>
      <c r="U61" s="2"/>
      <c r="V61" s="2"/>
      <c r="W61" s="2"/>
      <c r="X61" s="2"/>
      <c r="Y61" s="38"/>
      <c r="Z61" s="38"/>
      <c r="AA61" s="38"/>
      <c r="AB61" s="38"/>
      <c r="AC61" s="38"/>
      <c r="AD61" s="38"/>
      <c r="AE61" s="38"/>
      <c r="AF61" s="38"/>
      <c r="AG61" s="38">
        <v>1</v>
      </c>
      <c r="AH61" s="2"/>
      <c r="AI61" s="18">
        <f t="shared" si="9"/>
        <v>1</v>
      </c>
      <c r="AJ61" s="2">
        <f t="shared" si="10"/>
        <v>0</v>
      </c>
      <c r="AK61" s="2">
        <f t="shared" si="11"/>
        <v>1</v>
      </c>
    </row>
    <row r="62" spans="1:37" ht="15" x14ac:dyDescent="0.25">
      <c r="B62" s="3" t="s">
        <v>23</v>
      </c>
      <c r="C62" s="11">
        <f>SUM(C55:C61)</f>
        <v>0</v>
      </c>
      <c r="D62" s="11">
        <f>SUM(D55:D61)</f>
        <v>0</v>
      </c>
      <c r="E62" s="11">
        <f>SUM(E55:E61)</f>
        <v>0</v>
      </c>
      <c r="F62" s="11">
        <f>SUM(F55:F61)</f>
        <v>0</v>
      </c>
      <c r="G62" s="11">
        <f>SUM(G55:G61)</f>
        <v>0</v>
      </c>
      <c r="H62" s="11">
        <f>SUM(H55:H61)</f>
        <v>0</v>
      </c>
      <c r="I62" s="11">
        <f>SUM(I55:I61)</f>
        <v>1</v>
      </c>
      <c r="J62" s="11">
        <f>SUM(J55:J61)</f>
        <v>0</v>
      </c>
      <c r="K62" s="11">
        <f>SUM(K55:K61)</f>
        <v>0</v>
      </c>
      <c r="L62" s="11">
        <f>SUM(L55:L61)</f>
        <v>0</v>
      </c>
      <c r="M62" s="11">
        <f>SUM(M55:M61)</f>
        <v>1</v>
      </c>
      <c r="N62" s="11">
        <f>SUM(N55:N61)</f>
        <v>1</v>
      </c>
      <c r="O62" s="11">
        <f>SUM(O55:O61)</f>
        <v>0</v>
      </c>
      <c r="P62" s="11">
        <f>SUM(P55:P61)</f>
        <v>0</v>
      </c>
      <c r="Q62" s="11">
        <f>SUM(Q55:Q61)</f>
        <v>0</v>
      </c>
      <c r="R62" s="11">
        <f>SUM(R55:R61)</f>
        <v>0</v>
      </c>
      <c r="S62" s="11">
        <f>SUM(S55:S61)</f>
        <v>0</v>
      </c>
      <c r="T62" s="11">
        <f>SUM(T55:T61)</f>
        <v>0</v>
      </c>
      <c r="U62" s="11">
        <f>SUM(U55:U61)</f>
        <v>0</v>
      </c>
      <c r="V62" s="11">
        <f>SUM(V55:V61)</f>
        <v>0</v>
      </c>
      <c r="W62" s="11">
        <f>SUM(W55:W61)</f>
        <v>0</v>
      </c>
      <c r="X62" s="11">
        <f>SUM(X55:X61)</f>
        <v>0</v>
      </c>
      <c r="Y62" s="11">
        <f>SUM(Y55:Y61)</f>
        <v>1</v>
      </c>
      <c r="Z62" s="11">
        <f>SUM(Z55:Z61)</f>
        <v>1</v>
      </c>
      <c r="AA62" s="11">
        <f>SUM(AA55:AA61)</f>
        <v>1</v>
      </c>
      <c r="AB62" s="11">
        <f>SUM(AB55:AB61)</f>
        <v>1</v>
      </c>
      <c r="AC62" s="11">
        <f>SUM(AC55:AC61)</f>
        <v>1</v>
      </c>
      <c r="AD62" s="11">
        <f>SUM(AD55:AD61)</f>
        <v>1</v>
      </c>
      <c r="AE62" s="11">
        <f>SUM(AE55:AE61)</f>
        <v>2</v>
      </c>
      <c r="AF62" s="11">
        <f>SUM(AF55:AF61)</f>
        <v>3</v>
      </c>
      <c r="AG62" s="11">
        <f>SUM(AG55:AG61)</f>
        <v>6</v>
      </c>
      <c r="AH62" s="11">
        <f>SUM(AH55:AH61)</f>
        <v>0</v>
      </c>
      <c r="AI62" s="11">
        <f>SUM(AI55:AI61)</f>
        <v>13</v>
      </c>
      <c r="AJ62" s="11">
        <f>SUM(AJ55:AJ61)</f>
        <v>7</v>
      </c>
      <c r="AK62" s="11">
        <f>SUM(AK55:AK61)</f>
        <v>20</v>
      </c>
    </row>
  </sheetData>
  <mergeCells count="72">
    <mergeCell ref="AI53:AK53"/>
    <mergeCell ref="AI31:AK31"/>
    <mergeCell ref="C52:AK52"/>
    <mergeCell ref="C30:AK30"/>
    <mergeCell ref="B8:B10"/>
    <mergeCell ref="C9:D9"/>
    <mergeCell ref="E9:F9"/>
    <mergeCell ref="G9:H9"/>
    <mergeCell ref="AG9:AH9"/>
    <mergeCell ref="Y9:Z9"/>
    <mergeCell ref="AA9:AB9"/>
    <mergeCell ref="AC9:AD9"/>
    <mergeCell ref="AI9:AK9"/>
    <mergeCell ref="C8:AK8"/>
    <mergeCell ref="C24:AH24"/>
    <mergeCell ref="C25:AH25"/>
    <mergeCell ref="C2:AH2"/>
    <mergeCell ref="C3:AH3"/>
    <mergeCell ref="C4:AH4"/>
    <mergeCell ref="C5:AH5"/>
    <mergeCell ref="C6:AH6"/>
    <mergeCell ref="AE9:AF9"/>
    <mergeCell ref="I9:J9"/>
    <mergeCell ref="K9:L9"/>
    <mergeCell ref="M9:N9"/>
    <mergeCell ref="O9:P9"/>
    <mergeCell ref="Q9:R9"/>
    <mergeCell ref="S9:T9"/>
    <mergeCell ref="U9:V9"/>
    <mergeCell ref="W9:X9"/>
    <mergeCell ref="W53:X53"/>
    <mergeCell ref="Y53:Z53"/>
    <mergeCell ref="C26:AH26"/>
    <mergeCell ref="C27:AH27"/>
    <mergeCell ref="B30:B32"/>
    <mergeCell ref="C31:D31"/>
    <mergeCell ref="E31:F31"/>
    <mergeCell ref="G31:H31"/>
    <mergeCell ref="I31:J31"/>
    <mergeCell ref="K31:L31"/>
    <mergeCell ref="M31:N31"/>
    <mergeCell ref="O31:P31"/>
    <mergeCell ref="Q31:R31"/>
    <mergeCell ref="C28:AH28"/>
    <mergeCell ref="C49:AH49"/>
    <mergeCell ref="S31:T31"/>
    <mergeCell ref="AE31:AF31"/>
    <mergeCell ref="AG31:AH31"/>
    <mergeCell ref="C46:AH46"/>
    <mergeCell ref="C47:AH47"/>
    <mergeCell ref="C48:AH48"/>
    <mergeCell ref="U31:V31"/>
    <mergeCell ref="W31:X31"/>
    <mergeCell ref="Y31:Z31"/>
    <mergeCell ref="AA31:AB31"/>
    <mergeCell ref="AC31:AD31"/>
    <mergeCell ref="AA53:AB53"/>
    <mergeCell ref="C50:AH50"/>
    <mergeCell ref="B52:B54"/>
    <mergeCell ref="C53:D53"/>
    <mergeCell ref="E53:F53"/>
    <mergeCell ref="G53:H53"/>
    <mergeCell ref="I53:J53"/>
    <mergeCell ref="K53:L53"/>
    <mergeCell ref="M53:N53"/>
    <mergeCell ref="O53:P53"/>
    <mergeCell ref="AC53:AD53"/>
    <mergeCell ref="AE53:AF53"/>
    <mergeCell ref="AG53:AH53"/>
    <mergeCell ref="Q53:R53"/>
    <mergeCell ref="S53:T53"/>
    <mergeCell ref="U53:V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 PCCH</dc:creator>
  <cp:lastModifiedBy>ER PCCH</cp:lastModifiedBy>
  <dcterms:created xsi:type="dcterms:W3CDTF">2023-05-09T03:48:44Z</dcterms:created>
  <dcterms:modified xsi:type="dcterms:W3CDTF">2024-03-18T08:35:37Z</dcterms:modified>
</cp:coreProperties>
</file>