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1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2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user\Desktop\Data Science Certificates\Microsoft Excel\2. Data Visualization in Excel\Week 5\"/>
    </mc:Choice>
  </mc:AlternateContent>
  <bookViews>
    <workbookView xWindow="0" yWindow="0" windowWidth="20490" windowHeight="7770" firstSheet="8" activeTab="13"/>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0" r:id="rId21"/>
    <pivotCache cacheId="1" r:id="rId22"/>
    <pivotCache cacheId="2" r:id="rId23"/>
    <pivotCache cacheId="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<sst xmlns="http://schemas.openxmlformats.org/spreadsheetml/2006/main" count="168693" uniqueCount="4901">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</sst>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tableStyleElement type="wholeTable" dxfId="11"/>
      <tableStyleElement type="headerRow" dxfId="10"/>
    </tableStyle>
    <tableStyle name="V Dark" pivot="0" table="0" count="10">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29.svg"/></Relationships>
</file>

<file path=xl/charts/_rels/chart9.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29.svg"/></Relationships>
</file>

<file path=xl/charts/_rels/chart1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alt.xlsm]Consumption!PivotTable13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5"/>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3"/>
          </a:solidFill>
          <a:ln w="25400">
            <a:noFill/>
          </a:ln>
          <a:effectLst/>
        </c:spPr>
        <c:marker>
          <c:symbol val="none"/>
        </c:marker>
      </c:pivotFmt>
      <c:pivotFmt>
        <c:idx val="41"/>
        <c:spPr>
          <a:solidFill>
            <a:schemeClr val="accent6"/>
          </a:solidFill>
          <a:ln>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5"/>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3"/>
          </a:solidFill>
          <a:ln w="25400">
            <a:noFill/>
          </a:ln>
          <a:effectLst/>
        </c:spPr>
        <c:marker>
          <c:symbol val="none"/>
        </c:marker>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1237-429F-AA11-D42D65F7235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1237-429F-AA11-D42D65F7235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1237-429F-AA11-D42D65F7235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1237-429F-AA11-D42D65F7235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1237-429F-AA11-D42D65F7235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layout/>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alt.xlsm]Capacity by Year!pvt_RE_Year</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s>
    <c:plotArea>
      <c:layout/>
      <c:barChart>
        <c:barDir val="col"/>
        <c:grouping val="stacked"/>
        <c:varyColors val="0"/>
        <c:ser>
          <c:idx val="0"/>
          <c:order val="0"/>
          <c:tx>
            <c:strRef>
              <c:f>'Capacity by Year'!$B$3:$B$4</c:f>
              <c:strCache>
                <c:ptCount val="1"/>
                <c:pt idx="0">
                  <c:v>Hydropower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50F-488F-B31C-7C4AF8065CFC}"/>
            </c:ext>
          </c:extLst>
        </c:ser>
        <c:ser>
          <c:idx val="1"/>
          <c:order val="1"/>
          <c:tx>
            <c:strRef>
              <c:f>'Capacity by Year'!$C$3:$C$4</c:f>
              <c:strCache>
                <c:ptCount val="1"/>
                <c:pt idx="0">
                  <c:v>Solar energy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50F-488F-B31C-7C4AF8065CFC}"/>
            </c:ext>
          </c:extLst>
        </c:ser>
        <c:ser>
          <c:idx val="2"/>
          <c:order val="2"/>
          <c:tx>
            <c:strRef>
              <c:f>'Capacity by Year'!$D$3:$D$4</c:f>
              <c:strCache>
                <c:ptCount val="1"/>
                <c:pt idx="0">
                  <c:v>Wind energy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50F-488F-B31C-7C4AF8065CFC}"/>
            </c:ext>
          </c:extLst>
        </c:ser>
        <c:ser>
          <c:idx val="3"/>
          <c:order val="3"/>
          <c:tx>
            <c:strRef>
              <c:f>'Capacity by Year'!$E$3:$E$4</c:f>
              <c:strCache>
                <c:ptCount val="1"/>
                <c:pt idx="0">
                  <c:v>Other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50F-488F-B31C-7C4AF8065CFC}"/>
            </c:ext>
          </c:extLst>
        </c:ser>
        <c:dLbls>
          <c:showLegendKey val="0"/>
          <c:showVal val="0"/>
          <c:showCatName val="0"/>
          <c:showSerName val="0"/>
          <c:showPercent val="0"/>
          <c:showBubbleSize val="0"/>
        </c:dLbls>
        <c:gapWidth val="1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630664"/>
        <c:crosses val="autoZero"/>
        <c:crossBetween val="between"/>
        <c:dispUnits>
          <c:builtInUnit val="thousands"/>
          <c:dispUnitsLbl>
            <c:layout/>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dispUnitsLbl>
        </c:dispUnits>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alt.xlsm]2019!PivotTable9</c:name>
    <c:fmtId val="2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marker>
          <c:symbol val="none"/>
        </c:marker>
      </c:pivotFmt>
      <c:pivotFmt>
        <c:idx val="46"/>
        <c:marker>
          <c:symbol val="none"/>
        </c:marker>
      </c:pivotFmt>
      <c:pivotFmt>
        <c:idx val="47"/>
        <c:marker>
          <c:symbol val="none"/>
        </c:marker>
      </c:pivotFmt>
    </c:pivotFmts>
    <c:plotArea>
      <c:layout/>
      <c:doughnutChart>
        <c:varyColors val="1"/>
        <c:ser>
          <c:idx val="0"/>
          <c:order val="0"/>
          <c:tx>
            <c:strRef>
              <c:f>'2019'!$B$3</c:f>
              <c:strCache>
                <c:ptCount val="1"/>
                <c:pt idx="0">
                  <c:v>Total</c:v>
                </c:pt>
              </c:strCache>
            </c:strRef>
          </c:tx>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2-3544-44CC-951F-D7593FF9AAFB}"/>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5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F068-4A11-B2A1-4BE1AC56C686}"/>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F068-4A11-B2A1-4BE1AC56C686}"/>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F068-4A11-B2A1-4BE1AC56C686}"/>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5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7F4C-4D80-BFD5-6DACADA7D5A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7F4C-4D80-BFD5-6DACADA7D5A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7F4C-4D80-BFD5-6DACADA7D5A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alt.xlsm]Investment!pvt_Investment</c:name>
    <c:fmtId val="18"/>
  </c:pivotSource>
  <c:chart>
    <c:autoTitleDeleted val="1"/>
    <c:pivotFmts>
      <c:pivotFmt>
        <c:idx val="0"/>
        <c:spPr>
          <a:solidFill>
            <a:srgbClr val="92D050"/>
          </a:solidFill>
          <a:ln>
            <a:noFill/>
          </a:ln>
          <a:effectLst/>
        </c:spPr>
        <c:marker>
          <c:symbol val="none"/>
        </c:marker>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975F-4C88-92F0-3D6F8F8B345C}"/>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alt.xlsm]2010!PivotTable10</c:name>
    <c:fmtId val="10"/>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5-80AB-4C60-9EC7-A604E5378D9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40"/>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D0C4-419D-AA4E-789458897B3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D0C4-419D-AA4E-789458897B38}"/>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D0C4-419D-AA4E-789458897B3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alt.xlsm]2019!PivotTable9</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5-787B-47E5-81CC-953A98913919}"/>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41"/>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E6E2-4B6D-9D61-E5F06F537BE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E6E2-4B6D-9D61-E5F06F537BE5}"/>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E6E2-4B6D-9D61-E5F06F537BE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alt.xlsm]Jobs!PivotTable12</c:name>
    <c:fmtId val="0"/>
  </c:pivotSource>
  <c:chart>
    <c:autoTitleDeleted val="1"/>
    <c:pivotFmts>
      <c:pivotFmt>
        <c:idx val="0"/>
        <c:spPr>
          <a:solidFill>
            <a:schemeClr val="accent1"/>
          </a:solidFill>
          <a:ln>
            <a:noFill/>
          </a:ln>
          <a:effectLst/>
        </c:spPr>
        <c:marker>
          <c:symbol val="none"/>
        </c:marker>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7.png"/><Relationship Id="rId18" Type="http://schemas.openxmlformats.org/officeDocument/2006/relationships/chart" Target="../charts/chart2.xml"/><Relationship Id="rId3" Type="http://schemas.openxmlformats.org/officeDocument/2006/relationships/image" Target="../media/image2.png"/><Relationship Id="rId21" Type="http://schemas.openxmlformats.org/officeDocument/2006/relationships/chart" Target="../charts/chart5.xml"/><Relationship Id="rId7" Type="http://schemas.openxmlformats.org/officeDocument/2006/relationships/image" Target="../media/image4.png"/><Relationship Id="rId12" Type="http://schemas.openxmlformats.org/officeDocument/2006/relationships/image" Target="../media/image12.svg"/><Relationship Id="rId17" Type="http://schemas.openxmlformats.org/officeDocument/2006/relationships/chart" Target="../charts/chart1.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6.png"/><Relationship Id="rId5" Type="http://schemas.openxmlformats.org/officeDocument/2006/relationships/image" Target="../media/image3.png"/><Relationship Id="rId15" Type="http://schemas.openxmlformats.org/officeDocument/2006/relationships/image" Target="../media/image8.png"/><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5.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4.png"/><Relationship Id="rId18" Type="http://schemas.openxmlformats.org/officeDocument/2006/relationships/image" Target="../media/image31.svg"/><Relationship Id="rId3" Type="http://schemas.openxmlformats.org/officeDocument/2006/relationships/image" Target="../media/image10.png"/><Relationship Id="rId7" Type="http://schemas.openxmlformats.org/officeDocument/2006/relationships/image" Target="../media/image11.png"/><Relationship Id="rId12" Type="http://schemas.openxmlformats.org/officeDocument/2006/relationships/image" Target="../media/image25.svg"/><Relationship Id="rId17" Type="http://schemas.openxmlformats.org/officeDocument/2006/relationships/image" Target="../media/image16.png"/><Relationship Id="rId2" Type="http://schemas.openxmlformats.org/officeDocument/2006/relationships/image" Target="../media/image18.svg"/><Relationship Id="rId16" Type="http://schemas.openxmlformats.org/officeDocument/2006/relationships/hyperlink" Target="#Dashboard!C3"/><Relationship Id="rId1" Type="http://schemas.openxmlformats.org/officeDocument/2006/relationships/image" Target="../media/image9.png"/><Relationship Id="rId6" Type="http://schemas.openxmlformats.org/officeDocument/2006/relationships/chart" Target="../charts/chart7.xml"/><Relationship Id="rId11" Type="http://schemas.openxmlformats.org/officeDocument/2006/relationships/image" Target="../media/image13.png"/><Relationship Id="rId5" Type="http://schemas.openxmlformats.org/officeDocument/2006/relationships/chart" Target="../charts/chart6.xml"/><Relationship Id="rId15" Type="http://schemas.openxmlformats.org/officeDocument/2006/relationships/chart" Target="../charts/chart8.xml"/><Relationship Id="rId10" Type="http://schemas.openxmlformats.org/officeDocument/2006/relationships/image" Target="../media/image23.svg"/><Relationship Id="rId4" Type="http://schemas.openxmlformats.org/officeDocument/2006/relationships/image" Target="../media/image20.svg"/><Relationship Id="rId9" Type="http://schemas.openxmlformats.org/officeDocument/2006/relationships/image" Target="../media/image12.pn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image" Target="../media/image34.svg"/><Relationship Id="rId2" Type="http://schemas.openxmlformats.org/officeDocument/2006/relationships/image" Target="../media/image18.png"/><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0</xdr:col>
      <xdr:colOff>19844</xdr:colOff>
      <xdr:row>1</xdr:row>
      <xdr:rowOff>27464</xdr:rowOff>
    </xdr:from>
    <xdr:to>
      <xdr:col>18</xdr:col>
      <xdr:colOff>655309</xdr:colOff>
      <xdr:row>33</xdr:row>
      <xdr:rowOff>124304</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19844" y="96917"/>
          <a:ext cx="11003824" cy="61293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23</xdr:col>
      <xdr:colOff>74018</xdr:colOff>
      <xdr:row>4</xdr:row>
      <xdr:rowOff>20884</xdr:rowOff>
    </xdr:from>
    <xdr:to>
      <xdr:col>24</xdr:col>
      <xdr:colOff>620857</xdr:colOff>
      <xdr:row>19</xdr:row>
      <xdr:rowOff>19129</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14532174" y="636040"/>
          <a:ext cx="1181839" cy="273668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9037320" y="53340"/>
          <a:ext cx="288000" cy="288000"/>
        </a:xfrm>
        <a:prstGeom prst="rect">
          <a:avLst/>
        </a:prstGeom>
      </xdr:spPr>
    </xdr:pic>
    <xdr:clientData/>
  </xdr:twoCellAnchor>
  <xdr:twoCellAnchor>
    <xdr:from>
      <xdr:col>9</xdr:col>
      <xdr:colOff>435048</xdr:colOff>
      <xdr:row>20</xdr:row>
      <xdr:rowOff>16828</xdr:rowOff>
    </xdr:from>
    <xdr:to>
      <xdr:col>12</xdr:col>
      <xdr:colOff>328051</xdr:colOff>
      <xdr:row>21</xdr:row>
      <xdr:rowOff>116528</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356298" y="3668078"/>
          <a:ext cx="1708706" cy="288216"/>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rcRect/>
          <a:stretch/>
        </xdr:blipFill>
        <xdr:spPr>
          <a:xfrm>
            <a:off x="163879" y="664149"/>
            <a:ext cx="212021" cy="212612"/>
          </a:xfrm>
          <a:prstGeom prst="rect">
            <a:avLst/>
          </a:prstGeom>
        </xdr:spPr>
      </xdr:pic>
    </xdr:grpSp>
    <xdr:clientData/>
  </xdr:twoCellAnchor>
  <xdr:twoCellAnchor>
    <xdr:from>
      <xdr:col>14</xdr:col>
      <xdr:colOff>82483</xdr:colOff>
      <xdr:row>20</xdr:row>
      <xdr:rowOff>16827</xdr:rowOff>
    </xdr:from>
    <xdr:to>
      <xdr:col>16</xdr:col>
      <xdr:colOff>593434</xdr:colOff>
      <xdr:row>21</xdr:row>
      <xdr:rowOff>116526</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029905" y="3668077"/>
          <a:ext cx="1721420" cy="288215"/>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0335" y="3658870"/>
          <a:ext cx="1733392" cy="290756"/>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0335" y="628205"/>
          <a:ext cx="1748089" cy="296803"/>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xmlns=""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124384" y="164703"/>
          <a:ext cx="482511" cy="378033"/>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xmlns="" r:embed="rId16"/>
              </a:ext>
            </a:extLst>
          </a:blip>
          <a:stretch>
            <a:fillRect/>
          </a:stretch>
        </xdr:blipFill>
        <xdr:spPr>
          <a:xfrm>
            <a:off x="11877088" y="227701"/>
            <a:ext cx="360000" cy="352441"/>
          </a:xfrm>
          <a:prstGeom prst="rect">
            <a:avLst/>
          </a:prstGeom>
        </xdr:spPr>
      </xdr:pic>
    </xdr:grpSp>
    <xdr:clientData/>
  </xdr:twoCellAnchor>
  <xdr:twoCellAnchor>
    <xdr:from>
      <xdr:col>0</xdr:col>
      <xdr:colOff>69454</xdr:colOff>
      <xdr:row>21</xdr:row>
      <xdr:rowOff>158750</xdr:rowOff>
    </xdr:from>
    <xdr:to>
      <xdr:col>9</xdr:col>
      <xdr:colOff>317500</xdr:colOff>
      <xdr:row>33</xdr:row>
      <xdr:rowOff>99218</xdr:rowOff>
    </xdr:to>
    <xdr:graphicFrame macro="">
      <xdr:nvGraphicFramePr>
        <xdr:cNvPr id="2"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5</xdr:row>
      <xdr:rowOff>109140</xdr:rowOff>
    </xdr:from>
    <xdr:to>
      <xdr:col>5</xdr:col>
      <xdr:colOff>575468</xdr:colOff>
      <xdr:row>19</xdr:row>
      <xdr:rowOff>59531</xdr:rowOff>
    </xdr:to>
    <xdr:graphicFrame macro="">
      <xdr:nvGraphicFramePr>
        <xdr:cNvPr id="73" name="Chart 72">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267890</xdr:colOff>
      <xdr:row>4</xdr:row>
      <xdr:rowOff>29765</xdr:rowOff>
    </xdr:from>
    <xdr:to>
      <xdr:col>8</xdr:col>
      <xdr:colOff>49609</xdr:colOff>
      <xdr:row>9</xdr:row>
      <xdr:rowOff>128984</xdr:rowOff>
    </xdr:to>
    <xdr:graphicFrame macro="">
      <xdr:nvGraphicFramePr>
        <xdr:cNvPr id="77" name="Chart 76">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267890</xdr:colOff>
      <xdr:row>8</xdr:row>
      <xdr:rowOff>158750</xdr:rowOff>
    </xdr:from>
    <xdr:to>
      <xdr:col>8</xdr:col>
      <xdr:colOff>30683</xdr:colOff>
      <xdr:row>13</xdr:row>
      <xdr:rowOff>178593</xdr:rowOff>
    </xdr:to>
    <xdr:graphicFrame macro="">
      <xdr:nvGraphicFramePr>
        <xdr:cNvPr id="78" name="Chart 77">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xdr:col>
      <xdr:colOff>267890</xdr:colOff>
      <xdr:row>13</xdr:row>
      <xdr:rowOff>19843</xdr:rowOff>
    </xdr:from>
    <xdr:to>
      <xdr:col>8</xdr:col>
      <xdr:colOff>30683</xdr:colOff>
      <xdr:row>19</xdr:row>
      <xdr:rowOff>19844</xdr:rowOff>
    </xdr:to>
    <xdr:graphicFrame macro="">
      <xdr:nvGraphicFramePr>
        <xdr:cNvPr id="79" name="Chart 78">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6</xdr:col>
      <xdr:colOff>555625</xdr:colOff>
      <xdr:row>6</xdr:row>
      <xdr:rowOff>39688</xdr:rowOff>
    </xdr:from>
    <xdr:ext cx="444737" cy="248851"/>
    <xdr:sp macro="" textlink="">
      <xdr:nvSpPr>
        <xdr:cNvPr id="4" name="TextBox 3"/>
        <xdr:cNvSpPr txBox="1"/>
      </xdr:nvSpPr>
      <xdr:spPr>
        <a:xfrm>
          <a:off x="3661172" y="1051719"/>
          <a:ext cx="4447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W" sz="1000">
              <a:solidFill>
                <a:schemeClr val="bg1"/>
              </a:solidFill>
            </a:rPr>
            <a:t>2000</a:t>
          </a:r>
          <a:endParaRPr lang="en-ZW" sz="1100">
            <a:solidFill>
              <a:schemeClr val="bg1"/>
            </a:solidFill>
          </a:endParaRPr>
        </a:p>
      </xdr:txBody>
    </xdr:sp>
    <xdr:clientData/>
  </xdr:oneCellAnchor>
  <xdr:oneCellAnchor>
    <xdr:from>
      <xdr:col>6</xdr:col>
      <xdr:colOff>515937</xdr:colOff>
      <xdr:row>10</xdr:row>
      <xdr:rowOff>89297</xdr:rowOff>
    </xdr:from>
    <xdr:ext cx="418576" cy="233205"/>
    <xdr:sp macro="" textlink="">
      <xdr:nvSpPr>
        <xdr:cNvPr id="5" name="TextBox 4"/>
        <xdr:cNvSpPr txBox="1"/>
      </xdr:nvSpPr>
      <xdr:spPr>
        <a:xfrm>
          <a:off x="3621484" y="1855391"/>
          <a:ext cx="41857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W" sz="900">
              <a:solidFill>
                <a:schemeClr val="bg1"/>
              </a:solidFill>
            </a:rPr>
            <a:t>2010</a:t>
          </a:r>
          <a:endParaRPr lang="en-ZW" sz="1100">
            <a:solidFill>
              <a:schemeClr val="bg1"/>
            </a:solidFill>
          </a:endParaRPr>
        </a:p>
      </xdr:txBody>
    </xdr:sp>
    <xdr:clientData/>
  </xdr:oneCellAnchor>
  <xdr:oneCellAnchor>
    <xdr:from>
      <xdr:col>6</xdr:col>
      <xdr:colOff>496094</xdr:colOff>
      <xdr:row>15</xdr:row>
      <xdr:rowOff>128984</xdr:rowOff>
    </xdr:from>
    <xdr:ext cx="418576" cy="233205"/>
    <xdr:sp macro="" textlink="">
      <xdr:nvSpPr>
        <xdr:cNvPr id="6" name="TextBox 5"/>
        <xdr:cNvSpPr txBox="1"/>
      </xdr:nvSpPr>
      <xdr:spPr>
        <a:xfrm>
          <a:off x="3601641" y="2837656"/>
          <a:ext cx="41857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W" sz="900">
              <a:solidFill>
                <a:schemeClr val="bg1"/>
              </a:solidFill>
            </a:rPr>
            <a:t>2019</a:t>
          </a:r>
          <a:endParaRPr lang="en-ZW" sz="1100">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42253" y="4488294"/>
          <a:ext cx="1719302" cy="302582"/>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402745" y="638607"/>
          <a:ext cx="1678954" cy="292660"/>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009804" y="61715"/>
          <a:ext cx="950097" cy="44044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365313" y="61715"/>
          <a:ext cx="919731" cy="44044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9693672" y="61715"/>
          <a:ext cx="925973" cy="44044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xmlns=""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543924" y="1160859"/>
          <a:ext cx="1506935" cy="4310455"/>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xmlns=""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77470</xdr:colOff>
      <xdr:row>2</xdr:row>
      <xdr:rowOff>177800</xdr:rowOff>
    </xdr:from>
    <xdr:to>
      <xdr:col>17</xdr:col>
      <xdr:colOff>561629</xdr:colOff>
      <xdr:row>19</xdr:row>
      <xdr:rowOff>62546</xdr:rowOff>
    </xdr:to>
    <xdr:graphicFrame macro="">
      <xdr:nvGraphicFramePr>
        <xdr:cNvPr id="4" name="Chart 3">
          <a:extLst>
            <a:ext uri="{FF2B5EF4-FFF2-40B4-BE49-F238E27FC236}">
              <a16:creationId xmlns:a16="http://schemas.microsoft.com/office/drawing/2014/main" id="{F8ACF59B-462C-4849-9119-83ADF03E6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581024</xdr:colOff>
      <xdr:row>1</xdr:row>
      <xdr:rowOff>11206</xdr:rowOff>
    </xdr:from>
    <xdr:to>
      <xdr:col>4</xdr:col>
      <xdr:colOff>332845</xdr:colOff>
      <xdr:row>6</xdr:row>
      <xdr:rowOff>108728</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6</xdr:row>
      <xdr:rowOff>0</xdr:rowOff>
    </xdr:from>
    <xdr:to>
      <xdr:col>6</xdr:col>
      <xdr:colOff>363662</xdr:colOff>
      <xdr:row>11</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8</xdr:row>
      <xdr:rowOff>0</xdr:rowOff>
    </xdr:from>
    <xdr:to>
      <xdr:col>9</xdr:col>
      <xdr:colOff>363662</xdr:colOff>
      <xdr:row>13</xdr:row>
      <xdr:rowOff>97522</xdr:rowOff>
    </xdr:to>
    <xdr:graphicFrame macro="">
      <xdr:nvGraphicFramePr>
        <xdr:cNvPr id="4" name="Chart 3">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xdr:row>
      <xdr:rowOff>0</xdr:rowOff>
    </xdr:from>
    <xdr:to>
      <xdr:col>6</xdr:col>
      <xdr:colOff>363662</xdr:colOff>
      <xdr:row>8</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5</xdr:row>
      <xdr:rowOff>0</xdr:rowOff>
    </xdr:from>
    <xdr:to>
      <xdr:col>9</xdr:col>
      <xdr:colOff>363662</xdr:colOff>
      <xdr:row>10</xdr:row>
      <xdr:rowOff>97522</xdr:rowOff>
    </xdr:to>
    <xdr:graphicFrame macro="">
      <xdr:nvGraphicFramePr>
        <xdr:cNvPr id="4" name="Chart 3">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331777" y="2682875"/>
          <a:ext cx="266761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53745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Nicole Bull" refreshedDate="44019.756304745373" createdVersion="6" refreshedVersion="6" minRefreshableVersion="3" recordCount="30">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r:id="rId1" refreshedBy="Nicole Bull" refreshedDate="44019.756305902774" createdVersion="6" refreshedVersion="6" minRefreshableVersion="3" recordCount="4804">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r:id="rId1" refreshedBy="Nicole Bull" refreshedDate="44019.756307870368" createdVersion="6" refreshedVersion="6" minRefreshableVersion="3" recordCount="265">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r:id="rId1" refreshedBy="Nicole Bull" refreshedDate="44019.756310416669" createdVersion="6" refreshedVersion="6" minRefreshableVersion="3" recordCount="21426">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vt_Investmen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vt_RE_Year" cacheId="3"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4">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5">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22">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 chart="40" format="45" series="1">
      <pivotArea type="data" outline="0" fieldPosition="0">
        <references count="1">
          <reference field="4294967294" count="1" selected="0">
            <x v="0"/>
          </reference>
        </references>
      </pivotArea>
    </chartFormat>
    <chartFormat chart="40" format="46">
      <pivotArea type="data" outline="0" fieldPosition="0">
        <references count="2">
          <reference field="4294967294" count="1" selected="0">
            <x v="0"/>
          </reference>
          <reference field="3" count="1" selected="0">
            <x v="0"/>
          </reference>
        </references>
      </pivotArea>
    </chartFormat>
    <chartFormat chart="40" format="47">
      <pivotArea type="data" outline="0" fieldPosition="0">
        <references count="2">
          <reference field="4294967294" count="1" selected="0">
            <x v="0"/>
          </reference>
          <reference field="3" count="1" selected="0">
            <x v="1"/>
          </reference>
        </references>
      </pivotArea>
    </chartFormat>
    <chartFormat chart="41" format="45" series="1">
      <pivotArea type="data" outline="0" fieldPosition="0">
        <references count="1">
          <reference field="4294967294" count="1" selected="0">
            <x v="0"/>
          </reference>
        </references>
      </pivotArea>
    </chartFormat>
    <chartFormat chart="41" format="46">
      <pivotArea type="data" outline="0" fieldPosition="0">
        <references count="2">
          <reference field="4294967294" count="1" selected="0">
            <x v="0"/>
          </reference>
          <reference field="3" count="1" selected="0">
            <x v="0"/>
          </reference>
        </references>
      </pivotArea>
    </chartFormat>
    <chartFormat chart="41" format="47">
      <pivotArea type="data" outline="0" fieldPosition="0">
        <references count="2">
          <reference field="4294967294" count="1" selected="0">
            <x v="0"/>
          </reference>
          <reference field="3" count="1" selected="0">
            <x v="1"/>
          </reference>
        </references>
      </pivotArea>
    </chartFormat>
    <chartFormat chart="53" format="54" series="1">
      <pivotArea type="data" outline="0" fieldPosition="0">
        <references count="1">
          <reference field="4294967294" count="1" selected="0">
            <x v="0"/>
          </reference>
        </references>
      </pivotArea>
    </chartFormat>
    <chartFormat chart="53" format="55">
      <pivotArea type="data" outline="0" fieldPosition="0">
        <references count="2">
          <reference field="4294967294" count="1" selected="0">
            <x v="0"/>
          </reference>
          <reference field="3" count="1" selected="0">
            <x v="0"/>
          </reference>
        </references>
      </pivotArea>
    </chartFormat>
    <chartFormat chart="53" format="56">
      <pivotArea type="data" outline="0" fieldPosition="0">
        <references count="2">
          <reference field="4294967294" count="1" selected="0">
            <x v="0"/>
          </reference>
          <reference field="3" count="1" selected="0">
            <x v="1"/>
          </reference>
        </references>
      </pivotArea>
    </chartFormat>
    <chartFormat chart="54" format="48" series="1">
      <pivotArea type="data" outline="0" fieldPosition="0">
        <references count="1">
          <reference field="4294967294" count="1" selected="0">
            <x v="0"/>
          </reference>
        </references>
      </pivotArea>
    </chartFormat>
    <chartFormat chart="54" format="49">
      <pivotArea type="data" outline="0" fieldPosition="0">
        <references count="2">
          <reference field="4294967294" count="1" selected="0">
            <x v="0"/>
          </reference>
          <reference field="3" count="1" selected="0">
            <x v="0"/>
          </reference>
        </references>
      </pivotArea>
    </chartFormat>
    <chartFormat chart="54" format="50">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 chart="23" format="4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vt_RE_Vs_Non"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3" cacheId="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6">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2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 chart="13" format="31" series="1">
      <pivotArea type="data" outline="0" fieldPosition="0">
        <references count="2">
          <reference field="4294967294" count="1" selected="0">
            <x v="0"/>
          </reference>
          <reference field="2" count="1" selected="0">
            <x v="0"/>
          </reference>
        </references>
      </pivotArea>
    </chartFormat>
    <chartFormat chart="13" format="32" series="1">
      <pivotArea type="data" outline="0" fieldPosition="0">
        <references count="2">
          <reference field="4294967294" count="1" selected="0">
            <x v="0"/>
          </reference>
          <reference field="2" count="1" selected="0">
            <x v="1"/>
          </reference>
        </references>
      </pivotArea>
    </chartFormat>
    <chartFormat chart="13" format="33" series="1">
      <pivotArea type="data" outline="0" fieldPosition="0">
        <references count="2">
          <reference field="4294967294" count="1" selected="0">
            <x v="0"/>
          </reference>
          <reference field="2" count="1" selected="0">
            <x v="2"/>
          </reference>
        </references>
      </pivotArea>
    </chartFormat>
    <chartFormat chart="13" format="34" series="1">
      <pivotArea type="data" outline="0" fieldPosition="0">
        <references count="2">
          <reference field="4294967294" count="1" selected="0">
            <x v="0"/>
          </reference>
          <reference field="2" count="1" selected="0">
            <x v="3"/>
          </reference>
        </references>
      </pivotArea>
    </chartFormat>
    <chartFormat chart="13" format="35" series="1">
      <pivotArea type="data" outline="0" fieldPosition="0">
        <references count="2">
          <reference field="4294967294" count="1" selected="0">
            <x v="0"/>
          </reference>
          <reference field="2" count="1" selected="0">
            <x v="4"/>
          </reference>
        </references>
      </pivotArea>
    </chartFormat>
    <chartFormat chart="15" format="41" series="1">
      <pivotArea type="data" outline="0" fieldPosition="0">
        <references count="2">
          <reference field="4294967294" count="1" selected="0">
            <x v="0"/>
          </reference>
          <reference field="2" count="1" selected="0">
            <x v="0"/>
          </reference>
        </references>
      </pivotArea>
    </chartFormat>
    <chartFormat chart="15" format="42" series="1">
      <pivotArea type="data" outline="0" fieldPosition="0">
        <references count="2">
          <reference field="4294967294" count="1" selected="0">
            <x v="0"/>
          </reference>
          <reference field="2" count="1" selected="0">
            <x v="1"/>
          </reference>
        </references>
      </pivotArea>
    </chartFormat>
    <chartFormat chart="15" format="43" series="1">
      <pivotArea type="data" outline="0" fieldPosition="0">
        <references count="2">
          <reference field="4294967294" count="1" selected="0">
            <x v="0"/>
          </reference>
          <reference field="2" count="1" selected="0">
            <x v="2"/>
          </reference>
        </references>
      </pivotArea>
    </chartFormat>
    <chartFormat chart="15" format="44" series="1">
      <pivotArea type="data" outline="0" fieldPosition="0">
        <references count="2">
          <reference field="4294967294" count="1" selected="0">
            <x v="0"/>
          </reference>
          <reference field="2" count="1" selected="0">
            <x v="3"/>
          </reference>
        </references>
      </pivotArea>
    </chartFormat>
    <chartFormat chart="15" format="4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vt_Sparklines"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4" cache="Slicer_Year1" caption="Year" columnCount="6" showCaption="0" style="V Dark" rowHeight="241300"/>
</slicers>
</file>

<file path=xl/tables/table1.xml><?xml version="1.0" encoding="utf-8"?>
<table xmlns="http://schemas.openxmlformats.org/spreadsheetml/2006/main" id="3" name="tblRE" displayName="tblRE" ref="A3:I21429" totalsRowShown="0" headerRowDxfId="7">
  <autoFilter ref="A3:I21429"/>
  <tableColumns count="9">
    <tableColumn id="1" name="Region"/>
    <tableColumn id="2" name="Country"/>
    <tableColumn id="3" name="ISO Code"/>
    <tableColumn id="4" name="RE or Non-RE"/>
    <tableColumn id="5" name="Main Technology"/>
    <tableColumn id="6" name="Technologies"/>
    <tableColumn id="7" name="Year"/>
    <tableColumn id="8" name="Electricity Capacity (MW)"/>
    <tableColumn id="9" name="Electricity Generation (GWh)"/>
  </tableColumns>
  <tableStyleInfo name="TableStyleMedium2" showFirstColumn="0" showLastColumn="0" showRowStripes="1" showColumnStripes="0"/>
</table>
</file>

<file path=xl/tables/table2.xml><?xml version="1.0" encoding="utf-8"?>
<table xmlns="http://schemas.openxmlformats.org/spreadsheetml/2006/main" id="1" name="tblInvestment" displayName="tblInvestment" ref="A3:K4807" totalsRowShown="0">
  <autoFilter ref="A3:K4807"/>
  <tableColumns count="11">
    <tableColumn id="1" name="Recipient Country/Area"/>
    <tableColumn id="2" name="ISO-code"/>
    <tableColumn id="3" name="Region"/>
    <tableColumn id="4" name="Project"/>
    <tableColumn id="5" name="Date" dataDxfId="3"/>
    <tableColumn id="6" name="Investor"/>
    <tableColumn id="7" name="Technology"/>
    <tableColumn id="8" name="Asset Class"/>
    <tableColumn id="9" name="Amount (USD million)"/>
    <tableColumn id="10" name="Source"/>
    <tableColumn id="11"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tblJobs" displayName="tblJobs" ref="A1:C31" totalsRowShown="0">
  <autoFilter ref="A1:C31"/>
  <tableColumns count="3">
    <tableColumn id="1" name="Year"/>
    <tableColumn id="2" name="Technology"/>
    <tableColumn id="3" name="Jobs"/>
  </tableColumns>
  <tableStyleInfo name="TableStyleMedium2" showFirstColumn="0" showLastColumn="0" showRowStripes="1" showColumnStripes="0"/>
</table>
</file>

<file path=xl/tables/table4.xml><?xml version="1.0" encoding="utf-8"?>
<table xmlns="http://schemas.openxmlformats.org/spreadsheetml/2006/main" id="6" name="tblConsumption" displayName="tblConsumption" ref="A1:E266" totalsRowShown="0">
  <autoFilter ref="A1:E266"/>
  <tableColumns count="5">
    <tableColumn id="1" name="Region"/>
    <tableColumn id="2" name="Year"/>
    <tableColumn id="3" name="Type"/>
    <tableColumn id="4" name="Value"/>
    <tableColumn id="5" name="Date" dataDxfId="1"/>
  </tableColumns>
  <tableStyleInfo name="TableStyleMedium2" showFirstColumn="0" showLastColumn="0" showRowStripes="1" showColumnStripes="0"/>
</table>
</file>

<file path=xl/tables/table5.xml><?xml version="1.0" encoding="utf-8"?>
<table xmlns="http://schemas.openxmlformats.org/spreadsheetml/2006/main" id="2" name="Coordinates" displayName="Coordinates" ref="A1:E201" totalsRowShown="0">
  <autoFilter ref="A1:E201"/>
  <sortState ref="B2:E201">
    <sortCondition ref="B15"/>
  </sortState>
  <tableColumns count="5">
    <tableColumn id="5" name="Code" dataDxfId="0"/>
    <tableColumn id="1" name="Country"/>
    <tableColumn id="2" name="Geoid"/>
    <tableColumn id="3" name="Latitude"/>
    <tableColumn id="4"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sheetPr>
  <dimension ref="B1:R23"/>
  <sheetViews>
    <sheetView topLeftCell="F1" zoomScale="96" zoomScaleNormal="96" zoomScalePageLayoutView="80" workbookViewId="0">
      <selection activeCell="U13" sqref="U13"/>
    </sheetView>
  </sheetViews>
  <sheetFormatPr defaultColWidth="9.140625" defaultRowHeight="15" x14ac:dyDescent="0.25"/>
  <cols>
    <col min="1" max="1" width="1.140625" style="20" customWidth="1"/>
    <col min="2" max="18" width="9.140625" style="20" customWidth="1"/>
    <col min="19" max="19" width="14.85546875" style="20" customWidth="1"/>
    <col min="20" max="16384" width="9.140625" style="20"/>
  </cols>
  <sheetData>
    <row r="1" spans="2:18" ht="5.85" customHeight="1" x14ac:dyDescent="0.25"/>
    <row r="2" spans="2:18" x14ac:dyDescent="0.25">
      <c r="B2" s="21"/>
    </row>
    <row r="3" spans="2:18" s="22" customFormat="1" x14ac:dyDescent="0.25">
      <c r="D3" s="22" t="s">
        <v>4662</v>
      </c>
      <c r="N3" s="22" t="s">
        <v>4663</v>
      </c>
      <c r="P3" s="22" t="s">
        <v>4664</v>
      </c>
      <c r="R3" s="22" t="s">
        <v>4665</v>
      </c>
    </row>
    <row r="7" spans="2:18" x14ac:dyDescent="0.25">
      <c r="D7" s="20" t="s">
        <v>4666</v>
      </c>
    </row>
    <row r="17" spans="4:17" x14ac:dyDescent="0.25">
      <c r="P17" s="20" t="s">
        <v>4900</v>
      </c>
    </row>
    <row r="23" spans="4:17" s="22" customFormat="1" x14ac:dyDescent="0.25">
      <c r="D23" s="22" t="s">
        <v>4661</v>
      </c>
      <c r="E23" s="23"/>
      <c r="L23" s="23" t="s">
        <v>4659</v>
      </c>
      <c r="Q23" s="22"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sheetPr>
  <dimension ref="A1"/>
  <sheetViews>
    <sheetView showRowColHeaders="0" zoomScale="96" zoomScaleNormal="96" zoomScalePageLayoutView="80" workbookViewId="0">
      <selection activeCell="P35" sqref="P35"/>
    </sheetView>
  </sheetViews>
  <sheetFormatPr defaultColWidth="9.140625" defaultRowHeight="15" x14ac:dyDescent="0.25"/>
  <cols>
    <col min="1" max="1" width="1" style="10" customWidth="1"/>
    <col min="2" max="18" width="9.140625" style="10"/>
    <col min="19" max="19" width="9.140625" style="10" customWidth="1"/>
    <col min="20" max="16384" width="9.140625" style="10"/>
  </cols>
  <sheetData>
    <row r="1" ht="5.85" customHeight="1" x14ac:dyDescent="0.2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Y21429"/>
  <sheetViews>
    <sheetView topLeftCell="F1" zoomScale="102" workbookViewId="0">
      <selection activeCell="L1" sqref="L1"/>
    </sheetView>
  </sheetViews>
  <sheetFormatPr defaultRowHeight="15" x14ac:dyDescent="0.25"/>
  <cols>
    <col min="1" max="1" width="23.5703125" customWidth="1"/>
    <col min="2" max="3" width="12.85546875" customWidth="1"/>
    <col min="4" max="4" width="20.140625" customWidth="1"/>
    <col min="5" max="6" width="23.5703125" customWidth="1"/>
    <col min="7" max="7" width="7.140625" customWidth="1"/>
    <col min="8" max="8" width="22.85546875" customWidth="1"/>
    <col min="9" max="9" width="25.85546875" customWidth="1"/>
    <col min="12" max="15" width="12.5703125" customWidth="1"/>
  </cols>
  <sheetData>
    <row r="1" spans="1:25" ht="23.25" x14ac:dyDescent="0.35">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25">
      <c r="Y2" s="3" t="s">
        <v>484</v>
      </c>
    </row>
    <row r="3" spans="1:25" x14ac:dyDescent="0.25">
      <c r="A3" s="2" t="s">
        <v>0</v>
      </c>
      <c r="B3" s="2" t="s">
        <v>1</v>
      </c>
      <c r="C3" s="2" t="s">
        <v>2</v>
      </c>
      <c r="D3" s="2" t="s">
        <v>3</v>
      </c>
      <c r="E3" s="2" t="s">
        <v>4</v>
      </c>
      <c r="F3" s="2" t="s">
        <v>5</v>
      </c>
      <c r="G3" s="2" t="s">
        <v>6</v>
      </c>
      <c r="H3" s="2" t="s">
        <v>7</v>
      </c>
      <c r="I3" s="2" t="s">
        <v>8</v>
      </c>
      <c r="L3" s="12"/>
      <c r="M3" s="13" t="s">
        <v>13</v>
      </c>
      <c r="N3" s="13" t="s">
        <v>15</v>
      </c>
      <c r="O3" s="13" t="s">
        <v>18</v>
      </c>
    </row>
    <row r="4" spans="1:25" x14ac:dyDescent="0.2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2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2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25">
      <c r="A7" t="s">
        <v>9</v>
      </c>
      <c r="B7" t="s">
        <v>10</v>
      </c>
      <c r="C7" t="s">
        <v>11</v>
      </c>
      <c r="D7" t="s">
        <v>482</v>
      </c>
      <c r="E7" t="s">
        <v>12</v>
      </c>
      <c r="F7" t="s">
        <v>12</v>
      </c>
      <c r="G7">
        <v>2003</v>
      </c>
      <c r="H7">
        <v>6184.24</v>
      </c>
      <c r="I7">
        <v>28927.1</v>
      </c>
    </row>
    <row r="8" spans="1:25" x14ac:dyDescent="0.25">
      <c r="A8" t="s">
        <v>9</v>
      </c>
      <c r="B8" t="s">
        <v>10</v>
      </c>
      <c r="C8" t="s">
        <v>11</v>
      </c>
      <c r="D8" t="s">
        <v>482</v>
      </c>
      <c r="E8" t="s">
        <v>12</v>
      </c>
      <c r="F8" t="s">
        <v>12</v>
      </c>
      <c r="G8">
        <v>2004</v>
      </c>
      <c r="H8">
        <v>6476.24</v>
      </c>
      <c r="I8">
        <v>30633.599999999999</v>
      </c>
    </row>
    <row r="9" spans="1:25" x14ac:dyDescent="0.25">
      <c r="A9" t="s">
        <v>9</v>
      </c>
      <c r="B9" t="s">
        <v>10</v>
      </c>
      <c r="C9" t="s">
        <v>11</v>
      </c>
      <c r="D9" t="s">
        <v>482</v>
      </c>
      <c r="E9" t="s">
        <v>12</v>
      </c>
      <c r="F9" t="s">
        <v>12</v>
      </c>
      <c r="G9">
        <v>2005</v>
      </c>
      <c r="H9">
        <v>7215.64</v>
      </c>
      <c r="I9">
        <v>32970</v>
      </c>
    </row>
    <row r="10" spans="1:25" x14ac:dyDescent="0.25">
      <c r="A10" t="s">
        <v>9</v>
      </c>
      <c r="B10" t="s">
        <v>10</v>
      </c>
      <c r="C10" t="s">
        <v>11</v>
      </c>
      <c r="D10" t="s">
        <v>482</v>
      </c>
      <c r="E10" t="s">
        <v>12</v>
      </c>
      <c r="F10" t="s">
        <v>12</v>
      </c>
      <c r="G10">
        <v>2006</v>
      </c>
      <c r="H10">
        <v>7656.88</v>
      </c>
      <c r="I10">
        <v>34704.313000000002</v>
      </c>
      <c r="L10" s="15"/>
    </row>
    <row r="11" spans="1:25" x14ac:dyDescent="0.25">
      <c r="A11" t="s">
        <v>9</v>
      </c>
      <c r="B11" t="s">
        <v>10</v>
      </c>
      <c r="C11" t="s">
        <v>11</v>
      </c>
      <c r="D11" t="s">
        <v>482</v>
      </c>
      <c r="E11" t="s">
        <v>12</v>
      </c>
      <c r="F11" t="s">
        <v>12</v>
      </c>
      <c r="G11">
        <v>2007</v>
      </c>
      <c r="H11">
        <v>8161.4</v>
      </c>
      <c r="I11">
        <v>36724.781000000003</v>
      </c>
    </row>
    <row r="12" spans="1:25" x14ac:dyDescent="0.25">
      <c r="A12" t="s">
        <v>9</v>
      </c>
      <c r="B12" t="s">
        <v>10</v>
      </c>
      <c r="C12" t="s">
        <v>11</v>
      </c>
      <c r="D12" t="s">
        <v>482</v>
      </c>
      <c r="E12" t="s">
        <v>12</v>
      </c>
      <c r="F12" t="s">
        <v>12</v>
      </c>
      <c r="G12">
        <v>2008</v>
      </c>
      <c r="H12">
        <v>8272.27</v>
      </c>
      <c r="I12">
        <v>39703.233999999997</v>
      </c>
    </row>
    <row r="13" spans="1:25" x14ac:dyDescent="0.2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sheetPr>
  <dimension ref="A1:I19"/>
  <sheetViews>
    <sheetView workbookViewId="0">
      <selection activeCell="B16" sqref="B16"/>
    </sheetView>
  </sheetViews>
  <sheetFormatPr defaultRowHeight="15" x14ac:dyDescent="0.25"/>
  <cols>
    <col min="1" max="1" width="12.140625" bestFit="1" customWidth="1"/>
    <col min="2" max="2" width="25" bestFit="1" customWidth="1"/>
    <col min="3" max="3" width="10.85546875" bestFit="1" customWidth="1"/>
    <col min="4" max="4" width="10" bestFit="1" customWidth="1"/>
    <col min="5" max="5" width="10.85546875" customWidth="1"/>
    <col min="6" max="20" width="11.85546875" bestFit="1" customWidth="1"/>
  </cols>
  <sheetData>
    <row r="1" spans="1:9" x14ac:dyDescent="0.25">
      <c r="A1" s="5" t="s">
        <v>6</v>
      </c>
      <c r="B1" s="6">
        <v>2017</v>
      </c>
    </row>
    <row r="3" spans="1:9" x14ac:dyDescent="0.25">
      <c r="A3" s="5" t="s">
        <v>485</v>
      </c>
      <c r="B3" t="s">
        <v>4642</v>
      </c>
      <c r="F3" s="17"/>
      <c r="G3" s="17"/>
      <c r="H3" s="17"/>
      <c r="I3" s="17"/>
    </row>
    <row r="4" spans="1:9" x14ac:dyDescent="0.25">
      <c r="A4" s="6" t="s">
        <v>456</v>
      </c>
      <c r="B4" s="8">
        <v>3237.3500920823294</v>
      </c>
      <c r="F4" s="17"/>
      <c r="G4" s="17"/>
      <c r="H4" s="17"/>
      <c r="I4" s="17"/>
    </row>
    <row r="5" spans="1:9" x14ac:dyDescent="0.25">
      <c r="A5" s="6" t="s">
        <v>53</v>
      </c>
      <c r="B5" s="8">
        <v>1629.3580945450758</v>
      </c>
      <c r="F5" s="17"/>
      <c r="G5" s="17"/>
      <c r="H5" s="17"/>
      <c r="I5" s="17"/>
    </row>
    <row r="6" spans="1:9" x14ac:dyDescent="0.25">
      <c r="A6" s="6" t="s">
        <v>313</v>
      </c>
      <c r="B6" s="8">
        <v>1315.8640994769344</v>
      </c>
      <c r="F6" s="17"/>
      <c r="G6" s="17"/>
      <c r="H6" s="17"/>
      <c r="I6" s="17"/>
    </row>
    <row r="7" spans="1:9" x14ac:dyDescent="0.25">
      <c r="A7" s="6" t="s">
        <v>105</v>
      </c>
      <c r="B7" s="8">
        <v>4961.2115200169601</v>
      </c>
      <c r="F7" s="17"/>
      <c r="G7" s="17"/>
      <c r="H7" s="17"/>
      <c r="I7" s="17"/>
    </row>
    <row r="8" spans="1:9" x14ac:dyDescent="0.25">
      <c r="A8" s="6" t="s">
        <v>180</v>
      </c>
      <c r="B8" s="8">
        <v>1628.4234661049552</v>
      </c>
      <c r="F8" s="17"/>
      <c r="G8" s="17"/>
      <c r="H8" s="17"/>
      <c r="I8" s="17"/>
    </row>
    <row r="9" spans="1:9" x14ac:dyDescent="0.25">
      <c r="A9" s="6" t="s">
        <v>486</v>
      </c>
      <c r="B9" s="8">
        <v>12772.207272226256</v>
      </c>
      <c r="F9" s="17"/>
      <c r="G9" s="17"/>
      <c r="H9" s="17"/>
      <c r="I9" s="17"/>
    </row>
    <row r="10" spans="1:9" x14ac:dyDescent="0.25">
      <c r="F10" s="17"/>
      <c r="G10" s="17"/>
      <c r="H10" s="17"/>
      <c r="I10" s="17"/>
    </row>
    <row r="11" spans="1:9" x14ac:dyDescent="0.25">
      <c r="F11" s="17"/>
      <c r="G11" s="17"/>
      <c r="H11" s="17"/>
      <c r="I11" s="17"/>
    </row>
    <row r="12" spans="1:9" x14ac:dyDescent="0.25">
      <c r="F12" s="17"/>
      <c r="G12" s="17"/>
      <c r="H12" s="17"/>
      <c r="I12" s="17"/>
    </row>
    <row r="13" spans="1:9" x14ac:dyDescent="0.25">
      <c r="F13" s="17"/>
      <c r="G13" s="17"/>
      <c r="H13" s="17"/>
      <c r="I13" s="17"/>
    </row>
    <row r="14" spans="1:9" x14ac:dyDescent="0.25">
      <c r="F14" s="17"/>
      <c r="G14" s="17"/>
      <c r="H14" s="17"/>
      <c r="I14" s="17"/>
    </row>
    <row r="15" spans="1:9" x14ac:dyDescent="0.25">
      <c r="F15" s="17"/>
      <c r="G15" s="17"/>
      <c r="H15" s="17"/>
      <c r="I15" s="17"/>
    </row>
    <row r="16" spans="1:9" x14ac:dyDescent="0.25">
      <c r="F16" s="17"/>
      <c r="G16" s="17"/>
      <c r="H16" s="17"/>
      <c r="I16" s="17"/>
    </row>
    <row r="17" spans="6:9" x14ac:dyDescent="0.25">
      <c r="F17" s="17"/>
      <c r="G17" s="17"/>
      <c r="H17" s="17"/>
      <c r="I17" s="17"/>
    </row>
    <row r="18" spans="6:9" x14ac:dyDescent="0.25">
      <c r="F18" s="17"/>
      <c r="G18" s="17"/>
      <c r="H18" s="17"/>
      <c r="I18" s="17"/>
    </row>
    <row r="19" spans="6:9" x14ac:dyDescent="0.2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H24"/>
  <sheetViews>
    <sheetView showGridLines="0" topLeftCell="A19" workbookViewId="0">
      <selection activeCell="H9" sqref="H9"/>
    </sheetView>
  </sheetViews>
  <sheetFormatPr defaultRowHeight="15" x14ac:dyDescent="0.25"/>
  <cols>
    <col min="1" max="1" width="23.140625" bestFit="1" customWidth="1"/>
    <col min="2" max="5" width="17.42578125" bestFit="1" customWidth="1"/>
    <col min="6" max="6" width="10.5703125" bestFit="1" customWidth="1"/>
    <col min="7" max="7" width="9.140625" customWidth="1"/>
    <col min="8" max="9" width="23.5703125" bestFit="1" customWidth="1"/>
    <col min="10" max="10" width="10" bestFit="1" customWidth="1"/>
    <col min="11" max="11" width="10.85546875" bestFit="1" customWidth="1"/>
    <col min="12" max="12" width="13.85546875" bestFit="1" customWidth="1"/>
    <col min="13" max="13" width="10" bestFit="1" customWidth="1"/>
    <col min="14" max="22" width="8.5703125" bestFit="1" customWidth="1"/>
    <col min="23" max="23" width="10" bestFit="1" customWidth="1"/>
  </cols>
  <sheetData>
    <row r="1" spans="1:8" x14ac:dyDescent="0.25">
      <c r="A1" s="5" t="s">
        <v>3</v>
      </c>
      <c r="B1" t="s">
        <v>483</v>
      </c>
    </row>
    <row r="3" spans="1:8" x14ac:dyDescent="0.25">
      <c r="A3" s="5" t="s">
        <v>4643</v>
      </c>
      <c r="B3" s="5" t="s">
        <v>4</v>
      </c>
    </row>
    <row r="4" spans="1:8" x14ac:dyDescent="0.25">
      <c r="A4" s="5" t="s">
        <v>6</v>
      </c>
      <c r="B4" t="s">
        <v>13</v>
      </c>
      <c r="C4" t="s">
        <v>15</v>
      </c>
      <c r="D4" t="s">
        <v>18</v>
      </c>
      <c r="E4" t="s">
        <v>4644</v>
      </c>
      <c r="F4" t="s">
        <v>486</v>
      </c>
    </row>
    <row r="5" spans="1:8" x14ac:dyDescent="0.25">
      <c r="A5">
        <v>2000</v>
      </c>
      <c r="B5" s="9">
        <v>697846.58799999976</v>
      </c>
      <c r="C5" s="9">
        <v>1227.4669999999996</v>
      </c>
      <c r="D5" s="9">
        <v>16926.653000000002</v>
      </c>
      <c r="E5" s="9">
        <v>37728.988000000005</v>
      </c>
      <c r="F5" s="9">
        <v>753729.69599999976</v>
      </c>
      <c r="H5" s="11"/>
    </row>
    <row r="6" spans="1:8" x14ac:dyDescent="0.25">
      <c r="A6">
        <v>2001</v>
      </c>
      <c r="B6" s="9">
        <v>709720.85499999998</v>
      </c>
      <c r="C6" s="9">
        <v>1339.0990000000002</v>
      </c>
      <c r="D6" s="9">
        <v>23963.135000000002</v>
      </c>
      <c r="E6" s="9">
        <v>39167.148999999998</v>
      </c>
      <c r="F6" s="9">
        <v>774190.23800000001</v>
      </c>
    </row>
    <row r="7" spans="1:8" x14ac:dyDescent="0.25">
      <c r="A7">
        <v>2002</v>
      </c>
      <c r="B7" s="9">
        <v>720855.25599999994</v>
      </c>
      <c r="C7" s="9">
        <v>1640.6459999999993</v>
      </c>
      <c r="D7" s="9">
        <v>30728.542000000001</v>
      </c>
      <c r="E7" s="9">
        <v>40874.578999999998</v>
      </c>
      <c r="F7" s="9">
        <v>794099.02299999993</v>
      </c>
    </row>
    <row r="8" spans="1:8" x14ac:dyDescent="0.25">
      <c r="A8">
        <v>2003</v>
      </c>
      <c r="B8" s="9">
        <v>741036.49899999995</v>
      </c>
      <c r="C8" s="9">
        <v>2355.672</v>
      </c>
      <c r="D8" s="9">
        <v>38666.955999999991</v>
      </c>
      <c r="E8" s="9">
        <v>43265.808000000005</v>
      </c>
      <c r="F8" s="9">
        <v>825324.93499999994</v>
      </c>
      <c r="H8" s="11"/>
    </row>
    <row r="9" spans="1:8" x14ac:dyDescent="0.25">
      <c r="A9">
        <v>2004</v>
      </c>
      <c r="B9" s="9">
        <v>761710.63499999978</v>
      </c>
      <c r="C9" s="9">
        <v>3442.0060000000003</v>
      </c>
      <c r="D9" s="9">
        <v>47681.801999999981</v>
      </c>
      <c r="E9" s="9">
        <v>46185.299000000006</v>
      </c>
      <c r="F9" s="9">
        <v>859019.74199999985</v>
      </c>
      <c r="H9" s="9"/>
    </row>
    <row r="10" spans="1:8" x14ac:dyDescent="0.25">
      <c r="A10">
        <v>2005</v>
      </c>
      <c r="B10" s="9">
        <v>783611.5279999997</v>
      </c>
      <c r="C10" s="9">
        <v>4935.9420000000009</v>
      </c>
      <c r="D10" s="9">
        <v>58404.534999999982</v>
      </c>
      <c r="E10" s="9">
        <v>51595.034</v>
      </c>
      <c r="F10" s="9">
        <v>898547.03899999976</v>
      </c>
    </row>
    <row r="11" spans="1:8" x14ac:dyDescent="0.25">
      <c r="A11">
        <v>2006</v>
      </c>
      <c r="B11" s="9">
        <v>804944.98699999996</v>
      </c>
      <c r="C11" s="9">
        <v>6498.907000000002</v>
      </c>
      <c r="D11" s="9">
        <v>73157.713000000018</v>
      </c>
      <c r="E11" s="9">
        <v>55762.357000000018</v>
      </c>
      <c r="F11" s="9">
        <v>940363.96399999992</v>
      </c>
    </row>
    <row r="12" spans="1:8" x14ac:dyDescent="0.25">
      <c r="A12">
        <v>2007</v>
      </c>
      <c r="B12" s="9">
        <v>831575.06099999999</v>
      </c>
      <c r="C12" s="9">
        <v>8975.1810000000023</v>
      </c>
      <c r="D12" s="9">
        <v>91541.979000000007</v>
      </c>
      <c r="E12" s="9">
        <v>59049.652000000009</v>
      </c>
      <c r="F12" s="9">
        <v>991141.87300000002</v>
      </c>
    </row>
    <row r="13" spans="1:8" x14ac:dyDescent="0.25">
      <c r="A13">
        <v>2008</v>
      </c>
      <c r="B13" s="9">
        <v>861034.69500000007</v>
      </c>
      <c r="C13" s="9">
        <v>15249.518000000007</v>
      </c>
      <c r="D13" s="9">
        <v>115555.48000000003</v>
      </c>
      <c r="E13" s="9">
        <v>63301.021999999997</v>
      </c>
      <c r="F13" s="9">
        <v>1055140.7150000001</v>
      </c>
    </row>
    <row r="14" spans="1:8" x14ac:dyDescent="0.25">
      <c r="A14">
        <v>2009</v>
      </c>
      <c r="B14" s="9">
        <v>890625.19400000002</v>
      </c>
      <c r="C14" s="9">
        <v>23581.820999999996</v>
      </c>
      <c r="D14" s="9">
        <v>150121.95300000001</v>
      </c>
      <c r="E14" s="9">
        <v>70905.002000000008</v>
      </c>
      <c r="F14" s="9">
        <v>1135233.9700000002</v>
      </c>
    </row>
    <row r="15" spans="1:8" x14ac:dyDescent="0.25">
      <c r="A15">
        <v>2010</v>
      </c>
      <c r="B15" s="9">
        <v>925077.08700000017</v>
      </c>
      <c r="C15" s="9">
        <v>41542.493999999992</v>
      </c>
      <c r="D15" s="9">
        <v>180849.66900000005</v>
      </c>
      <c r="E15" s="9">
        <v>75867.733000000007</v>
      </c>
      <c r="F15" s="9">
        <v>1223336.9830000002</v>
      </c>
    </row>
    <row r="16" spans="1:8" x14ac:dyDescent="0.25">
      <c r="A16">
        <v>2011</v>
      </c>
      <c r="B16" s="9">
        <v>952563.83799999999</v>
      </c>
      <c r="C16" s="9">
        <v>73734.213000000076</v>
      </c>
      <c r="D16" s="9">
        <v>220019.87</v>
      </c>
      <c r="E16" s="9">
        <v>82378.495999999985</v>
      </c>
      <c r="F16" s="9">
        <v>1328696.4170000001</v>
      </c>
    </row>
    <row r="17" spans="1:6" x14ac:dyDescent="0.25">
      <c r="A17">
        <v>2012</v>
      </c>
      <c r="B17" s="9">
        <v>982946.14499999979</v>
      </c>
      <c r="C17" s="9">
        <v>104077.73000000005</v>
      </c>
      <c r="D17" s="9">
        <v>266909.02</v>
      </c>
      <c r="E17" s="9">
        <v>87601.472999999984</v>
      </c>
      <c r="F17" s="9">
        <v>1441534.3679999998</v>
      </c>
    </row>
    <row r="18" spans="1:6" x14ac:dyDescent="0.25">
      <c r="A18">
        <v>2013</v>
      </c>
      <c r="B18" s="9">
        <v>1028654.0089999996</v>
      </c>
      <c r="C18" s="9">
        <v>139582.08200000005</v>
      </c>
      <c r="D18" s="9">
        <v>299920.03499999992</v>
      </c>
      <c r="E18" s="9">
        <v>95039.868999999992</v>
      </c>
      <c r="F18" s="9">
        <v>1563195.9949999994</v>
      </c>
    </row>
    <row r="19" spans="1:6" x14ac:dyDescent="0.25">
      <c r="A19">
        <v>2014</v>
      </c>
      <c r="B19" s="9">
        <v>1065798.7600000002</v>
      </c>
      <c r="C19" s="9">
        <v>176017.8520000001</v>
      </c>
      <c r="D19" s="9">
        <v>349300.20400000009</v>
      </c>
      <c r="E19" s="9">
        <v>101562.97499999996</v>
      </c>
      <c r="F19" s="9">
        <v>1692679.7910000004</v>
      </c>
    </row>
    <row r="20" spans="1:6" x14ac:dyDescent="0.25">
      <c r="A20">
        <v>2015</v>
      </c>
      <c r="B20" s="9">
        <v>1098642.6330000001</v>
      </c>
      <c r="C20" s="9">
        <v>221992.58800000002</v>
      </c>
      <c r="D20" s="9">
        <v>416275.96200000023</v>
      </c>
      <c r="E20" s="9">
        <v>109148.81100000003</v>
      </c>
      <c r="F20" s="9">
        <v>1846059.9940000004</v>
      </c>
    </row>
    <row r="21" spans="1:6" x14ac:dyDescent="0.25">
      <c r="A21">
        <v>2016</v>
      </c>
      <c r="B21" s="9">
        <v>1128526.7000000002</v>
      </c>
      <c r="C21" s="9">
        <v>295821.22300000023</v>
      </c>
      <c r="D21" s="9">
        <v>466826.63100000023</v>
      </c>
      <c r="E21" s="9">
        <v>117372.20899999999</v>
      </c>
      <c r="F21" s="9">
        <v>2008546.7630000007</v>
      </c>
    </row>
    <row r="22" spans="1:6" x14ac:dyDescent="0.25">
      <c r="A22">
        <v>2017</v>
      </c>
      <c r="B22" s="9">
        <v>1155689.1470000006</v>
      </c>
      <c r="C22" s="9">
        <v>388556.94099999999</v>
      </c>
      <c r="D22" s="9">
        <v>514401.65900000016</v>
      </c>
      <c r="E22" s="9">
        <v>123801.68900000007</v>
      </c>
      <c r="F22" s="9">
        <v>2182449.4360000007</v>
      </c>
    </row>
    <row r="23" spans="1:6" x14ac:dyDescent="0.25">
      <c r="A23">
        <v>2018</v>
      </c>
      <c r="B23" s="9">
        <v>1176969.1100000003</v>
      </c>
      <c r="C23" s="9">
        <v>488752.13300000026</v>
      </c>
      <c r="D23" s="9">
        <v>563819.9800000001</v>
      </c>
      <c r="E23" s="9">
        <v>131519.98800000004</v>
      </c>
      <c r="F23" s="9">
        <v>2361061.2110000006</v>
      </c>
    </row>
    <row r="24" spans="1:6" x14ac:dyDescent="0.2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E226"/>
  <sheetViews>
    <sheetView workbookViewId="0">
      <selection activeCell="B7" sqref="B7"/>
    </sheetView>
  </sheetViews>
  <sheetFormatPr defaultRowHeight="15" x14ac:dyDescent="0.25"/>
  <cols>
    <col min="1" max="1" width="39.42578125" bestFit="1" customWidth="1"/>
    <col min="2" max="2" width="29" bestFit="1" customWidth="1"/>
    <col min="3" max="3" width="9.85546875" bestFit="1" customWidth="1"/>
    <col min="4" max="4" width="15.5703125" bestFit="1" customWidth="1"/>
    <col min="5" max="5" width="11.85546875" bestFit="1" customWidth="1"/>
  </cols>
  <sheetData>
    <row r="1" spans="1:5" x14ac:dyDescent="0.25">
      <c r="A1" s="5" t="s">
        <v>0</v>
      </c>
      <c r="B1" t="s">
        <v>4887</v>
      </c>
    </row>
    <row r="2" spans="1:5" x14ac:dyDescent="0.25">
      <c r="A2" s="5" t="s">
        <v>3</v>
      </c>
      <c r="B2" t="s">
        <v>483</v>
      </c>
    </row>
    <row r="4" spans="1:5" x14ac:dyDescent="0.25">
      <c r="A4" s="5" t="s">
        <v>485</v>
      </c>
      <c r="B4" t="s">
        <v>488</v>
      </c>
      <c r="D4" t="s">
        <v>1</v>
      </c>
      <c r="E4" t="s">
        <v>4658</v>
      </c>
    </row>
    <row r="5" spans="1:5" x14ac:dyDescent="0.25">
      <c r="A5" s="6" t="s">
        <v>142</v>
      </c>
      <c r="B5" s="9">
        <v>5058.3390000000027</v>
      </c>
      <c r="D5" t="str">
        <f>IF(A5=0,"",A5)</f>
        <v>Afghanistan</v>
      </c>
      <c r="E5">
        <f>IF(B5=0,"",B5)</f>
        <v>5058.3390000000027</v>
      </c>
    </row>
    <row r="6" spans="1:5" x14ac:dyDescent="0.25">
      <c r="A6" s="6" t="s">
        <v>285</v>
      </c>
      <c r="B6" s="9">
        <v>32795.399999999987</v>
      </c>
      <c r="D6" t="str">
        <f t="shared" ref="D6:D69" si="0">IF(A6=0,"",A6)</f>
        <v>Albania</v>
      </c>
      <c r="E6">
        <f t="shared" ref="E6:E69" si="1">IF(B6=0,"",B6)</f>
        <v>32795.399999999987</v>
      </c>
    </row>
    <row r="7" spans="1:5" x14ac:dyDescent="0.25">
      <c r="A7" s="6" t="s">
        <v>10</v>
      </c>
      <c r="B7" s="9">
        <v>6720.2999999999993</v>
      </c>
      <c r="D7" t="str">
        <f t="shared" si="0"/>
        <v>Algeria</v>
      </c>
      <c r="E7">
        <f t="shared" si="1"/>
        <v>6720.2999999999993</v>
      </c>
    </row>
    <row r="8" spans="1:5" x14ac:dyDescent="0.25">
      <c r="A8" s="6" t="s">
        <v>410</v>
      </c>
      <c r="B8" s="9">
        <v>27.798000000000005</v>
      </c>
      <c r="D8" t="str">
        <f t="shared" si="0"/>
        <v>American Samoa</v>
      </c>
      <c r="E8">
        <f t="shared" si="1"/>
        <v>27.798000000000005</v>
      </c>
    </row>
    <row r="9" spans="1:5" x14ac:dyDescent="0.25">
      <c r="A9" s="6" t="s">
        <v>287</v>
      </c>
      <c r="B9" s="9">
        <v>866.6160000000001</v>
      </c>
      <c r="D9" t="str">
        <f t="shared" si="0"/>
        <v>Andorra</v>
      </c>
      <c r="E9">
        <f t="shared" si="1"/>
        <v>866.6160000000001</v>
      </c>
    </row>
    <row r="10" spans="1:5" x14ac:dyDescent="0.25">
      <c r="A10" s="6" t="s">
        <v>20</v>
      </c>
      <c r="B10" s="9">
        <v>19853.284000000003</v>
      </c>
      <c r="D10" t="str">
        <f t="shared" si="0"/>
        <v>Angola</v>
      </c>
      <c r="E10">
        <f t="shared" si="1"/>
        <v>19853.284000000003</v>
      </c>
    </row>
    <row r="11" spans="1:5" x14ac:dyDescent="0.25">
      <c r="A11" s="6" t="s">
        <v>205</v>
      </c>
      <c r="B11" s="9">
        <v>9.2029999999999994</v>
      </c>
      <c r="D11" t="str">
        <f t="shared" si="0"/>
        <v>Anguilla</v>
      </c>
      <c r="E11">
        <f t="shared" si="1"/>
        <v>9.2029999999999994</v>
      </c>
    </row>
    <row r="12" spans="1:5" x14ac:dyDescent="0.25">
      <c r="A12" s="6" t="s">
        <v>207</v>
      </c>
      <c r="B12" s="9">
        <v>29.000000000000004</v>
      </c>
      <c r="D12" t="str">
        <f t="shared" si="0"/>
        <v>Antigua and Barbuda</v>
      </c>
      <c r="E12">
        <f t="shared" si="1"/>
        <v>29.000000000000004</v>
      </c>
    </row>
    <row r="13" spans="1:5" x14ac:dyDescent="0.25">
      <c r="A13" s="6" t="s">
        <v>452</v>
      </c>
      <c r="B13" s="9">
        <v>191944.96300000002</v>
      </c>
      <c r="D13" t="str">
        <f t="shared" si="0"/>
        <v>Argentina</v>
      </c>
      <c r="E13">
        <f t="shared" si="1"/>
        <v>191944.96300000002</v>
      </c>
    </row>
    <row r="14" spans="1:5" x14ac:dyDescent="0.25">
      <c r="A14" s="6" t="s">
        <v>274</v>
      </c>
      <c r="B14" s="9">
        <v>23541.51999999999</v>
      </c>
      <c r="D14" t="str">
        <f t="shared" si="0"/>
        <v>Armenia</v>
      </c>
      <c r="E14">
        <f t="shared" si="1"/>
        <v>23541.51999999999</v>
      </c>
    </row>
    <row r="15" spans="1:5" x14ac:dyDescent="0.25">
      <c r="A15" s="6" t="s">
        <v>209</v>
      </c>
      <c r="B15" s="9">
        <v>380.4</v>
      </c>
      <c r="D15" t="str">
        <f t="shared" si="0"/>
        <v>Aruba</v>
      </c>
      <c r="E15">
        <f t="shared" si="1"/>
        <v>380.4</v>
      </c>
    </row>
    <row r="16" spans="1:5" x14ac:dyDescent="0.25">
      <c r="A16" s="6" t="s">
        <v>412</v>
      </c>
      <c r="B16" s="9">
        <v>277934.10999999969</v>
      </c>
      <c r="D16" t="str">
        <f t="shared" si="0"/>
        <v>Australia</v>
      </c>
      <c r="E16">
        <f t="shared" si="1"/>
        <v>277934.10999999969</v>
      </c>
    </row>
    <row r="17" spans="1:5" x14ac:dyDescent="0.25">
      <c r="A17" s="6" t="s">
        <v>289</v>
      </c>
      <c r="B17" s="9">
        <v>321832.18299999984</v>
      </c>
      <c r="D17" t="str">
        <f t="shared" si="0"/>
        <v>Austria</v>
      </c>
      <c r="E17">
        <f t="shared" si="1"/>
        <v>321832.18299999984</v>
      </c>
    </row>
    <row r="18" spans="1:5" x14ac:dyDescent="0.25">
      <c r="A18" s="6" t="s">
        <v>276</v>
      </c>
      <c r="B18" s="9">
        <v>21115.450000000004</v>
      </c>
      <c r="D18" t="str">
        <f t="shared" si="0"/>
        <v>Azerbaijan</v>
      </c>
      <c r="E18">
        <f t="shared" si="1"/>
        <v>21115.450000000004</v>
      </c>
    </row>
    <row r="19" spans="1:5" x14ac:dyDescent="0.25">
      <c r="A19" s="6" t="s">
        <v>211</v>
      </c>
      <c r="B19" s="9">
        <v>11.292999999999999</v>
      </c>
      <c r="D19" t="str">
        <f t="shared" si="0"/>
        <v>Bahamas</v>
      </c>
      <c r="E19">
        <f t="shared" si="1"/>
        <v>11.292999999999999</v>
      </c>
    </row>
    <row r="20" spans="1:5" x14ac:dyDescent="0.25">
      <c r="A20" s="6" t="s">
        <v>370</v>
      </c>
      <c r="B20" s="9">
        <v>43.914999999999999</v>
      </c>
      <c r="D20" t="str">
        <f t="shared" si="0"/>
        <v>Bahrain</v>
      </c>
      <c r="E20">
        <f t="shared" si="1"/>
        <v>43.914999999999999</v>
      </c>
    </row>
    <row r="21" spans="1:5" x14ac:dyDescent="0.25">
      <c r="A21" s="6" t="s">
        <v>144</v>
      </c>
      <c r="B21" s="9">
        <v>6022.6519999999946</v>
      </c>
      <c r="D21" t="str">
        <f t="shared" si="0"/>
        <v>Bangladesh</v>
      </c>
      <c r="E21">
        <f t="shared" si="1"/>
        <v>6022.6519999999946</v>
      </c>
    </row>
    <row r="22" spans="1:5" x14ac:dyDescent="0.25">
      <c r="A22" s="6" t="s">
        <v>213</v>
      </c>
      <c r="B22" s="9">
        <v>112.84999999999998</v>
      </c>
      <c r="D22" t="str">
        <f t="shared" si="0"/>
        <v>Barbados</v>
      </c>
      <c r="E22">
        <f t="shared" si="1"/>
        <v>112.84999999999998</v>
      </c>
    </row>
    <row r="23" spans="1:5" x14ac:dyDescent="0.25">
      <c r="A23" s="6" t="s">
        <v>291</v>
      </c>
      <c r="B23" s="9">
        <v>2575.6280000000002</v>
      </c>
      <c r="D23" t="str">
        <f t="shared" si="0"/>
        <v>Belarus</v>
      </c>
      <c r="E23">
        <f t="shared" si="1"/>
        <v>2575.6280000000002</v>
      </c>
    </row>
    <row r="24" spans="1:5" x14ac:dyDescent="0.25">
      <c r="A24" s="6" t="s">
        <v>293</v>
      </c>
      <c r="B24" s="9">
        <v>69744.509999999995</v>
      </c>
      <c r="D24" t="str">
        <f t="shared" si="0"/>
        <v>Belgium</v>
      </c>
      <c r="E24">
        <f t="shared" si="1"/>
        <v>69744.509999999995</v>
      </c>
    </row>
    <row r="25" spans="1:5" x14ac:dyDescent="0.25">
      <c r="A25" s="6" t="s">
        <v>215</v>
      </c>
      <c r="B25" s="9">
        <v>1286.4879999999998</v>
      </c>
      <c r="D25" t="str">
        <f t="shared" si="0"/>
        <v>Belize</v>
      </c>
      <c r="E25">
        <f t="shared" si="1"/>
        <v>1286.4879999999998</v>
      </c>
    </row>
    <row r="26" spans="1:5" x14ac:dyDescent="0.25">
      <c r="A26" s="6" t="s">
        <v>24</v>
      </c>
      <c r="B26" s="9">
        <v>22.999999999999993</v>
      </c>
      <c r="D26" t="str">
        <f t="shared" si="0"/>
        <v>Benin</v>
      </c>
      <c r="E26">
        <f t="shared" si="1"/>
        <v>22.999999999999993</v>
      </c>
    </row>
    <row r="27" spans="1:5" x14ac:dyDescent="0.25">
      <c r="A27" s="6" t="s">
        <v>146</v>
      </c>
      <c r="B27" s="9">
        <v>23616.301000000003</v>
      </c>
      <c r="D27" t="str">
        <f t="shared" si="0"/>
        <v>Bhutan</v>
      </c>
      <c r="E27">
        <f t="shared" si="1"/>
        <v>23616.301000000003</v>
      </c>
    </row>
    <row r="28" spans="1:5" x14ac:dyDescent="0.25">
      <c r="A28" s="6" t="s">
        <v>454</v>
      </c>
      <c r="B28" s="9">
        <v>12072.306</v>
      </c>
      <c r="D28" t="str">
        <f t="shared" si="0"/>
        <v>Bolivia</v>
      </c>
      <c r="E28">
        <f t="shared" si="1"/>
        <v>12072.306</v>
      </c>
    </row>
    <row r="29" spans="1:5" x14ac:dyDescent="0.25">
      <c r="A29" s="6" t="s">
        <v>217</v>
      </c>
      <c r="B29" s="9">
        <v>141.21999999999997</v>
      </c>
      <c r="D29" t="str">
        <f t="shared" si="0"/>
        <v>Bonaire, Sint Eustatius and Saba</v>
      </c>
      <c r="E29">
        <f t="shared" si="1"/>
        <v>141.21999999999997</v>
      </c>
    </row>
    <row r="30" spans="1:5" x14ac:dyDescent="0.25">
      <c r="A30" s="6" t="s">
        <v>295</v>
      </c>
      <c r="B30" s="9">
        <v>33004.373000000036</v>
      </c>
      <c r="D30" t="str">
        <f t="shared" si="0"/>
        <v>Bosnia and Herzegovina</v>
      </c>
      <c r="E30">
        <f t="shared" si="1"/>
        <v>33004.373000000036</v>
      </c>
    </row>
    <row r="31" spans="1:5" x14ac:dyDescent="0.25">
      <c r="A31" s="6" t="s">
        <v>27</v>
      </c>
      <c r="B31" s="9">
        <v>18.709</v>
      </c>
      <c r="D31" t="str">
        <f t="shared" si="0"/>
        <v>Botswana</v>
      </c>
      <c r="E31">
        <f t="shared" si="1"/>
        <v>18.709</v>
      </c>
    </row>
    <row r="32" spans="1:5" x14ac:dyDescent="0.25">
      <c r="A32" s="6" t="s">
        <v>456</v>
      </c>
      <c r="B32" s="9">
        <v>1865010.135</v>
      </c>
      <c r="D32" t="str">
        <f t="shared" si="0"/>
        <v>Brazil</v>
      </c>
      <c r="E32">
        <f t="shared" si="1"/>
        <v>1865010.135</v>
      </c>
    </row>
    <row r="33" spans="1:5" x14ac:dyDescent="0.25">
      <c r="A33" s="6" t="s">
        <v>219</v>
      </c>
      <c r="B33" s="9">
        <v>6.3250000000000002</v>
      </c>
      <c r="D33" t="str">
        <f t="shared" si="0"/>
        <v>British Virgin Islands</v>
      </c>
      <c r="E33">
        <f t="shared" si="1"/>
        <v>6.3250000000000002</v>
      </c>
    </row>
    <row r="34" spans="1:5" x14ac:dyDescent="0.25">
      <c r="A34" s="6" t="s">
        <v>148</v>
      </c>
      <c r="B34" s="9">
        <v>11.999999999999998</v>
      </c>
      <c r="D34" t="str">
        <f t="shared" si="0"/>
        <v>Brunei Darussalam</v>
      </c>
      <c r="E34">
        <f t="shared" si="1"/>
        <v>11.999999999999998</v>
      </c>
    </row>
    <row r="35" spans="1:5" x14ac:dyDescent="0.25">
      <c r="A35" s="6" t="s">
        <v>297</v>
      </c>
      <c r="B35" s="9">
        <v>56903.520999999993</v>
      </c>
      <c r="D35" t="str">
        <f t="shared" si="0"/>
        <v>Bulgaria</v>
      </c>
      <c r="E35">
        <f t="shared" si="1"/>
        <v>56903.520999999993</v>
      </c>
    </row>
    <row r="36" spans="1:5" x14ac:dyDescent="0.25">
      <c r="A36" s="6" t="s">
        <v>29</v>
      </c>
      <c r="B36" s="9">
        <v>877.38699999999994</v>
      </c>
      <c r="D36" t="str">
        <f t="shared" si="0"/>
        <v>Burkina Faso</v>
      </c>
      <c r="E36">
        <f t="shared" si="1"/>
        <v>877.38699999999994</v>
      </c>
    </row>
    <row r="37" spans="1:5" x14ac:dyDescent="0.25">
      <c r="A37" s="6" t="s">
        <v>33</v>
      </c>
      <c r="B37" s="9">
        <v>1114.4740000000006</v>
      </c>
      <c r="D37" t="str">
        <f t="shared" si="0"/>
        <v>Burundi</v>
      </c>
      <c r="E37">
        <f t="shared" si="1"/>
        <v>1114.4740000000006</v>
      </c>
    </row>
    <row r="38" spans="1:5" x14ac:dyDescent="0.25">
      <c r="A38" s="6" t="s">
        <v>35</v>
      </c>
      <c r="B38" s="9">
        <v>317.29899999999998</v>
      </c>
      <c r="D38" t="str">
        <f t="shared" si="0"/>
        <v>Cabo Verde</v>
      </c>
      <c r="E38">
        <f t="shared" si="1"/>
        <v>317.29899999999998</v>
      </c>
    </row>
    <row r="39" spans="1:5" x14ac:dyDescent="0.25">
      <c r="A39" s="6" t="s">
        <v>150</v>
      </c>
      <c r="B39" s="9">
        <v>8243.2669999999962</v>
      </c>
      <c r="D39" t="str">
        <f t="shared" si="0"/>
        <v>Cambodia</v>
      </c>
      <c r="E39">
        <f t="shared" si="1"/>
        <v>8243.2669999999962</v>
      </c>
    </row>
    <row r="40" spans="1:5" x14ac:dyDescent="0.25">
      <c r="A40" s="6" t="s">
        <v>37</v>
      </c>
      <c r="B40" s="9">
        <v>14573.279999999999</v>
      </c>
      <c r="D40" t="str">
        <f t="shared" si="0"/>
        <v>Cameroon</v>
      </c>
      <c r="E40">
        <f t="shared" si="1"/>
        <v>14573.279999999999</v>
      </c>
    </row>
    <row r="41" spans="1:5" x14ac:dyDescent="0.25">
      <c r="A41" s="6" t="s">
        <v>399</v>
      </c>
      <c r="B41" s="9">
        <v>1654092.65</v>
      </c>
      <c r="D41" t="str">
        <f t="shared" si="0"/>
        <v>Canada</v>
      </c>
      <c r="E41">
        <f t="shared" si="1"/>
        <v>1654092.65</v>
      </c>
    </row>
    <row r="42" spans="1:5" x14ac:dyDescent="0.25">
      <c r="A42" s="6" t="s">
        <v>221</v>
      </c>
      <c r="B42" s="9">
        <v>32.530999999999999</v>
      </c>
      <c r="D42" t="str">
        <f t="shared" si="0"/>
        <v>Cayman Islands</v>
      </c>
      <c r="E42">
        <f t="shared" si="1"/>
        <v>32.530999999999999</v>
      </c>
    </row>
    <row r="43" spans="1:5" x14ac:dyDescent="0.25">
      <c r="A43" s="6" t="s">
        <v>39</v>
      </c>
      <c r="B43" s="9">
        <v>380.21600000000029</v>
      </c>
      <c r="D43" t="str">
        <f t="shared" si="0"/>
        <v>Central African Republic</v>
      </c>
      <c r="E43">
        <f t="shared" si="1"/>
        <v>380.21600000000029</v>
      </c>
    </row>
    <row r="44" spans="1:5" x14ac:dyDescent="0.25">
      <c r="A44" s="6" t="s">
        <v>41</v>
      </c>
      <c r="B44" s="9">
        <v>5.3710000000000004</v>
      </c>
      <c r="D44" t="str">
        <f t="shared" si="0"/>
        <v>Chad</v>
      </c>
      <c r="E44">
        <f t="shared" si="1"/>
        <v>5.3710000000000004</v>
      </c>
    </row>
    <row r="45" spans="1:5" x14ac:dyDescent="0.25">
      <c r="A45" s="6" t="s">
        <v>458</v>
      </c>
      <c r="B45" s="9">
        <v>137002.60599999997</v>
      </c>
      <c r="D45" t="str">
        <f t="shared" si="0"/>
        <v>Chile</v>
      </c>
      <c r="E45">
        <f t="shared" si="1"/>
        <v>137002.60599999997</v>
      </c>
    </row>
    <row r="46" spans="1:5" x14ac:dyDescent="0.25">
      <c r="A46" s="6" t="s">
        <v>152</v>
      </c>
      <c r="B46" s="9">
        <v>5876348.3559999987</v>
      </c>
      <c r="D46" t="str">
        <f t="shared" si="0"/>
        <v>China</v>
      </c>
      <c r="E46">
        <f t="shared" si="1"/>
        <v>5876348.3559999987</v>
      </c>
    </row>
    <row r="47" spans="1:5" x14ac:dyDescent="0.25">
      <c r="A47" s="6" t="s">
        <v>460</v>
      </c>
      <c r="B47" s="9">
        <v>200591.90300000008</v>
      </c>
      <c r="D47" t="str">
        <f t="shared" si="0"/>
        <v>Colombia</v>
      </c>
      <c r="E47">
        <f t="shared" si="1"/>
        <v>200591.90300000008</v>
      </c>
    </row>
    <row r="48" spans="1:5" x14ac:dyDescent="0.25">
      <c r="A48" s="6" t="s">
        <v>43</v>
      </c>
      <c r="B48" s="9">
        <v>24.388000000000005</v>
      </c>
      <c r="D48" t="str">
        <f t="shared" si="0"/>
        <v>Comoros</v>
      </c>
      <c r="E48">
        <f t="shared" si="1"/>
        <v>24.388000000000005</v>
      </c>
    </row>
    <row r="49" spans="1:5" x14ac:dyDescent="0.25">
      <c r="A49" s="6" t="s">
        <v>45</v>
      </c>
      <c r="B49" s="9">
        <v>2509.7100000000009</v>
      </c>
      <c r="D49" t="str">
        <f t="shared" si="0"/>
        <v>Congo</v>
      </c>
      <c r="E49">
        <f t="shared" si="1"/>
        <v>2509.7100000000009</v>
      </c>
    </row>
    <row r="50" spans="1:5" x14ac:dyDescent="0.25">
      <c r="A50" s="6" t="s">
        <v>414</v>
      </c>
      <c r="B50" s="9">
        <v>27.843999999999994</v>
      </c>
      <c r="D50" t="str">
        <f t="shared" si="0"/>
        <v>Cook Islands</v>
      </c>
      <c r="E50">
        <f t="shared" si="1"/>
        <v>27.843999999999994</v>
      </c>
    </row>
    <row r="51" spans="1:5" x14ac:dyDescent="0.25">
      <c r="A51" s="6" t="s">
        <v>223</v>
      </c>
      <c r="B51" s="9">
        <v>41277.954999999987</v>
      </c>
      <c r="D51" t="str">
        <f t="shared" si="0"/>
        <v>Costa Rica</v>
      </c>
      <c r="E51">
        <f t="shared" si="1"/>
        <v>41277.954999999987</v>
      </c>
    </row>
    <row r="52" spans="1:5" x14ac:dyDescent="0.25">
      <c r="A52" s="6" t="s">
        <v>47</v>
      </c>
      <c r="B52" s="9">
        <v>12955.481999999998</v>
      </c>
      <c r="D52" t="str">
        <f t="shared" si="0"/>
        <v>Côte d'Ivoire</v>
      </c>
      <c r="E52">
        <f t="shared" si="1"/>
        <v>12955.481999999998</v>
      </c>
    </row>
    <row r="53" spans="1:5" x14ac:dyDescent="0.25">
      <c r="A53" s="6" t="s">
        <v>299</v>
      </c>
      <c r="B53" s="9">
        <v>47127.305000000022</v>
      </c>
      <c r="D53" t="str">
        <f t="shared" si="0"/>
        <v>Croatia</v>
      </c>
      <c r="E53">
        <f t="shared" si="1"/>
        <v>47127.305000000022</v>
      </c>
    </row>
    <row r="54" spans="1:5" x14ac:dyDescent="0.25">
      <c r="A54" s="6" t="s">
        <v>225</v>
      </c>
      <c r="B54" s="9">
        <v>9762.5619999999981</v>
      </c>
      <c r="D54" t="str">
        <f t="shared" si="0"/>
        <v>Cuba</v>
      </c>
      <c r="E54">
        <f t="shared" si="1"/>
        <v>9762.5619999999981</v>
      </c>
    </row>
    <row r="55" spans="1:5" x14ac:dyDescent="0.25">
      <c r="A55" s="6" t="s">
        <v>227</v>
      </c>
      <c r="B55" s="9">
        <v>481.4</v>
      </c>
      <c r="D55" t="str">
        <f t="shared" si="0"/>
        <v>Curaçao</v>
      </c>
      <c r="E55">
        <f t="shared" si="1"/>
        <v>481.4</v>
      </c>
    </row>
    <row r="56" spans="1:5" x14ac:dyDescent="0.25">
      <c r="A56" s="6" t="s">
        <v>301</v>
      </c>
      <c r="B56" s="9">
        <v>2225.3879999999999</v>
      </c>
      <c r="D56" t="str">
        <f t="shared" si="0"/>
        <v>Cyprus</v>
      </c>
      <c r="E56">
        <f t="shared" si="1"/>
        <v>2225.3879999999999</v>
      </c>
    </row>
    <row r="57" spans="1:5" x14ac:dyDescent="0.25">
      <c r="A57" s="6" t="s">
        <v>303</v>
      </c>
      <c r="B57" s="9">
        <v>53510.231000000007</v>
      </c>
      <c r="D57" t="str">
        <f t="shared" si="0"/>
        <v>Czechia</v>
      </c>
      <c r="E57">
        <f t="shared" si="1"/>
        <v>53510.231000000007</v>
      </c>
    </row>
    <row r="58" spans="1:5" x14ac:dyDescent="0.25">
      <c r="A58" s="6" t="s">
        <v>49</v>
      </c>
      <c r="B58" s="9">
        <v>50867.391000000003</v>
      </c>
      <c r="D58" t="str">
        <f t="shared" si="0"/>
        <v>Democratic Republic of the Congo</v>
      </c>
      <c r="E58">
        <f t="shared" si="1"/>
        <v>50867.391000000003</v>
      </c>
    </row>
    <row r="59" spans="1:5" x14ac:dyDescent="0.25">
      <c r="A59" s="6" t="s">
        <v>305</v>
      </c>
      <c r="B59" s="9">
        <v>106002.02800000002</v>
      </c>
      <c r="D59" t="str">
        <f t="shared" si="0"/>
        <v>Denmark</v>
      </c>
      <c r="E59">
        <f t="shared" si="1"/>
        <v>106002.02800000002</v>
      </c>
    </row>
    <row r="60" spans="1:5" x14ac:dyDescent="0.25">
      <c r="A60" s="6" t="s">
        <v>51</v>
      </c>
      <c r="B60" s="9">
        <v>2.6480000000000001</v>
      </c>
      <c r="D60" t="str">
        <f t="shared" si="0"/>
        <v>Djibouti</v>
      </c>
      <c r="E60">
        <f t="shared" si="1"/>
        <v>2.6480000000000001</v>
      </c>
    </row>
    <row r="61" spans="1:5" x14ac:dyDescent="0.25">
      <c r="A61" s="6" t="s">
        <v>229</v>
      </c>
      <c r="B61" s="9">
        <v>139.74000000000004</v>
      </c>
      <c r="D61" t="str">
        <f t="shared" si="0"/>
        <v>Dominica</v>
      </c>
      <c r="E61">
        <f t="shared" si="1"/>
        <v>139.74000000000004</v>
      </c>
    </row>
    <row r="62" spans="1:5" x14ac:dyDescent="0.25">
      <c r="A62" s="6" t="s">
        <v>231</v>
      </c>
      <c r="B62" s="9">
        <v>12885.690000000004</v>
      </c>
      <c r="D62" t="str">
        <f t="shared" si="0"/>
        <v>Dominican Republic</v>
      </c>
      <c r="E62">
        <f t="shared" si="1"/>
        <v>12885.690000000004</v>
      </c>
    </row>
    <row r="63" spans="1:5" x14ac:dyDescent="0.25">
      <c r="A63" s="6" t="s">
        <v>462</v>
      </c>
      <c r="B63" s="9">
        <v>53103.42700000004</v>
      </c>
      <c r="D63" t="str">
        <f t="shared" si="0"/>
        <v>Ecuador</v>
      </c>
      <c r="E63">
        <f t="shared" si="1"/>
        <v>53103.42700000004</v>
      </c>
    </row>
    <row r="64" spans="1:5" x14ac:dyDescent="0.25">
      <c r="A64" s="6" t="s">
        <v>53</v>
      </c>
      <c r="B64" s="9">
        <v>70186.600000000006</v>
      </c>
      <c r="D64" t="str">
        <f t="shared" si="0"/>
        <v>Egypt</v>
      </c>
      <c r="E64">
        <f t="shared" si="1"/>
        <v>70186.600000000006</v>
      </c>
    </row>
    <row r="65" spans="1:5" x14ac:dyDescent="0.25">
      <c r="A65" s="6" t="s">
        <v>233</v>
      </c>
      <c r="B65" s="9">
        <v>16272.194999999996</v>
      </c>
      <c r="D65" t="str">
        <f t="shared" si="0"/>
        <v>El Salvador</v>
      </c>
      <c r="E65">
        <f t="shared" si="1"/>
        <v>16272.194999999996</v>
      </c>
    </row>
    <row r="66" spans="1:5" x14ac:dyDescent="0.25">
      <c r="A66" s="6" t="s">
        <v>55</v>
      </c>
      <c r="B66" s="9">
        <v>1075.0800000000002</v>
      </c>
      <c r="D66" t="str">
        <f t="shared" si="0"/>
        <v>Equatorial Guinea</v>
      </c>
      <c r="E66">
        <f t="shared" si="1"/>
        <v>1075.0800000000002</v>
      </c>
    </row>
    <row r="67" spans="1:5" x14ac:dyDescent="0.25">
      <c r="A67" s="6" t="s">
        <v>57</v>
      </c>
      <c r="B67" s="9">
        <v>37.280000000000015</v>
      </c>
      <c r="D67" t="str">
        <f t="shared" si="0"/>
        <v>Eritrea</v>
      </c>
      <c r="E67">
        <f t="shared" si="1"/>
        <v>37.280000000000015</v>
      </c>
    </row>
    <row r="68" spans="1:5" x14ac:dyDescent="0.25">
      <c r="A68" s="6" t="s">
        <v>307</v>
      </c>
      <c r="B68" s="9">
        <v>5721.420000000001</v>
      </c>
      <c r="D68" t="str">
        <f t="shared" si="0"/>
        <v>Estonia</v>
      </c>
      <c r="E68">
        <f t="shared" si="1"/>
        <v>5721.420000000001</v>
      </c>
    </row>
    <row r="69" spans="1:5" x14ac:dyDescent="0.25">
      <c r="A69" s="6" t="s">
        <v>59</v>
      </c>
      <c r="B69" s="9">
        <v>2774.4119999999998</v>
      </c>
      <c r="D69" t="str">
        <f t="shared" si="0"/>
        <v>Eswatini</v>
      </c>
      <c r="E69">
        <f t="shared" si="1"/>
        <v>2774.4119999999998</v>
      </c>
    </row>
    <row r="70" spans="1:5" x14ac:dyDescent="0.25">
      <c r="A70" s="6" t="s">
        <v>61</v>
      </c>
      <c r="B70" s="9">
        <v>35972.212999999996</v>
      </c>
      <c r="D70" t="str">
        <f t="shared" ref="D70:D133" si="2">IF(A70=0,"",A70)</f>
        <v>Ethiopia</v>
      </c>
      <c r="E70">
        <f t="shared" ref="E70:E133" si="3">IF(B70=0,"",B70)</f>
        <v>35972.212999999996</v>
      </c>
    </row>
    <row r="71" spans="1:5" x14ac:dyDescent="0.25">
      <c r="A71" s="6" t="s">
        <v>464</v>
      </c>
      <c r="B71" s="9">
        <v>34.22999999999999</v>
      </c>
      <c r="D71" t="str">
        <f t="shared" si="2"/>
        <v>Falkland Islands (Malvinas)</v>
      </c>
      <c r="E71">
        <f t="shared" si="3"/>
        <v>34.22999999999999</v>
      </c>
    </row>
    <row r="72" spans="1:5" x14ac:dyDescent="0.25">
      <c r="A72" s="6" t="s">
        <v>309</v>
      </c>
      <c r="B72" s="9">
        <v>859.33999999999992</v>
      </c>
      <c r="D72" t="str">
        <f t="shared" si="2"/>
        <v>Faroe Islands</v>
      </c>
      <c r="E72">
        <f t="shared" si="3"/>
        <v>859.33999999999992</v>
      </c>
    </row>
    <row r="73" spans="1:5" x14ac:dyDescent="0.25">
      <c r="A73" s="6" t="s">
        <v>416</v>
      </c>
      <c r="B73" s="9">
        <v>3110.1929999999988</v>
      </c>
      <c r="D73" t="str">
        <f t="shared" si="2"/>
        <v>Fiji</v>
      </c>
      <c r="E73">
        <f t="shared" si="3"/>
        <v>3110.1929999999988</v>
      </c>
    </row>
    <row r="74" spans="1:5" x14ac:dyDescent="0.25">
      <c r="A74" s="6" t="s">
        <v>311</v>
      </c>
      <c r="B74" s="9">
        <v>112254.71400000001</v>
      </c>
      <c r="D74" t="str">
        <f t="shared" si="2"/>
        <v>Finland</v>
      </c>
      <c r="E74">
        <f t="shared" si="3"/>
        <v>112254.71400000001</v>
      </c>
    </row>
    <row r="75" spans="1:5" x14ac:dyDescent="0.25">
      <c r="A75" s="6" t="s">
        <v>313</v>
      </c>
      <c r="B75" s="9">
        <v>677161.32199999993</v>
      </c>
      <c r="D75" t="str">
        <f t="shared" si="2"/>
        <v>France</v>
      </c>
      <c r="E75">
        <f t="shared" si="3"/>
        <v>677161.32199999993</v>
      </c>
    </row>
    <row r="76" spans="1:5" x14ac:dyDescent="0.25">
      <c r="A76" s="6" t="s">
        <v>466</v>
      </c>
      <c r="B76" s="9">
        <v>2756.1199999999981</v>
      </c>
      <c r="D76" t="str">
        <f t="shared" si="2"/>
        <v>French Guiana</v>
      </c>
      <c r="E76">
        <f t="shared" si="3"/>
        <v>2756.1199999999981</v>
      </c>
    </row>
    <row r="77" spans="1:5" x14ac:dyDescent="0.25">
      <c r="A77" s="6" t="s">
        <v>418</v>
      </c>
      <c r="B77" s="9">
        <v>1197.7840000000001</v>
      </c>
      <c r="D77" t="str">
        <f t="shared" si="2"/>
        <v>French Polynesia</v>
      </c>
      <c r="E77">
        <f t="shared" si="3"/>
        <v>1197.7840000000001</v>
      </c>
    </row>
    <row r="78" spans="1:5" x14ac:dyDescent="0.25">
      <c r="A78" s="6" t="s">
        <v>65</v>
      </c>
      <c r="B78" s="9">
        <v>4546.9479999999958</v>
      </c>
      <c r="D78" t="str">
        <f t="shared" si="2"/>
        <v>Gabon</v>
      </c>
      <c r="E78">
        <f t="shared" si="3"/>
        <v>4546.9479999999958</v>
      </c>
    </row>
    <row r="79" spans="1:5" x14ac:dyDescent="0.25">
      <c r="A79" s="6" t="s">
        <v>67</v>
      </c>
      <c r="B79" s="9">
        <v>36.728999999999978</v>
      </c>
      <c r="D79" t="str">
        <f t="shared" si="2"/>
        <v>Gambia</v>
      </c>
      <c r="E79">
        <f t="shared" si="3"/>
        <v>36.728999999999978</v>
      </c>
    </row>
    <row r="80" spans="1:5" x14ac:dyDescent="0.25">
      <c r="A80" s="6" t="s">
        <v>278</v>
      </c>
      <c r="B80" s="9">
        <v>55440.347999999991</v>
      </c>
      <c r="D80" t="str">
        <f t="shared" si="2"/>
        <v>Georgia</v>
      </c>
      <c r="E80">
        <f t="shared" si="3"/>
        <v>55440.347999999991</v>
      </c>
    </row>
    <row r="81" spans="1:5" x14ac:dyDescent="0.25">
      <c r="A81" s="6" t="s">
        <v>315</v>
      </c>
      <c r="B81" s="9">
        <v>1209020.6000000001</v>
      </c>
      <c r="D81" t="str">
        <f t="shared" si="2"/>
        <v>Germany</v>
      </c>
      <c r="E81">
        <f t="shared" si="3"/>
        <v>1209020.6000000001</v>
      </c>
    </row>
    <row r="82" spans="1:5" x14ac:dyDescent="0.25">
      <c r="A82" s="6" t="s">
        <v>69</v>
      </c>
      <c r="B82" s="9">
        <v>26791.714999999993</v>
      </c>
      <c r="D82" t="str">
        <f t="shared" si="2"/>
        <v>Ghana</v>
      </c>
      <c r="E82">
        <f t="shared" si="3"/>
        <v>26791.714999999993</v>
      </c>
    </row>
    <row r="83" spans="1:5" x14ac:dyDescent="0.25">
      <c r="A83" s="6" t="s">
        <v>317</v>
      </c>
      <c r="B83" s="9">
        <v>114010.8</v>
      </c>
      <c r="D83" t="str">
        <f t="shared" si="2"/>
        <v>Greece</v>
      </c>
      <c r="E83">
        <f t="shared" si="3"/>
        <v>114010.8</v>
      </c>
    </row>
    <row r="84" spans="1:5" x14ac:dyDescent="0.25">
      <c r="A84" s="6" t="s">
        <v>401</v>
      </c>
      <c r="B84" s="9">
        <v>1228.3779999999997</v>
      </c>
      <c r="D84" t="str">
        <f t="shared" si="2"/>
        <v>Greenland</v>
      </c>
      <c r="E84">
        <f t="shared" si="3"/>
        <v>1228.3779999999997</v>
      </c>
    </row>
    <row r="85" spans="1:5" x14ac:dyDescent="0.25">
      <c r="A85" s="6" t="s">
        <v>235</v>
      </c>
      <c r="B85" s="9">
        <v>14.123000000000001</v>
      </c>
      <c r="D85" t="str">
        <f t="shared" si="2"/>
        <v>Grenada</v>
      </c>
      <c r="E85">
        <f t="shared" si="3"/>
        <v>14.123000000000001</v>
      </c>
    </row>
    <row r="86" spans="1:5" x14ac:dyDescent="0.25">
      <c r="A86" s="6" t="s">
        <v>237</v>
      </c>
      <c r="B86" s="9">
        <v>2083.3280000000009</v>
      </c>
      <c r="D86" t="str">
        <f t="shared" si="2"/>
        <v>Guadeloupe</v>
      </c>
      <c r="E86">
        <f t="shared" si="3"/>
        <v>2083.3280000000009</v>
      </c>
    </row>
    <row r="87" spans="1:5" x14ac:dyDescent="0.25">
      <c r="A87" s="6" t="s">
        <v>420</v>
      </c>
      <c r="B87" s="9">
        <v>174.74499999999998</v>
      </c>
      <c r="D87" t="str">
        <f t="shared" si="2"/>
        <v>Guam</v>
      </c>
      <c r="E87">
        <f t="shared" si="3"/>
        <v>174.74499999999998</v>
      </c>
    </row>
    <row r="88" spans="1:5" x14ac:dyDescent="0.25">
      <c r="A88" s="6" t="s">
        <v>239</v>
      </c>
      <c r="B88" s="9">
        <v>30538.501000000029</v>
      </c>
      <c r="D88" t="str">
        <f t="shared" si="2"/>
        <v>Guatemala</v>
      </c>
      <c r="E88">
        <f t="shared" si="3"/>
        <v>30538.501000000029</v>
      </c>
    </row>
    <row r="89" spans="1:5" x14ac:dyDescent="0.25">
      <c r="A89" s="6" t="s">
        <v>72</v>
      </c>
      <c r="B89" s="9">
        <v>3840.3190000000009</v>
      </c>
      <c r="D89" t="str">
        <f t="shared" si="2"/>
        <v>Guinea</v>
      </c>
      <c r="E89">
        <f t="shared" si="3"/>
        <v>3840.3190000000009</v>
      </c>
    </row>
    <row r="90" spans="1:5" x14ac:dyDescent="0.25">
      <c r="A90" s="6" t="s">
        <v>74</v>
      </c>
      <c r="B90" s="9">
        <v>3.274</v>
      </c>
      <c r="D90" t="str">
        <f t="shared" si="2"/>
        <v>Guinea-Bissau</v>
      </c>
      <c r="E90">
        <f t="shared" si="3"/>
        <v>3.274</v>
      </c>
    </row>
    <row r="91" spans="1:5" x14ac:dyDescent="0.25">
      <c r="A91" s="6" t="s">
        <v>468</v>
      </c>
      <c r="B91" s="9">
        <v>635.56999999999948</v>
      </c>
      <c r="D91" t="str">
        <f t="shared" si="2"/>
        <v>Guyana</v>
      </c>
      <c r="E91">
        <f t="shared" si="3"/>
        <v>635.56999999999948</v>
      </c>
    </row>
    <row r="92" spans="1:5" x14ac:dyDescent="0.25">
      <c r="A92" s="6" t="s">
        <v>241</v>
      </c>
      <c r="B92" s="9">
        <v>1185.604</v>
      </c>
      <c r="D92" t="str">
        <f t="shared" si="2"/>
        <v>Haiti</v>
      </c>
      <c r="E92">
        <f t="shared" si="3"/>
        <v>1185.604</v>
      </c>
    </row>
    <row r="93" spans="1:5" x14ac:dyDescent="0.25">
      <c r="A93" s="6" t="s">
        <v>243</v>
      </c>
      <c r="B93" s="9">
        <v>17041.726999999999</v>
      </c>
      <c r="D93" t="str">
        <f t="shared" si="2"/>
        <v>Honduras</v>
      </c>
      <c r="E93">
        <f t="shared" si="3"/>
        <v>17041.726999999999</v>
      </c>
    </row>
    <row r="94" spans="1:5" x14ac:dyDescent="0.25">
      <c r="A94" s="6" t="s">
        <v>319</v>
      </c>
      <c r="B94" s="9">
        <v>14588.132</v>
      </c>
      <c r="D94" t="str">
        <f t="shared" si="2"/>
        <v>Hungary</v>
      </c>
      <c r="E94">
        <f t="shared" si="3"/>
        <v>14588.132</v>
      </c>
    </row>
    <row r="95" spans="1:5" x14ac:dyDescent="0.25">
      <c r="A95" s="6" t="s">
        <v>321</v>
      </c>
      <c r="B95" s="9">
        <v>43326.53100000001</v>
      </c>
      <c r="D95" t="str">
        <f t="shared" si="2"/>
        <v>Iceland</v>
      </c>
      <c r="E95">
        <f t="shared" si="3"/>
        <v>43326.53100000001</v>
      </c>
    </row>
    <row r="96" spans="1:5" x14ac:dyDescent="0.25">
      <c r="A96" s="6" t="s">
        <v>155</v>
      </c>
      <c r="B96" s="9">
        <v>1184083.3520000002</v>
      </c>
      <c r="D96" t="str">
        <f t="shared" si="2"/>
        <v>India</v>
      </c>
      <c r="E96">
        <f t="shared" si="3"/>
        <v>1184083.3520000002</v>
      </c>
    </row>
    <row r="97" spans="1:5" x14ac:dyDescent="0.25">
      <c r="A97" s="6" t="s">
        <v>157</v>
      </c>
      <c r="B97" s="9">
        <v>137781.09199999986</v>
      </c>
      <c r="D97" t="str">
        <f t="shared" si="2"/>
        <v>Indonesia</v>
      </c>
      <c r="E97">
        <f t="shared" si="3"/>
        <v>137781.09199999986</v>
      </c>
    </row>
    <row r="98" spans="1:5" x14ac:dyDescent="0.25">
      <c r="A98" s="6" t="s">
        <v>372</v>
      </c>
      <c r="B98" s="9">
        <v>162188.21299999999</v>
      </c>
      <c r="D98" t="str">
        <f t="shared" si="2"/>
        <v>Iran</v>
      </c>
      <c r="E98">
        <f t="shared" si="3"/>
        <v>162188.21299999999</v>
      </c>
    </row>
    <row r="99" spans="1:5" x14ac:dyDescent="0.25">
      <c r="A99" s="6" t="s">
        <v>374</v>
      </c>
      <c r="B99" s="9">
        <v>35682.240000000005</v>
      </c>
      <c r="D99" t="str">
        <f t="shared" si="2"/>
        <v>Iraq</v>
      </c>
      <c r="E99">
        <f t="shared" si="3"/>
        <v>35682.240000000005</v>
      </c>
    </row>
    <row r="100" spans="1:5" x14ac:dyDescent="0.25">
      <c r="A100" s="6" t="s">
        <v>323</v>
      </c>
      <c r="B100" s="9">
        <v>36170.879000000001</v>
      </c>
      <c r="D100" t="str">
        <f t="shared" si="2"/>
        <v>Ireland</v>
      </c>
      <c r="E100">
        <f t="shared" si="3"/>
        <v>36170.879000000001</v>
      </c>
    </row>
    <row r="101" spans="1:5" x14ac:dyDescent="0.25">
      <c r="A101" s="6" t="s">
        <v>376</v>
      </c>
      <c r="B101" s="9">
        <v>7333.3739999999925</v>
      </c>
      <c r="D101" t="str">
        <f t="shared" si="2"/>
        <v>Israel</v>
      </c>
      <c r="E101">
        <f t="shared" si="3"/>
        <v>7333.3739999999925</v>
      </c>
    </row>
    <row r="102" spans="1:5" x14ac:dyDescent="0.25">
      <c r="A102" s="6" t="s">
        <v>325</v>
      </c>
      <c r="B102" s="9">
        <v>682625.10000000009</v>
      </c>
      <c r="D102" t="str">
        <f t="shared" si="2"/>
        <v>Italy</v>
      </c>
      <c r="E102">
        <f t="shared" si="3"/>
        <v>682625.10000000009</v>
      </c>
    </row>
    <row r="103" spans="1:5" x14ac:dyDescent="0.25">
      <c r="A103" s="6" t="s">
        <v>245</v>
      </c>
      <c r="B103" s="9">
        <v>2145.9000000000005</v>
      </c>
      <c r="D103" t="str">
        <f t="shared" si="2"/>
        <v>Jamaica</v>
      </c>
      <c r="E103">
        <f t="shared" si="3"/>
        <v>2145.9000000000005</v>
      </c>
    </row>
    <row r="104" spans="1:5" x14ac:dyDescent="0.25">
      <c r="A104" s="6" t="s">
        <v>159</v>
      </c>
      <c r="B104" s="9">
        <v>920979.5</v>
      </c>
      <c r="D104" t="str">
        <f t="shared" si="2"/>
        <v>Japan</v>
      </c>
      <c r="E104">
        <f t="shared" si="3"/>
        <v>920979.5</v>
      </c>
    </row>
    <row r="105" spans="1:5" x14ac:dyDescent="0.25">
      <c r="A105" s="6" t="s">
        <v>378</v>
      </c>
      <c r="B105" s="9">
        <v>4168.79</v>
      </c>
      <c r="D105" t="str">
        <f t="shared" si="2"/>
        <v>Jordan</v>
      </c>
      <c r="E105">
        <f t="shared" si="3"/>
        <v>4168.79</v>
      </c>
    </row>
    <row r="106" spans="1:5" x14ac:dyDescent="0.25">
      <c r="A106" s="6" t="s">
        <v>162</v>
      </c>
      <c r="B106" s="9">
        <v>50280.961000000003</v>
      </c>
      <c r="D106" t="str">
        <f t="shared" si="2"/>
        <v>Kazakhstan</v>
      </c>
      <c r="E106">
        <f t="shared" si="3"/>
        <v>50280.961000000003</v>
      </c>
    </row>
    <row r="107" spans="1:5" x14ac:dyDescent="0.25">
      <c r="A107" s="6" t="s">
        <v>76</v>
      </c>
      <c r="B107" s="9">
        <v>22933.309000000016</v>
      </c>
      <c r="D107" t="str">
        <f t="shared" si="2"/>
        <v>Kenya</v>
      </c>
      <c r="E107">
        <f t="shared" si="3"/>
        <v>22933.309000000016</v>
      </c>
    </row>
    <row r="108" spans="1:5" x14ac:dyDescent="0.25">
      <c r="A108" s="6" t="s">
        <v>422</v>
      </c>
      <c r="B108" s="9">
        <v>18.034000000000002</v>
      </c>
      <c r="D108" t="str">
        <f t="shared" si="2"/>
        <v>Kiribati</v>
      </c>
      <c r="E108">
        <f t="shared" si="3"/>
        <v>18.034000000000002</v>
      </c>
    </row>
    <row r="109" spans="1:5" x14ac:dyDescent="0.25">
      <c r="A109" s="6" t="s">
        <v>327</v>
      </c>
      <c r="B109" s="9">
        <v>1096.146</v>
      </c>
      <c r="D109" t="str">
        <f t="shared" si="2"/>
        <v>Kosovo*</v>
      </c>
      <c r="E109">
        <f t="shared" si="3"/>
        <v>1096.146</v>
      </c>
    </row>
    <row r="110" spans="1:5" x14ac:dyDescent="0.25">
      <c r="A110" s="6" t="s">
        <v>380</v>
      </c>
      <c r="B110" s="9">
        <v>251.08900000000008</v>
      </c>
      <c r="D110" t="str">
        <f t="shared" si="2"/>
        <v>Kuwait</v>
      </c>
      <c r="E110">
        <f t="shared" si="3"/>
        <v>251.08900000000008</v>
      </c>
    </row>
    <row r="111" spans="1:5" x14ac:dyDescent="0.25">
      <c r="A111" s="6" t="s">
        <v>164</v>
      </c>
      <c r="B111" s="9">
        <v>64274.080000000002</v>
      </c>
      <c r="D111" t="str">
        <f t="shared" si="2"/>
        <v>Kyrgyzstan</v>
      </c>
      <c r="E111">
        <f t="shared" si="3"/>
        <v>64274.080000000002</v>
      </c>
    </row>
    <row r="112" spans="1:5" x14ac:dyDescent="0.25">
      <c r="A112" s="6" t="s">
        <v>166</v>
      </c>
      <c r="B112" s="9">
        <v>47795.377000000015</v>
      </c>
      <c r="D112" t="str">
        <f t="shared" si="2"/>
        <v>Laos</v>
      </c>
      <c r="E112">
        <f t="shared" si="3"/>
        <v>47795.377000000015</v>
      </c>
    </row>
    <row r="113" spans="1:5" x14ac:dyDescent="0.25">
      <c r="A113" s="6" t="s">
        <v>329</v>
      </c>
      <c r="B113" s="9">
        <v>33044.493000000002</v>
      </c>
      <c r="D113" t="str">
        <f t="shared" si="2"/>
        <v>Latvia</v>
      </c>
      <c r="E113">
        <f t="shared" si="3"/>
        <v>33044.493000000002</v>
      </c>
    </row>
    <row r="114" spans="1:5" x14ac:dyDescent="0.25">
      <c r="A114" s="6" t="s">
        <v>382</v>
      </c>
      <c r="B114" s="9">
        <v>5811.7539999999999</v>
      </c>
      <c r="D114" t="str">
        <f t="shared" si="2"/>
        <v>Lebanon</v>
      </c>
      <c r="E114">
        <f t="shared" si="3"/>
        <v>5811.7539999999999</v>
      </c>
    </row>
    <row r="115" spans="1:5" x14ac:dyDescent="0.25">
      <c r="A115" s="6" t="s">
        <v>78</v>
      </c>
      <c r="B115" s="9">
        <v>1487.5510000000004</v>
      </c>
      <c r="D115" t="str">
        <f t="shared" si="2"/>
        <v>Lesotho</v>
      </c>
      <c r="E115">
        <f t="shared" si="3"/>
        <v>1487.5510000000004</v>
      </c>
    </row>
    <row r="116" spans="1:5" x14ac:dyDescent="0.25">
      <c r="A116" s="6" t="s">
        <v>80</v>
      </c>
      <c r="B116" s="9">
        <v>373.81800000000015</v>
      </c>
      <c r="D116" t="str">
        <f t="shared" si="2"/>
        <v>Liberia</v>
      </c>
      <c r="E116">
        <f t="shared" si="3"/>
        <v>373.81800000000015</v>
      </c>
    </row>
    <row r="117" spans="1:5" x14ac:dyDescent="0.25">
      <c r="A117" s="6" t="s">
        <v>82</v>
      </c>
      <c r="B117" s="9">
        <v>59.629999999999988</v>
      </c>
      <c r="D117" t="str">
        <f t="shared" si="2"/>
        <v>Libya</v>
      </c>
      <c r="E117">
        <f t="shared" si="3"/>
        <v>59.629999999999988</v>
      </c>
    </row>
    <row r="118" spans="1:5" x14ac:dyDescent="0.25">
      <c r="A118" s="6" t="s">
        <v>331</v>
      </c>
      <c r="B118" s="9">
        <v>7510.3509999999997</v>
      </c>
      <c r="D118" t="str">
        <f t="shared" si="2"/>
        <v>Lithuania</v>
      </c>
      <c r="E118">
        <f t="shared" si="3"/>
        <v>7510.3509999999997</v>
      </c>
    </row>
    <row r="119" spans="1:5" x14ac:dyDescent="0.25">
      <c r="A119" s="6" t="s">
        <v>333</v>
      </c>
      <c r="B119" s="9">
        <v>3302.4669999999996</v>
      </c>
      <c r="D119" t="str">
        <f t="shared" si="2"/>
        <v>Luxembourg</v>
      </c>
      <c r="E119">
        <f t="shared" si="3"/>
        <v>3302.4669999999996</v>
      </c>
    </row>
    <row r="120" spans="1:5" x14ac:dyDescent="0.25">
      <c r="A120" s="6" t="s">
        <v>84</v>
      </c>
      <c r="B120" s="9">
        <v>2775.8810000000012</v>
      </c>
      <c r="D120" t="str">
        <f t="shared" si="2"/>
        <v>Madagascar</v>
      </c>
      <c r="E120">
        <f t="shared" si="3"/>
        <v>2775.8810000000012</v>
      </c>
    </row>
    <row r="121" spans="1:5" x14ac:dyDescent="0.25">
      <c r="A121" s="6" t="s">
        <v>86</v>
      </c>
      <c r="B121" s="9">
        <v>6504.9439999999977</v>
      </c>
      <c r="D121" t="str">
        <f t="shared" si="2"/>
        <v>Malawi</v>
      </c>
      <c r="E121">
        <f t="shared" si="3"/>
        <v>6504.9439999999977</v>
      </c>
    </row>
    <row r="122" spans="1:5" x14ac:dyDescent="0.25">
      <c r="A122" s="6" t="s">
        <v>168</v>
      </c>
      <c r="B122" s="9">
        <v>89358.716999999975</v>
      </c>
      <c r="D122" t="str">
        <f t="shared" si="2"/>
        <v>Malaysia</v>
      </c>
      <c r="E122">
        <f t="shared" si="3"/>
        <v>89358.716999999975</v>
      </c>
    </row>
    <row r="123" spans="1:5" x14ac:dyDescent="0.25">
      <c r="A123" s="6" t="s">
        <v>170</v>
      </c>
      <c r="B123" s="9">
        <v>68.876999999999967</v>
      </c>
      <c r="D123" t="str">
        <f t="shared" si="2"/>
        <v>Maldives</v>
      </c>
      <c r="E123">
        <f t="shared" si="3"/>
        <v>68.876999999999967</v>
      </c>
    </row>
    <row r="124" spans="1:5" x14ac:dyDescent="0.25">
      <c r="A124" s="6" t="s">
        <v>88</v>
      </c>
      <c r="B124" s="9">
        <v>5959.4239999999991</v>
      </c>
      <c r="D124" t="str">
        <f t="shared" si="2"/>
        <v>Mali</v>
      </c>
      <c r="E124">
        <f t="shared" si="3"/>
        <v>5959.4239999999991</v>
      </c>
    </row>
    <row r="125" spans="1:5" x14ac:dyDescent="0.25">
      <c r="A125" s="6" t="s">
        <v>335</v>
      </c>
      <c r="B125" s="9">
        <v>706.15100000000018</v>
      </c>
      <c r="D125" t="str">
        <f t="shared" si="2"/>
        <v>Malta</v>
      </c>
      <c r="E125">
        <f t="shared" si="3"/>
        <v>706.15100000000018</v>
      </c>
    </row>
    <row r="126" spans="1:5" x14ac:dyDescent="0.25">
      <c r="A126" s="6" t="s">
        <v>424</v>
      </c>
      <c r="B126" s="9">
        <v>11.128</v>
      </c>
      <c r="D126" t="str">
        <f t="shared" si="2"/>
        <v>Marshall Islands</v>
      </c>
      <c r="E126">
        <f t="shared" si="3"/>
        <v>11.128</v>
      </c>
    </row>
    <row r="127" spans="1:5" x14ac:dyDescent="0.25">
      <c r="A127" s="6" t="s">
        <v>247</v>
      </c>
      <c r="B127" s="9">
        <v>811.10000000000036</v>
      </c>
      <c r="D127" t="str">
        <f t="shared" si="2"/>
        <v>Martinique</v>
      </c>
      <c r="E127">
        <f t="shared" si="3"/>
        <v>811.10000000000036</v>
      </c>
    </row>
    <row r="128" spans="1:5" x14ac:dyDescent="0.25">
      <c r="A128" s="6" t="s">
        <v>90</v>
      </c>
      <c r="B128" s="9">
        <v>479.00399999999985</v>
      </c>
      <c r="D128" t="str">
        <f t="shared" si="2"/>
        <v>Mauritania</v>
      </c>
      <c r="E128">
        <f t="shared" si="3"/>
        <v>479.00399999999985</v>
      </c>
    </row>
    <row r="129" spans="1:5" x14ac:dyDescent="0.25">
      <c r="A129" s="6" t="s">
        <v>92</v>
      </c>
      <c r="B129" s="9">
        <v>3142.1199999999994</v>
      </c>
      <c r="D129" t="str">
        <f t="shared" si="2"/>
        <v>Mauritius</v>
      </c>
      <c r="E129">
        <f t="shared" si="3"/>
        <v>3142.1199999999994</v>
      </c>
    </row>
    <row r="130" spans="1:5" x14ac:dyDescent="0.25">
      <c r="A130" s="6" t="s">
        <v>94</v>
      </c>
      <c r="B130" s="9">
        <v>134.54399999999998</v>
      </c>
      <c r="D130" t="str">
        <f t="shared" si="2"/>
        <v>Mayotte</v>
      </c>
      <c r="E130">
        <f t="shared" si="3"/>
        <v>134.54399999999998</v>
      </c>
    </row>
    <row r="131" spans="1:5" x14ac:dyDescent="0.25">
      <c r="A131" s="6" t="s">
        <v>403</v>
      </c>
      <c r="B131" s="9">
        <v>296605.00199999998</v>
      </c>
      <c r="D131" t="str">
        <f t="shared" si="2"/>
        <v>Mexico</v>
      </c>
      <c r="E131">
        <f t="shared" si="3"/>
        <v>296605.00199999998</v>
      </c>
    </row>
    <row r="132" spans="1:5" x14ac:dyDescent="0.25">
      <c r="A132" s="6" t="s">
        <v>426</v>
      </c>
      <c r="B132" s="9">
        <v>19.458999999999996</v>
      </c>
      <c r="D132" t="str">
        <f t="shared" si="2"/>
        <v>Micronesia</v>
      </c>
      <c r="E132">
        <f t="shared" si="3"/>
        <v>19.458999999999996</v>
      </c>
    </row>
    <row r="133" spans="1:5" x14ac:dyDescent="0.25">
      <c r="A133" s="6" t="s">
        <v>337</v>
      </c>
      <c r="B133" s="9">
        <v>1357.5129999999997</v>
      </c>
      <c r="D133" t="str">
        <f t="shared" si="2"/>
        <v>Moldova</v>
      </c>
      <c r="E133">
        <f t="shared" si="3"/>
        <v>1357.5129999999997</v>
      </c>
    </row>
    <row r="134" spans="1:5" x14ac:dyDescent="0.25">
      <c r="A134" s="6" t="s">
        <v>172</v>
      </c>
      <c r="B134" s="9">
        <v>1339.4259999999999</v>
      </c>
      <c r="D134" t="str">
        <f t="shared" ref="D134:D197" si="4">IF(A134=0,"",A134)</f>
        <v>Mongolia</v>
      </c>
      <c r="E134">
        <f t="shared" ref="E134:E197" si="5">IF(B134=0,"",B134)</f>
        <v>1339.4259999999999</v>
      </c>
    </row>
    <row r="135" spans="1:5" x14ac:dyDescent="0.25">
      <c r="A135" s="6" t="s">
        <v>339</v>
      </c>
      <c r="B135" s="9">
        <v>10268.904999999999</v>
      </c>
      <c r="D135" t="str">
        <f t="shared" si="4"/>
        <v>Montenegro</v>
      </c>
      <c r="E135">
        <f t="shared" si="5"/>
        <v>10268.904999999999</v>
      </c>
    </row>
    <row r="136" spans="1:5" x14ac:dyDescent="0.25">
      <c r="A136" s="6" t="s">
        <v>249</v>
      </c>
      <c r="B136" s="9">
        <v>0.25</v>
      </c>
      <c r="D136" t="str">
        <f t="shared" si="4"/>
        <v>Montserrat</v>
      </c>
      <c r="E136">
        <f t="shared" si="5"/>
        <v>0.25</v>
      </c>
    </row>
    <row r="137" spans="1:5" x14ac:dyDescent="0.25">
      <c r="A137" s="6" t="s">
        <v>96</v>
      </c>
      <c r="B137" s="9">
        <v>35800.733999999982</v>
      </c>
      <c r="D137" t="str">
        <f t="shared" si="4"/>
        <v>Morocco</v>
      </c>
      <c r="E137">
        <f t="shared" si="5"/>
        <v>35800.733999999982</v>
      </c>
    </row>
    <row r="138" spans="1:5" x14ac:dyDescent="0.25">
      <c r="A138" s="6" t="s">
        <v>99</v>
      </c>
      <c r="B138" s="9">
        <v>43957.349999999984</v>
      </c>
      <c r="D138" t="str">
        <f t="shared" si="4"/>
        <v>Mozambique</v>
      </c>
      <c r="E138">
        <f t="shared" si="5"/>
        <v>43957.349999999984</v>
      </c>
    </row>
    <row r="139" spans="1:5" x14ac:dyDescent="0.25">
      <c r="A139" s="6" t="s">
        <v>174</v>
      </c>
      <c r="B139" s="9">
        <v>35975.340000000011</v>
      </c>
      <c r="D139" t="str">
        <f t="shared" si="4"/>
        <v>Myanmar</v>
      </c>
      <c r="E139">
        <f t="shared" si="5"/>
        <v>35975.340000000011</v>
      </c>
    </row>
    <row r="140" spans="1:5" x14ac:dyDescent="0.25">
      <c r="A140" s="6" t="s">
        <v>101</v>
      </c>
      <c r="B140" s="9">
        <v>6030.9900000000007</v>
      </c>
      <c r="D140" t="str">
        <f t="shared" si="4"/>
        <v>Namibia</v>
      </c>
      <c r="E140">
        <f t="shared" si="5"/>
        <v>6030.9900000000007</v>
      </c>
    </row>
    <row r="141" spans="1:5" x14ac:dyDescent="0.25">
      <c r="A141" s="6" t="s">
        <v>428</v>
      </c>
      <c r="B141" s="9">
        <v>4.0039999999999996</v>
      </c>
      <c r="D141" t="str">
        <f t="shared" si="4"/>
        <v>Nauru</v>
      </c>
      <c r="E141">
        <f t="shared" si="5"/>
        <v>4.0039999999999996</v>
      </c>
    </row>
    <row r="142" spans="1:5" x14ac:dyDescent="0.25">
      <c r="A142" s="6" t="s">
        <v>176</v>
      </c>
      <c r="B142" s="9">
        <v>13929.837</v>
      </c>
      <c r="D142" t="str">
        <f t="shared" si="4"/>
        <v>Nepal</v>
      </c>
      <c r="E142">
        <f t="shared" si="5"/>
        <v>13929.837</v>
      </c>
    </row>
    <row r="143" spans="1:5" x14ac:dyDescent="0.25">
      <c r="A143" s="6" t="s">
        <v>341</v>
      </c>
      <c r="B143" s="9">
        <v>78532.906999999992</v>
      </c>
      <c r="D143" t="str">
        <f t="shared" si="4"/>
        <v>Netherlands</v>
      </c>
      <c r="E143">
        <f t="shared" si="5"/>
        <v>78532.906999999992</v>
      </c>
    </row>
    <row r="144" spans="1:5" x14ac:dyDescent="0.25">
      <c r="A144" s="6" t="s">
        <v>430</v>
      </c>
      <c r="B144" s="9">
        <v>2297.6430000000018</v>
      </c>
      <c r="D144" t="str">
        <f t="shared" si="4"/>
        <v>New Caledonia</v>
      </c>
      <c r="E144">
        <f t="shared" si="5"/>
        <v>2297.6430000000018</v>
      </c>
    </row>
    <row r="145" spans="1:5" x14ac:dyDescent="0.25">
      <c r="A145" s="6" t="s">
        <v>432</v>
      </c>
      <c r="B145" s="9">
        <v>130737.091</v>
      </c>
      <c r="D145" t="str">
        <f t="shared" si="4"/>
        <v>New Zealand</v>
      </c>
      <c r="E145">
        <f t="shared" si="5"/>
        <v>130737.091</v>
      </c>
    </row>
    <row r="146" spans="1:5" x14ac:dyDescent="0.25">
      <c r="A146" s="6" t="s">
        <v>251</v>
      </c>
      <c r="B146" s="9">
        <v>8497.090000000002</v>
      </c>
      <c r="D146" t="str">
        <f t="shared" si="4"/>
        <v>Nicaragua</v>
      </c>
      <c r="E146">
        <f t="shared" si="5"/>
        <v>8497.090000000002</v>
      </c>
    </row>
    <row r="147" spans="1:5" x14ac:dyDescent="0.25">
      <c r="A147" s="6" t="s">
        <v>103</v>
      </c>
      <c r="B147" s="9">
        <v>107.023</v>
      </c>
      <c r="D147" t="str">
        <f t="shared" si="4"/>
        <v>Niger</v>
      </c>
      <c r="E147">
        <f t="shared" si="5"/>
        <v>107.023</v>
      </c>
    </row>
    <row r="148" spans="1:5" x14ac:dyDescent="0.25">
      <c r="A148" s="6" t="s">
        <v>105</v>
      </c>
      <c r="B148" s="9">
        <v>42203.288999999975</v>
      </c>
      <c r="D148" t="str">
        <f t="shared" si="4"/>
        <v>Nigeria</v>
      </c>
      <c r="E148">
        <f t="shared" si="5"/>
        <v>42203.288999999975</v>
      </c>
    </row>
    <row r="149" spans="1:5" x14ac:dyDescent="0.25">
      <c r="A149" s="6" t="s">
        <v>434</v>
      </c>
      <c r="B149" s="9">
        <v>2.9210000000000012</v>
      </c>
      <c r="D149" t="str">
        <f t="shared" si="4"/>
        <v>Niue</v>
      </c>
      <c r="E149">
        <f t="shared" si="5"/>
        <v>2.9210000000000012</v>
      </c>
    </row>
    <row r="150" spans="1:5" x14ac:dyDescent="0.25">
      <c r="A150" s="6" t="s">
        <v>178</v>
      </c>
      <c r="B150" s="9">
        <v>91251.327999999994</v>
      </c>
      <c r="D150" t="str">
        <f t="shared" si="4"/>
        <v>North Korea</v>
      </c>
      <c r="E150">
        <f t="shared" si="5"/>
        <v>91251.327999999994</v>
      </c>
    </row>
    <row r="151" spans="1:5" x14ac:dyDescent="0.25">
      <c r="A151" s="6" t="s">
        <v>343</v>
      </c>
      <c r="B151" s="9">
        <v>11736.212000000001</v>
      </c>
      <c r="D151" t="str">
        <f t="shared" si="4"/>
        <v>North Macedonia</v>
      </c>
      <c r="E151">
        <f t="shared" si="5"/>
        <v>11736.212000000001</v>
      </c>
    </row>
    <row r="152" spans="1:5" x14ac:dyDescent="0.25">
      <c r="A152" s="6" t="s">
        <v>345</v>
      </c>
      <c r="B152" s="9">
        <v>612626.94999999972</v>
      </c>
      <c r="D152" t="str">
        <f t="shared" si="4"/>
        <v>Norway</v>
      </c>
      <c r="E152">
        <f t="shared" si="5"/>
        <v>612626.94999999972</v>
      </c>
    </row>
    <row r="153" spans="1:5" x14ac:dyDescent="0.25">
      <c r="A153" s="6" t="s">
        <v>384</v>
      </c>
      <c r="B153" s="9">
        <v>30.609999999999992</v>
      </c>
      <c r="D153" t="str">
        <f t="shared" si="4"/>
        <v>Oman</v>
      </c>
      <c r="E153">
        <f t="shared" si="5"/>
        <v>30.609999999999992</v>
      </c>
    </row>
    <row r="154" spans="1:5" x14ac:dyDescent="0.25">
      <c r="A154" s="6" t="s">
        <v>180</v>
      </c>
      <c r="B154" s="9">
        <v>151338.25399999996</v>
      </c>
      <c r="D154" t="str">
        <f t="shared" si="4"/>
        <v>Pakistan</v>
      </c>
      <c r="E154">
        <f t="shared" si="5"/>
        <v>151338.25399999996</v>
      </c>
    </row>
    <row r="155" spans="1:5" x14ac:dyDescent="0.25">
      <c r="A155" s="6" t="s">
        <v>436</v>
      </c>
      <c r="B155" s="9">
        <v>9.900999999999998</v>
      </c>
      <c r="D155" t="str">
        <f t="shared" si="4"/>
        <v>Palau</v>
      </c>
      <c r="E155">
        <f t="shared" si="5"/>
        <v>9.900999999999998</v>
      </c>
    </row>
    <row r="156" spans="1:5" x14ac:dyDescent="0.25">
      <c r="A156" s="6" t="s">
        <v>253</v>
      </c>
      <c r="B156" s="9">
        <v>26174.640999999985</v>
      </c>
      <c r="D156" t="str">
        <f t="shared" si="4"/>
        <v>Panama</v>
      </c>
      <c r="E156">
        <f t="shared" si="5"/>
        <v>26174.640999999985</v>
      </c>
    </row>
    <row r="157" spans="1:5" x14ac:dyDescent="0.25">
      <c r="A157" s="6" t="s">
        <v>438</v>
      </c>
      <c r="B157" s="9">
        <v>5641.4979999999987</v>
      </c>
      <c r="D157" t="str">
        <f t="shared" si="4"/>
        <v>Papua New Guinea</v>
      </c>
      <c r="E157">
        <f t="shared" si="5"/>
        <v>5641.4979999999987</v>
      </c>
    </row>
    <row r="158" spans="1:5" x14ac:dyDescent="0.25">
      <c r="A158" s="6" t="s">
        <v>470</v>
      </c>
      <c r="B158" s="9">
        <v>163826.579</v>
      </c>
      <c r="D158" t="str">
        <f t="shared" si="4"/>
        <v>Paraguay</v>
      </c>
      <c r="E158">
        <f t="shared" si="5"/>
        <v>163826.579</v>
      </c>
    </row>
    <row r="159" spans="1:5" x14ac:dyDescent="0.25">
      <c r="A159" s="6" t="s">
        <v>472</v>
      </c>
      <c r="B159" s="9">
        <v>79405.49599999997</v>
      </c>
      <c r="D159" t="str">
        <f t="shared" si="4"/>
        <v>Peru</v>
      </c>
      <c r="E159">
        <f t="shared" si="5"/>
        <v>79405.49599999997</v>
      </c>
    </row>
    <row r="160" spans="1:5" x14ac:dyDescent="0.25">
      <c r="A160" s="6" t="s">
        <v>182</v>
      </c>
      <c r="B160" s="9">
        <v>99690.435999999943</v>
      </c>
      <c r="D160" t="str">
        <f t="shared" si="4"/>
        <v>Philippines</v>
      </c>
      <c r="E160">
        <f t="shared" si="5"/>
        <v>99690.435999999943</v>
      </c>
    </row>
    <row r="161" spans="1:5" x14ac:dyDescent="0.25">
      <c r="A161" s="6" t="s">
        <v>347</v>
      </c>
      <c r="B161" s="9">
        <v>71855.731999999989</v>
      </c>
      <c r="D161" t="str">
        <f t="shared" si="4"/>
        <v>Poland</v>
      </c>
      <c r="E161">
        <f t="shared" si="5"/>
        <v>71855.731999999989</v>
      </c>
    </row>
    <row r="162" spans="1:5" x14ac:dyDescent="0.25">
      <c r="A162" s="6" t="s">
        <v>349</v>
      </c>
      <c r="B162" s="9">
        <v>184690.1400000001</v>
      </c>
      <c r="D162" t="str">
        <f t="shared" si="4"/>
        <v>Portugal</v>
      </c>
      <c r="E162">
        <f t="shared" si="5"/>
        <v>184690.1400000001</v>
      </c>
    </row>
    <row r="163" spans="1:5" x14ac:dyDescent="0.25">
      <c r="A163" s="6" t="s">
        <v>255</v>
      </c>
      <c r="B163" s="9">
        <v>4139.6619999999994</v>
      </c>
      <c r="D163" t="str">
        <f t="shared" si="4"/>
        <v>Puerto Rico</v>
      </c>
      <c r="E163">
        <f t="shared" si="5"/>
        <v>4139.6619999999994</v>
      </c>
    </row>
    <row r="164" spans="1:5" x14ac:dyDescent="0.25">
      <c r="A164" s="6" t="s">
        <v>386</v>
      </c>
      <c r="B164" s="9">
        <v>373.95499999999998</v>
      </c>
      <c r="D164" t="str">
        <f t="shared" si="4"/>
        <v>Qatar</v>
      </c>
      <c r="E164">
        <f t="shared" si="5"/>
        <v>373.95499999999998</v>
      </c>
    </row>
    <row r="165" spans="1:5" x14ac:dyDescent="0.25">
      <c r="A165" s="6" t="s">
        <v>107</v>
      </c>
      <c r="B165" s="9">
        <v>5290.5739999999987</v>
      </c>
      <c r="D165" t="str">
        <f t="shared" si="4"/>
        <v>Réunion</v>
      </c>
      <c r="E165">
        <f t="shared" si="5"/>
        <v>5290.5739999999987</v>
      </c>
    </row>
    <row r="166" spans="1:5" x14ac:dyDescent="0.25">
      <c r="A166" s="6" t="s">
        <v>351</v>
      </c>
      <c r="B166" s="9">
        <v>162800.7779999999</v>
      </c>
      <c r="D166" t="str">
        <f t="shared" si="4"/>
        <v>Romania</v>
      </c>
      <c r="E166">
        <f t="shared" si="5"/>
        <v>162800.7779999999</v>
      </c>
    </row>
    <row r="167" spans="1:5" x14ac:dyDescent="0.25">
      <c r="A167" s="6" t="s">
        <v>280</v>
      </c>
      <c r="B167" s="9">
        <v>969786.4949999993</v>
      </c>
      <c r="D167" t="str">
        <f t="shared" si="4"/>
        <v>Russia</v>
      </c>
      <c r="E167">
        <f t="shared" si="5"/>
        <v>969786.4949999993</v>
      </c>
    </row>
    <row r="168" spans="1:5" x14ac:dyDescent="0.25">
      <c r="A168" s="6" t="s">
        <v>109</v>
      </c>
      <c r="B168" s="9">
        <v>1343.4940000000001</v>
      </c>
      <c r="D168" t="str">
        <f t="shared" si="4"/>
        <v>Rwanda</v>
      </c>
      <c r="E168">
        <f t="shared" si="5"/>
        <v>1343.4940000000001</v>
      </c>
    </row>
    <row r="169" spans="1:5" x14ac:dyDescent="0.25">
      <c r="A169" s="6" t="s">
        <v>257</v>
      </c>
      <c r="B169" s="9">
        <v>9.6000000000000002E-2</v>
      </c>
      <c r="D169" t="str">
        <f t="shared" si="4"/>
        <v>Saint Barthélemy</v>
      </c>
      <c r="E169">
        <f t="shared" si="5"/>
        <v>9.6000000000000002E-2</v>
      </c>
    </row>
    <row r="170" spans="1:5" x14ac:dyDescent="0.25">
      <c r="A170" s="6" t="s">
        <v>259</v>
      </c>
      <c r="B170" s="9">
        <v>33.039999999999992</v>
      </c>
      <c r="D170" t="str">
        <f t="shared" si="4"/>
        <v>Saint Kitts and Nevis</v>
      </c>
      <c r="E170">
        <f t="shared" si="5"/>
        <v>33.039999999999992</v>
      </c>
    </row>
    <row r="171" spans="1:5" x14ac:dyDescent="0.25">
      <c r="A171" s="6" t="s">
        <v>261</v>
      </c>
      <c r="B171" s="9">
        <v>10.36</v>
      </c>
      <c r="D171" t="str">
        <f t="shared" si="4"/>
        <v>Saint Lucia</v>
      </c>
      <c r="E171">
        <f t="shared" si="5"/>
        <v>10.36</v>
      </c>
    </row>
    <row r="172" spans="1:5" x14ac:dyDescent="0.25">
      <c r="A172" s="6" t="s">
        <v>263</v>
      </c>
      <c r="B172" s="9">
        <v>7.4999999999999982</v>
      </c>
      <c r="D172" t="str">
        <f t="shared" si="4"/>
        <v>Saint Martin</v>
      </c>
      <c r="E172">
        <f t="shared" si="5"/>
        <v>7.4999999999999982</v>
      </c>
    </row>
    <row r="173" spans="1:5" x14ac:dyDescent="0.25">
      <c r="A173" s="6" t="s">
        <v>405</v>
      </c>
      <c r="B173" s="9">
        <v>3.6</v>
      </c>
      <c r="D173" t="str">
        <f t="shared" si="4"/>
        <v>Saint Pierre and Miquelon</v>
      </c>
      <c r="E173">
        <f t="shared" si="5"/>
        <v>3.6</v>
      </c>
    </row>
    <row r="174" spans="1:5" x14ac:dyDescent="0.25">
      <c r="A174" s="6" t="s">
        <v>265</v>
      </c>
      <c r="B174" s="9">
        <v>120.087</v>
      </c>
      <c r="D174" t="str">
        <f t="shared" si="4"/>
        <v>Saint Vincent and the Grenadines</v>
      </c>
      <c r="E174">
        <f t="shared" si="5"/>
        <v>120.087</v>
      </c>
    </row>
    <row r="175" spans="1:5" x14ac:dyDescent="0.25">
      <c r="A175" s="6" t="s">
        <v>440</v>
      </c>
      <c r="B175" s="9">
        <v>307.84999999999997</v>
      </c>
      <c r="D175" t="str">
        <f t="shared" si="4"/>
        <v>Samoa</v>
      </c>
      <c r="E175">
        <f t="shared" si="5"/>
        <v>307.84999999999997</v>
      </c>
    </row>
    <row r="176" spans="1:5" x14ac:dyDescent="0.25">
      <c r="A176" s="6" t="s">
        <v>112</v>
      </c>
      <c r="B176" s="9">
        <v>47.785000000000004</v>
      </c>
      <c r="D176" t="str">
        <f t="shared" si="4"/>
        <v>Sao Tome and Principe</v>
      </c>
      <c r="E176">
        <f t="shared" si="5"/>
        <v>47.785000000000004</v>
      </c>
    </row>
    <row r="177" spans="1:5" x14ac:dyDescent="0.25">
      <c r="A177" s="6" t="s">
        <v>388</v>
      </c>
      <c r="B177" s="9">
        <v>638.9060000000004</v>
      </c>
      <c r="D177" t="str">
        <f t="shared" si="4"/>
        <v>Saudi Arabia</v>
      </c>
      <c r="E177">
        <f t="shared" si="5"/>
        <v>638.9060000000004</v>
      </c>
    </row>
    <row r="178" spans="1:5" x14ac:dyDescent="0.25">
      <c r="A178" s="6" t="s">
        <v>114</v>
      </c>
      <c r="B178" s="9">
        <v>875.75</v>
      </c>
      <c r="D178" t="str">
        <f t="shared" si="4"/>
        <v>Senegal</v>
      </c>
      <c r="E178">
        <f t="shared" si="5"/>
        <v>875.75</v>
      </c>
    </row>
    <row r="179" spans="1:5" x14ac:dyDescent="0.25">
      <c r="A179" s="6" t="s">
        <v>353</v>
      </c>
      <c r="B179" s="9">
        <v>47220.367000000006</v>
      </c>
      <c r="D179" t="str">
        <f t="shared" si="4"/>
        <v>Serbia</v>
      </c>
      <c r="E179">
        <f t="shared" si="5"/>
        <v>47220.367000000006</v>
      </c>
    </row>
    <row r="180" spans="1:5" x14ac:dyDescent="0.25">
      <c r="A180" s="6" t="s">
        <v>116</v>
      </c>
      <c r="B180" s="9">
        <v>56.237000000000002</v>
      </c>
      <c r="D180" t="str">
        <f t="shared" si="4"/>
        <v>Seychelles</v>
      </c>
      <c r="E180">
        <f t="shared" si="5"/>
        <v>56.237000000000002</v>
      </c>
    </row>
    <row r="181" spans="1:5" x14ac:dyDescent="0.25">
      <c r="A181" s="6" t="s">
        <v>118</v>
      </c>
      <c r="B181" s="9">
        <v>875.43099999999993</v>
      </c>
      <c r="D181" t="str">
        <f t="shared" si="4"/>
        <v>Sierra Leone</v>
      </c>
      <c r="E181">
        <f t="shared" si="5"/>
        <v>875.43099999999993</v>
      </c>
    </row>
    <row r="182" spans="1:5" x14ac:dyDescent="0.25">
      <c r="A182" s="6" t="s">
        <v>184</v>
      </c>
      <c r="B182" s="9">
        <v>4013.7090000000026</v>
      </c>
      <c r="D182" t="str">
        <f t="shared" si="4"/>
        <v>Singapore</v>
      </c>
      <c r="E182">
        <f t="shared" si="5"/>
        <v>4013.7090000000026</v>
      </c>
    </row>
    <row r="183" spans="1:5" x14ac:dyDescent="0.25">
      <c r="A183" s="6" t="s">
        <v>355</v>
      </c>
      <c r="B183" s="9">
        <v>39844.5</v>
      </c>
      <c r="D183" t="str">
        <f t="shared" si="4"/>
        <v>Slovakia</v>
      </c>
      <c r="E183">
        <f t="shared" si="5"/>
        <v>39844.5</v>
      </c>
    </row>
    <row r="184" spans="1:5" x14ac:dyDescent="0.25">
      <c r="A184" s="6" t="s">
        <v>357</v>
      </c>
      <c r="B184" s="9">
        <v>23587.563000000006</v>
      </c>
      <c r="D184" t="str">
        <f t="shared" si="4"/>
        <v>Slovenia</v>
      </c>
      <c r="E184">
        <f t="shared" si="5"/>
        <v>23587.563000000006</v>
      </c>
    </row>
    <row r="185" spans="1:5" x14ac:dyDescent="0.25">
      <c r="A185" s="6" t="s">
        <v>442</v>
      </c>
      <c r="B185" s="9">
        <v>28.980000000000004</v>
      </c>
      <c r="D185" t="str">
        <f t="shared" si="4"/>
        <v>Solomon Islands</v>
      </c>
      <c r="E185">
        <f t="shared" si="5"/>
        <v>28.980000000000004</v>
      </c>
    </row>
    <row r="186" spans="1:5" x14ac:dyDescent="0.25">
      <c r="A186" s="6" t="s">
        <v>120</v>
      </c>
      <c r="B186" s="9">
        <v>48.819999999999986</v>
      </c>
      <c r="D186" t="str">
        <f t="shared" si="4"/>
        <v>Somalia</v>
      </c>
      <c r="E186">
        <f t="shared" si="5"/>
        <v>48.819999999999986</v>
      </c>
    </row>
    <row r="187" spans="1:5" x14ac:dyDescent="0.25">
      <c r="A187" s="6" t="s">
        <v>122</v>
      </c>
      <c r="B187" s="9">
        <v>44230.184000000023</v>
      </c>
      <c r="D187" t="str">
        <f t="shared" si="4"/>
        <v>South Africa</v>
      </c>
      <c r="E187">
        <f t="shared" si="5"/>
        <v>44230.184000000023</v>
      </c>
    </row>
    <row r="188" spans="1:5" x14ac:dyDescent="0.25">
      <c r="A188" s="6" t="s">
        <v>474</v>
      </c>
      <c r="B188" s="9">
        <v>3.37</v>
      </c>
      <c r="D188" t="str">
        <f t="shared" si="4"/>
        <v>South Georgia and the South Sandwich Islands</v>
      </c>
      <c r="E188">
        <f t="shared" si="5"/>
        <v>3.37</v>
      </c>
    </row>
    <row r="189" spans="1:5" x14ac:dyDescent="0.25">
      <c r="A189" s="6" t="s">
        <v>186</v>
      </c>
      <c r="B189" s="9">
        <v>93686.321999999986</v>
      </c>
      <c r="D189" t="str">
        <f t="shared" si="4"/>
        <v>South Korea</v>
      </c>
      <c r="E189">
        <f t="shared" si="5"/>
        <v>93686.321999999986</v>
      </c>
    </row>
    <row r="190" spans="1:5" x14ac:dyDescent="0.25">
      <c r="A190" s="6" t="s">
        <v>125</v>
      </c>
      <c r="B190" s="9">
        <v>2.7170000000000001</v>
      </c>
      <c r="D190" t="str">
        <f t="shared" si="4"/>
        <v>South Sudan</v>
      </c>
      <c r="E190">
        <f t="shared" si="5"/>
        <v>2.7170000000000001</v>
      </c>
    </row>
    <row r="191" spans="1:5" x14ac:dyDescent="0.25">
      <c r="A191" s="6" t="s">
        <v>359</v>
      </c>
      <c r="B191" s="9">
        <v>742319.21800000011</v>
      </c>
      <c r="D191" t="str">
        <f t="shared" si="4"/>
        <v>Spain</v>
      </c>
      <c r="E191">
        <f t="shared" si="5"/>
        <v>742319.21800000011</v>
      </c>
    </row>
    <row r="192" spans="1:5" x14ac:dyDescent="0.25">
      <c r="A192" s="6" t="s">
        <v>188</v>
      </c>
      <c r="B192" s="9">
        <v>31165.276000000009</v>
      </c>
      <c r="D192" t="str">
        <f t="shared" si="4"/>
        <v>Sri Lanka</v>
      </c>
      <c r="E192">
        <f t="shared" si="5"/>
        <v>31165.276000000009</v>
      </c>
    </row>
    <row r="193" spans="1:5" x14ac:dyDescent="0.25">
      <c r="A193" s="6" t="s">
        <v>390</v>
      </c>
      <c r="B193" s="9">
        <v>156.18999999999997</v>
      </c>
      <c r="D193" t="str">
        <f t="shared" si="4"/>
        <v>State of Palestine</v>
      </c>
      <c r="E193">
        <f t="shared" si="5"/>
        <v>156.18999999999997</v>
      </c>
    </row>
    <row r="194" spans="1:5" x14ac:dyDescent="0.25">
      <c r="A194" s="6" t="s">
        <v>127</v>
      </c>
      <c r="B194" s="9">
        <v>24298.748000000014</v>
      </c>
      <c r="D194" t="str">
        <f t="shared" si="4"/>
        <v>Sudan</v>
      </c>
      <c r="E194">
        <f t="shared" si="5"/>
        <v>24298.748000000014</v>
      </c>
    </row>
    <row r="195" spans="1:5" x14ac:dyDescent="0.25">
      <c r="A195" s="6" t="s">
        <v>476</v>
      </c>
      <c r="B195" s="9">
        <v>3650.1990000000001</v>
      </c>
      <c r="D195" t="str">
        <f t="shared" si="4"/>
        <v>Suriname</v>
      </c>
      <c r="E195">
        <f t="shared" si="5"/>
        <v>3650.1990000000001</v>
      </c>
    </row>
    <row r="196" spans="1:5" x14ac:dyDescent="0.25">
      <c r="A196" s="6" t="s">
        <v>361</v>
      </c>
      <c r="B196" s="9">
        <v>461334.342</v>
      </c>
      <c r="D196" t="str">
        <f t="shared" si="4"/>
        <v>Sweden</v>
      </c>
      <c r="E196">
        <f t="shared" si="5"/>
        <v>461334.342</v>
      </c>
    </row>
    <row r="197" spans="1:5" x14ac:dyDescent="0.25">
      <c r="A197" s="6" t="s">
        <v>363</v>
      </c>
      <c r="B197" s="9">
        <v>286919.09999999998</v>
      </c>
      <c r="D197" t="str">
        <f t="shared" si="4"/>
        <v>Switzerland</v>
      </c>
      <c r="E197">
        <f t="shared" si="5"/>
        <v>286919.09999999998</v>
      </c>
    </row>
    <row r="198" spans="1:5" x14ac:dyDescent="0.25">
      <c r="A198" s="6" t="s">
        <v>392</v>
      </c>
      <c r="B198" s="9">
        <v>25914.671000000035</v>
      </c>
      <c r="D198" t="str">
        <f t="shared" ref="D198:D226" si="6">IF(A198=0,"",A198)</f>
        <v>Syria</v>
      </c>
      <c r="E198">
        <f t="shared" ref="E198:E226" si="7">IF(B198=0,"",B198)</f>
        <v>25914.671000000035</v>
      </c>
    </row>
    <row r="199" spans="1:5" x14ac:dyDescent="0.25">
      <c r="A199" s="6" t="s">
        <v>190</v>
      </c>
      <c r="B199" s="9">
        <v>67013.40800000001</v>
      </c>
      <c r="D199" t="str">
        <f t="shared" si="6"/>
        <v>Taiwan</v>
      </c>
      <c r="E199">
        <f t="shared" si="7"/>
        <v>67013.40800000001</v>
      </c>
    </row>
    <row r="200" spans="1:5" x14ac:dyDescent="0.25">
      <c r="A200" s="6" t="s">
        <v>192</v>
      </c>
      <c r="B200" s="9">
        <v>91381.929999999978</v>
      </c>
      <c r="D200" t="str">
        <f t="shared" si="6"/>
        <v>Tajikistan</v>
      </c>
      <c r="E200">
        <f t="shared" si="7"/>
        <v>91381.929999999978</v>
      </c>
    </row>
    <row r="201" spans="1:5" x14ac:dyDescent="0.25">
      <c r="A201" s="6" t="s">
        <v>129</v>
      </c>
      <c r="B201" s="9">
        <v>12624.889000000008</v>
      </c>
      <c r="D201" t="str">
        <f t="shared" si="6"/>
        <v>Tanzania</v>
      </c>
      <c r="E201">
        <f t="shared" si="7"/>
        <v>12624.889000000008</v>
      </c>
    </row>
    <row r="202" spans="1:5" x14ac:dyDescent="0.25">
      <c r="A202" s="6" t="s">
        <v>194</v>
      </c>
      <c r="B202" s="9">
        <v>120123.88900000011</v>
      </c>
      <c r="D202" t="str">
        <f t="shared" si="6"/>
        <v>Thailand</v>
      </c>
      <c r="E202">
        <f t="shared" si="7"/>
        <v>120123.88900000011</v>
      </c>
    </row>
    <row r="203" spans="1:5" x14ac:dyDescent="0.25">
      <c r="A203" s="6" t="s">
        <v>196</v>
      </c>
      <c r="B203" s="9">
        <v>7.9610000000000012</v>
      </c>
      <c r="D203" t="str">
        <f t="shared" si="6"/>
        <v>Timor-Leste</v>
      </c>
      <c r="E203">
        <f t="shared" si="7"/>
        <v>7.9610000000000012</v>
      </c>
    </row>
    <row r="204" spans="1:5" x14ac:dyDescent="0.25">
      <c r="A204" s="6" t="s">
        <v>131</v>
      </c>
      <c r="B204" s="9">
        <v>1350.6019999999996</v>
      </c>
      <c r="D204" t="str">
        <f t="shared" si="6"/>
        <v>Togo</v>
      </c>
      <c r="E204">
        <f t="shared" si="7"/>
        <v>1350.6019999999996</v>
      </c>
    </row>
    <row r="205" spans="1:5" x14ac:dyDescent="0.25">
      <c r="A205" s="6" t="s">
        <v>444</v>
      </c>
      <c r="B205" s="9">
        <v>9.7460000000000058</v>
      </c>
      <c r="D205" t="str">
        <f t="shared" si="6"/>
        <v>Tokelau</v>
      </c>
      <c r="E205">
        <f t="shared" si="7"/>
        <v>9.7460000000000058</v>
      </c>
    </row>
    <row r="206" spans="1:5" x14ac:dyDescent="0.25">
      <c r="A206" s="6" t="s">
        <v>446</v>
      </c>
      <c r="B206" s="9">
        <v>32.558000000000028</v>
      </c>
      <c r="D206" t="str">
        <f t="shared" si="6"/>
        <v>Tonga</v>
      </c>
      <c r="E206">
        <f t="shared" si="7"/>
        <v>32.558000000000028</v>
      </c>
    </row>
    <row r="207" spans="1:5" x14ac:dyDescent="0.25">
      <c r="A207" s="6" t="s">
        <v>267</v>
      </c>
      <c r="B207" s="9">
        <v>81.973000000000042</v>
      </c>
      <c r="D207" t="str">
        <f t="shared" si="6"/>
        <v>Trinidad and Tobago</v>
      </c>
      <c r="E207">
        <f t="shared" si="7"/>
        <v>81.973000000000042</v>
      </c>
    </row>
    <row r="208" spans="1:5" x14ac:dyDescent="0.25">
      <c r="A208" s="6" t="s">
        <v>133</v>
      </c>
      <c r="B208" s="9">
        <v>3700.6669999999995</v>
      </c>
      <c r="D208" t="str">
        <f t="shared" si="6"/>
        <v>Tunisia</v>
      </c>
      <c r="E208">
        <f t="shared" si="7"/>
        <v>3700.6669999999995</v>
      </c>
    </row>
    <row r="209" spans="1:5" x14ac:dyDescent="0.25">
      <c r="A209" s="6" t="s">
        <v>282</v>
      </c>
      <c r="B209" s="9">
        <v>434303.15000000008</v>
      </c>
      <c r="D209" t="str">
        <f t="shared" si="6"/>
        <v>Turkey</v>
      </c>
      <c r="E209">
        <f t="shared" si="7"/>
        <v>434303.15000000008</v>
      </c>
    </row>
    <row r="210" spans="1:5" x14ac:dyDescent="0.25">
      <c r="A210" s="6" t="s">
        <v>198</v>
      </c>
      <c r="B210" s="9">
        <v>23.999999999999993</v>
      </c>
      <c r="D210" t="str">
        <f t="shared" si="6"/>
        <v>Turkmenistan</v>
      </c>
      <c r="E210">
        <f t="shared" si="7"/>
        <v>23.999999999999993</v>
      </c>
    </row>
    <row r="211" spans="1:5" x14ac:dyDescent="0.25">
      <c r="A211" s="6" t="s">
        <v>269</v>
      </c>
      <c r="B211" s="9">
        <v>1.63</v>
      </c>
      <c r="D211" t="str">
        <f t="shared" si="6"/>
        <v>Turks and Caicos Islands</v>
      </c>
      <c r="E211">
        <f t="shared" si="7"/>
        <v>1.63</v>
      </c>
    </row>
    <row r="212" spans="1:5" x14ac:dyDescent="0.25">
      <c r="A212" s="6" t="s">
        <v>448</v>
      </c>
      <c r="B212" s="9">
        <v>12.395000000000001</v>
      </c>
      <c r="D212" t="str">
        <f t="shared" si="6"/>
        <v>Tuvalu</v>
      </c>
      <c r="E212">
        <f t="shared" si="7"/>
        <v>12.395000000000001</v>
      </c>
    </row>
    <row r="213" spans="1:5" x14ac:dyDescent="0.25">
      <c r="A213" s="6" t="s">
        <v>135</v>
      </c>
      <c r="B213" s="9">
        <v>10720.39</v>
      </c>
      <c r="D213" t="str">
        <f t="shared" si="6"/>
        <v>Uganda</v>
      </c>
      <c r="E213">
        <f t="shared" si="7"/>
        <v>10720.39</v>
      </c>
    </row>
    <row r="214" spans="1:5" x14ac:dyDescent="0.25">
      <c r="A214" s="6" t="s">
        <v>365</v>
      </c>
      <c r="B214" s="9">
        <v>112539.51599999997</v>
      </c>
      <c r="D214" t="str">
        <f t="shared" si="6"/>
        <v>Ukraine</v>
      </c>
      <c r="E214">
        <f t="shared" si="7"/>
        <v>112539.51599999997</v>
      </c>
    </row>
    <row r="215" spans="1:5" x14ac:dyDescent="0.25">
      <c r="A215" s="6" t="s">
        <v>394</v>
      </c>
      <c r="B215" s="9">
        <v>3435.1380000000008</v>
      </c>
      <c r="D215" t="str">
        <f t="shared" si="6"/>
        <v>United Arab Emirates</v>
      </c>
      <c r="E215">
        <f t="shared" si="7"/>
        <v>3435.1380000000008</v>
      </c>
    </row>
    <row r="216" spans="1:5" x14ac:dyDescent="0.25">
      <c r="A216" s="6" t="s">
        <v>367</v>
      </c>
      <c r="B216" s="9">
        <v>328948.98399999994</v>
      </c>
      <c r="D216" t="str">
        <f t="shared" si="6"/>
        <v>United Kingdom</v>
      </c>
      <c r="E216">
        <f t="shared" si="7"/>
        <v>328948.98399999994</v>
      </c>
    </row>
    <row r="217" spans="1:5" x14ac:dyDescent="0.25">
      <c r="A217" s="6" t="s">
        <v>407</v>
      </c>
      <c r="B217" s="9">
        <v>2974736.2050000001</v>
      </c>
      <c r="D217" t="str">
        <f t="shared" si="6"/>
        <v>United States</v>
      </c>
      <c r="E217">
        <f t="shared" si="7"/>
        <v>2974736.2050000001</v>
      </c>
    </row>
    <row r="218" spans="1:5" x14ac:dyDescent="0.25">
      <c r="A218" s="6" t="s">
        <v>271</v>
      </c>
      <c r="B218" s="9">
        <v>40.924000000000014</v>
      </c>
      <c r="D218" t="str">
        <f t="shared" si="6"/>
        <v>United States Virgin Islands</v>
      </c>
      <c r="E218">
        <f t="shared" si="7"/>
        <v>40.924000000000014</v>
      </c>
    </row>
    <row r="219" spans="1:5" x14ac:dyDescent="0.25">
      <c r="A219" s="6" t="s">
        <v>478</v>
      </c>
      <c r="B219" s="9">
        <v>43388.545999999995</v>
      </c>
      <c r="D219" t="str">
        <f t="shared" si="6"/>
        <v>Uruguay</v>
      </c>
      <c r="E219">
        <f t="shared" si="7"/>
        <v>43388.545999999995</v>
      </c>
    </row>
    <row r="220" spans="1:5" x14ac:dyDescent="0.25">
      <c r="A220" s="6" t="s">
        <v>200</v>
      </c>
      <c r="B220" s="9">
        <v>34084.639999999999</v>
      </c>
      <c r="D220" t="str">
        <f t="shared" si="6"/>
        <v>Uzbekistan</v>
      </c>
      <c r="E220">
        <f t="shared" si="7"/>
        <v>34084.639999999999</v>
      </c>
    </row>
    <row r="221" spans="1:5" x14ac:dyDescent="0.25">
      <c r="A221" s="6" t="s">
        <v>450</v>
      </c>
      <c r="B221" s="9">
        <v>93.575999999999979</v>
      </c>
      <c r="D221" t="str">
        <f t="shared" si="6"/>
        <v>Vanuatu</v>
      </c>
      <c r="E221">
        <f t="shared" si="7"/>
        <v>93.575999999999979</v>
      </c>
    </row>
    <row r="222" spans="1:5" x14ac:dyDescent="0.25">
      <c r="A222" s="6" t="s">
        <v>480</v>
      </c>
      <c r="B222" s="9">
        <v>293527.12</v>
      </c>
      <c r="D222" t="str">
        <f t="shared" si="6"/>
        <v>Venezuela</v>
      </c>
      <c r="E222">
        <f t="shared" si="7"/>
        <v>293527.12</v>
      </c>
    </row>
    <row r="223" spans="1:5" x14ac:dyDescent="0.25">
      <c r="A223" s="6" t="s">
        <v>202</v>
      </c>
      <c r="B223" s="9">
        <v>205722.39500000002</v>
      </c>
      <c r="D223" t="str">
        <f t="shared" si="6"/>
        <v>Vietnam</v>
      </c>
      <c r="E223">
        <f t="shared" si="7"/>
        <v>205722.39500000002</v>
      </c>
    </row>
    <row r="224" spans="1:5" x14ac:dyDescent="0.25">
      <c r="A224" s="6" t="s">
        <v>396</v>
      </c>
      <c r="B224" s="9">
        <v>752.97199999999987</v>
      </c>
      <c r="D224" t="str">
        <f t="shared" si="6"/>
        <v>Yemen</v>
      </c>
      <c r="E224">
        <f t="shared" si="7"/>
        <v>752.97199999999987</v>
      </c>
    </row>
    <row r="225" spans="1:5" x14ac:dyDescent="0.25">
      <c r="A225" s="6" t="s">
        <v>137</v>
      </c>
      <c r="B225" s="9">
        <v>40075.465999999993</v>
      </c>
      <c r="D225" t="str">
        <f t="shared" si="6"/>
        <v>Zambia</v>
      </c>
      <c r="E225">
        <f t="shared" si="7"/>
        <v>40075.465999999993</v>
      </c>
    </row>
    <row r="226" spans="1:5" x14ac:dyDescent="0.2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sheetPr>
  <dimension ref="A1:V226"/>
  <sheetViews>
    <sheetView workbookViewId="0">
      <selection activeCell="K5" sqref="K5"/>
    </sheetView>
  </sheetViews>
  <sheetFormatPr defaultRowHeight="15" x14ac:dyDescent="0.25"/>
  <cols>
    <col min="1" max="1" width="12.5703125" bestFit="1" customWidth="1"/>
    <col min="2" max="2" width="29" bestFit="1" customWidth="1"/>
    <col min="3" max="3" width="9.85546875" bestFit="1" customWidth="1"/>
    <col min="4" max="4" width="15.5703125" bestFit="1" customWidth="1"/>
    <col min="5" max="5" width="11.85546875" bestFit="1" customWidth="1"/>
    <col min="19" max="21" width="8.85546875" style="24"/>
  </cols>
  <sheetData>
    <row r="1" spans="1:18" x14ac:dyDescent="0.25">
      <c r="A1" s="5" t="s">
        <v>0</v>
      </c>
      <c r="B1" t="s">
        <v>4887</v>
      </c>
    </row>
    <row r="2" spans="1:18" x14ac:dyDescent="0.25">
      <c r="A2" s="5" t="s">
        <v>3</v>
      </c>
      <c r="B2" t="s">
        <v>483</v>
      </c>
    </row>
    <row r="3" spans="1:18" x14ac:dyDescent="0.25">
      <c r="J3" s="17"/>
      <c r="K3" s="17"/>
      <c r="L3" s="17"/>
      <c r="M3" s="17"/>
      <c r="N3" s="17"/>
      <c r="O3" s="17"/>
      <c r="P3" s="17"/>
      <c r="Q3" s="17"/>
      <c r="R3" s="17"/>
    </row>
    <row r="4" spans="1:18" x14ac:dyDescent="0.25">
      <c r="A4" s="5" t="s">
        <v>485</v>
      </c>
      <c r="B4" t="s">
        <v>488</v>
      </c>
      <c r="D4" t="s">
        <v>1</v>
      </c>
      <c r="E4" t="s">
        <v>4667</v>
      </c>
      <c r="F4" t="s">
        <v>4668</v>
      </c>
      <c r="G4" t="s">
        <v>4658</v>
      </c>
      <c r="J4" s="17"/>
      <c r="K4" s="17"/>
      <c r="L4" s="17"/>
      <c r="M4" s="17"/>
      <c r="N4" s="17"/>
      <c r="O4" s="17"/>
      <c r="P4" s="17"/>
      <c r="Q4" s="17"/>
      <c r="R4" s="17"/>
    </row>
    <row r="5" spans="1:18" x14ac:dyDescent="0.2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2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2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2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2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2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2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2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2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2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2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2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2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2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2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2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2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2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2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2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2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2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2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2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2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2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2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2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2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2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2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2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2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2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2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2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2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2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2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2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2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2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2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2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2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2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2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2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2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2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2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2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2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2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2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2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2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2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2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2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2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2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2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2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2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2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2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2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2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2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2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2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2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2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2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2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2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2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2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2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2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2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2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2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2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2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2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2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2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2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2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2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2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2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2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2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2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2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2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2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2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2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2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2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2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2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2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2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2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2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2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2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2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2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2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2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2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2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2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2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2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2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2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2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2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2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2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2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2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2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2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2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2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2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2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2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2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2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2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2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2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2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2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2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2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2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2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2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2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2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2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2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2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2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2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2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2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2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2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2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2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2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2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2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2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2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2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2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2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2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2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2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2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2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2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2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2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2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2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2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2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2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2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2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2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2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2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2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2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2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2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2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2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2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2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2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2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2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2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2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2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2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2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2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2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2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2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2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2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2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2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2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2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2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2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2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2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2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2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2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2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2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D6"/>
  <sheetViews>
    <sheetView zoomScale="170" zoomScaleNormal="170" workbookViewId="0">
      <selection activeCell="E12" sqref="E12"/>
    </sheetView>
  </sheetViews>
  <sheetFormatPr defaultRowHeight="15" x14ac:dyDescent="0.25"/>
  <cols>
    <col min="1" max="1" width="14.140625" bestFit="1" customWidth="1"/>
    <col min="2" max="2" width="29" bestFit="1" customWidth="1"/>
  </cols>
  <sheetData>
    <row r="1" spans="1:4" x14ac:dyDescent="0.25">
      <c r="A1" s="5" t="s">
        <v>6</v>
      </c>
      <c r="B1" s="6">
        <v>2000</v>
      </c>
      <c r="D1" s="11">
        <f>GETPIVOTDATA("Electricity Capacity (MW)",$A$3,"RE or Non-RE","Renewable")</f>
        <v>0.21793951001262418</v>
      </c>
    </row>
    <row r="3" spans="1:4" x14ac:dyDescent="0.25">
      <c r="A3" s="5" t="s">
        <v>485</v>
      </c>
      <c r="B3" t="s">
        <v>488</v>
      </c>
    </row>
    <row r="4" spans="1:4" x14ac:dyDescent="0.25">
      <c r="A4" s="6" t="s">
        <v>483</v>
      </c>
      <c r="B4" s="19">
        <v>0.21793951001262418</v>
      </c>
    </row>
    <row r="5" spans="1:4" x14ac:dyDescent="0.25">
      <c r="A5" s="6" t="s">
        <v>482</v>
      </c>
      <c r="B5" s="19">
        <v>0.78206048998737587</v>
      </c>
    </row>
    <row r="6" spans="1:4" x14ac:dyDescent="0.2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B6"/>
  <sheetViews>
    <sheetView workbookViewId="0">
      <selection activeCell="I9" sqref="I9"/>
    </sheetView>
  </sheetViews>
  <sheetFormatPr defaultRowHeight="15" x14ac:dyDescent="0.25"/>
  <cols>
    <col min="1" max="1" width="14.140625" bestFit="1" customWidth="1"/>
    <col min="2" max="2" width="29" bestFit="1" customWidth="1"/>
  </cols>
  <sheetData>
    <row r="1" spans="1:2" x14ac:dyDescent="0.25">
      <c r="A1" s="5" t="s">
        <v>6</v>
      </c>
      <c r="B1" s="6">
        <v>2010</v>
      </c>
    </row>
    <row r="3" spans="1:2" x14ac:dyDescent="0.25">
      <c r="A3" s="5" t="s">
        <v>485</v>
      </c>
      <c r="B3" t="s">
        <v>488</v>
      </c>
    </row>
    <row r="4" spans="1:2" x14ac:dyDescent="0.25">
      <c r="A4" s="6" t="s">
        <v>483</v>
      </c>
      <c r="B4" s="19">
        <v>0.24160066961836538</v>
      </c>
    </row>
    <row r="5" spans="1:2" x14ac:dyDescent="0.25">
      <c r="A5" s="6" t="s">
        <v>482</v>
      </c>
      <c r="B5" s="19">
        <v>0.75839933038163454</v>
      </c>
    </row>
    <row r="6" spans="1:2" x14ac:dyDescent="0.2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B6"/>
  <sheetViews>
    <sheetView workbookViewId="0">
      <selection activeCell="I6" sqref="I6"/>
    </sheetView>
  </sheetViews>
  <sheetFormatPr defaultRowHeight="15" x14ac:dyDescent="0.25"/>
  <cols>
    <col min="1" max="1" width="14.140625" bestFit="1" customWidth="1"/>
    <col min="2" max="2" width="29" bestFit="1" customWidth="1"/>
  </cols>
  <sheetData>
    <row r="1" spans="1:2" x14ac:dyDescent="0.25">
      <c r="A1" s="5" t="s">
        <v>6</v>
      </c>
      <c r="B1" s="6">
        <v>2019</v>
      </c>
    </row>
    <row r="3" spans="1:2" x14ac:dyDescent="0.25">
      <c r="A3" s="5" t="s">
        <v>485</v>
      </c>
      <c r="B3" t="s">
        <v>488</v>
      </c>
    </row>
    <row r="4" spans="1:2" x14ac:dyDescent="0.25">
      <c r="A4" s="6" t="s">
        <v>483</v>
      </c>
      <c r="B4" s="19">
        <v>0.34658864779338067</v>
      </c>
    </row>
    <row r="5" spans="1:2" x14ac:dyDescent="0.25">
      <c r="A5" s="6" t="s">
        <v>482</v>
      </c>
      <c r="B5" s="19">
        <v>0.65341135220661939</v>
      </c>
    </row>
    <row r="6" spans="1:2" x14ac:dyDescent="0.2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6"/>
  <sheetViews>
    <sheetView workbookViewId="0">
      <selection activeCell="B4" sqref="B4"/>
    </sheetView>
  </sheetViews>
  <sheetFormatPr defaultRowHeight="15" x14ac:dyDescent="0.25"/>
  <cols>
    <col min="1" max="1" width="13.42578125" bestFit="1" customWidth="1"/>
    <col min="2" max="2" width="27.42578125" bestFit="1" customWidth="1"/>
  </cols>
  <sheetData>
    <row r="1" spans="1:2" x14ac:dyDescent="0.25">
      <c r="A1" s="5" t="s">
        <v>6</v>
      </c>
      <c r="B1" s="6">
        <v>2000</v>
      </c>
    </row>
    <row r="3" spans="1:2" x14ac:dyDescent="0.25">
      <c r="A3" s="5" t="s">
        <v>485</v>
      </c>
      <c r="B3" t="s">
        <v>488</v>
      </c>
    </row>
    <row r="4" spans="1:2" x14ac:dyDescent="0.25">
      <c r="A4" s="6" t="s">
        <v>483</v>
      </c>
      <c r="B4" s="4">
        <v>753729.69599999976</v>
      </c>
    </row>
    <row r="5" spans="1:2" x14ac:dyDescent="0.25">
      <c r="A5" s="6" t="s">
        <v>482</v>
      </c>
      <c r="B5" s="4">
        <v>2704705.6099999994</v>
      </c>
    </row>
    <row r="6" spans="1:2" x14ac:dyDescent="0.2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G23"/>
  <sheetViews>
    <sheetView workbookViewId="0">
      <selection activeCell="I14" sqref="I14"/>
    </sheetView>
  </sheetViews>
  <sheetFormatPr defaultRowHeight="15" x14ac:dyDescent="0.25"/>
  <cols>
    <col min="1" max="1" width="12.42578125" bestFit="1" customWidth="1"/>
    <col min="2" max="2" width="10.85546875" bestFit="1" customWidth="1"/>
    <col min="3" max="3" width="7.85546875" bestFit="1" customWidth="1"/>
    <col min="4" max="4" width="10.140625" bestFit="1" customWidth="1"/>
    <col min="5" max="5" width="11.42578125" bestFit="1" customWidth="1"/>
    <col min="6" max="6" width="6.85546875" bestFit="1" customWidth="1"/>
    <col min="7" max="7" width="10.85546875" bestFit="1" customWidth="1"/>
  </cols>
  <sheetData>
    <row r="1" spans="1:7" x14ac:dyDescent="0.25">
      <c r="A1" s="5" t="s">
        <v>6</v>
      </c>
      <c r="B1" s="6">
        <v>2018</v>
      </c>
    </row>
    <row r="3" spans="1:7" x14ac:dyDescent="0.25">
      <c r="A3" s="5" t="s">
        <v>485</v>
      </c>
      <c r="B3" t="s">
        <v>4649</v>
      </c>
    </row>
    <row r="4" spans="1:7" x14ac:dyDescent="0.25">
      <c r="A4" s="6" t="s">
        <v>22</v>
      </c>
      <c r="B4" s="4">
        <v>3184000</v>
      </c>
    </row>
    <row r="5" spans="1:7" x14ac:dyDescent="0.25">
      <c r="A5" s="6" t="s">
        <v>4646</v>
      </c>
      <c r="B5" s="4">
        <v>4406000</v>
      </c>
    </row>
    <row r="6" spans="1:7" x14ac:dyDescent="0.25">
      <c r="A6" s="6" t="s">
        <v>4647</v>
      </c>
      <c r="B6" s="4">
        <v>2053000</v>
      </c>
      <c r="C6" s="4"/>
      <c r="D6" s="4"/>
      <c r="E6" s="4"/>
      <c r="F6" s="4"/>
      <c r="G6" s="4"/>
    </row>
    <row r="7" spans="1:7" x14ac:dyDescent="0.25">
      <c r="A7" s="6" t="s">
        <v>4648</v>
      </c>
      <c r="B7" s="4">
        <v>1160000</v>
      </c>
      <c r="C7" s="4"/>
      <c r="D7" s="4"/>
      <c r="E7" s="4"/>
      <c r="F7" s="4"/>
      <c r="G7" s="4"/>
    </row>
    <row r="8" spans="1:7" x14ac:dyDescent="0.25">
      <c r="A8" s="6" t="s">
        <v>4644</v>
      </c>
      <c r="B8" s="4">
        <v>176000</v>
      </c>
      <c r="C8" s="4"/>
      <c r="D8" s="4"/>
      <c r="E8" s="4"/>
      <c r="F8" s="4"/>
      <c r="G8" s="4"/>
    </row>
    <row r="9" spans="1:7" x14ac:dyDescent="0.25">
      <c r="A9" s="6" t="s">
        <v>486</v>
      </c>
      <c r="B9" s="4">
        <v>10979000</v>
      </c>
      <c r="C9" s="4"/>
      <c r="D9" s="4"/>
      <c r="E9" s="4"/>
      <c r="F9" s="4"/>
      <c r="G9" s="4"/>
    </row>
    <row r="11" spans="1:7" x14ac:dyDescent="0.25">
      <c r="A11" s="17"/>
      <c r="B11" s="17"/>
      <c r="C11" s="17"/>
      <c r="D11" s="17"/>
      <c r="E11" s="17"/>
      <c r="F11" s="17"/>
      <c r="G11" s="17"/>
    </row>
    <row r="12" spans="1:7" x14ac:dyDescent="0.25">
      <c r="A12" s="17"/>
      <c r="B12" s="17"/>
      <c r="C12" s="17"/>
      <c r="D12" s="17"/>
      <c r="E12" s="17"/>
      <c r="F12" s="17"/>
      <c r="G12" s="17"/>
    </row>
    <row r="13" spans="1:7" x14ac:dyDescent="0.25">
      <c r="A13" s="17"/>
      <c r="B13" s="17"/>
      <c r="C13" s="17"/>
      <c r="D13" s="17"/>
      <c r="E13" s="17"/>
      <c r="F13" s="17"/>
      <c r="G13" s="17"/>
    </row>
    <row r="14" spans="1:7" x14ac:dyDescent="0.25">
      <c r="A14" s="17"/>
      <c r="B14" s="17"/>
      <c r="C14" s="17"/>
      <c r="D14" s="17"/>
      <c r="E14" s="17"/>
      <c r="F14" s="17"/>
      <c r="G14" s="17"/>
    </row>
    <row r="15" spans="1:7" x14ac:dyDescent="0.25">
      <c r="A15" s="17"/>
      <c r="B15" s="17"/>
      <c r="C15" s="17"/>
      <c r="D15" s="17"/>
      <c r="E15" s="17"/>
      <c r="F15" s="17"/>
      <c r="G15" s="17"/>
    </row>
    <row r="16" spans="1:7" x14ac:dyDescent="0.25">
      <c r="A16" s="17"/>
      <c r="B16" s="17"/>
      <c r="C16" s="17"/>
      <c r="D16" s="17"/>
      <c r="E16" s="17"/>
      <c r="F16" s="17"/>
      <c r="G16" s="17"/>
    </row>
    <row r="17" spans="1:7" x14ac:dyDescent="0.25">
      <c r="A17" s="17"/>
      <c r="B17" s="17"/>
      <c r="C17" s="17"/>
      <c r="D17" s="17"/>
      <c r="E17" s="17"/>
      <c r="F17" s="17"/>
      <c r="G17" s="17"/>
    </row>
    <row r="18" spans="1:7" x14ac:dyDescent="0.25">
      <c r="A18" s="17"/>
      <c r="B18" s="17"/>
      <c r="C18" s="17"/>
      <c r="D18" s="17"/>
      <c r="E18" s="17"/>
      <c r="F18" s="17"/>
      <c r="G18" s="17"/>
    </row>
    <row r="19" spans="1:7" x14ac:dyDescent="0.25">
      <c r="A19" s="17"/>
      <c r="B19" s="17"/>
      <c r="C19" s="17"/>
      <c r="D19" s="17"/>
      <c r="E19" s="17"/>
      <c r="F19" s="17"/>
      <c r="G19" s="17"/>
    </row>
    <row r="20" spans="1:7" x14ac:dyDescent="0.25">
      <c r="A20" s="17"/>
      <c r="B20" s="17"/>
      <c r="C20" s="17"/>
      <c r="D20" s="17"/>
      <c r="E20" s="17"/>
      <c r="F20" s="17"/>
      <c r="G20" s="17"/>
    </row>
    <row r="21" spans="1:7" x14ac:dyDescent="0.25">
      <c r="A21" s="17"/>
      <c r="B21" s="17"/>
      <c r="C21" s="17"/>
      <c r="D21" s="17"/>
      <c r="E21" s="17"/>
      <c r="F21" s="17"/>
      <c r="G21" s="17"/>
    </row>
    <row r="22" spans="1:7" x14ac:dyDescent="0.25">
      <c r="A22" s="17"/>
      <c r="B22" s="17"/>
      <c r="C22" s="17"/>
      <c r="D22" s="17"/>
      <c r="E22" s="17"/>
      <c r="F22" s="17"/>
      <c r="G22" s="17"/>
    </row>
    <row r="23" spans="1:7" x14ac:dyDescent="0.2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sheetPr>
  <dimension ref="A3:Q58"/>
  <sheetViews>
    <sheetView workbookViewId="0"/>
  </sheetViews>
  <sheetFormatPr defaultRowHeight="15" x14ac:dyDescent="0.25"/>
  <cols>
    <col min="1" max="1" width="12.140625" bestFit="1" customWidth="1"/>
    <col min="2" max="2" width="16.5703125" bestFit="1" customWidth="1"/>
    <col min="3" max="5" width="11.85546875" bestFit="1" customWidth="1"/>
    <col min="6" max="6" width="15.42578125" bestFit="1" customWidth="1"/>
    <col min="7" max="7" width="11.85546875" bestFit="1" customWidth="1"/>
  </cols>
  <sheetData>
    <row r="3" spans="1:17" x14ac:dyDescent="0.25">
      <c r="A3" s="5" t="s">
        <v>4656</v>
      </c>
      <c r="B3" s="5" t="s">
        <v>489</v>
      </c>
      <c r="I3" s="17"/>
      <c r="J3" s="17"/>
      <c r="K3" s="17"/>
      <c r="L3" s="17"/>
      <c r="M3" s="17"/>
      <c r="N3" s="17"/>
      <c r="O3" s="17"/>
      <c r="P3" s="17"/>
      <c r="Q3" s="17"/>
    </row>
    <row r="4" spans="1:17" x14ac:dyDescent="0.25">
      <c r="A4" s="5" t="s">
        <v>485</v>
      </c>
      <c r="B4" t="s">
        <v>4653</v>
      </c>
      <c r="C4" t="s">
        <v>13</v>
      </c>
      <c r="D4" t="s">
        <v>4646</v>
      </c>
      <c r="E4" t="s">
        <v>4654</v>
      </c>
      <c r="F4" t="s">
        <v>4655</v>
      </c>
      <c r="G4" t="s">
        <v>486</v>
      </c>
      <c r="I4" s="17"/>
      <c r="J4" s="17"/>
      <c r="K4" s="17"/>
      <c r="L4" s="17"/>
      <c r="M4" s="17"/>
      <c r="N4" s="17"/>
      <c r="O4" s="17"/>
      <c r="P4" s="17"/>
      <c r="Q4" s="17"/>
    </row>
    <row r="5" spans="1:17" x14ac:dyDescent="0.2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2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2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2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2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2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2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2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2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2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2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2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25">
      <c r="A17" s="6">
        <v>1977</v>
      </c>
      <c r="B17" s="4">
        <v>9829.9865790000003</v>
      </c>
      <c r="C17" s="4">
        <v>1472.5592631167999</v>
      </c>
      <c r="D17" s="4">
        <v>0</v>
      </c>
      <c r="E17" s="4">
        <v>0</v>
      </c>
      <c r="F17" s="4">
        <v>40.562557227460303</v>
      </c>
      <c r="G17" s="4">
        <v>11343.108399344261</v>
      </c>
    </row>
    <row r="18" spans="1:7" x14ac:dyDescent="0.25">
      <c r="A18" s="6">
        <v>1978</v>
      </c>
      <c r="B18" s="4">
        <v>9886.3341060000002</v>
      </c>
      <c r="C18" s="4">
        <v>1588.7045022401101</v>
      </c>
      <c r="D18" s="4">
        <v>0</v>
      </c>
      <c r="E18" s="4">
        <v>3.0000000000000001E-3</v>
      </c>
      <c r="F18" s="4">
        <v>42.967477840818802</v>
      </c>
      <c r="G18" s="4">
        <v>11518.009086080931</v>
      </c>
    </row>
    <row r="19" spans="1:7" x14ac:dyDescent="0.25">
      <c r="A19" s="6">
        <v>1979</v>
      </c>
      <c r="B19" s="4">
        <v>9943.0046299999995</v>
      </c>
      <c r="C19" s="4">
        <v>1667.5846706987199</v>
      </c>
      <c r="D19" s="4">
        <v>0</v>
      </c>
      <c r="E19" s="4">
        <v>6.0000000000000001E-3</v>
      </c>
      <c r="F19" s="4">
        <v>46.169328818745001</v>
      </c>
      <c r="G19" s="4">
        <v>11656.764629517464</v>
      </c>
    </row>
    <row r="20" spans="1:7" x14ac:dyDescent="0.25">
      <c r="A20" s="6">
        <v>1980</v>
      </c>
      <c r="B20" s="4">
        <v>10000</v>
      </c>
      <c r="C20" s="4">
        <v>1698.6094429558</v>
      </c>
      <c r="D20" s="4">
        <v>0</v>
      </c>
      <c r="E20" s="4">
        <v>1.0500000000000001E-2</v>
      </c>
      <c r="F20" s="4">
        <v>49.385363849620298</v>
      </c>
      <c r="G20" s="4">
        <v>11748.00530680542</v>
      </c>
    </row>
    <row r="21" spans="1:7" x14ac:dyDescent="0.25">
      <c r="A21" s="6">
        <v>1981</v>
      </c>
      <c r="B21" s="4">
        <v>10105.917509999999</v>
      </c>
      <c r="C21" s="4">
        <v>1725.23274579132</v>
      </c>
      <c r="D21" s="4">
        <v>0</v>
      </c>
      <c r="E21" s="4">
        <v>1.0500000000000001E-2</v>
      </c>
      <c r="F21" s="4">
        <v>53.154542483501402</v>
      </c>
      <c r="G21" s="4">
        <v>11884.315298274822</v>
      </c>
    </row>
    <row r="22" spans="1:7" x14ac:dyDescent="0.25">
      <c r="A22" s="6">
        <v>1982</v>
      </c>
      <c r="B22" s="4">
        <v>10212.95688</v>
      </c>
      <c r="C22" s="4">
        <v>1796.8831715390399</v>
      </c>
      <c r="D22" s="4">
        <v>0</v>
      </c>
      <c r="E22" s="4">
        <v>1.8499999999999999E-2</v>
      </c>
      <c r="F22" s="4">
        <v>61.3705564161098</v>
      </c>
      <c r="G22" s="4">
        <v>12071.229107955151</v>
      </c>
    </row>
    <row r="23" spans="1:7" x14ac:dyDescent="0.25">
      <c r="A23" s="6">
        <v>1983</v>
      </c>
      <c r="B23" s="4">
        <v>10321.12997</v>
      </c>
      <c r="C23" s="4">
        <v>1879.26897807464</v>
      </c>
      <c r="D23" s="4">
        <v>3.0000000000000001E-3</v>
      </c>
      <c r="E23" s="4">
        <v>3.2794949494949502E-2</v>
      </c>
      <c r="F23" s="4">
        <v>68.017932737438201</v>
      </c>
      <c r="G23" s="4">
        <v>12268.452675761575</v>
      </c>
    </row>
    <row r="24" spans="1:7" x14ac:dyDescent="0.25">
      <c r="A24" s="6">
        <v>1984</v>
      </c>
      <c r="B24" s="4">
        <v>10430.44881</v>
      </c>
      <c r="C24" s="4">
        <v>1941.0591836147601</v>
      </c>
      <c r="D24" s="4">
        <v>6.3111111111110998E-3</v>
      </c>
      <c r="E24" s="4">
        <v>4.47555555555555E-2</v>
      </c>
      <c r="F24" s="4">
        <v>76.009218306676004</v>
      </c>
      <c r="G24" s="4">
        <v>12447.5682785881</v>
      </c>
    </row>
    <row r="25" spans="1:7" x14ac:dyDescent="0.25">
      <c r="A25" s="6">
        <v>1985</v>
      </c>
      <c r="B25" s="4">
        <v>10540.92553</v>
      </c>
      <c r="C25" s="4">
        <v>1979.58977330018</v>
      </c>
      <c r="D25" s="4">
        <v>1.1747474747474699E-2</v>
      </c>
      <c r="E25" s="4">
        <v>6.4220202020201997E-2</v>
      </c>
      <c r="F25" s="4">
        <v>77.792231179976</v>
      </c>
      <c r="G25" s="4">
        <v>12598.383502156925</v>
      </c>
    </row>
    <row r="26" spans="1:7" x14ac:dyDescent="0.25">
      <c r="A26" s="6">
        <v>1986</v>
      </c>
      <c r="B26" s="4">
        <v>10652.572389999999</v>
      </c>
      <c r="C26" s="4">
        <v>2006.7114039892001</v>
      </c>
      <c r="D26" s="4">
        <v>1.51838383838384E-2</v>
      </c>
      <c r="E26" s="4">
        <v>0.138831313131313</v>
      </c>
      <c r="F26" s="4">
        <v>85.579132812453807</v>
      </c>
      <c r="G26" s="4">
        <v>12745.01694195317</v>
      </c>
    </row>
    <row r="27" spans="1:7" x14ac:dyDescent="0.25">
      <c r="A27" s="6">
        <v>1987</v>
      </c>
      <c r="B27" s="4">
        <v>10765.40179</v>
      </c>
      <c r="C27" s="4">
        <v>2034.51463334709</v>
      </c>
      <c r="D27" s="4">
        <v>1.06030303030303E-2</v>
      </c>
      <c r="E27" s="4">
        <v>0.19537676767676801</v>
      </c>
      <c r="F27" s="4">
        <v>91.642854344668507</v>
      </c>
      <c r="G27" s="4">
        <v>12891.765257489738</v>
      </c>
    </row>
    <row r="28" spans="1:7" x14ac:dyDescent="0.25">
      <c r="A28" s="6">
        <v>1988</v>
      </c>
      <c r="B28" s="4">
        <v>10879.42625</v>
      </c>
      <c r="C28" s="4">
        <v>2099.11081833968</v>
      </c>
      <c r="D28" s="4">
        <v>1.01959595959596E-2</v>
      </c>
      <c r="E28" s="4">
        <v>0.33157979797979797</v>
      </c>
      <c r="F28" s="4">
        <v>94.2807272735174</v>
      </c>
      <c r="G28" s="4">
        <v>13073.159571370772</v>
      </c>
    </row>
    <row r="29" spans="1:7" x14ac:dyDescent="0.25">
      <c r="A29" s="6">
        <v>1989</v>
      </c>
      <c r="B29" s="4">
        <v>10994.65842</v>
      </c>
      <c r="C29" s="4">
        <v>2086.5411900251001</v>
      </c>
      <c r="D29" s="4">
        <v>0.26222323232323203</v>
      </c>
      <c r="E29" s="4">
        <v>2.6497767676767401</v>
      </c>
      <c r="F29" s="4">
        <v>104.034312823617</v>
      </c>
      <c r="G29" s="4">
        <v>13188.145922848717</v>
      </c>
    </row>
    <row r="30" spans="1:7" x14ac:dyDescent="0.25">
      <c r="A30" s="6">
        <v>1990</v>
      </c>
      <c r="B30" s="4">
        <v>11111.11111</v>
      </c>
      <c r="C30" s="4">
        <v>2161.0480835907401</v>
      </c>
      <c r="D30" s="4">
        <v>0.38829494949495003</v>
      </c>
      <c r="E30" s="4">
        <v>3.6324705158989499</v>
      </c>
      <c r="F30" s="4">
        <v>116.540329593751</v>
      </c>
      <c r="G30" s="4">
        <v>13392.720288649884</v>
      </c>
    </row>
    <row r="31" spans="1:7" x14ac:dyDescent="0.25">
      <c r="A31" s="6">
        <v>1991</v>
      </c>
      <c r="B31" s="4">
        <v>11242.7549</v>
      </c>
      <c r="C31" s="4">
        <v>2213.1327567942999</v>
      </c>
      <c r="D31" s="4">
        <v>0.50520287296745403</v>
      </c>
      <c r="E31" s="4">
        <v>4.0867066747070302</v>
      </c>
      <c r="F31" s="4">
        <v>121.497246100354</v>
      </c>
      <c r="G31" s="4">
        <v>13581.97681244233</v>
      </c>
    </row>
    <row r="32" spans="1:7" x14ac:dyDescent="0.25">
      <c r="A32" s="6">
        <v>1992</v>
      </c>
      <c r="B32" s="4">
        <v>11375.95839</v>
      </c>
      <c r="C32" s="4">
        <v>2211.50559304342</v>
      </c>
      <c r="D32" s="4">
        <v>0.46858510948822102</v>
      </c>
      <c r="E32" s="4">
        <v>4.7332120191514804</v>
      </c>
      <c r="F32" s="4">
        <v>130.442624752759</v>
      </c>
      <c r="G32" s="4">
        <v>13723.108404924818</v>
      </c>
    </row>
    <row r="33" spans="1:7" x14ac:dyDescent="0.25">
      <c r="A33" s="6">
        <v>1993</v>
      </c>
      <c r="B33" s="4">
        <v>11510.74008</v>
      </c>
      <c r="C33" s="4">
        <v>2344.2661506847999</v>
      </c>
      <c r="D33" s="4">
        <v>0.556697524029938</v>
      </c>
      <c r="E33" s="4">
        <v>5.6975688193938998</v>
      </c>
      <c r="F33" s="4">
        <v>134.82567483427499</v>
      </c>
      <c r="G33" s="4">
        <v>13996.0861718625</v>
      </c>
    </row>
    <row r="34" spans="1:7" x14ac:dyDescent="0.25">
      <c r="A34" s="6">
        <v>1994</v>
      </c>
      <c r="B34" s="4">
        <v>11647.11865</v>
      </c>
      <c r="C34" s="4">
        <v>2359.6925188445498</v>
      </c>
      <c r="D34" s="4">
        <v>0.60001392536028098</v>
      </c>
      <c r="E34" s="4">
        <v>7.1229298442423801</v>
      </c>
      <c r="F34" s="4">
        <v>139.91448289476401</v>
      </c>
      <c r="G34" s="4">
        <v>14154.448595508919</v>
      </c>
    </row>
    <row r="35" spans="1:7" x14ac:dyDescent="0.25">
      <c r="A35" s="6">
        <v>1995</v>
      </c>
      <c r="B35" s="4">
        <v>11785.113020000001</v>
      </c>
      <c r="C35" s="4">
        <v>2488.9850203966898</v>
      </c>
      <c r="D35" s="4">
        <v>0.64081377948860396</v>
      </c>
      <c r="E35" s="4">
        <v>8.26192344363632</v>
      </c>
      <c r="F35" s="4">
        <v>145.71937414688099</v>
      </c>
      <c r="G35" s="4">
        <v>14428.720151766696</v>
      </c>
    </row>
    <row r="36" spans="1:7" x14ac:dyDescent="0.25">
      <c r="A36" s="6">
        <v>1996</v>
      </c>
      <c r="B36" s="4">
        <v>11924.742340000001</v>
      </c>
      <c r="C36" s="4">
        <v>2523.8259402123999</v>
      </c>
      <c r="D36" s="4">
        <v>0.70520797159881898</v>
      </c>
      <c r="E36" s="4">
        <v>9.2046006605959203</v>
      </c>
      <c r="F36" s="4">
        <v>149.81292841389401</v>
      </c>
      <c r="G36" s="4">
        <v>14608.291017258491</v>
      </c>
    </row>
    <row r="37" spans="1:7" x14ac:dyDescent="0.25">
      <c r="A37" s="6">
        <v>1997</v>
      </c>
      <c r="B37" s="4">
        <v>12066.02598</v>
      </c>
      <c r="C37" s="4">
        <v>2569.6238899465998</v>
      </c>
      <c r="D37" s="4">
        <v>0.75658479192971095</v>
      </c>
      <c r="E37" s="4">
        <v>12.017816469777699</v>
      </c>
      <c r="F37" s="4">
        <v>161.06672525974901</v>
      </c>
      <c r="G37" s="4">
        <v>14809.490996468056</v>
      </c>
    </row>
    <row r="38" spans="1:7" x14ac:dyDescent="0.25">
      <c r="A38" s="6">
        <v>1998</v>
      </c>
      <c r="B38" s="4">
        <v>12208.983550000001</v>
      </c>
      <c r="C38" s="4">
        <v>2590.55954943798</v>
      </c>
      <c r="D38" s="4">
        <v>0.83178896528479296</v>
      </c>
      <c r="E38" s="4">
        <v>15.9212602678049</v>
      </c>
      <c r="F38" s="4">
        <v>168.571339201771</v>
      </c>
      <c r="G38" s="4">
        <v>14984.867487872842</v>
      </c>
    </row>
    <row r="39" spans="1:7" x14ac:dyDescent="0.25">
      <c r="A39" s="6">
        <v>1999</v>
      </c>
      <c r="B39" s="4">
        <v>12414.05573</v>
      </c>
      <c r="C39" s="4">
        <v>2608.2995001722402</v>
      </c>
      <c r="D39" s="4">
        <v>0.91619689922853897</v>
      </c>
      <c r="E39" s="4">
        <v>21.2161740066093</v>
      </c>
      <c r="F39" s="4">
        <v>177.198316403663</v>
      </c>
      <c r="G39" s="4">
        <v>15221.685917481742</v>
      </c>
    </row>
    <row r="40" spans="1:7" x14ac:dyDescent="0.25">
      <c r="A40" s="6">
        <v>2000</v>
      </c>
      <c r="B40" s="4">
        <v>12500</v>
      </c>
      <c r="C40" s="4">
        <v>2654.7035059578302</v>
      </c>
      <c r="D40" s="4">
        <v>1.12540739670225</v>
      </c>
      <c r="E40" s="4">
        <v>31.4209365641332</v>
      </c>
      <c r="F40" s="4">
        <v>185.45238144909001</v>
      </c>
      <c r="G40" s="4">
        <v>15372.702231367755</v>
      </c>
    </row>
    <row r="41" spans="1:7" x14ac:dyDescent="0.25">
      <c r="A41" s="6">
        <v>2001</v>
      </c>
      <c r="B41" s="4">
        <v>12500</v>
      </c>
      <c r="C41" s="4">
        <v>2586.4793686152898</v>
      </c>
      <c r="D41" s="4">
        <v>1.40907367915055</v>
      </c>
      <c r="E41" s="4">
        <v>38.3909469471444</v>
      </c>
      <c r="F41" s="4">
        <v>191.22851458369999</v>
      </c>
      <c r="G41" s="4">
        <v>15317.507903825284</v>
      </c>
    </row>
    <row r="42" spans="1:7" x14ac:dyDescent="0.25">
      <c r="A42" s="6">
        <v>2002</v>
      </c>
      <c r="B42" s="4">
        <v>12470</v>
      </c>
      <c r="C42" s="4">
        <v>2633.5897468544099</v>
      </c>
      <c r="D42" s="4">
        <v>1.77537113055167</v>
      </c>
      <c r="E42" s="4">
        <v>52.331756971557901</v>
      </c>
      <c r="F42" s="4">
        <v>205.853181824198</v>
      </c>
      <c r="G42" s="4">
        <v>15363.550056780718</v>
      </c>
    </row>
    <row r="43" spans="1:7" x14ac:dyDescent="0.25">
      <c r="A43" s="6">
        <v>2003</v>
      </c>
      <c r="B43" s="4">
        <v>12328.702370000001</v>
      </c>
      <c r="C43" s="4">
        <v>2628.6192367966901</v>
      </c>
      <c r="D43" s="4">
        <v>2.2691831547446299</v>
      </c>
      <c r="E43" s="4">
        <v>62.916927084484101</v>
      </c>
      <c r="F43" s="4">
        <v>217.37914908631001</v>
      </c>
      <c r="G43" s="4">
        <v>15239.886866122231</v>
      </c>
    </row>
    <row r="44" spans="1:7" x14ac:dyDescent="0.25">
      <c r="A44" s="6">
        <v>2004</v>
      </c>
      <c r="B44" s="4">
        <v>12159.75217</v>
      </c>
      <c r="C44" s="4">
        <v>2805.3266720537199</v>
      </c>
      <c r="D44" s="4">
        <v>2.9867992181602898</v>
      </c>
      <c r="E44" s="4">
        <v>85.117162334839605</v>
      </c>
      <c r="F44" s="4">
        <v>234.57273941518</v>
      </c>
      <c r="G44" s="4">
        <v>15287.7555430219</v>
      </c>
    </row>
    <row r="45" spans="1:7" x14ac:dyDescent="0.25">
      <c r="A45" s="6">
        <v>2005</v>
      </c>
      <c r="B45" s="4">
        <v>12076.147290000001</v>
      </c>
      <c r="C45" s="4">
        <v>2915.8412864904099</v>
      </c>
      <c r="D45" s="4">
        <v>4.1777056573961104</v>
      </c>
      <c r="E45" s="4">
        <v>104.085864810405</v>
      </c>
      <c r="F45" s="4">
        <v>254.823595018737</v>
      </c>
      <c r="G45" s="4">
        <v>15355.075741976949</v>
      </c>
    </row>
    <row r="46" spans="1:7" x14ac:dyDescent="0.25">
      <c r="A46" s="6">
        <v>2006</v>
      </c>
      <c r="B46" s="4">
        <v>11993.11724</v>
      </c>
      <c r="C46" s="4">
        <v>3026.57209676511</v>
      </c>
      <c r="D46" s="4">
        <v>5.7327198654637099</v>
      </c>
      <c r="E46" s="4">
        <v>132.85906792295901</v>
      </c>
      <c r="F46" s="4">
        <v>271.87276047021101</v>
      </c>
      <c r="G46" s="4">
        <v>15430.153885023743</v>
      </c>
    </row>
    <row r="47" spans="1:7" x14ac:dyDescent="0.25">
      <c r="A47" s="6">
        <v>2007</v>
      </c>
      <c r="B47" s="4">
        <v>11910.65806</v>
      </c>
      <c r="C47" s="4">
        <v>3079.4350424798599</v>
      </c>
      <c r="D47" s="4">
        <v>7.7719129061947099</v>
      </c>
      <c r="E47" s="4">
        <v>170.68258594804399</v>
      </c>
      <c r="F47" s="4">
        <v>294.83944854909601</v>
      </c>
      <c r="G47" s="4">
        <v>15463.387049883193</v>
      </c>
    </row>
    <row r="48" spans="1:7" x14ac:dyDescent="0.25">
      <c r="A48" s="6">
        <v>2008</v>
      </c>
      <c r="B48" s="4">
        <v>11828.76583</v>
      </c>
      <c r="C48" s="4">
        <v>3256.2502666352502</v>
      </c>
      <c r="D48" s="4">
        <v>12.622139558973499</v>
      </c>
      <c r="E48" s="4">
        <v>220.57211934806401</v>
      </c>
      <c r="F48" s="4">
        <v>315.046331515161</v>
      </c>
      <c r="G48" s="4">
        <v>15633.256687057448</v>
      </c>
    </row>
    <row r="49" spans="1:7" x14ac:dyDescent="0.25">
      <c r="A49" s="6">
        <v>2009</v>
      </c>
      <c r="B49" s="4">
        <v>11747.436659999999</v>
      </c>
      <c r="C49" s="4">
        <v>3250.2031941442601</v>
      </c>
      <c r="D49" s="4">
        <v>20.965023475965999</v>
      </c>
      <c r="E49" s="4">
        <v>275.94929312563801</v>
      </c>
      <c r="F49" s="4">
        <v>339.41325901782898</v>
      </c>
      <c r="G49" s="4">
        <v>15633.967429763692</v>
      </c>
    </row>
    <row r="50" spans="1:7" x14ac:dyDescent="0.25">
      <c r="A50" s="6">
        <v>2010</v>
      </c>
      <c r="B50" s="4">
        <v>11666.666670000001</v>
      </c>
      <c r="C50" s="4">
        <v>3432.9489774468998</v>
      </c>
      <c r="D50" s="4">
        <v>33.683157255177598</v>
      </c>
      <c r="E50" s="4">
        <v>341.61447836805598</v>
      </c>
      <c r="F50" s="4">
        <v>378.851479181184</v>
      </c>
      <c r="G50" s="4">
        <v>15853.764762251318</v>
      </c>
    </row>
    <row r="51" spans="1:7" x14ac:dyDescent="0.25">
      <c r="A51" s="6">
        <v>2011</v>
      </c>
      <c r="B51" s="4">
        <v>11553.3766</v>
      </c>
      <c r="C51" s="4">
        <v>3499.1995951451199</v>
      </c>
      <c r="D51" s="4">
        <v>65.035862168200893</v>
      </c>
      <c r="E51" s="4">
        <v>436.78640879645098</v>
      </c>
      <c r="F51" s="4">
        <v>397.90843924079201</v>
      </c>
      <c r="G51" s="4">
        <v>15952.306905350564</v>
      </c>
    </row>
    <row r="52" spans="1:7" x14ac:dyDescent="0.25">
      <c r="A52" s="6">
        <v>2012</v>
      </c>
      <c r="B52" s="4">
        <v>11441.18663</v>
      </c>
      <c r="C52" s="4">
        <v>3666.7729832796499</v>
      </c>
      <c r="D52" s="4">
        <v>100.764431878702</v>
      </c>
      <c r="E52" s="4">
        <v>523.80939827906298</v>
      </c>
      <c r="F52" s="4">
        <v>430.849657378975</v>
      </c>
      <c r="G52" s="4">
        <v>16163.383100816391</v>
      </c>
    </row>
    <row r="53" spans="1:7" x14ac:dyDescent="0.25">
      <c r="A53" s="6">
        <v>2013</v>
      </c>
      <c r="B53" s="4">
        <v>11330.0861</v>
      </c>
      <c r="C53" s="4">
        <v>3793.22904470719</v>
      </c>
      <c r="D53" s="4">
        <v>139.05857121455301</v>
      </c>
      <c r="E53" s="4">
        <v>645.30218530995398</v>
      </c>
      <c r="F53" s="4">
        <v>464.06020927014202</v>
      </c>
      <c r="G53" s="4">
        <v>16371.736110501841</v>
      </c>
    </row>
    <row r="54" spans="1:7" x14ac:dyDescent="0.25">
      <c r="A54" s="6">
        <v>2014</v>
      </c>
      <c r="B54" s="4">
        <v>11220.064420000001</v>
      </c>
      <c r="C54" s="4">
        <v>3883.1434428733</v>
      </c>
      <c r="D54" s="4">
        <v>197.91050837805099</v>
      </c>
      <c r="E54" s="4">
        <v>712.03169716705997</v>
      </c>
      <c r="F54" s="4">
        <v>502.15891907264103</v>
      </c>
      <c r="G54" s="4">
        <v>16515.308987491051</v>
      </c>
    </row>
    <row r="55" spans="1:7" x14ac:dyDescent="0.25">
      <c r="A55" s="6">
        <v>2015</v>
      </c>
      <c r="B55" s="4">
        <v>11111.11111</v>
      </c>
      <c r="C55" s="4">
        <v>3884.4173571045899</v>
      </c>
      <c r="D55" s="4">
        <v>260.73921877352501</v>
      </c>
      <c r="E55" s="4">
        <v>831.38450716303396</v>
      </c>
      <c r="F55" s="4">
        <v>536.46624413092002</v>
      </c>
      <c r="G55" s="4">
        <v>16624.11843717207</v>
      </c>
    </row>
    <row r="56" spans="1:7" x14ac:dyDescent="0.25">
      <c r="A56" s="6">
        <v>2016</v>
      </c>
      <c r="B56" s="4">
        <v>11003.2158</v>
      </c>
      <c r="C56" s="4">
        <v>4017.74377321373</v>
      </c>
      <c r="D56" s="4">
        <v>328.37811446574602</v>
      </c>
      <c r="E56" s="4">
        <v>956.87354220491295</v>
      </c>
      <c r="F56" s="4">
        <v>556.62335593469402</v>
      </c>
      <c r="G56" s="4">
        <v>16862.834585819081</v>
      </c>
    </row>
    <row r="57" spans="1:7" x14ac:dyDescent="0.25">
      <c r="A57" s="6">
        <v>2017</v>
      </c>
      <c r="B57" s="4">
        <v>10895.32049</v>
      </c>
      <c r="C57" s="4">
        <v>4065.4431274968301</v>
      </c>
      <c r="D57" s="4">
        <v>453.51765745583299</v>
      </c>
      <c r="E57" s="4">
        <v>1127.9895865594101</v>
      </c>
      <c r="F57" s="4">
        <v>584.97582695646895</v>
      </c>
      <c r="G57" s="4">
        <v>17127.246688468545</v>
      </c>
    </row>
    <row r="58" spans="1:7" x14ac:dyDescent="0.2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sheetPr>
  <dimension ref="A1:W14"/>
  <sheetViews>
    <sheetView tabSelected="1" topLeftCell="B1" zoomScale="80" zoomScaleNormal="80" workbookViewId="0">
      <selection activeCell="B5" sqref="B5:V5"/>
    </sheetView>
  </sheetViews>
  <sheetFormatPr defaultRowHeight="15" x14ac:dyDescent="0.25"/>
  <cols>
    <col min="1" max="1" width="29" bestFit="1" customWidth="1"/>
    <col min="2" max="2" width="15.85546875" bestFit="1" customWidth="1"/>
    <col min="3" max="21" width="8.140625" bestFit="1" customWidth="1"/>
    <col min="22" max="22" width="10.85546875" bestFit="1" customWidth="1"/>
    <col min="23" max="23" width="16.5703125" style="17" customWidth="1"/>
  </cols>
  <sheetData>
    <row r="1" spans="1:22" x14ac:dyDescent="0.25">
      <c r="A1" s="5" t="s">
        <v>0</v>
      </c>
      <c r="B1" t="s">
        <v>4887</v>
      </c>
    </row>
    <row r="3" spans="1:22" x14ac:dyDescent="0.25">
      <c r="A3" s="5" t="s">
        <v>488</v>
      </c>
      <c r="B3" s="5" t="s">
        <v>489</v>
      </c>
    </row>
    <row r="4" spans="1:22" x14ac:dyDescent="0.2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349999999999994" customHeight="1" x14ac:dyDescent="0.2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349999999999994" customHeight="1" x14ac:dyDescent="0.2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349999999999994" customHeight="1" x14ac:dyDescent="0.2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349999999999994" customHeight="1" x14ac:dyDescent="0.2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349999999999994" customHeight="1" x14ac:dyDescent="0.2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349999999999994" customHeight="1" x14ac:dyDescent="0.2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1" customHeight="1" x14ac:dyDescent="0.25"/>
    <row r="12" spans="1:22" ht="41.1" customHeight="1" x14ac:dyDescent="0.25"/>
    <row r="13" spans="1:22" ht="41.1" customHeight="1" x14ac:dyDescent="0.25"/>
    <row r="14" spans="1:22" ht="41.1"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6"/>
  </sheetPr>
  <dimension ref="A3:D23"/>
  <sheetViews>
    <sheetView workbookViewId="0">
      <selection activeCell="C6" sqref="C6"/>
    </sheetView>
  </sheetViews>
  <sheetFormatPr defaultRowHeight="15" x14ac:dyDescent="0.25"/>
  <cols>
    <col min="1" max="1" width="32.140625" bestFit="1" customWidth="1"/>
    <col min="2" max="2" width="15.5703125" bestFit="1" customWidth="1"/>
    <col min="3" max="3" width="14.5703125" bestFit="1" customWidth="1"/>
    <col min="4" max="4" width="10.85546875" bestFit="1" customWidth="1"/>
    <col min="5" max="19" width="11.85546875" bestFit="1" customWidth="1"/>
    <col min="20" max="20" width="8.85546875" bestFit="1" customWidth="1"/>
    <col min="21" max="21" width="4.85546875" bestFit="1" customWidth="1"/>
    <col min="22" max="22" width="11.85546875" bestFit="1" customWidth="1"/>
  </cols>
  <sheetData>
    <row r="3" spans="1:4" x14ac:dyDescent="0.25">
      <c r="A3" s="5" t="s">
        <v>487</v>
      </c>
      <c r="B3" s="5" t="s">
        <v>489</v>
      </c>
    </row>
    <row r="4" spans="1:4" x14ac:dyDescent="0.25">
      <c r="A4" s="5" t="s">
        <v>485</v>
      </c>
      <c r="B4" t="s">
        <v>483</v>
      </c>
      <c r="C4" t="s">
        <v>482</v>
      </c>
      <c r="D4" t="s">
        <v>486</v>
      </c>
    </row>
    <row r="5" spans="1:4" x14ac:dyDescent="0.25">
      <c r="A5" s="6">
        <v>2000</v>
      </c>
      <c r="B5" s="8">
        <v>2850585.2439999995</v>
      </c>
      <c r="C5" s="8">
        <v>12578715.704999998</v>
      </c>
      <c r="D5" s="8">
        <v>15429300.948999997</v>
      </c>
    </row>
    <row r="6" spans="1:4" x14ac:dyDescent="0.25">
      <c r="A6" s="6">
        <v>2001</v>
      </c>
      <c r="B6" s="8">
        <v>2800050.3720000009</v>
      </c>
      <c r="C6" s="8">
        <v>12734409.65</v>
      </c>
      <c r="D6" s="8">
        <v>15534460.022000002</v>
      </c>
    </row>
    <row r="7" spans="1:4" x14ac:dyDescent="0.25">
      <c r="A7" s="6">
        <v>2002</v>
      </c>
      <c r="B7" s="8">
        <v>2893737.574</v>
      </c>
      <c r="C7" s="8">
        <v>13253008.024000006</v>
      </c>
      <c r="D7" s="8">
        <v>16146745.598000005</v>
      </c>
    </row>
    <row r="8" spans="1:4" x14ac:dyDescent="0.25">
      <c r="A8" s="6">
        <v>2003</v>
      </c>
      <c r="B8" s="8">
        <v>2914613.7060000007</v>
      </c>
      <c r="C8" s="8">
        <v>13798730.031000003</v>
      </c>
      <c r="D8" s="8">
        <v>16713343.737000003</v>
      </c>
    </row>
    <row r="9" spans="1:4" x14ac:dyDescent="0.25">
      <c r="A9" s="6">
        <v>2004</v>
      </c>
      <c r="B9" s="8">
        <v>3125982.5340000005</v>
      </c>
      <c r="C9" s="8">
        <v>14353421.852999998</v>
      </c>
      <c r="D9" s="8">
        <v>17479404.386999998</v>
      </c>
    </row>
    <row r="10" spans="1:4" x14ac:dyDescent="0.25">
      <c r="A10" s="6">
        <v>2005</v>
      </c>
      <c r="B10" s="8">
        <v>3284165.3990000016</v>
      </c>
      <c r="C10" s="8">
        <v>14995352.623999994</v>
      </c>
      <c r="D10" s="8">
        <v>18279518.022999994</v>
      </c>
    </row>
    <row r="11" spans="1:4" x14ac:dyDescent="0.25">
      <c r="A11" s="6">
        <v>2006</v>
      </c>
      <c r="B11" s="8">
        <v>3438638.6920000017</v>
      </c>
      <c r="C11" s="8">
        <v>15534266.803000005</v>
      </c>
      <c r="D11" s="8">
        <v>18972905.495000005</v>
      </c>
    </row>
    <row r="12" spans="1:4" x14ac:dyDescent="0.25">
      <c r="A12" s="6">
        <v>2007</v>
      </c>
      <c r="B12" s="8">
        <v>3542214.2710000006</v>
      </c>
      <c r="C12" s="8">
        <v>16265559.939000001</v>
      </c>
      <c r="D12" s="8">
        <v>19807774.210000001</v>
      </c>
    </row>
    <row r="13" spans="1:4" x14ac:dyDescent="0.25">
      <c r="A13" s="6">
        <v>2008</v>
      </c>
      <c r="B13" s="8">
        <v>3760986.7660000008</v>
      </c>
      <c r="C13" s="8">
        <v>16446270.031000001</v>
      </c>
      <c r="D13" s="8">
        <v>20207256.797000002</v>
      </c>
    </row>
    <row r="14" spans="1:4" x14ac:dyDescent="0.25">
      <c r="A14" s="6">
        <v>2009</v>
      </c>
      <c r="B14" s="8">
        <v>3897850.623000002</v>
      </c>
      <c r="C14" s="8">
        <v>16199098.560000002</v>
      </c>
      <c r="D14" s="8">
        <v>20096949.183000006</v>
      </c>
    </row>
    <row r="15" spans="1:4" x14ac:dyDescent="0.25">
      <c r="A15" s="6">
        <v>2010</v>
      </c>
      <c r="B15" s="8">
        <v>4199273.8030000012</v>
      </c>
      <c r="C15" s="8">
        <v>17235538.170999996</v>
      </c>
      <c r="D15" s="8">
        <v>21434811.973999999</v>
      </c>
    </row>
    <row r="16" spans="1:4" x14ac:dyDescent="0.25">
      <c r="A16" s="6">
        <v>2011</v>
      </c>
      <c r="B16" s="8">
        <v>4402402.2980000004</v>
      </c>
      <c r="C16" s="8">
        <v>17723669.972000007</v>
      </c>
      <c r="D16" s="8">
        <v>22126072.270000007</v>
      </c>
    </row>
    <row r="17" spans="1:4" x14ac:dyDescent="0.25">
      <c r="A17" s="6">
        <v>2012</v>
      </c>
      <c r="B17" s="8">
        <v>4755833.3499999987</v>
      </c>
      <c r="C17" s="8">
        <v>17912627.797999993</v>
      </c>
      <c r="D17" s="8">
        <v>22668461.147999991</v>
      </c>
    </row>
    <row r="18" spans="1:4" x14ac:dyDescent="0.25">
      <c r="A18" s="6">
        <v>2013</v>
      </c>
      <c r="B18" s="8">
        <v>5041319.0469999984</v>
      </c>
      <c r="C18" s="8">
        <v>18285655.405999992</v>
      </c>
      <c r="D18" s="8">
        <v>23326974.45299999</v>
      </c>
    </row>
    <row r="19" spans="1:4" x14ac:dyDescent="0.25">
      <c r="A19" s="6">
        <v>2014</v>
      </c>
      <c r="B19" s="8">
        <v>5330709.49</v>
      </c>
      <c r="C19" s="8">
        <v>18405352.462000005</v>
      </c>
      <c r="D19" s="8">
        <v>23736061.952000007</v>
      </c>
    </row>
    <row r="20" spans="1:4" x14ac:dyDescent="0.25">
      <c r="A20" s="6">
        <v>2015</v>
      </c>
      <c r="B20" s="8">
        <v>5526663.5330000026</v>
      </c>
      <c r="C20" s="8">
        <v>18676619.451000001</v>
      </c>
      <c r="D20" s="8">
        <v>24203282.984000005</v>
      </c>
    </row>
    <row r="21" spans="1:4" x14ac:dyDescent="0.25">
      <c r="A21" s="6">
        <v>2016</v>
      </c>
      <c r="B21" s="8">
        <v>5897639.3079999974</v>
      </c>
      <c r="C21" s="8">
        <v>18966826.865000006</v>
      </c>
      <c r="D21" s="8">
        <v>24864466.173000004</v>
      </c>
    </row>
    <row r="22" spans="1:4" x14ac:dyDescent="0.25">
      <c r="A22" s="6">
        <v>2017</v>
      </c>
      <c r="B22" s="8">
        <v>6184922.3010000018</v>
      </c>
      <c r="C22" s="8">
        <v>19187346.950999998</v>
      </c>
      <c r="D22" s="8">
        <v>25372269.252</v>
      </c>
    </row>
    <row r="23" spans="1:4" x14ac:dyDescent="0.2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sheetPr>
  <dimension ref="A1:E16"/>
  <sheetViews>
    <sheetView workbookViewId="0">
      <selection activeCell="B6" sqref="B6"/>
    </sheetView>
  </sheetViews>
  <sheetFormatPr defaultRowHeight="15" x14ac:dyDescent="0.25"/>
  <cols>
    <col min="1" max="1" width="32.140625" bestFit="1" customWidth="1"/>
    <col min="2" max="2" width="17.5703125" bestFit="1" customWidth="1"/>
    <col min="3" max="3" width="11.42578125" bestFit="1" customWidth="1"/>
    <col min="4" max="4" width="11.85546875" bestFit="1" customWidth="1"/>
    <col min="5" max="5" width="10.85546875" bestFit="1" customWidth="1"/>
    <col min="6" max="6" width="11.140625" bestFit="1" customWidth="1"/>
    <col min="7" max="7" width="10.140625" bestFit="1" customWidth="1"/>
    <col min="8" max="9" width="11.85546875" bestFit="1" customWidth="1"/>
    <col min="10" max="10" width="14.140625" bestFit="1" customWidth="1"/>
    <col min="11" max="11" width="10.85546875" bestFit="1" customWidth="1"/>
    <col min="12" max="12" width="11.140625" bestFit="1" customWidth="1"/>
    <col min="13" max="13" width="11.85546875" bestFit="1" customWidth="1"/>
    <col min="14" max="14" width="11.140625" bestFit="1" customWidth="1"/>
    <col min="15" max="15" width="14.42578125" bestFit="1" customWidth="1"/>
    <col min="16" max="19" width="11.85546875" bestFit="1" customWidth="1"/>
    <col min="20" max="20" width="8.85546875" bestFit="1" customWidth="1"/>
    <col min="21" max="21" width="4.85546875" bestFit="1" customWidth="1"/>
    <col min="22" max="22" width="11.85546875" bestFit="1" customWidth="1"/>
  </cols>
  <sheetData>
    <row r="1" spans="1:5" x14ac:dyDescent="0.25">
      <c r="A1" s="5" t="s">
        <v>3</v>
      </c>
      <c r="B1" t="s">
        <v>483</v>
      </c>
    </row>
    <row r="3" spans="1:5" x14ac:dyDescent="0.25">
      <c r="A3" s="5" t="s">
        <v>487</v>
      </c>
      <c r="B3" s="5" t="s">
        <v>489</v>
      </c>
    </row>
    <row r="4" spans="1:5" x14ac:dyDescent="0.25">
      <c r="A4" s="5" t="s">
        <v>485</v>
      </c>
      <c r="B4" t="s">
        <v>64</v>
      </c>
      <c r="C4" t="s">
        <v>15</v>
      </c>
      <c r="D4" t="s">
        <v>18</v>
      </c>
      <c r="E4" t="s">
        <v>486</v>
      </c>
    </row>
    <row r="5" spans="1:5" x14ac:dyDescent="0.25">
      <c r="A5" s="6">
        <v>2007</v>
      </c>
      <c r="B5" s="8">
        <v>62665.448000000004</v>
      </c>
      <c r="C5" s="8">
        <v>8118.2789999999995</v>
      </c>
      <c r="D5" s="8">
        <v>168103.07799999998</v>
      </c>
      <c r="E5" s="8">
        <v>238886.80499999999</v>
      </c>
    </row>
    <row r="6" spans="1:5" x14ac:dyDescent="0.25">
      <c r="A6" s="6">
        <v>2008</v>
      </c>
      <c r="B6" s="8">
        <v>65257.52</v>
      </c>
      <c r="C6" s="8">
        <v>12817.532000000008</v>
      </c>
      <c r="D6" s="8">
        <v>215763.70199999993</v>
      </c>
      <c r="E6" s="8">
        <v>293838.75399999996</v>
      </c>
    </row>
    <row r="7" spans="1:5" x14ac:dyDescent="0.25">
      <c r="A7" s="6">
        <v>2009</v>
      </c>
      <c r="B7" s="8">
        <v>67287.127999999997</v>
      </c>
      <c r="C7" s="8">
        <v>21027.87200000001</v>
      </c>
      <c r="D7" s="8">
        <v>270953.27299999999</v>
      </c>
      <c r="E7" s="8">
        <v>359268.27299999999</v>
      </c>
    </row>
    <row r="8" spans="1:5" x14ac:dyDescent="0.25">
      <c r="A8" s="6">
        <v>2010</v>
      </c>
      <c r="B8" s="8">
        <v>68453.657000000007</v>
      </c>
      <c r="C8" s="8">
        <v>33825.012999999999</v>
      </c>
      <c r="D8" s="8">
        <v>342091.95799999993</v>
      </c>
      <c r="E8" s="8">
        <v>444370.62799999991</v>
      </c>
    </row>
    <row r="9" spans="1:5" x14ac:dyDescent="0.25">
      <c r="A9" s="6">
        <v>2011</v>
      </c>
      <c r="B9" s="8">
        <v>69743.918999999994</v>
      </c>
      <c r="C9" s="8">
        <v>65500.687000000013</v>
      </c>
      <c r="D9" s="8">
        <v>432479.39300000004</v>
      </c>
      <c r="E9" s="8">
        <v>567723.99900000007</v>
      </c>
    </row>
    <row r="10" spans="1:5" x14ac:dyDescent="0.25">
      <c r="A10" s="6">
        <v>2012</v>
      </c>
      <c r="B10" s="8">
        <v>70716.350999999995</v>
      </c>
      <c r="C10" s="8">
        <v>101386.76100000003</v>
      </c>
      <c r="D10" s="8">
        <v>524489.01699999988</v>
      </c>
      <c r="E10" s="8">
        <v>696592.12899999996</v>
      </c>
    </row>
    <row r="11" spans="1:5" x14ac:dyDescent="0.25">
      <c r="A11" s="6">
        <v>2013</v>
      </c>
      <c r="B11" s="8">
        <v>72132.443999999989</v>
      </c>
      <c r="C11" s="8">
        <v>137920.98699999994</v>
      </c>
      <c r="D11" s="8">
        <v>635110.32499999995</v>
      </c>
      <c r="E11" s="8">
        <v>845163.75599999982</v>
      </c>
    </row>
    <row r="12" spans="1:5" x14ac:dyDescent="0.25">
      <c r="A12" s="6">
        <v>2014</v>
      </c>
      <c r="B12" s="8">
        <v>77155.335999999996</v>
      </c>
      <c r="C12" s="8">
        <v>192984.64799999993</v>
      </c>
      <c r="D12" s="8">
        <v>712027.04399999988</v>
      </c>
      <c r="E12" s="8">
        <v>982167.02799999982</v>
      </c>
    </row>
    <row r="13" spans="1:5" x14ac:dyDescent="0.25">
      <c r="A13" s="6">
        <v>2015</v>
      </c>
      <c r="B13" s="8">
        <v>81047.676000000007</v>
      </c>
      <c r="C13" s="8">
        <v>252630.29300000006</v>
      </c>
      <c r="D13" s="8">
        <v>828250.4049999998</v>
      </c>
      <c r="E13" s="8">
        <v>1161928.3739999998</v>
      </c>
    </row>
    <row r="14" spans="1:5" x14ac:dyDescent="0.25">
      <c r="A14" s="6">
        <v>2016</v>
      </c>
      <c r="B14" s="8">
        <v>83112.478999999992</v>
      </c>
      <c r="C14" s="8">
        <v>325090.58100000001</v>
      </c>
      <c r="D14" s="8">
        <v>954656.98399999982</v>
      </c>
      <c r="E14" s="8">
        <v>1362860.0439999998</v>
      </c>
    </row>
    <row r="15" spans="1:5" x14ac:dyDescent="0.25">
      <c r="A15" s="6">
        <v>2017</v>
      </c>
      <c r="B15" s="8">
        <v>85978.019</v>
      </c>
      <c r="C15" s="8">
        <v>437349.09600000019</v>
      </c>
      <c r="D15" s="8">
        <v>1134492.2449999996</v>
      </c>
      <c r="E15" s="8">
        <v>1657819.3599999999</v>
      </c>
    </row>
    <row r="16" spans="1:5" x14ac:dyDescent="0.2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sheetPr>
  <dimension ref="A1:M4807"/>
  <sheetViews>
    <sheetView workbookViewId="0">
      <selection activeCell="D9" sqref="D9"/>
    </sheetView>
  </sheetViews>
  <sheetFormatPr defaultRowHeight="15" x14ac:dyDescent="0.25"/>
  <cols>
    <col min="1" max="1" width="21.85546875" customWidth="1"/>
    <col min="2" max="2" width="9.85546875" customWidth="1"/>
    <col min="4" max="4" width="63.140625" customWidth="1"/>
    <col min="5" max="5" width="11.85546875" customWidth="1"/>
    <col min="6" max="6" width="9.42578125" customWidth="1"/>
    <col min="7" max="7" width="16.140625" customWidth="1"/>
    <col min="8" max="8" width="11.5703125" customWidth="1"/>
    <col min="9" max="9" width="20.42578125" customWidth="1"/>
    <col min="10" max="10" width="43.85546875" customWidth="1"/>
  </cols>
  <sheetData>
    <row r="1" spans="1:13" ht="23.25" x14ac:dyDescent="0.35">
      <c r="A1" s="1" t="s">
        <v>4639</v>
      </c>
    </row>
    <row r="3" spans="1:13" x14ac:dyDescent="0.25">
      <c r="A3" t="s">
        <v>490</v>
      </c>
      <c r="B3" t="s">
        <v>491</v>
      </c>
      <c r="C3" t="s">
        <v>0</v>
      </c>
      <c r="D3" t="s">
        <v>492</v>
      </c>
      <c r="E3" t="s">
        <v>498</v>
      </c>
      <c r="F3" t="s">
        <v>493</v>
      </c>
      <c r="G3" t="s">
        <v>494</v>
      </c>
      <c r="H3" t="s">
        <v>495</v>
      </c>
      <c r="I3" t="s">
        <v>496</v>
      </c>
      <c r="J3" t="s">
        <v>497</v>
      </c>
      <c r="K3" t="s">
        <v>6</v>
      </c>
      <c r="M3" s="3" t="s">
        <v>4641</v>
      </c>
    </row>
    <row r="4" spans="1:13" x14ac:dyDescent="0.25">
      <c r="A4" t="s">
        <v>142</v>
      </c>
      <c r="B4" t="s">
        <v>143</v>
      </c>
      <c r="C4" t="s">
        <v>141</v>
      </c>
      <c r="D4" t="s">
        <v>510</v>
      </c>
      <c r="E4" s="7">
        <v>41275</v>
      </c>
      <c r="F4" t="s">
        <v>499</v>
      </c>
      <c r="G4" t="s">
        <v>503</v>
      </c>
      <c r="H4" t="s">
        <v>501</v>
      </c>
      <c r="I4">
        <v>20.943933935446164</v>
      </c>
      <c r="J4" t="s">
        <v>511</v>
      </c>
      <c r="K4">
        <f>YEAR(tblInvestment[[#This Row],[Date]])</f>
        <v>2013</v>
      </c>
    </row>
    <row r="5" spans="1:13" x14ac:dyDescent="0.25">
      <c r="A5" t="s">
        <v>458</v>
      </c>
      <c r="B5" t="s">
        <v>459</v>
      </c>
      <c r="C5" t="s">
        <v>572</v>
      </c>
      <c r="D5" t="s">
        <v>1381</v>
      </c>
      <c r="E5" s="7">
        <v>41275</v>
      </c>
      <c r="F5" t="s">
        <v>499</v>
      </c>
      <c r="G5" t="s">
        <v>503</v>
      </c>
      <c r="H5" t="s">
        <v>501</v>
      </c>
      <c r="I5">
        <v>1.846094985201215</v>
      </c>
      <c r="J5" t="s">
        <v>511</v>
      </c>
      <c r="K5">
        <f>YEAR(tblInvestment[[#This Row],[Date]])</f>
        <v>2013</v>
      </c>
    </row>
    <row r="6" spans="1:13" x14ac:dyDescent="0.25">
      <c r="A6" t="s">
        <v>3677</v>
      </c>
      <c r="B6" t="s">
        <v>391</v>
      </c>
      <c r="C6" t="s">
        <v>369</v>
      </c>
      <c r="D6" t="s">
        <v>3678</v>
      </c>
      <c r="E6" s="7">
        <v>41275</v>
      </c>
      <c r="F6" t="s">
        <v>499</v>
      </c>
      <c r="G6" t="s">
        <v>15</v>
      </c>
      <c r="H6" t="s">
        <v>501</v>
      </c>
      <c r="I6">
        <v>4.5061926623033266E-2</v>
      </c>
      <c r="J6" t="s">
        <v>511</v>
      </c>
      <c r="K6">
        <f>YEAR(tblInvestment[[#This Row],[Date]])</f>
        <v>2013</v>
      </c>
    </row>
    <row r="7" spans="1:13" x14ac:dyDescent="0.25">
      <c r="A7" t="s">
        <v>351</v>
      </c>
      <c r="B7" t="s">
        <v>352</v>
      </c>
      <c r="C7" t="s">
        <v>284</v>
      </c>
      <c r="D7" t="s">
        <v>3852</v>
      </c>
      <c r="E7" s="7">
        <v>41275</v>
      </c>
      <c r="F7" t="s">
        <v>1662</v>
      </c>
      <c r="G7" t="s">
        <v>18</v>
      </c>
      <c r="H7" t="s">
        <v>541</v>
      </c>
      <c r="I7">
        <v>68.32739933850533</v>
      </c>
      <c r="J7" t="s">
        <v>3853</v>
      </c>
      <c r="K7">
        <f>YEAR(tblInvestment[[#This Row],[Date]])</f>
        <v>2013</v>
      </c>
    </row>
    <row r="8" spans="1:13" x14ac:dyDescent="0.25">
      <c r="A8" t="s">
        <v>456</v>
      </c>
      <c r="B8" t="s">
        <v>457</v>
      </c>
      <c r="C8" t="s">
        <v>572</v>
      </c>
      <c r="D8" t="s">
        <v>924</v>
      </c>
      <c r="E8" s="7">
        <v>41276</v>
      </c>
      <c r="F8" t="s">
        <v>820</v>
      </c>
      <c r="G8" t="s">
        <v>18</v>
      </c>
      <c r="H8" t="s">
        <v>541</v>
      </c>
      <c r="I8">
        <v>23.235376605464449</v>
      </c>
      <c r="J8" t="s">
        <v>821</v>
      </c>
      <c r="K8">
        <f>YEAR(tblInvestment[[#This Row],[Date]])</f>
        <v>2013</v>
      </c>
    </row>
    <row r="9" spans="1:13" x14ac:dyDescent="0.25">
      <c r="A9" t="s">
        <v>176</v>
      </c>
      <c r="B9" t="s">
        <v>177</v>
      </c>
      <c r="C9" t="s">
        <v>141</v>
      </c>
      <c r="D9" t="s">
        <v>3171</v>
      </c>
      <c r="E9" s="7">
        <v>41276</v>
      </c>
      <c r="F9" t="s">
        <v>514</v>
      </c>
      <c r="G9" t="s">
        <v>500</v>
      </c>
      <c r="H9" t="s">
        <v>501</v>
      </c>
      <c r="I9">
        <v>14.194506886255478</v>
      </c>
      <c r="J9" t="s">
        <v>511</v>
      </c>
      <c r="K9">
        <f>YEAR(tblInvestment[[#This Row],[Date]])</f>
        <v>2013</v>
      </c>
    </row>
    <row r="10" spans="1:13" x14ac:dyDescent="0.2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25">
      <c r="A11" t="s">
        <v>114</v>
      </c>
      <c r="B11" t="s">
        <v>115</v>
      </c>
      <c r="C11" t="s">
        <v>9</v>
      </c>
      <c r="D11" t="s">
        <v>3929</v>
      </c>
      <c r="E11" s="7">
        <v>41276</v>
      </c>
      <c r="F11" t="s">
        <v>499</v>
      </c>
      <c r="G11" t="s">
        <v>15</v>
      </c>
      <c r="H11" t="s">
        <v>501</v>
      </c>
      <c r="I11">
        <v>1.381989680879337E-3</v>
      </c>
      <c r="J11" t="s">
        <v>511</v>
      </c>
      <c r="K11">
        <f>YEAR(tblInvestment[[#This Row],[Date]])</f>
        <v>2013</v>
      </c>
    </row>
    <row r="12" spans="1:13" x14ac:dyDescent="0.2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25">
      <c r="A13" t="s">
        <v>194</v>
      </c>
      <c r="B13" t="s">
        <v>195</v>
      </c>
      <c r="C13" t="s">
        <v>141</v>
      </c>
      <c r="D13" t="s">
        <v>543</v>
      </c>
      <c r="E13" s="7">
        <v>41277</v>
      </c>
      <c r="F13" t="s">
        <v>544</v>
      </c>
      <c r="G13" t="s">
        <v>503</v>
      </c>
      <c r="H13" t="s">
        <v>501</v>
      </c>
      <c r="I13">
        <v>1.0522471160226978</v>
      </c>
      <c r="J13" t="s">
        <v>511</v>
      </c>
      <c r="K13">
        <f>YEAR(tblInvestment[[#This Row],[Date]])</f>
        <v>2013</v>
      </c>
    </row>
    <row r="14" spans="1:13" x14ac:dyDescent="0.25">
      <c r="A14" t="s">
        <v>456</v>
      </c>
      <c r="B14" t="s">
        <v>457</v>
      </c>
      <c r="C14" t="s">
        <v>572</v>
      </c>
      <c r="D14" t="s">
        <v>968</v>
      </c>
      <c r="E14" s="7">
        <v>41278</v>
      </c>
      <c r="F14" t="s">
        <v>820</v>
      </c>
      <c r="G14" t="s">
        <v>18</v>
      </c>
      <c r="H14" t="s">
        <v>541</v>
      </c>
      <c r="I14">
        <v>6.3012038070016176</v>
      </c>
      <c r="J14" t="s">
        <v>821</v>
      </c>
      <c r="K14">
        <f>YEAR(tblInvestment[[#This Row],[Date]])</f>
        <v>2013</v>
      </c>
    </row>
    <row r="15" spans="1:13" x14ac:dyDescent="0.25">
      <c r="A15" t="s">
        <v>773</v>
      </c>
      <c r="B15" t="s">
        <v>296</v>
      </c>
      <c r="C15" t="s">
        <v>284</v>
      </c>
      <c r="D15" t="s">
        <v>781</v>
      </c>
      <c r="E15" s="7">
        <v>41279</v>
      </c>
      <c r="F15" t="s">
        <v>517</v>
      </c>
      <c r="G15" t="s">
        <v>503</v>
      </c>
      <c r="H15" t="s">
        <v>541</v>
      </c>
      <c r="I15">
        <v>11.635548065977828</v>
      </c>
      <c r="J15" t="s">
        <v>511</v>
      </c>
      <c r="K15">
        <f>YEAR(tblInvestment[[#This Row],[Date]])</f>
        <v>2013</v>
      </c>
    </row>
    <row r="16" spans="1:13" x14ac:dyDescent="0.25">
      <c r="A16" t="s">
        <v>456</v>
      </c>
      <c r="B16" t="s">
        <v>457</v>
      </c>
      <c r="C16" t="s">
        <v>572</v>
      </c>
      <c r="D16" t="s">
        <v>902</v>
      </c>
      <c r="E16" s="7">
        <v>41279</v>
      </c>
      <c r="F16" t="s">
        <v>820</v>
      </c>
      <c r="G16" t="s">
        <v>18</v>
      </c>
      <c r="H16" t="s">
        <v>541</v>
      </c>
      <c r="I16">
        <v>25.88641506777563</v>
      </c>
      <c r="J16" t="s">
        <v>821</v>
      </c>
      <c r="K16">
        <f>YEAR(tblInvestment[[#This Row],[Date]])</f>
        <v>2013</v>
      </c>
    </row>
    <row r="17" spans="1:11" x14ac:dyDescent="0.2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2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25">
      <c r="A19" t="s">
        <v>456</v>
      </c>
      <c r="B19" t="s">
        <v>457</v>
      </c>
      <c r="C19" t="s">
        <v>572</v>
      </c>
      <c r="D19" t="s">
        <v>840</v>
      </c>
      <c r="E19" s="7">
        <v>41280</v>
      </c>
      <c r="F19" t="s">
        <v>820</v>
      </c>
      <c r="G19" t="s">
        <v>22</v>
      </c>
      <c r="H19" t="s">
        <v>541</v>
      </c>
      <c r="I19">
        <v>6.7773084475877408</v>
      </c>
      <c r="J19" t="s">
        <v>821</v>
      </c>
      <c r="K19">
        <f>YEAR(tblInvestment[[#This Row],[Date]])</f>
        <v>2013</v>
      </c>
    </row>
    <row r="20" spans="1:11" x14ac:dyDescent="0.25">
      <c r="A20" t="s">
        <v>155</v>
      </c>
      <c r="B20" t="s">
        <v>156</v>
      </c>
      <c r="C20" t="s">
        <v>141</v>
      </c>
      <c r="D20" t="s">
        <v>2231</v>
      </c>
      <c r="E20" s="7">
        <v>41280</v>
      </c>
      <c r="F20" t="s">
        <v>514</v>
      </c>
      <c r="G20" t="s">
        <v>18</v>
      </c>
      <c r="H20" t="s">
        <v>553</v>
      </c>
      <c r="I20">
        <v>27.03715597381996</v>
      </c>
      <c r="J20" t="s">
        <v>511</v>
      </c>
      <c r="K20">
        <f>YEAR(tblInvestment[[#This Row],[Date]])</f>
        <v>2013</v>
      </c>
    </row>
    <row r="21" spans="1:11" x14ac:dyDescent="0.2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25">
      <c r="A22" t="s">
        <v>456</v>
      </c>
      <c r="B22" t="s">
        <v>457</v>
      </c>
      <c r="C22" t="s">
        <v>572</v>
      </c>
      <c r="D22" t="s">
        <v>977</v>
      </c>
      <c r="E22" s="7">
        <v>41281</v>
      </c>
      <c r="F22" t="s">
        <v>820</v>
      </c>
      <c r="G22" t="s">
        <v>18</v>
      </c>
      <c r="H22" t="s">
        <v>541</v>
      </c>
      <c r="I22">
        <v>15.882336645593096</v>
      </c>
      <c r="J22" t="s">
        <v>821</v>
      </c>
      <c r="K22">
        <f>YEAR(tblInvestment[[#This Row],[Date]])</f>
        <v>2013</v>
      </c>
    </row>
    <row r="23" spans="1:11" x14ac:dyDescent="0.2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2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2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2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25">
      <c r="A27" t="s">
        <v>109</v>
      </c>
      <c r="B27" t="s">
        <v>110</v>
      </c>
      <c r="C27" t="s">
        <v>9</v>
      </c>
      <c r="D27" t="s">
        <v>3879</v>
      </c>
      <c r="E27" s="7">
        <v>41282</v>
      </c>
      <c r="F27" t="s">
        <v>499</v>
      </c>
      <c r="G27" t="s">
        <v>15</v>
      </c>
      <c r="H27" t="s">
        <v>501</v>
      </c>
      <c r="I27">
        <v>1.1635548065977828E-2</v>
      </c>
      <c r="J27" t="s">
        <v>511</v>
      </c>
      <c r="K27">
        <f>YEAR(tblInvestment[[#This Row],[Date]])</f>
        <v>2013</v>
      </c>
    </row>
    <row r="28" spans="1:11" x14ac:dyDescent="0.2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2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25">
      <c r="A30" t="s">
        <v>135</v>
      </c>
      <c r="B30" t="s">
        <v>136</v>
      </c>
      <c r="C30" t="s">
        <v>9</v>
      </c>
      <c r="D30" t="s">
        <v>1299</v>
      </c>
      <c r="E30" s="7">
        <v>41283</v>
      </c>
      <c r="F30" t="s">
        <v>499</v>
      </c>
      <c r="G30" t="s">
        <v>503</v>
      </c>
      <c r="H30" t="s">
        <v>501</v>
      </c>
      <c r="I30">
        <v>0.13962622623630774</v>
      </c>
      <c r="J30" t="s">
        <v>511</v>
      </c>
      <c r="K30">
        <f>YEAR(tblInvestment[[#This Row],[Date]])</f>
        <v>2013</v>
      </c>
    </row>
    <row r="31" spans="1:11" x14ac:dyDescent="0.2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2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2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2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25">
      <c r="A35" t="s">
        <v>456</v>
      </c>
      <c r="B35" t="s">
        <v>457</v>
      </c>
      <c r="C35" t="s">
        <v>572</v>
      </c>
      <c r="D35" t="s">
        <v>967</v>
      </c>
      <c r="E35" s="7">
        <v>41285</v>
      </c>
      <c r="F35" t="s">
        <v>820</v>
      </c>
      <c r="G35" t="s">
        <v>18</v>
      </c>
      <c r="H35" t="s">
        <v>541</v>
      </c>
      <c r="I35">
        <v>5.9041416590055853</v>
      </c>
      <c r="J35" t="s">
        <v>821</v>
      </c>
      <c r="K35">
        <f>YEAR(tblInvestment[[#This Row],[Date]])</f>
        <v>2013</v>
      </c>
    </row>
    <row r="36" spans="1:11" x14ac:dyDescent="0.2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2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2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2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25">
      <c r="A40" t="s">
        <v>51</v>
      </c>
      <c r="B40" t="s">
        <v>52</v>
      </c>
      <c r="C40" t="s">
        <v>9</v>
      </c>
      <c r="D40" t="s">
        <v>1599</v>
      </c>
      <c r="E40" s="7">
        <v>41289</v>
      </c>
      <c r="F40" t="s">
        <v>505</v>
      </c>
      <c r="G40" t="s">
        <v>503</v>
      </c>
      <c r="H40" t="s">
        <v>541</v>
      </c>
      <c r="I40">
        <v>2.7037155973819957</v>
      </c>
      <c r="J40" t="s">
        <v>511</v>
      </c>
      <c r="K40">
        <f>YEAR(tblInvestment[[#This Row],[Date]])</f>
        <v>2013</v>
      </c>
    </row>
    <row r="41" spans="1:11" x14ac:dyDescent="0.25">
      <c r="A41" t="s">
        <v>403</v>
      </c>
      <c r="B41" t="s">
        <v>404</v>
      </c>
      <c r="C41" t="s">
        <v>398</v>
      </c>
      <c r="D41" t="s">
        <v>1384</v>
      </c>
      <c r="E41" s="7">
        <v>41289</v>
      </c>
      <c r="F41" t="s">
        <v>505</v>
      </c>
      <c r="G41" t="s">
        <v>15</v>
      </c>
      <c r="H41" t="s">
        <v>553</v>
      </c>
      <c r="I41">
        <v>9.0123853246066528</v>
      </c>
      <c r="J41" t="s">
        <v>511</v>
      </c>
      <c r="K41">
        <f>YEAR(tblInvestment[[#This Row],[Date]])</f>
        <v>2013</v>
      </c>
    </row>
    <row r="42" spans="1:11" x14ac:dyDescent="0.2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2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25">
      <c r="A44" t="s">
        <v>69</v>
      </c>
      <c r="B44" t="s">
        <v>70</v>
      </c>
      <c r="C44" t="s">
        <v>9</v>
      </c>
      <c r="D44" t="s">
        <v>1966</v>
      </c>
      <c r="E44" s="7">
        <v>41290</v>
      </c>
      <c r="F44" t="s">
        <v>499</v>
      </c>
      <c r="G44" t="s">
        <v>503</v>
      </c>
      <c r="H44" t="s">
        <v>501</v>
      </c>
      <c r="I44">
        <v>2.1525768304001809</v>
      </c>
      <c r="J44" t="s">
        <v>511</v>
      </c>
      <c r="K44">
        <f>YEAR(tblInvestment[[#This Row],[Date]])</f>
        <v>2013</v>
      </c>
    </row>
    <row r="45" spans="1:11" x14ac:dyDescent="0.25">
      <c r="A45" t="s">
        <v>99</v>
      </c>
      <c r="B45" t="s">
        <v>100</v>
      </c>
      <c r="C45" t="s">
        <v>9</v>
      </c>
      <c r="D45" t="s">
        <v>2933</v>
      </c>
      <c r="E45" s="7">
        <v>41290</v>
      </c>
      <c r="F45" t="s">
        <v>499</v>
      </c>
      <c r="G45" t="s">
        <v>503</v>
      </c>
      <c r="H45" t="s">
        <v>501</v>
      </c>
      <c r="I45">
        <v>2.5250321931029598</v>
      </c>
      <c r="J45" t="s">
        <v>511</v>
      </c>
      <c r="K45">
        <f>YEAR(tblInvestment[[#This Row],[Date]])</f>
        <v>2013</v>
      </c>
    </row>
    <row r="46" spans="1:11" x14ac:dyDescent="0.25">
      <c r="A46" t="s">
        <v>80</v>
      </c>
      <c r="B46" t="s">
        <v>81</v>
      </c>
      <c r="C46" t="s">
        <v>9</v>
      </c>
      <c r="D46" t="s">
        <v>2669</v>
      </c>
      <c r="E46" s="7">
        <v>41291</v>
      </c>
      <c r="F46" t="s">
        <v>499</v>
      </c>
      <c r="G46" t="s">
        <v>503</v>
      </c>
      <c r="H46" t="s">
        <v>501</v>
      </c>
      <c r="I46">
        <v>45.909700770694876</v>
      </c>
      <c r="J46" t="s">
        <v>511</v>
      </c>
      <c r="K46">
        <f>YEAR(tblInvestment[[#This Row],[Date]])</f>
        <v>2013</v>
      </c>
    </row>
    <row r="47" spans="1:11" x14ac:dyDescent="0.2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25">
      <c r="A48" t="s">
        <v>53</v>
      </c>
      <c r="B48" t="s">
        <v>54</v>
      </c>
      <c r="C48" t="s">
        <v>9</v>
      </c>
      <c r="D48" t="s">
        <v>1696</v>
      </c>
      <c r="E48" s="7">
        <v>41292</v>
      </c>
      <c r="F48" t="s">
        <v>499</v>
      </c>
      <c r="G48" t="s">
        <v>15</v>
      </c>
      <c r="H48" t="s">
        <v>501</v>
      </c>
      <c r="I48">
        <v>3.259202979249451</v>
      </c>
      <c r="J48" t="s">
        <v>511</v>
      </c>
      <c r="K48">
        <f>YEAR(tblInvestment[[#This Row],[Date]])</f>
        <v>2013</v>
      </c>
    </row>
    <row r="49" spans="1:11" x14ac:dyDescent="0.2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2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2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2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2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25">
      <c r="A54" t="s">
        <v>142</v>
      </c>
      <c r="B54" t="s">
        <v>143</v>
      </c>
      <c r="C54" t="s">
        <v>141</v>
      </c>
      <c r="D54" t="s">
        <v>526</v>
      </c>
      <c r="E54" s="7">
        <v>41297</v>
      </c>
      <c r="F54" t="s">
        <v>499</v>
      </c>
      <c r="G54" t="s">
        <v>503</v>
      </c>
      <c r="H54" t="s">
        <v>501</v>
      </c>
      <c r="I54">
        <v>48.869266821564253</v>
      </c>
      <c r="J54" t="s">
        <v>511</v>
      </c>
      <c r="K54">
        <f>YEAR(tblInvestment[[#This Row],[Date]])</f>
        <v>2013</v>
      </c>
    </row>
    <row r="55" spans="1:11" x14ac:dyDescent="0.25">
      <c r="A55" t="s">
        <v>454</v>
      </c>
      <c r="B55" t="s">
        <v>455</v>
      </c>
      <c r="C55" t="s">
        <v>572</v>
      </c>
      <c r="D55" t="s">
        <v>739</v>
      </c>
      <c r="E55" s="7">
        <v>41297</v>
      </c>
      <c r="F55" t="s">
        <v>40</v>
      </c>
      <c r="G55" t="s">
        <v>22</v>
      </c>
      <c r="H55" t="s">
        <v>541</v>
      </c>
      <c r="I55">
        <v>1.1716100921988648</v>
      </c>
      <c r="J55" t="s">
        <v>598</v>
      </c>
      <c r="K55">
        <f>YEAR(tblInvestment[[#This Row],[Date]])</f>
        <v>2013</v>
      </c>
    </row>
    <row r="56" spans="1:11" x14ac:dyDescent="0.25">
      <c r="A56" t="s">
        <v>96</v>
      </c>
      <c r="B56" t="s">
        <v>97</v>
      </c>
      <c r="C56" t="s">
        <v>9</v>
      </c>
      <c r="D56" t="s">
        <v>2876</v>
      </c>
      <c r="E56" s="7">
        <v>41297</v>
      </c>
      <c r="F56" t="s">
        <v>499</v>
      </c>
      <c r="G56" t="s">
        <v>15</v>
      </c>
      <c r="H56" t="s">
        <v>501</v>
      </c>
      <c r="I56">
        <v>4.5061926623033264</v>
      </c>
      <c r="J56" t="s">
        <v>511</v>
      </c>
      <c r="K56">
        <f>YEAR(tblInvestment[[#This Row],[Date]])</f>
        <v>2013</v>
      </c>
    </row>
    <row r="57" spans="1:11" x14ac:dyDescent="0.25">
      <c r="A57" t="s">
        <v>114</v>
      </c>
      <c r="B57" t="s">
        <v>115</v>
      </c>
      <c r="C57" t="s">
        <v>9</v>
      </c>
      <c r="D57" t="s">
        <v>3912</v>
      </c>
      <c r="E57" s="7">
        <v>41297</v>
      </c>
      <c r="F57" t="s">
        <v>499</v>
      </c>
      <c r="G57" t="s">
        <v>15</v>
      </c>
      <c r="H57" t="s">
        <v>501</v>
      </c>
      <c r="I57">
        <v>0.83281933279276943</v>
      </c>
      <c r="J57" t="s">
        <v>511</v>
      </c>
      <c r="K57">
        <f>YEAR(tblInvestment[[#This Row],[Date]])</f>
        <v>2013</v>
      </c>
    </row>
    <row r="58" spans="1:11" x14ac:dyDescent="0.2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2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25">
      <c r="A60" t="s">
        <v>403</v>
      </c>
      <c r="B60" t="s">
        <v>404</v>
      </c>
      <c r="C60" t="s">
        <v>398</v>
      </c>
      <c r="D60" t="s">
        <v>2798</v>
      </c>
      <c r="E60" s="7">
        <v>41299</v>
      </c>
      <c r="F60" t="s">
        <v>40</v>
      </c>
      <c r="G60" t="s">
        <v>542</v>
      </c>
      <c r="H60" t="s">
        <v>581</v>
      </c>
      <c r="I60">
        <v>18.024770649213306</v>
      </c>
      <c r="J60" t="s">
        <v>598</v>
      </c>
      <c r="K60">
        <f>YEAR(tblInvestment[[#This Row],[Date]])</f>
        <v>2013</v>
      </c>
    </row>
    <row r="61" spans="1:11" x14ac:dyDescent="0.25">
      <c r="A61" t="s">
        <v>426</v>
      </c>
      <c r="B61" t="s">
        <v>427</v>
      </c>
      <c r="C61" t="s">
        <v>409</v>
      </c>
      <c r="D61" t="s">
        <v>2810</v>
      </c>
      <c r="E61" s="7">
        <v>41299</v>
      </c>
      <c r="F61" t="s">
        <v>514</v>
      </c>
      <c r="G61" t="s">
        <v>18</v>
      </c>
      <c r="H61" t="s">
        <v>553</v>
      </c>
      <c r="I61">
        <v>2.229664129307686</v>
      </c>
      <c r="J61" t="s">
        <v>511</v>
      </c>
      <c r="K61">
        <f>YEAR(tblInvestment[[#This Row],[Date]])</f>
        <v>2013</v>
      </c>
    </row>
    <row r="62" spans="1:11" x14ac:dyDescent="0.2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2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2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2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25">
      <c r="A66" t="s">
        <v>155</v>
      </c>
      <c r="B66" t="s">
        <v>156</v>
      </c>
      <c r="C66" t="s">
        <v>141</v>
      </c>
      <c r="D66" t="s">
        <v>2260</v>
      </c>
      <c r="E66" s="7">
        <v>41301</v>
      </c>
      <c r="F66" t="s">
        <v>550</v>
      </c>
      <c r="G66" t="s">
        <v>18</v>
      </c>
      <c r="H66" t="s">
        <v>541</v>
      </c>
      <c r="I66">
        <v>20.30490007154939</v>
      </c>
      <c r="J66" t="s">
        <v>2261</v>
      </c>
      <c r="K66">
        <f>YEAR(tblInvestment[[#This Row],[Date]])</f>
        <v>2013</v>
      </c>
    </row>
    <row r="67" spans="1:11" x14ac:dyDescent="0.2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25">
      <c r="A68" t="s">
        <v>155</v>
      </c>
      <c r="B68" t="s">
        <v>156</v>
      </c>
      <c r="C68" t="s">
        <v>141</v>
      </c>
      <c r="D68" t="s">
        <v>1383</v>
      </c>
      <c r="E68" s="7">
        <v>41302</v>
      </c>
      <c r="F68" t="s">
        <v>505</v>
      </c>
      <c r="G68" t="s">
        <v>15</v>
      </c>
      <c r="H68" t="s">
        <v>553</v>
      </c>
      <c r="I68">
        <v>24.564130403591918</v>
      </c>
      <c r="J68" t="s">
        <v>511</v>
      </c>
      <c r="K68">
        <f>YEAR(tblInvestment[[#This Row],[Date]])</f>
        <v>2013</v>
      </c>
    </row>
    <row r="69" spans="1:11" x14ac:dyDescent="0.25">
      <c r="A69" t="s">
        <v>114</v>
      </c>
      <c r="B69" t="s">
        <v>115</v>
      </c>
      <c r="C69" t="s">
        <v>9</v>
      </c>
      <c r="D69" t="s">
        <v>3906</v>
      </c>
      <c r="E69" s="7">
        <v>41302</v>
      </c>
      <c r="F69" t="s">
        <v>499</v>
      </c>
      <c r="G69" t="s">
        <v>15</v>
      </c>
      <c r="H69" t="s">
        <v>501</v>
      </c>
      <c r="I69">
        <v>0.46707555606243373</v>
      </c>
      <c r="J69" t="s">
        <v>511</v>
      </c>
      <c r="K69">
        <f>YEAR(tblInvestment[[#This Row],[Date]])</f>
        <v>2013</v>
      </c>
    </row>
    <row r="70" spans="1:11" x14ac:dyDescent="0.2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25">
      <c r="A71" t="s">
        <v>456</v>
      </c>
      <c r="B71" t="s">
        <v>457</v>
      </c>
      <c r="C71" t="s">
        <v>572</v>
      </c>
      <c r="D71" t="s">
        <v>969</v>
      </c>
      <c r="E71" s="7">
        <v>41306</v>
      </c>
      <c r="F71" t="s">
        <v>820</v>
      </c>
      <c r="G71" t="s">
        <v>18</v>
      </c>
      <c r="H71" t="s">
        <v>541</v>
      </c>
      <c r="I71">
        <v>6.525630254690383</v>
      </c>
      <c r="J71" t="s">
        <v>821</v>
      </c>
      <c r="K71">
        <f>YEAR(tblInvestment[[#This Row],[Date]])</f>
        <v>2013</v>
      </c>
    </row>
    <row r="72" spans="1:11" x14ac:dyDescent="0.2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25">
      <c r="A73" t="s">
        <v>456</v>
      </c>
      <c r="B73" t="s">
        <v>457</v>
      </c>
      <c r="C73" t="s">
        <v>572</v>
      </c>
      <c r="D73" t="s">
        <v>1091</v>
      </c>
      <c r="E73" s="7">
        <v>41307</v>
      </c>
      <c r="F73" t="s">
        <v>820</v>
      </c>
      <c r="G73" t="s">
        <v>18</v>
      </c>
      <c r="H73" t="s">
        <v>541</v>
      </c>
      <c r="I73">
        <v>30.704041982232994</v>
      </c>
      <c r="J73" t="s">
        <v>821</v>
      </c>
      <c r="K73">
        <f>YEAR(tblInvestment[[#This Row],[Date]])</f>
        <v>2013</v>
      </c>
    </row>
    <row r="74" spans="1:11" x14ac:dyDescent="0.25">
      <c r="A74" t="s">
        <v>137</v>
      </c>
      <c r="B74" t="s">
        <v>138</v>
      </c>
      <c r="C74" t="s">
        <v>9</v>
      </c>
      <c r="D74" t="s">
        <v>4592</v>
      </c>
      <c r="E74" s="7">
        <v>41308</v>
      </c>
      <c r="F74" t="s">
        <v>499</v>
      </c>
      <c r="G74" t="s">
        <v>500</v>
      </c>
      <c r="H74" t="s">
        <v>501</v>
      </c>
      <c r="I74">
        <v>0.5190086463885959</v>
      </c>
      <c r="J74" t="s">
        <v>511</v>
      </c>
      <c r="K74">
        <f>YEAR(tblInvestment[[#This Row],[Date]])</f>
        <v>2013</v>
      </c>
    </row>
    <row r="75" spans="1:11" x14ac:dyDescent="0.25">
      <c r="A75" t="s">
        <v>150</v>
      </c>
      <c r="B75" t="s">
        <v>151</v>
      </c>
      <c r="C75" t="s">
        <v>141</v>
      </c>
      <c r="D75" t="s">
        <v>1301</v>
      </c>
      <c r="E75" s="7">
        <v>41309</v>
      </c>
      <c r="F75" t="s">
        <v>499</v>
      </c>
      <c r="G75" t="s">
        <v>22</v>
      </c>
      <c r="H75" t="s">
        <v>501</v>
      </c>
      <c r="I75">
        <v>1.3973703445802614</v>
      </c>
      <c r="J75" t="s">
        <v>511</v>
      </c>
      <c r="K75">
        <f>YEAR(tblInvestment[[#This Row],[Date]])</f>
        <v>2013</v>
      </c>
    </row>
    <row r="76" spans="1:11" x14ac:dyDescent="0.2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25">
      <c r="A77" t="s">
        <v>76</v>
      </c>
      <c r="B77" t="s">
        <v>77</v>
      </c>
      <c r="C77" t="s">
        <v>9</v>
      </c>
      <c r="D77" t="s">
        <v>2538</v>
      </c>
      <c r="E77" s="7">
        <v>41309</v>
      </c>
      <c r="F77" t="s">
        <v>499</v>
      </c>
      <c r="G77" t="s">
        <v>503</v>
      </c>
      <c r="H77" t="s">
        <v>560</v>
      </c>
      <c r="I77">
        <v>0.10311836918761991</v>
      </c>
      <c r="J77" t="s">
        <v>511</v>
      </c>
      <c r="K77">
        <f>YEAR(tblInvestment[[#This Row],[Date]])</f>
        <v>2013</v>
      </c>
    </row>
    <row r="78" spans="1:11" x14ac:dyDescent="0.2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25">
      <c r="A79" t="s">
        <v>456</v>
      </c>
      <c r="B79" t="s">
        <v>457</v>
      </c>
      <c r="C79" t="s">
        <v>572</v>
      </c>
      <c r="D79" t="s">
        <v>985</v>
      </c>
      <c r="E79" s="7">
        <v>41310</v>
      </c>
      <c r="F79" t="s">
        <v>820</v>
      </c>
      <c r="G79" t="s">
        <v>18</v>
      </c>
      <c r="H79" t="s">
        <v>541</v>
      </c>
      <c r="I79">
        <v>19.941622117641021</v>
      </c>
      <c r="J79" t="s">
        <v>821</v>
      </c>
      <c r="K79">
        <f>YEAR(tblInvestment[[#This Row],[Date]])</f>
        <v>2013</v>
      </c>
    </row>
    <row r="80" spans="1:11" x14ac:dyDescent="0.25">
      <c r="A80" t="s">
        <v>456</v>
      </c>
      <c r="B80" t="s">
        <v>457</v>
      </c>
      <c r="C80" t="s">
        <v>572</v>
      </c>
      <c r="D80" t="s">
        <v>1046</v>
      </c>
      <c r="E80" s="7">
        <v>41310</v>
      </c>
      <c r="F80" t="s">
        <v>820</v>
      </c>
      <c r="G80" t="s">
        <v>15</v>
      </c>
      <c r="H80" t="s">
        <v>541</v>
      </c>
      <c r="I80">
        <v>12.291190823596031</v>
      </c>
      <c r="J80" t="s">
        <v>821</v>
      </c>
      <c r="K80">
        <f>YEAR(tblInvestment[[#This Row],[Date]])</f>
        <v>2013</v>
      </c>
    </row>
    <row r="81" spans="1:11" x14ac:dyDescent="0.2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2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2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2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2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2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25">
      <c r="A87" t="s">
        <v>456</v>
      </c>
      <c r="B87" t="s">
        <v>457</v>
      </c>
      <c r="C87" t="s">
        <v>572</v>
      </c>
      <c r="D87" t="s">
        <v>842</v>
      </c>
      <c r="E87" s="7">
        <v>41313</v>
      </c>
      <c r="F87" t="s">
        <v>820</v>
      </c>
      <c r="G87" t="s">
        <v>18</v>
      </c>
      <c r="H87" t="s">
        <v>541</v>
      </c>
      <c r="I87">
        <v>7.3312039836729683</v>
      </c>
      <c r="J87" t="s">
        <v>821</v>
      </c>
      <c r="K87">
        <f>YEAR(tblInvestment[[#This Row],[Date]])</f>
        <v>2013</v>
      </c>
    </row>
    <row r="88" spans="1:11" x14ac:dyDescent="0.25">
      <c r="A88" t="s">
        <v>456</v>
      </c>
      <c r="B88" t="s">
        <v>457</v>
      </c>
      <c r="C88" t="s">
        <v>572</v>
      </c>
      <c r="D88" t="s">
        <v>1187</v>
      </c>
      <c r="E88" s="7">
        <v>41313</v>
      </c>
      <c r="F88" t="s">
        <v>820</v>
      </c>
      <c r="G88" t="s">
        <v>18</v>
      </c>
      <c r="H88" t="s">
        <v>541</v>
      </c>
      <c r="I88">
        <v>27.169046727413459</v>
      </c>
      <c r="J88" t="s">
        <v>821</v>
      </c>
      <c r="K88">
        <f>YEAR(tblInvestment[[#This Row],[Date]])</f>
        <v>2013</v>
      </c>
    </row>
    <row r="89" spans="1:11" x14ac:dyDescent="0.2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2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2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25">
      <c r="A92" t="s">
        <v>403</v>
      </c>
      <c r="B92" t="s">
        <v>404</v>
      </c>
      <c r="C92" t="s">
        <v>398</v>
      </c>
      <c r="D92" t="s">
        <v>1383</v>
      </c>
      <c r="E92" s="7">
        <v>41314</v>
      </c>
      <c r="F92" t="s">
        <v>505</v>
      </c>
      <c r="G92" t="s">
        <v>15</v>
      </c>
      <c r="H92" t="s">
        <v>553</v>
      </c>
      <c r="I92">
        <v>13.803369363167551</v>
      </c>
      <c r="J92" t="s">
        <v>511</v>
      </c>
      <c r="K92">
        <f>YEAR(tblInvestment[[#This Row],[Date]])</f>
        <v>2013</v>
      </c>
    </row>
    <row r="93" spans="1:11" x14ac:dyDescent="0.2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25">
      <c r="A94" t="s">
        <v>120</v>
      </c>
      <c r="B94" t="s">
        <v>121</v>
      </c>
      <c r="C94" t="s">
        <v>9</v>
      </c>
      <c r="D94" t="s">
        <v>3983</v>
      </c>
      <c r="E94" s="7">
        <v>41314</v>
      </c>
      <c r="F94" t="s">
        <v>499</v>
      </c>
      <c r="G94" t="s">
        <v>503</v>
      </c>
      <c r="H94" t="s">
        <v>501</v>
      </c>
      <c r="I94">
        <v>0.93409003718154737</v>
      </c>
      <c r="J94" t="s">
        <v>511</v>
      </c>
      <c r="K94">
        <f>YEAR(tblInvestment[[#This Row],[Date]])</f>
        <v>2013</v>
      </c>
    </row>
    <row r="95" spans="1:11" x14ac:dyDescent="0.2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25">
      <c r="A96" t="s">
        <v>122</v>
      </c>
      <c r="B96" t="s">
        <v>123</v>
      </c>
      <c r="C96" t="s">
        <v>9</v>
      </c>
      <c r="D96" t="s">
        <v>4012</v>
      </c>
      <c r="E96" s="7">
        <v>41315</v>
      </c>
      <c r="F96" t="s">
        <v>499</v>
      </c>
      <c r="G96" t="s">
        <v>503</v>
      </c>
      <c r="H96" t="s">
        <v>560</v>
      </c>
      <c r="I96">
        <v>4.1220597176789262</v>
      </c>
      <c r="J96" t="s">
        <v>511</v>
      </c>
      <c r="K96">
        <f>YEAR(tblInvestment[[#This Row],[Date]])</f>
        <v>2013</v>
      </c>
    </row>
    <row r="97" spans="1:11" x14ac:dyDescent="0.2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2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2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2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2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2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2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2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2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2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2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2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2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2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2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2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2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2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2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2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2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2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2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2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2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2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2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2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2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2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2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2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2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2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2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2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2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2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2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2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2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2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2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2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2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2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2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2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2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2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2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2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2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2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2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2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2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2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2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2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2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2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2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2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2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2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2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2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2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2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2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2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2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2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2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2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2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2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2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2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2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2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2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2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2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2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2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2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2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2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2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2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2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2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2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2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2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2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2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2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2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2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2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2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2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2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2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2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2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2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2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2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2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2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2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2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2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2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2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2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2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2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2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2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2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2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2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2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2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2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2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2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2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2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2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2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2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2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2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2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2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2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2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2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2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2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2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2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2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2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2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2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2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2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2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2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2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2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2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2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2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2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2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2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2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2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2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2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2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2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2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2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2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2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2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2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2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2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2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2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2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2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2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2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2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2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2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2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2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2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2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2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2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2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2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2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2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2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2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2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2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2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2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2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2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2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2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2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2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2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2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2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2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2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2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2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2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2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2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2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2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2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2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2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2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2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2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2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2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2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2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2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2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2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2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2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2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2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2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2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2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2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2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2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2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2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2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2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2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2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2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2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2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2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2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2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2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2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2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2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2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2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2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2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2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2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2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2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2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2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2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2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2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2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2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2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2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2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2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2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2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2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2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2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2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2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2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2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2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2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2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2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2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2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2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2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2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2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2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2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2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2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2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2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2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2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2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2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2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2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2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2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2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2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2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2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2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2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2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2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2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2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2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2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2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2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2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2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2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2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2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2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2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2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2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2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2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2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2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2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2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2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2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2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2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2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2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2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2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2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2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2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2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2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2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2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2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2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2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2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2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2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2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2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2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2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2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2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2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2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2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2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2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2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2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2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2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2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2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2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2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2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2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2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2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2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2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2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2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2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2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2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2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2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2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2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2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2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2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2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2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2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2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2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2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2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2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2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2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2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2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2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2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2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2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2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2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2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2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2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2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2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2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2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2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2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2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2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2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2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2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2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2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2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2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2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2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2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2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2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2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2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2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2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2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2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2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2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2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2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2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2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2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2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2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2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2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2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2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2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2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2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2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2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2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2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2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2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2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2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2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2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2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2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2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2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2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2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2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2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2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2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2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2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2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2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2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2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2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2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2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2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2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2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2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2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2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2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2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2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2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2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2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2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2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2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2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2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2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2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2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2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2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2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2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2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2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2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2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2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2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2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2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2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2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2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2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2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2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2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2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2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2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2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2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2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2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2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2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2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2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2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2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2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2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2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2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2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2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2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2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2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2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2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2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2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2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2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2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2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2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2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2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2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2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2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2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2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2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2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2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2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2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2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2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2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2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2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2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2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2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2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2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2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2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2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2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2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2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2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2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2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2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2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2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2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2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2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2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2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2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2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2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2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2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2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2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2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2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2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2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2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2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2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2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2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2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2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2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2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2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2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2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2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2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2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2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2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2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2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2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2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2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2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2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2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2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2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2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2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2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2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2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2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2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2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2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2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2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2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2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2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2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2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2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2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2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2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2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2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2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2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2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2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2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2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2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2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2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2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2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2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2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2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2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2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2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2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2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2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2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2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2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2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2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2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2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2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2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2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2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2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2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2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2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2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2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2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2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2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2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2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2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2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2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2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2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2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2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2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2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2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2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2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2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2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2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2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2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2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2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2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2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2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2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2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2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2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2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2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2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2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2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2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2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2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2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2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2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2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2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2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2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2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2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2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2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2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2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2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2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2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2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2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2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2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2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2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2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2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2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2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2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2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2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2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2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2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2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2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2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2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2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2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2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2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2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2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2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2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2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2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2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2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2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2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2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2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2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2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2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2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2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2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2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2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2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2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2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2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2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2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2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2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2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2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2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2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2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2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2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2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2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2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2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2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2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2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2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2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2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2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2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2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2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2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2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2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2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2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2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2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2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2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2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2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2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2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2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2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2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2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2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2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2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2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2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2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2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2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2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2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2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2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2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2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2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2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2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2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2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2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2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2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2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2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2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2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2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2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2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2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2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2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2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2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2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2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2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2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2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2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2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2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2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2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2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2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2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2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2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2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2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2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2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2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2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2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2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2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2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2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2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2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2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2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2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2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2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2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2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2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2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2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2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2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2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2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2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2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2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2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2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2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2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2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2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2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2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2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2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2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2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2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2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2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2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2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2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2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2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2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2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2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2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2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2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2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2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2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2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2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2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2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2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2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2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2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2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2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2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2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2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2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2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2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2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2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2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2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2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2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2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2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2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2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2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2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2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2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2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2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2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2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2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2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2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2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2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2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2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2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2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2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2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2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2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2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2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2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2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2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2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2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2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2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2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2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2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2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2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2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2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2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2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2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2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2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2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2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2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2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2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2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2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2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2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2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2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2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2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2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2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2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2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2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2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2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2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2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2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2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2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2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2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2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2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2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2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2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2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2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2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2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2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2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2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2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2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2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2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2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2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2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2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2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2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2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2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2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2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2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2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2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2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2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2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2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2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2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2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2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2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2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2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2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2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2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2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2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2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2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2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2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2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2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2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2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2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2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2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2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2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2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2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2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2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2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2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2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2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2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2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2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2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2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2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2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2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2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2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2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2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2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2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2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2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2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2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2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2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2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2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2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2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2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2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2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2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2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2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2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2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2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2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2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2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2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2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2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2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2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2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2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2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2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2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2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2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2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2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2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2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2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2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2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2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2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2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2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2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2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2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2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2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2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2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2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2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2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2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2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2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2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2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2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2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2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2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2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2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2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2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2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2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2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2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2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2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2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2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2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2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2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2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2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2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2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2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2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2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2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2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2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2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2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2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2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2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2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2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2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2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2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2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2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2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2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2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2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2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2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2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2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2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2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2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2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2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2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2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2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2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2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2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2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2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2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2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2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2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2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2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2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2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2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2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2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2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2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2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2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2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2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2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2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2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2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2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2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2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2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2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2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2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2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2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2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2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2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2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2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2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2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2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2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2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2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2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2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2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2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2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2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2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2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2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2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2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2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2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2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2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2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2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2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2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2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2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2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2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2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2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2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2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2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2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2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2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2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2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2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2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2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2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2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2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2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2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2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2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2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2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2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2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2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2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2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2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2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2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2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2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2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2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2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2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2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2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2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2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2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2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2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2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2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2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2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2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2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2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2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2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2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2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2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2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2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2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2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2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2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2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2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2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2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2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2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2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2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2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2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2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2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2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2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2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2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2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2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2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2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2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2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2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2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2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2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2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2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2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2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2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2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2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2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2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2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2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2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2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2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2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2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2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2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2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2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2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2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2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2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2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2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2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2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2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2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2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2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2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2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2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2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2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2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2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2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2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2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2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2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2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2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2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2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2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2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2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2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2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2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2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2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2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2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2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2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2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2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2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2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2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2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2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2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2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2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2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2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2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2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2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2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2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2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2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2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2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2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2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2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2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2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2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2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2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2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2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2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2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2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2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2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2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2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2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2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2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2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2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2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2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2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2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2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2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2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2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2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2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2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2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2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2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2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2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2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2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2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2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2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2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2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2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2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2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2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2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2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2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2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2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2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2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2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2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2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2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2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2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2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2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2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2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2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2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2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2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2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2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2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2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2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2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2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2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2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2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2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2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2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2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2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2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2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2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2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2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2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2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2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2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2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2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2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2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2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2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2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2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2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2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2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2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2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2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2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2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2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2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2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2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2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2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2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2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2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2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2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2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2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2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2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2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2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2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2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2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2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2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2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2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2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2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2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2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2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2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2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2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2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2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2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2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2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2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2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2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2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2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2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2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2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2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2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2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2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2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2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2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2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2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2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2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2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2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2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2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2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2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2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2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2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2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2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2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2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2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2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2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2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2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2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2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2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2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2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2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2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2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2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2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2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2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2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2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2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2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2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2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2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2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2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2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2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2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2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2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2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2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2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2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2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2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2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2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2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2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2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2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2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2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2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2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2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2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2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2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2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2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2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2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2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2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2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2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2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2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2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2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2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2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2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2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2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2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2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2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2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2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2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2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2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2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2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2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2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2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2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2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2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2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2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2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2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2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2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2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2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2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2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2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2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2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2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2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2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2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2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2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2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2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2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2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2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2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2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2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2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2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2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2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2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2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2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2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2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2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2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2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2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2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2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2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2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2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2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2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2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2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2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2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2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2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2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2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2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2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2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2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2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2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2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2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2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2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2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2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2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2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2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2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2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2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2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2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2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2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2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2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2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2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2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2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2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2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2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2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2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2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2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2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2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2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2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2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2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2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2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2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2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2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2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2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2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2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2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2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2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2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2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2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2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2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2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2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2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2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2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2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2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2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2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2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2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2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2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2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2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2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2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2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2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2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2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2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2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2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2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2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2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2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2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2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2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2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2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2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2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2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2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2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2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2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2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2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2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2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2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2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2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2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2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2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2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2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2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2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2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2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2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2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2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2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2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2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2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2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2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2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2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2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2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2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2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2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2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2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2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2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2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2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2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2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2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2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2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2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25">
      <c r="A2036" t="s">
        <v>76</v>
      </c>
      <c r="B2036" t="s">
        <v>77</v>
      </c>
      <c r="C2036" t="s">
        <v>9</v>
      </c>
      <c r="E2036" s="7">
        <v>42151</v>
      </c>
      <c r="F2036" t="s">
        <v>505</v>
      </c>
      <c r="G2036" t="s">
        <v>500</v>
      </c>
      <c r="H2036" t="s">
        <v>553</v>
      </c>
      <c r="I2036">
        <v>12.445543032993971</v>
      </c>
      <c r="J2036" t="s">
        <v>508</v>
      </c>
      <c r="K2036">
        <f>YEAR(tblInvestment[[#This Row],[Date]])</f>
        <v>2015</v>
      </c>
    </row>
    <row r="2037" spans="1:11" x14ac:dyDescent="0.2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2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2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2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2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2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2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2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2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2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2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2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2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2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2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2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2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2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2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2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2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2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2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2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2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2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2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2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2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2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2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2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2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2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2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2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2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2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2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2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2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2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2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2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2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2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2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2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2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2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2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2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25">
      <c r="A2089" t="s">
        <v>76</v>
      </c>
      <c r="B2089" t="s">
        <v>77</v>
      </c>
      <c r="C2089" t="s">
        <v>9</v>
      </c>
      <c r="E2089" s="7">
        <v>42172</v>
      </c>
      <c r="F2089" t="s">
        <v>505</v>
      </c>
      <c r="G2089" t="s">
        <v>18</v>
      </c>
      <c r="H2089" t="s">
        <v>553</v>
      </c>
      <c r="I2089">
        <v>1.9912868852790353</v>
      </c>
      <c r="J2089" t="s">
        <v>508</v>
      </c>
      <c r="K2089">
        <f>YEAR(tblInvestment[[#This Row],[Date]])</f>
        <v>2015</v>
      </c>
    </row>
    <row r="2090" spans="1:11" x14ac:dyDescent="0.2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2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2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2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2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2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2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2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2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2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2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2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2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2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2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2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2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2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2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2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2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2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2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2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2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2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2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2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2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2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2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2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2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2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2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2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2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2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2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2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2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2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2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2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2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2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2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2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2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2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2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2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2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2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2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2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2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2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2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2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2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2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2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2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2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2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2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2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2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2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2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2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2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2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2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2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2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2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2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2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2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2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2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2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2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2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2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2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2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2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2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2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2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2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2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2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2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2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2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2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2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2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2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2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2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2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2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2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2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2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2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2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2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2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2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2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2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2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2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2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2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2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2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2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2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2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2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2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2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2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2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2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2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2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2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2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2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2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2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2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2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2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2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2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2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2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2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2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2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2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2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2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2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2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2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2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2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2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2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2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2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2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2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2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2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2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2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2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2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2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2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2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2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2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2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2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2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2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2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2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2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2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2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2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2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2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2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2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2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2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2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2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2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2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2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2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2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2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2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2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2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2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2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2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2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2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2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2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2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2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2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2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2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2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2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2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2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2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2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2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2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2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2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2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2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2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2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2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2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2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2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2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2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2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2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2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2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2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2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2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2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2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2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2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2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2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2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2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2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2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2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2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2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2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2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2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2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2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2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2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2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2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2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2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2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2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2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2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2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2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2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2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2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2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2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2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2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2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2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2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2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2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2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2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2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2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2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2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2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2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2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2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2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2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2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2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2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2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2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2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2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2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2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2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2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2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2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2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2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2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2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2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2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2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2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2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2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2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2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2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2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2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2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2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2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2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2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2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2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2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2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2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2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2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2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2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2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2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2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2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2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2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2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2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2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2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2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2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2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2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2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2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2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2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2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2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2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2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2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2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2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2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2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2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2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2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2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2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2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2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2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2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2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2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2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2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2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2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2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2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2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2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2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2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2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2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2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2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2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2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2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2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2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2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2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2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2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2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2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2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2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2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2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2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2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2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2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2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2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2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2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2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2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2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2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2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2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2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2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2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2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2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2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2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2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2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2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2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2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2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2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2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2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2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2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2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2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2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2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2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2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2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2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2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2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2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2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2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2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2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2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2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2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2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2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2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2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2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2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2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2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2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2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2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2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2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2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2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2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2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2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2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2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2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2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2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2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2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2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2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2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2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2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2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2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2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2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2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2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2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2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2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2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2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2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2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2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2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2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2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2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2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2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2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2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2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2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2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2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2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2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2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2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2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2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2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2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2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2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2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2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2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2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2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2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2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2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2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2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2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2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2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2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2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2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2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2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2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2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2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2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2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2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2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2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2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2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2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2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2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2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2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2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2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2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2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2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2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2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2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2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2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2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2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2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2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2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2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2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2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2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2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2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2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2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2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2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2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2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2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2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2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2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2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2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2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2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2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2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2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2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2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2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2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2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2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2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2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2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2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2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2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2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2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2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2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2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2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2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2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2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2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2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2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2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2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2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2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2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2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2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2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2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2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2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2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2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2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2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2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2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2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2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2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2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2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2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2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2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2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2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2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2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2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2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2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2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2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2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2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2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2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2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2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2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2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2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2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2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2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2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2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2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2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2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2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2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2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2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2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2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2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2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2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2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2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2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2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2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2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2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2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2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2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2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2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2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2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2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2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2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2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2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2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2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2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2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2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2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2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2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2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2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2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2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2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2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2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2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2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2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2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2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2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2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2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2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2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2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2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2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2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2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2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2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2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2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2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2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2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2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2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2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2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2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2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2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2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2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2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2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2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2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2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2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2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2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2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2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2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2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2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2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2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2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2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2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2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2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2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2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2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2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2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2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2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2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2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2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2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2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2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2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2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2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2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2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2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2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2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2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2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2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2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2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2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2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2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2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2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2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2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2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2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2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2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2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2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2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2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2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2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2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2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2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2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2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2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2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2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2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2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2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2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2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2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2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2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2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2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2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2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2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2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2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2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2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2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2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2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2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2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2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2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2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2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2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2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2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2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2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2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2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2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2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2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2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2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2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2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2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2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2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2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2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2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2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2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2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2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2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2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2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2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2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2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2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2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2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2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2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2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2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2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2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2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2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2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2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2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2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2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2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2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2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2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2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2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2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2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2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2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2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2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2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2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2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2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2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2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2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2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2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2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2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2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2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2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2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2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2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2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2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2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2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2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2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2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2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2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2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2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2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2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2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2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2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2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2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2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2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2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2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2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2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2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2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2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2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2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2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2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2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2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2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2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2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2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2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2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2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2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2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2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2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2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2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2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2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2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2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2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2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2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2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2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2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2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2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2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2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2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2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2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2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2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2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2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2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2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2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2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2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2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2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2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2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2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2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2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2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2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2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2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2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2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2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2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2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2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2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2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2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2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2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2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2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2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2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2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2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2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2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2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2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2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2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2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2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2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2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2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2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2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2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2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2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2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2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2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2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2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2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2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2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2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2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2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2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2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2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2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2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2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2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2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2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2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2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2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2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2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2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2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2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2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2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2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2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2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2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2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2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2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2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2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2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2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2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2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2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2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2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2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2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2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2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2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2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2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2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2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2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2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2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2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2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2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2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2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2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2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2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2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2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2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2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2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2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2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2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2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2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2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2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2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2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2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2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2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2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2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2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2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2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2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2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2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2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2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2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2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2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2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2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2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2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2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2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2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2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2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2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2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2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2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2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2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2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2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2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2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2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2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2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2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2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2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2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2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2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2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2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2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2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2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2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2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2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2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2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2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2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2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2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2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2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2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2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2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2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2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2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2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2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2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2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2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2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2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2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2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2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2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2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25">
      <c r="A3275" t="s">
        <v>365</v>
      </c>
      <c r="B3275" t="s">
        <v>366</v>
      </c>
      <c r="C3275" t="s">
        <v>284</v>
      </c>
      <c r="E3275" s="7">
        <v>42615</v>
      </c>
      <c r="F3275" t="s">
        <v>1662</v>
      </c>
      <c r="G3275" t="s">
        <v>503</v>
      </c>
      <c r="H3275" t="s">
        <v>553</v>
      </c>
      <c r="I3275">
        <v>10.3264</v>
      </c>
      <c r="J3275" t="s">
        <v>509</v>
      </c>
      <c r="K3275">
        <f>YEAR(tblInvestment[[#This Row],[Date]])</f>
        <v>2016</v>
      </c>
    </row>
    <row r="3276" spans="1:11" x14ac:dyDescent="0.2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2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2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2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2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2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2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2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2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2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2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2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2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2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2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2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2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2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2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2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2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2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2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2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2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2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2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2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2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2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2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2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2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2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2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2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2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2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2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2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2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2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2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2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2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2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2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2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2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2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2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2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2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2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2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2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2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2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2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2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2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2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2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2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2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2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2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2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2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2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2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2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2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2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2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2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2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2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2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2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2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2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2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2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2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2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2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2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2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2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2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2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2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2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2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2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2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2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2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2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2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2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2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2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2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2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2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2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2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2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2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2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2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2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2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2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2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2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2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2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2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2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2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2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2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2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2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2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2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2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2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2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2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2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2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2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2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2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2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2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2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2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2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2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2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2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2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2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2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2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2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2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2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2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2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2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2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2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2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2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2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2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2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2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2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2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2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2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2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2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2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2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2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2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2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2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2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2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2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2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2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2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2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2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2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2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2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2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2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2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2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2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2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2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2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2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2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2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2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2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2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2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2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2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2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2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2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2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2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2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2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2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2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2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2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2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2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2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2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2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2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2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2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2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2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2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2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2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2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2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2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25">
      <c r="A3507" t="s">
        <v>378</v>
      </c>
      <c r="B3507" t="s">
        <v>379</v>
      </c>
      <c r="C3507" t="s">
        <v>369</v>
      </c>
      <c r="E3507" s="7">
        <v>42694</v>
      </c>
      <c r="F3507" t="s">
        <v>1662</v>
      </c>
      <c r="G3507" t="s">
        <v>503</v>
      </c>
      <c r="H3507" t="s">
        <v>553</v>
      </c>
      <c r="I3507">
        <v>138.1062</v>
      </c>
      <c r="J3507" t="s">
        <v>509</v>
      </c>
      <c r="K3507">
        <f>YEAR(tblInvestment[[#This Row],[Date]])</f>
        <v>2016</v>
      </c>
    </row>
    <row r="3508" spans="1:11" x14ac:dyDescent="0.2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2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2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2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2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2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2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2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2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2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2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2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2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2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2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2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2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2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2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2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2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2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2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2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2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2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2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2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2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2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2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2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2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2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2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2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2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2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2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2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2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2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2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2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2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2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2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2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2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2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2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2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2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2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2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2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2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2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2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2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2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2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2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2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2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2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2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2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2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2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2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2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2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2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2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2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2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2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2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2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2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2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2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2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2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2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2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2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2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2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2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2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2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2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2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2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25">
      <c r="A3604" t="s">
        <v>29</v>
      </c>
      <c r="B3604" t="s">
        <v>30</v>
      </c>
      <c r="C3604" t="s">
        <v>9</v>
      </c>
      <c r="E3604" s="7">
        <v>42738</v>
      </c>
      <c r="F3604" t="s">
        <v>505</v>
      </c>
      <c r="G3604" t="s">
        <v>500</v>
      </c>
      <c r="H3604" t="s">
        <v>541</v>
      </c>
      <c r="I3604">
        <v>2.2126020035337319</v>
      </c>
      <c r="J3604" t="s">
        <v>504</v>
      </c>
      <c r="K3604">
        <f>YEAR(tblInvestment[[#This Row],[Date]])</f>
        <v>2017</v>
      </c>
    </row>
    <row r="3605" spans="1:11" x14ac:dyDescent="0.2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2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2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2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2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2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2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2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2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2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2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2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2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2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2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2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2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2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2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2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2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2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2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2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2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2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2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2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2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2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2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2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2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2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2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2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2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2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2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2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2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2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2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2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2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2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2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2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2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2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2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2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2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2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2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2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2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2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2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2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2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2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2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2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2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2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2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2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2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2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2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2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2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2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2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2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2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2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2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2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2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2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2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2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2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2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2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2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2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2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2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2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2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2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2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2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2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2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2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2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2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2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2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2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2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2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2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2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2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2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2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2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2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2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2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2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2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2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2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2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2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2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2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2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2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2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2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2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2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2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2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2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2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2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2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2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2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2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2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2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2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2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2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2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2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2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2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2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2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2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2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2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2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2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2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2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2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2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2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2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2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2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2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2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2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2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2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2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2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2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2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2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2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2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2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2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2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2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2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2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2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2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2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2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2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2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2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2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2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2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2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2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2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2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2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2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2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2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2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2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2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2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2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2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2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2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2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2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2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2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2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2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2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2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2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2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2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2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2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2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2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2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2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2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2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2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2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2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2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2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2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2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2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2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2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2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2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2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2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2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2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2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2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2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2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2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2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2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2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2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2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2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2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2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2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2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2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2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2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2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2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2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2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2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2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2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25">
      <c r="A3871" t="s">
        <v>76</v>
      </c>
      <c r="B3871" t="s">
        <v>77</v>
      </c>
      <c r="C3871" t="s">
        <v>9</v>
      </c>
      <c r="E3871" s="7">
        <v>42821</v>
      </c>
      <c r="F3871" t="s">
        <v>505</v>
      </c>
      <c r="G3871" t="s">
        <v>503</v>
      </c>
      <c r="H3871" t="s">
        <v>541</v>
      </c>
      <c r="I3871">
        <v>34.418253388302496</v>
      </c>
      <c r="J3871" t="s">
        <v>504</v>
      </c>
      <c r="K3871">
        <f>YEAR(tblInvestment[[#This Row],[Date]])</f>
        <v>2017</v>
      </c>
    </row>
    <row r="3872" spans="1:11" x14ac:dyDescent="0.2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2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2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2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2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2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2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2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2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2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2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2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2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2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2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2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2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2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2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2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2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2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2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2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2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2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2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2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2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2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2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2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2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2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2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2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2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2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2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2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2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2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2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2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2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2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2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2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2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2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2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2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2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2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2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2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2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2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2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2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2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2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2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2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2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2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2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2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2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2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2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2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2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2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2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2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2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2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2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2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2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2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2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2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2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2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2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2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2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2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2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2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2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2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2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2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2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2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2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2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2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2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2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2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2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2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2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2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2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2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2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2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2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2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2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2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2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2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2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2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2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2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2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2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2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2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2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2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2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2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2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2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2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2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2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2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2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2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2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2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2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2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2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2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2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2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2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2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2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2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2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2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2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2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2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2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2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2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2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2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2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2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2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2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2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2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2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2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2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2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2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2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2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2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2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2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2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2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2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2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2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2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2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2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2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2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2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2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2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2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2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2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2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2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2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2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2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2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2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2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2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2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2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2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2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2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2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2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2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2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2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2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2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2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2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2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2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2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2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2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2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2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2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2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2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2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2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2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2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2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2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2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2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2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2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2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2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2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2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2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2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2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2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2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2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2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2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2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2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2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2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2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2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2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2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2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2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2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2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2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2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2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2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2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2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2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2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2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2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2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2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2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2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2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2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2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2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2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2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2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2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2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2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2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2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2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2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2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2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2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2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2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2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2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2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2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25">
      <c r="A4168" t="s">
        <v>29</v>
      </c>
      <c r="B4168" t="s">
        <v>30</v>
      </c>
      <c r="C4168" t="s">
        <v>9</v>
      </c>
      <c r="E4168" s="7">
        <v>42906</v>
      </c>
      <c r="F4168" t="s">
        <v>505</v>
      </c>
      <c r="G4168" t="s">
        <v>503</v>
      </c>
      <c r="H4168" t="s">
        <v>541</v>
      </c>
      <c r="I4168">
        <v>3.146811738359085</v>
      </c>
      <c r="J4168" t="s">
        <v>504</v>
      </c>
      <c r="K4168">
        <f>YEAR(tblInvestment[[#This Row],[Date]])</f>
        <v>2017</v>
      </c>
    </row>
    <row r="4169" spans="1:11" x14ac:dyDescent="0.2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2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2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2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2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2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2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2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2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2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2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2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2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2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2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2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2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2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2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2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2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2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2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2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2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2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2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2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2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2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2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2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2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2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2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2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2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25">
      <c r="A4206" t="s">
        <v>37</v>
      </c>
      <c r="B4206" t="s">
        <v>38</v>
      </c>
      <c r="C4206" t="s">
        <v>9</v>
      </c>
      <c r="E4206" s="7">
        <v>42919</v>
      </c>
      <c r="F4206" t="s">
        <v>505</v>
      </c>
      <c r="G4206" t="s">
        <v>500</v>
      </c>
      <c r="H4206" t="s">
        <v>541</v>
      </c>
      <c r="I4206">
        <v>17.328115513007948</v>
      </c>
      <c r="J4206" t="s">
        <v>504</v>
      </c>
      <c r="K4206">
        <f>YEAR(tblInvestment[[#This Row],[Date]])</f>
        <v>2017</v>
      </c>
    </row>
    <row r="4207" spans="1:11" x14ac:dyDescent="0.2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2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2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2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2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2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2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2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2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2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2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2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2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2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2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2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2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2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2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2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2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2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2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2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2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2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2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2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2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2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2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25">
      <c r="A4238" t="s">
        <v>53</v>
      </c>
      <c r="B4238" t="s">
        <v>54</v>
      </c>
      <c r="C4238" t="s">
        <v>9</v>
      </c>
      <c r="E4238" s="7">
        <v>42925</v>
      </c>
      <c r="F4238" t="s">
        <v>1662</v>
      </c>
      <c r="G4238" t="s">
        <v>15</v>
      </c>
      <c r="H4238" t="s">
        <v>553</v>
      </c>
      <c r="I4238">
        <v>93.793144669392746</v>
      </c>
      <c r="J4238" t="s">
        <v>504</v>
      </c>
      <c r="K4238">
        <f>YEAR(tblInvestment[[#This Row],[Date]])</f>
        <v>2017</v>
      </c>
    </row>
    <row r="4239" spans="1:11" x14ac:dyDescent="0.2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2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2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2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2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2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2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2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2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2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2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2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2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2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2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2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2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2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2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2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2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2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2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2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2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2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2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2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2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2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2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2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2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2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2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2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2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2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2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2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2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25">
      <c r="A4280" t="s">
        <v>29</v>
      </c>
      <c r="B4280" t="s">
        <v>30</v>
      </c>
      <c r="C4280" t="s">
        <v>9</v>
      </c>
      <c r="E4280" s="7">
        <v>42935</v>
      </c>
      <c r="F4280" t="s">
        <v>505</v>
      </c>
      <c r="G4280" t="s">
        <v>15</v>
      </c>
      <c r="H4280" t="s">
        <v>541</v>
      </c>
      <c r="I4280">
        <v>2.2126020035337319</v>
      </c>
      <c r="J4280" t="s">
        <v>504</v>
      </c>
      <c r="K4280">
        <f>YEAR(tblInvestment[[#This Row],[Date]])</f>
        <v>2017</v>
      </c>
    </row>
    <row r="4281" spans="1:11" x14ac:dyDescent="0.2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2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2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2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2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2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2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2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2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2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2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2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2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2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2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2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2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2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2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2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2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2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2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2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2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2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2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2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2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2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2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2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2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2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2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2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2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2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2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2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2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2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2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2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2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2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25">
      <c r="A4327" t="s">
        <v>53</v>
      </c>
      <c r="B4327" t="s">
        <v>54</v>
      </c>
      <c r="C4327" t="s">
        <v>9</v>
      </c>
      <c r="E4327" s="7">
        <v>42953</v>
      </c>
      <c r="F4327" t="s">
        <v>499</v>
      </c>
      <c r="G4327" t="s">
        <v>15</v>
      </c>
      <c r="H4327" t="s">
        <v>560</v>
      </c>
      <c r="I4327">
        <v>9.3301852992943513</v>
      </c>
      <c r="J4327" t="s">
        <v>504</v>
      </c>
      <c r="K4327">
        <f>YEAR(tblInvestment[[#This Row],[Date]])</f>
        <v>2017</v>
      </c>
    </row>
    <row r="4328" spans="1:11" x14ac:dyDescent="0.2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2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2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2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2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2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2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2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2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25">
      <c r="A4337" t="s">
        <v>88</v>
      </c>
      <c r="B4337" t="s">
        <v>89</v>
      </c>
      <c r="C4337" t="s">
        <v>9</v>
      </c>
      <c r="E4337" s="7">
        <v>42956</v>
      </c>
      <c r="F4337" t="s">
        <v>499</v>
      </c>
      <c r="G4337" t="s">
        <v>15</v>
      </c>
      <c r="H4337" t="s">
        <v>560</v>
      </c>
      <c r="I4337">
        <v>0.14109286300875909</v>
      </c>
      <c r="J4337" t="s">
        <v>504</v>
      </c>
      <c r="K4337">
        <f>YEAR(tblInvestment[[#This Row],[Date]])</f>
        <v>2017</v>
      </c>
    </row>
    <row r="4338" spans="1:11" x14ac:dyDescent="0.2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2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2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2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2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2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2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2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2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2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2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2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2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2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2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2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2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2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2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2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2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2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2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2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2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2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2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2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2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2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2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2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2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2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2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2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2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2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2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2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2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2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2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2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2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2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2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2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2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2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2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2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2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2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2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2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2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2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2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2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2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2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2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2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2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2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2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2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2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2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2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2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2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2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2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2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2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2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2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2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2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2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2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2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2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2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2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2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2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2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2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2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2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2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2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2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2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2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2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2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2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2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2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2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2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2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2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2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2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2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2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2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2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2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2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2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2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2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2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2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2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2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2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2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2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2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2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2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2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2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2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2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2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2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2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2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2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2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2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2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2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2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2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2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2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2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2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2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2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2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2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2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2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2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2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2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2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2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2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2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2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2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2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2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2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2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2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2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2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2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2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2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25">
      <c r="A4510" t="s">
        <v>53</v>
      </c>
      <c r="B4510" t="s">
        <v>54</v>
      </c>
      <c r="C4510" t="s">
        <v>9</v>
      </c>
      <c r="E4510" s="7">
        <v>43006</v>
      </c>
      <c r="F4510" t="s">
        <v>505</v>
      </c>
      <c r="G4510" t="s">
        <v>15</v>
      </c>
      <c r="H4510" t="s">
        <v>553</v>
      </c>
      <c r="I4510">
        <v>147.01511090146352</v>
      </c>
      <c r="J4510" t="s">
        <v>504</v>
      </c>
      <c r="K4510">
        <f>YEAR(tblInvestment[[#This Row],[Date]])</f>
        <v>2017</v>
      </c>
    </row>
    <row r="4511" spans="1:11" x14ac:dyDescent="0.2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2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2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2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2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2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2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2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2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2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2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2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2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2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2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2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2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2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2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2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2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2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2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2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2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2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2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2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2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2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2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2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2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2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2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2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2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2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2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2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2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2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2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2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2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2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2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2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2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2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2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2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2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2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2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2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2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2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2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2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2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2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2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2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2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2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2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2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2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25">
      <c r="A4580" t="s">
        <v>76</v>
      </c>
      <c r="B4580" t="s">
        <v>77</v>
      </c>
      <c r="C4580" t="s">
        <v>9</v>
      </c>
      <c r="E4580" s="7">
        <v>43030</v>
      </c>
      <c r="F4580" t="s">
        <v>505</v>
      </c>
      <c r="G4580" t="s">
        <v>22</v>
      </c>
      <c r="H4580" t="s">
        <v>541</v>
      </c>
      <c r="I4580">
        <v>10.325476016490748</v>
      </c>
      <c r="J4580" t="s">
        <v>504</v>
      </c>
      <c r="K4580">
        <f>YEAR(tblInvestment[[#This Row],[Date]])</f>
        <v>2017</v>
      </c>
    </row>
    <row r="4581" spans="1:11" x14ac:dyDescent="0.2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2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2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2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2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2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2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2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2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2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2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2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2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2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2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2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2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2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2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2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2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2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2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2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2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2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2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2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2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2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2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2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2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2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2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2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2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2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2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2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2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2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2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2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2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2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2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2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2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2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2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2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2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2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2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2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2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2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2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2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2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2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2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2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2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2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2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2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2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2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2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2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2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2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2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2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2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2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2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2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2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2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2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2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2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2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2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2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2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2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2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2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2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2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2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2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2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2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2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2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2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2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2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2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2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2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2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2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2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2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2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2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2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2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2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2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2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2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2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2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2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2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2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2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2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2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2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2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2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2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2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2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2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2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2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2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2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2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2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2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2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2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2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2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2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2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2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2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2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2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2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2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2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2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2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2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2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2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2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2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2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2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2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2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2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2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2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2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2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2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2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2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2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2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2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2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2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2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2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2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2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2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2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2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2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2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2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2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2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2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2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2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2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2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2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2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2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2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2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2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2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2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2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2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2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2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2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2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2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2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2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2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2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2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2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2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2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2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2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2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2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25">
      <c r="A4802" t="s">
        <v>76</v>
      </c>
      <c r="B4802" t="s">
        <v>77</v>
      </c>
      <c r="C4802" t="s">
        <v>9</v>
      </c>
      <c r="E4802" s="7">
        <v>43096</v>
      </c>
      <c r="F4802" t="s">
        <v>505</v>
      </c>
      <c r="G4802" t="s">
        <v>15</v>
      </c>
      <c r="H4802" t="s">
        <v>541</v>
      </c>
      <c r="I4802">
        <v>73.75340011779106</v>
      </c>
      <c r="J4802" t="s">
        <v>504</v>
      </c>
      <c r="K4802">
        <f>YEAR(tblInvestment[[#This Row],[Date]])</f>
        <v>2017</v>
      </c>
    </row>
    <row r="4803" spans="1:11" x14ac:dyDescent="0.2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2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2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2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2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sheetPr>
  <dimension ref="A1:C31"/>
  <sheetViews>
    <sheetView workbookViewId="0">
      <selection activeCell="B11" sqref="B11"/>
    </sheetView>
  </sheetViews>
  <sheetFormatPr defaultRowHeight="15" x14ac:dyDescent="0.25"/>
  <cols>
    <col min="2" max="2" width="14.5703125" customWidth="1"/>
  </cols>
  <sheetData>
    <row r="1" spans="1:3" x14ac:dyDescent="0.25">
      <c r="A1" t="s">
        <v>6</v>
      </c>
      <c r="B1" t="s">
        <v>494</v>
      </c>
      <c r="C1" t="s">
        <v>4645</v>
      </c>
    </row>
    <row r="2" spans="1:3" x14ac:dyDescent="0.25">
      <c r="A2">
        <v>2013</v>
      </c>
      <c r="B2" t="s">
        <v>4646</v>
      </c>
      <c r="C2">
        <v>2776000</v>
      </c>
    </row>
    <row r="3" spans="1:3" x14ac:dyDescent="0.25">
      <c r="A3">
        <v>2013</v>
      </c>
      <c r="B3" t="s">
        <v>22</v>
      </c>
      <c r="C3">
        <v>2499000</v>
      </c>
    </row>
    <row r="4" spans="1:3" x14ac:dyDescent="0.25">
      <c r="A4">
        <v>2013</v>
      </c>
      <c r="B4" t="s">
        <v>4647</v>
      </c>
      <c r="C4">
        <v>2210000</v>
      </c>
    </row>
    <row r="5" spans="1:3" x14ac:dyDescent="0.25">
      <c r="A5">
        <v>2013</v>
      </c>
      <c r="B5" t="s">
        <v>4648</v>
      </c>
      <c r="C5">
        <v>834000</v>
      </c>
    </row>
    <row r="6" spans="1:3" x14ac:dyDescent="0.25">
      <c r="A6">
        <v>2013</v>
      </c>
      <c r="B6" t="s">
        <v>4644</v>
      </c>
      <c r="C6">
        <v>227000</v>
      </c>
    </row>
    <row r="7" spans="1:3" x14ac:dyDescent="0.25">
      <c r="A7">
        <v>2014</v>
      </c>
      <c r="B7" t="s">
        <v>4646</v>
      </c>
      <c r="C7">
        <v>3258000</v>
      </c>
    </row>
    <row r="8" spans="1:3" x14ac:dyDescent="0.25">
      <c r="A8">
        <v>2014</v>
      </c>
      <c r="B8" t="s">
        <v>22</v>
      </c>
      <c r="C8">
        <v>2990000</v>
      </c>
    </row>
    <row r="9" spans="1:3" x14ac:dyDescent="0.25">
      <c r="A9">
        <v>2014</v>
      </c>
      <c r="B9" t="s">
        <v>4647</v>
      </c>
      <c r="C9">
        <v>2036000</v>
      </c>
    </row>
    <row r="10" spans="1:3" x14ac:dyDescent="0.25">
      <c r="A10">
        <v>2014</v>
      </c>
      <c r="B10" t="s">
        <v>4648</v>
      </c>
      <c r="C10">
        <v>1027000</v>
      </c>
    </row>
    <row r="11" spans="1:3" x14ac:dyDescent="0.25">
      <c r="A11">
        <v>2014</v>
      </c>
      <c r="B11" t="s">
        <v>4644</v>
      </c>
      <c r="C11">
        <v>187000</v>
      </c>
    </row>
    <row r="12" spans="1:3" x14ac:dyDescent="0.25">
      <c r="A12">
        <v>2015</v>
      </c>
      <c r="B12" t="s">
        <v>4646</v>
      </c>
      <c r="C12">
        <v>3710000</v>
      </c>
    </row>
    <row r="13" spans="1:3" x14ac:dyDescent="0.25">
      <c r="A13">
        <v>2015</v>
      </c>
      <c r="B13" t="s">
        <v>22</v>
      </c>
      <c r="C13">
        <v>2882000</v>
      </c>
    </row>
    <row r="14" spans="1:3" x14ac:dyDescent="0.25">
      <c r="A14">
        <v>2015</v>
      </c>
      <c r="B14" t="s">
        <v>4647</v>
      </c>
      <c r="C14">
        <v>2164000</v>
      </c>
    </row>
    <row r="15" spans="1:3" x14ac:dyDescent="0.25">
      <c r="A15">
        <v>2015</v>
      </c>
      <c r="B15" t="s">
        <v>4648</v>
      </c>
      <c r="C15">
        <v>1081000</v>
      </c>
    </row>
    <row r="16" spans="1:3" x14ac:dyDescent="0.25">
      <c r="A16">
        <v>2015</v>
      </c>
      <c r="B16" t="s">
        <v>4644</v>
      </c>
      <c r="C16">
        <v>200000</v>
      </c>
    </row>
    <row r="17" spans="1:3" x14ac:dyDescent="0.25">
      <c r="A17">
        <v>2016</v>
      </c>
      <c r="B17" t="s">
        <v>4646</v>
      </c>
      <c r="C17">
        <v>3918000</v>
      </c>
    </row>
    <row r="18" spans="1:3" x14ac:dyDescent="0.25">
      <c r="A18">
        <v>2016</v>
      </c>
      <c r="B18" t="s">
        <v>22</v>
      </c>
      <c r="C18">
        <v>2743000</v>
      </c>
    </row>
    <row r="19" spans="1:3" x14ac:dyDescent="0.25">
      <c r="A19">
        <v>2016</v>
      </c>
      <c r="B19" t="s">
        <v>4647</v>
      </c>
      <c r="C19">
        <v>2062000</v>
      </c>
    </row>
    <row r="20" spans="1:3" x14ac:dyDescent="0.25">
      <c r="A20">
        <v>2016</v>
      </c>
      <c r="B20" t="s">
        <v>4648</v>
      </c>
      <c r="C20">
        <v>1160000</v>
      </c>
    </row>
    <row r="21" spans="1:3" x14ac:dyDescent="0.25">
      <c r="A21">
        <v>2016</v>
      </c>
      <c r="B21" t="s">
        <v>4644</v>
      </c>
      <c r="C21">
        <v>240000</v>
      </c>
    </row>
    <row r="22" spans="1:3" x14ac:dyDescent="0.25">
      <c r="A22">
        <v>2017</v>
      </c>
      <c r="B22" t="s">
        <v>4646</v>
      </c>
      <c r="C22">
        <v>4172000</v>
      </c>
    </row>
    <row r="23" spans="1:3" x14ac:dyDescent="0.25">
      <c r="A23">
        <v>2017</v>
      </c>
      <c r="B23" t="s">
        <v>22</v>
      </c>
      <c r="C23">
        <v>3054000</v>
      </c>
    </row>
    <row r="24" spans="1:3" x14ac:dyDescent="0.25">
      <c r="A24">
        <v>2017</v>
      </c>
      <c r="B24" t="s">
        <v>4647</v>
      </c>
      <c r="C24">
        <v>1994000</v>
      </c>
    </row>
    <row r="25" spans="1:3" x14ac:dyDescent="0.25">
      <c r="A25">
        <v>2017</v>
      </c>
      <c r="B25" t="s">
        <v>4648</v>
      </c>
      <c r="C25">
        <v>1148000</v>
      </c>
    </row>
    <row r="26" spans="1:3" x14ac:dyDescent="0.25">
      <c r="A26">
        <v>2017</v>
      </c>
      <c r="B26" t="s">
        <v>4644</v>
      </c>
      <c r="C26">
        <v>164000</v>
      </c>
    </row>
    <row r="27" spans="1:3" x14ac:dyDescent="0.25">
      <c r="A27">
        <v>2018</v>
      </c>
      <c r="B27" t="s">
        <v>4646</v>
      </c>
      <c r="C27">
        <v>4406000</v>
      </c>
    </row>
    <row r="28" spans="1:3" x14ac:dyDescent="0.25">
      <c r="A28">
        <v>2018</v>
      </c>
      <c r="B28" t="s">
        <v>22</v>
      </c>
      <c r="C28">
        <v>3184000</v>
      </c>
    </row>
    <row r="29" spans="1:3" x14ac:dyDescent="0.25">
      <c r="A29">
        <v>2018</v>
      </c>
      <c r="B29" t="s">
        <v>4647</v>
      </c>
      <c r="C29">
        <v>2053000</v>
      </c>
    </row>
    <row r="30" spans="1:3" x14ac:dyDescent="0.25">
      <c r="A30">
        <v>2018</v>
      </c>
      <c r="B30" t="s">
        <v>4648</v>
      </c>
      <c r="C30">
        <v>1160000</v>
      </c>
    </row>
    <row r="31" spans="1:3" x14ac:dyDescent="0.2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sheetPr>
  <dimension ref="A1:E266"/>
  <sheetViews>
    <sheetView workbookViewId="0">
      <selection activeCell="D16" sqref="D16"/>
    </sheetView>
  </sheetViews>
  <sheetFormatPr defaultRowHeight="15" x14ac:dyDescent="0.25"/>
  <cols>
    <col min="5" max="5" width="9.85546875" bestFit="1" customWidth="1"/>
  </cols>
  <sheetData>
    <row r="1" spans="1:5" x14ac:dyDescent="0.25">
      <c r="A1" t="s">
        <v>0</v>
      </c>
      <c r="B1" t="s">
        <v>6</v>
      </c>
      <c r="C1" t="s">
        <v>4650</v>
      </c>
      <c r="D1" t="s">
        <v>4651</v>
      </c>
      <c r="E1" t="s">
        <v>498</v>
      </c>
    </row>
    <row r="2" spans="1:5" x14ac:dyDescent="0.25">
      <c r="A2" t="s">
        <v>4652</v>
      </c>
      <c r="B2">
        <v>1965</v>
      </c>
      <c r="C2" t="s">
        <v>4653</v>
      </c>
      <c r="D2">
        <v>9162.4569460000002</v>
      </c>
      <c r="E2" s="7">
        <v>23743</v>
      </c>
    </row>
    <row r="3" spans="1:5" x14ac:dyDescent="0.25">
      <c r="A3" t="s">
        <v>4652</v>
      </c>
      <c r="B3">
        <v>1965</v>
      </c>
      <c r="C3" t="s">
        <v>13</v>
      </c>
      <c r="D3">
        <v>919.77027574048805</v>
      </c>
      <c r="E3" s="7">
        <v>23743</v>
      </c>
    </row>
    <row r="4" spans="1:5" x14ac:dyDescent="0.25">
      <c r="A4" t="s">
        <v>4652</v>
      </c>
      <c r="B4">
        <v>1965</v>
      </c>
      <c r="C4" t="s">
        <v>4646</v>
      </c>
      <c r="D4">
        <v>0</v>
      </c>
      <c r="E4" s="7">
        <v>23743</v>
      </c>
    </row>
    <row r="5" spans="1:5" x14ac:dyDescent="0.25">
      <c r="A5" t="s">
        <v>4652</v>
      </c>
      <c r="B5">
        <v>1965</v>
      </c>
      <c r="C5" t="s">
        <v>4654</v>
      </c>
      <c r="D5">
        <v>0</v>
      </c>
      <c r="E5" s="7">
        <v>23743</v>
      </c>
    </row>
    <row r="6" spans="1:5" x14ac:dyDescent="0.25">
      <c r="A6" t="s">
        <v>4652</v>
      </c>
      <c r="B6">
        <v>1965</v>
      </c>
      <c r="C6" t="s">
        <v>4655</v>
      </c>
      <c r="D6">
        <v>17.985232095652702</v>
      </c>
      <c r="E6" s="7">
        <v>23743</v>
      </c>
    </row>
    <row r="7" spans="1:5" x14ac:dyDescent="0.25">
      <c r="A7" t="s">
        <v>4652</v>
      </c>
      <c r="B7">
        <v>1966</v>
      </c>
      <c r="C7" t="s">
        <v>4653</v>
      </c>
      <c r="D7">
        <v>9218.1727109999993</v>
      </c>
      <c r="E7" s="7">
        <v>24108</v>
      </c>
    </row>
    <row r="8" spans="1:5" x14ac:dyDescent="0.25">
      <c r="A8" t="s">
        <v>4652</v>
      </c>
      <c r="B8">
        <v>1966</v>
      </c>
      <c r="C8" t="s">
        <v>13</v>
      </c>
      <c r="D8">
        <v>986.28587172740902</v>
      </c>
      <c r="E8" s="7">
        <v>24108</v>
      </c>
    </row>
    <row r="9" spans="1:5" x14ac:dyDescent="0.25">
      <c r="A9" t="s">
        <v>4652</v>
      </c>
      <c r="B9">
        <v>1966</v>
      </c>
      <c r="C9" t="s">
        <v>4646</v>
      </c>
      <c r="D9">
        <v>0</v>
      </c>
      <c r="E9" s="7">
        <v>24108</v>
      </c>
    </row>
    <row r="10" spans="1:5" x14ac:dyDescent="0.25">
      <c r="A10" t="s">
        <v>4652</v>
      </c>
      <c r="B10">
        <v>1966</v>
      </c>
      <c r="C10" t="s">
        <v>4654</v>
      </c>
      <c r="D10">
        <v>0</v>
      </c>
      <c r="E10" s="7">
        <v>24108</v>
      </c>
    </row>
    <row r="11" spans="1:5" x14ac:dyDescent="0.25">
      <c r="A11" t="s">
        <v>4652</v>
      </c>
      <c r="B11">
        <v>1966</v>
      </c>
      <c r="C11" t="s">
        <v>4655</v>
      </c>
      <c r="D11">
        <v>19.806006895272901</v>
      </c>
      <c r="E11" s="7">
        <v>24108</v>
      </c>
    </row>
    <row r="12" spans="1:5" x14ac:dyDescent="0.25">
      <c r="A12" t="s">
        <v>4652</v>
      </c>
      <c r="B12">
        <v>1967</v>
      </c>
      <c r="C12" t="s">
        <v>4653</v>
      </c>
      <c r="D12">
        <v>9274.227277</v>
      </c>
      <c r="E12" s="7">
        <v>24473</v>
      </c>
    </row>
    <row r="13" spans="1:5" x14ac:dyDescent="0.25">
      <c r="A13" t="s">
        <v>4652</v>
      </c>
      <c r="B13">
        <v>1967</v>
      </c>
      <c r="C13" t="s">
        <v>13</v>
      </c>
      <c r="D13">
        <v>1009.2445694074401</v>
      </c>
      <c r="E13" s="7">
        <v>24473</v>
      </c>
    </row>
    <row r="14" spans="1:5" x14ac:dyDescent="0.25">
      <c r="A14" t="s">
        <v>4652</v>
      </c>
      <c r="B14">
        <v>1967</v>
      </c>
      <c r="C14" t="s">
        <v>4646</v>
      </c>
      <c r="D14">
        <v>0</v>
      </c>
      <c r="E14" s="7">
        <v>24473</v>
      </c>
    </row>
    <row r="15" spans="1:5" x14ac:dyDescent="0.25">
      <c r="A15" t="s">
        <v>4652</v>
      </c>
      <c r="B15">
        <v>1967</v>
      </c>
      <c r="C15" t="s">
        <v>4654</v>
      </c>
      <c r="D15">
        <v>0</v>
      </c>
      <c r="E15" s="7">
        <v>24473</v>
      </c>
    </row>
    <row r="16" spans="1:5" x14ac:dyDescent="0.25">
      <c r="A16" t="s">
        <v>4652</v>
      </c>
      <c r="B16">
        <v>1967</v>
      </c>
      <c r="C16" t="s">
        <v>4655</v>
      </c>
      <c r="D16">
        <v>19.986570742648102</v>
      </c>
      <c r="E16" s="7">
        <v>24473</v>
      </c>
    </row>
    <row r="17" spans="1:5" x14ac:dyDescent="0.25">
      <c r="A17" t="s">
        <v>4652</v>
      </c>
      <c r="B17">
        <v>1968</v>
      </c>
      <c r="C17" t="s">
        <v>4653</v>
      </c>
      <c r="D17">
        <v>9330.6227039999994</v>
      </c>
      <c r="E17" s="7">
        <v>24838</v>
      </c>
    </row>
    <row r="18" spans="1:5" x14ac:dyDescent="0.25">
      <c r="A18" t="s">
        <v>4652</v>
      </c>
      <c r="B18">
        <v>1968</v>
      </c>
      <c r="C18" t="s">
        <v>13</v>
      </c>
      <c r="D18">
        <v>1059.0628600114501</v>
      </c>
      <c r="E18" s="7">
        <v>24838</v>
      </c>
    </row>
    <row r="19" spans="1:5" x14ac:dyDescent="0.25">
      <c r="A19" t="s">
        <v>4652</v>
      </c>
      <c r="B19">
        <v>1968</v>
      </c>
      <c r="C19" t="s">
        <v>4646</v>
      </c>
      <c r="D19">
        <v>0</v>
      </c>
      <c r="E19" s="7">
        <v>24838</v>
      </c>
    </row>
    <row r="20" spans="1:5" x14ac:dyDescent="0.25">
      <c r="A20" t="s">
        <v>4652</v>
      </c>
      <c r="B20">
        <v>1968</v>
      </c>
      <c r="C20" t="s">
        <v>4654</v>
      </c>
      <c r="D20">
        <v>0</v>
      </c>
      <c r="E20" s="7">
        <v>24838</v>
      </c>
    </row>
    <row r="21" spans="1:5" x14ac:dyDescent="0.25">
      <c r="A21" t="s">
        <v>4652</v>
      </c>
      <c r="B21">
        <v>1968</v>
      </c>
      <c r="C21" t="s">
        <v>4655</v>
      </c>
      <c r="D21">
        <v>22.120045096176099</v>
      </c>
      <c r="E21" s="7">
        <v>24838</v>
      </c>
    </row>
    <row r="22" spans="1:5" x14ac:dyDescent="0.25">
      <c r="A22" t="s">
        <v>4652</v>
      </c>
      <c r="B22">
        <v>1969</v>
      </c>
      <c r="C22" t="s">
        <v>4653</v>
      </c>
      <c r="D22">
        <v>9387.3610649999991</v>
      </c>
      <c r="E22" s="7">
        <v>25204</v>
      </c>
    </row>
    <row r="23" spans="1:5" x14ac:dyDescent="0.25">
      <c r="A23" t="s">
        <v>4652</v>
      </c>
      <c r="B23">
        <v>1969</v>
      </c>
      <c r="C23" t="s">
        <v>13</v>
      </c>
      <c r="D23">
        <v>1122.44252576238</v>
      </c>
      <c r="E23" s="7">
        <v>25204</v>
      </c>
    </row>
    <row r="24" spans="1:5" x14ac:dyDescent="0.25">
      <c r="A24" t="s">
        <v>4652</v>
      </c>
      <c r="B24">
        <v>1969</v>
      </c>
      <c r="C24" t="s">
        <v>4646</v>
      </c>
      <c r="D24">
        <v>0</v>
      </c>
      <c r="E24" s="7">
        <v>25204</v>
      </c>
    </row>
    <row r="25" spans="1:5" x14ac:dyDescent="0.25">
      <c r="A25" t="s">
        <v>4652</v>
      </c>
      <c r="B25">
        <v>1969</v>
      </c>
      <c r="C25" t="s">
        <v>4654</v>
      </c>
      <c r="D25">
        <v>0</v>
      </c>
      <c r="E25" s="7">
        <v>25204</v>
      </c>
    </row>
    <row r="26" spans="1:5" x14ac:dyDescent="0.25">
      <c r="A26" t="s">
        <v>4652</v>
      </c>
      <c r="B26">
        <v>1969</v>
      </c>
      <c r="C26" t="s">
        <v>4655</v>
      </c>
      <c r="D26">
        <v>23.257964376537299</v>
      </c>
      <c r="E26" s="7">
        <v>25204</v>
      </c>
    </row>
    <row r="27" spans="1:5" x14ac:dyDescent="0.25">
      <c r="A27" t="s">
        <v>4652</v>
      </c>
      <c r="B27">
        <v>1970</v>
      </c>
      <c r="C27" t="s">
        <v>4653</v>
      </c>
      <c r="D27">
        <v>9444.4444440000007</v>
      </c>
      <c r="E27" s="7">
        <v>25569</v>
      </c>
    </row>
    <row r="28" spans="1:5" x14ac:dyDescent="0.25">
      <c r="A28" t="s">
        <v>4652</v>
      </c>
      <c r="B28">
        <v>1970</v>
      </c>
      <c r="C28" t="s">
        <v>13</v>
      </c>
      <c r="D28">
        <v>1174.5603475968901</v>
      </c>
      <c r="E28" s="7">
        <v>25569</v>
      </c>
    </row>
    <row r="29" spans="1:5" x14ac:dyDescent="0.25">
      <c r="A29" t="s">
        <v>4652</v>
      </c>
      <c r="B29">
        <v>1970</v>
      </c>
      <c r="C29" t="s">
        <v>4646</v>
      </c>
      <c r="D29">
        <v>0</v>
      </c>
      <c r="E29" s="7">
        <v>25569</v>
      </c>
    </row>
    <row r="30" spans="1:5" x14ac:dyDescent="0.25">
      <c r="A30" t="s">
        <v>4652</v>
      </c>
      <c r="B30">
        <v>1970</v>
      </c>
      <c r="C30" t="s">
        <v>4654</v>
      </c>
      <c r="D30">
        <v>0</v>
      </c>
      <c r="E30" s="7">
        <v>25569</v>
      </c>
    </row>
    <row r="31" spans="1:5" x14ac:dyDescent="0.25">
      <c r="A31" t="s">
        <v>4652</v>
      </c>
      <c r="B31">
        <v>1970</v>
      </c>
      <c r="C31" t="s">
        <v>4655</v>
      </c>
      <c r="D31">
        <v>25.693195986508702</v>
      </c>
      <c r="E31" s="7">
        <v>25569</v>
      </c>
    </row>
    <row r="32" spans="1:5" x14ac:dyDescent="0.25">
      <c r="A32" t="s">
        <v>4652</v>
      </c>
      <c r="B32">
        <v>1971</v>
      </c>
      <c r="C32" t="s">
        <v>4653</v>
      </c>
      <c r="D32">
        <v>9498.5819640000009</v>
      </c>
      <c r="E32" s="7">
        <v>25934</v>
      </c>
    </row>
    <row r="33" spans="1:5" x14ac:dyDescent="0.25">
      <c r="A33" t="s">
        <v>4652</v>
      </c>
      <c r="B33">
        <v>1971</v>
      </c>
      <c r="C33" t="s">
        <v>13</v>
      </c>
      <c r="D33">
        <v>1221.6327300969399</v>
      </c>
      <c r="E33" s="7">
        <v>25934</v>
      </c>
    </row>
    <row r="34" spans="1:5" x14ac:dyDescent="0.25">
      <c r="A34" t="s">
        <v>4652</v>
      </c>
      <c r="B34">
        <v>1971</v>
      </c>
      <c r="C34" t="s">
        <v>4646</v>
      </c>
      <c r="D34">
        <v>0</v>
      </c>
      <c r="E34" s="7">
        <v>25934</v>
      </c>
    </row>
    <row r="35" spans="1:5" x14ac:dyDescent="0.25">
      <c r="A35" t="s">
        <v>4652</v>
      </c>
      <c r="B35">
        <v>1971</v>
      </c>
      <c r="C35" t="s">
        <v>4654</v>
      </c>
      <c r="D35">
        <v>0</v>
      </c>
      <c r="E35" s="7">
        <v>25934</v>
      </c>
    </row>
    <row r="36" spans="1:5" x14ac:dyDescent="0.25">
      <c r="A36" t="s">
        <v>4652</v>
      </c>
      <c r="B36">
        <v>1971</v>
      </c>
      <c r="C36" t="s">
        <v>4655</v>
      </c>
      <c r="D36">
        <v>27.879168463284099</v>
      </c>
      <c r="E36" s="7">
        <v>25934</v>
      </c>
    </row>
    <row r="37" spans="1:5" x14ac:dyDescent="0.25">
      <c r="A37" t="s">
        <v>4652</v>
      </c>
      <c r="B37">
        <v>1972</v>
      </c>
      <c r="C37" t="s">
        <v>4653</v>
      </c>
      <c r="D37">
        <v>9553.0298110000003</v>
      </c>
      <c r="E37" s="7">
        <v>26299</v>
      </c>
    </row>
    <row r="38" spans="1:5" x14ac:dyDescent="0.25">
      <c r="A38" t="s">
        <v>4652</v>
      </c>
      <c r="B38">
        <v>1972</v>
      </c>
      <c r="C38" t="s">
        <v>13</v>
      </c>
      <c r="D38">
        <v>1276.76639592219</v>
      </c>
      <c r="E38" s="7">
        <v>26299</v>
      </c>
    </row>
    <row r="39" spans="1:5" x14ac:dyDescent="0.25">
      <c r="A39" t="s">
        <v>4652</v>
      </c>
      <c r="B39">
        <v>1972</v>
      </c>
      <c r="C39" t="s">
        <v>4646</v>
      </c>
      <c r="D39">
        <v>0</v>
      </c>
      <c r="E39" s="7">
        <v>26299</v>
      </c>
    </row>
    <row r="40" spans="1:5" x14ac:dyDescent="0.25">
      <c r="A40" t="s">
        <v>4652</v>
      </c>
      <c r="B40">
        <v>1972</v>
      </c>
      <c r="C40" t="s">
        <v>4654</v>
      </c>
      <c r="D40">
        <v>0</v>
      </c>
      <c r="E40" s="7">
        <v>26299</v>
      </c>
    </row>
    <row r="41" spans="1:5" x14ac:dyDescent="0.25">
      <c r="A41" t="s">
        <v>4652</v>
      </c>
      <c r="B41">
        <v>1972</v>
      </c>
      <c r="C41" t="s">
        <v>4655</v>
      </c>
      <c r="D41">
        <v>29.8771008197199</v>
      </c>
      <c r="E41" s="7">
        <v>26299</v>
      </c>
    </row>
    <row r="42" spans="1:5" x14ac:dyDescent="0.25">
      <c r="A42" t="s">
        <v>4652</v>
      </c>
      <c r="B42">
        <v>1973</v>
      </c>
      <c r="C42" t="s">
        <v>4653</v>
      </c>
      <c r="D42">
        <v>9607.7897649999995</v>
      </c>
      <c r="E42" s="7">
        <v>26665</v>
      </c>
    </row>
    <row r="43" spans="1:5" x14ac:dyDescent="0.25">
      <c r="A43" t="s">
        <v>4652</v>
      </c>
      <c r="B43">
        <v>1973</v>
      </c>
      <c r="C43" t="s">
        <v>13</v>
      </c>
      <c r="D43">
        <v>1292.75225066185</v>
      </c>
      <c r="E43" s="7">
        <v>26665</v>
      </c>
    </row>
    <row r="44" spans="1:5" x14ac:dyDescent="0.25">
      <c r="A44" t="s">
        <v>4652</v>
      </c>
      <c r="B44">
        <v>1973</v>
      </c>
      <c r="C44" t="s">
        <v>4646</v>
      </c>
      <c r="D44">
        <v>0</v>
      </c>
      <c r="E44" s="7">
        <v>26665</v>
      </c>
    </row>
    <row r="45" spans="1:5" x14ac:dyDescent="0.25">
      <c r="A45" t="s">
        <v>4652</v>
      </c>
      <c r="B45">
        <v>1973</v>
      </c>
      <c r="C45" t="s">
        <v>4654</v>
      </c>
      <c r="D45">
        <v>0</v>
      </c>
      <c r="E45" s="7">
        <v>26665</v>
      </c>
    </row>
    <row r="46" spans="1:5" x14ac:dyDescent="0.25">
      <c r="A46" t="s">
        <v>4652</v>
      </c>
      <c r="B46">
        <v>1973</v>
      </c>
      <c r="C46" t="s">
        <v>4655</v>
      </c>
      <c r="D46">
        <v>32.084923820256797</v>
      </c>
      <c r="E46" s="7">
        <v>26665</v>
      </c>
    </row>
    <row r="47" spans="1:5" x14ac:dyDescent="0.25">
      <c r="A47" t="s">
        <v>4652</v>
      </c>
      <c r="B47">
        <v>1974</v>
      </c>
      <c r="C47" t="s">
        <v>4653</v>
      </c>
      <c r="D47">
        <v>9662.8636139999999</v>
      </c>
      <c r="E47" s="7">
        <v>27030</v>
      </c>
    </row>
    <row r="48" spans="1:5" x14ac:dyDescent="0.25">
      <c r="A48" t="s">
        <v>4652</v>
      </c>
      <c r="B48">
        <v>1974</v>
      </c>
      <c r="C48" t="s">
        <v>13</v>
      </c>
      <c r="D48">
        <v>1419.0467206745</v>
      </c>
      <c r="E48" s="7">
        <v>27030</v>
      </c>
    </row>
    <row r="49" spans="1:5" x14ac:dyDescent="0.25">
      <c r="A49" t="s">
        <v>4652</v>
      </c>
      <c r="B49">
        <v>1974</v>
      </c>
      <c r="C49" t="s">
        <v>4646</v>
      </c>
      <c r="D49">
        <v>0</v>
      </c>
      <c r="E49" s="7">
        <v>27030</v>
      </c>
    </row>
    <row r="50" spans="1:5" x14ac:dyDescent="0.25">
      <c r="A50" t="s">
        <v>4652</v>
      </c>
      <c r="B50">
        <v>1974</v>
      </c>
      <c r="C50" t="s">
        <v>4654</v>
      </c>
      <c r="D50">
        <v>0</v>
      </c>
      <c r="E50" s="7">
        <v>27030</v>
      </c>
    </row>
    <row r="51" spans="1:5" x14ac:dyDescent="0.25">
      <c r="A51" t="s">
        <v>4652</v>
      </c>
      <c r="B51">
        <v>1974</v>
      </c>
      <c r="C51" t="s">
        <v>4655</v>
      </c>
      <c r="D51">
        <v>33.958813582513201</v>
      </c>
      <c r="E51" s="7">
        <v>27030</v>
      </c>
    </row>
    <row r="52" spans="1:5" x14ac:dyDescent="0.25">
      <c r="A52" t="s">
        <v>4652</v>
      </c>
      <c r="B52">
        <v>1975</v>
      </c>
      <c r="C52" t="s">
        <v>4653</v>
      </c>
      <c r="D52">
        <v>9718.2531579999995</v>
      </c>
      <c r="E52" s="7">
        <v>27395</v>
      </c>
    </row>
    <row r="53" spans="1:5" x14ac:dyDescent="0.25">
      <c r="A53" t="s">
        <v>4652</v>
      </c>
      <c r="B53">
        <v>1975</v>
      </c>
      <c r="C53" t="s">
        <v>13</v>
      </c>
      <c r="D53">
        <v>1440.45190301139</v>
      </c>
      <c r="E53" s="7">
        <v>27395</v>
      </c>
    </row>
    <row r="54" spans="1:5" x14ac:dyDescent="0.25">
      <c r="A54" t="s">
        <v>4652</v>
      </c>
      <c r="B54">
        <v>1975</v>
      </c>
      <c r="C54" t="s">
        <v>4646</v>
      </c>
      <c r="D54">
        <v>0</v>
      </c>
      <c r="E54" s="7">
        <v>27395</v>
      </c>
    </row>
    <row r="55" spans="1:5" x14ac:dyDescent="0.25">
      <c r="A55" t="s">
        <v>4652</v>
      </c>
      <c r="B55">
        <v>1975</v>
      </c>
      <c r="C55" t="s">
        <v>4654</v>
      </c>
      <c r="D55">
        <v>0</v>
      </c>
      <c r="E55" s="7">
        <v>27395</v>
      </c>
    </row>
    <row r="56" spans="1:5" x14ac:dyDescent="0.25">
      <c r="A56" t="s">
        <v>4652</v>
      </c>
      <c r="B56">
        <v>1975</v>
      </c>
      <c r="C56" t="s">
        <v>4655</v>
      </c>
      <c r="D56">
        <v>34.483678627632003</v>
      </c>
      <c r="E56" s="7">
        <v>27395</v>
      </c>
    </row>
    <row r="57" spans="1:5" x14ac:dyDescent="0.25">
      <c r="A57" t="s">
        <v>4652</v>
      </c>
      <c r="B57">
        <v>1976</v>
      </c>
      <c r="C57" t="s">
        <v>4653</v>
      </c>
      <c r="D57">
        <v>9773.9602059999997</v>
      </c>
      <c r="E57" s="7">
        <v>27760</v>
      </c>
    </row>
    <row r="58" spans="1:5" x14ac:dyDescent="0.25">
      <c r="A58" t="s">
        <v>4652</v>
      </c>
      <c r="B58">
        <v>1976</v>
      </c>
      <c r="C58" t="s">
        <v>13</v>
      </c>
      <c r="D58">
        <v>1435.2283353749301</v>
      </c>
      <c r="E58" s="7">
        <v>27760</v>
      </c>
    </row>
    <row r="59" spans="1:5" x14ac:dyDescent="0.25">
      <c r="A59" t="s">
        <v>4652</v>
      </c>
      <c r="B59">
        <v>1976</v>
      </c>
      <c r="C59" t="s">
        <v>4646</v>
      </c>
      <c r="D59">
        <v>0</v>
      </c>
      <c r="E59" s="7">
        <v>27760</v>
      </c>
    </row>
    <row r="60" spans="1:5" x14ac:dyDescent="0.25">
      <c r="A60" t="s">
        <v>4652</v>
      </c>
      <c r="B60">
        <v>1976</v>
      </c>
      <c r="C60" t="s">
        <v>4654</v>
      </c>
      <c r="D60">
        <v>0</v>
      </c>
      <c r="E60" s="7">
        <v>27760</v>
      </c>
    </row>
    <row r="61" spans="1:5" x14ac:dyDescent="0.25">
      <c r="A61" t="s">
        <v>4652</v>
      </c>
      <c r="B61">
        <v>1976</v>
      </c>
      <c r="C61" t="s">
        <v>4655</v>
      </c>
      <c r="D61">
        <v>38.4609558693464</v>
      </c>
      <c r="E61" s="7">
        <v>27760</v>
      </c>
    </row>
    <row r="62" spans="1:5" x14ac:dyDescent="0.25">
      <c r="A62" t="s">
        <v>4652</v>
      </c>
      <c r="B62">
        <v>1977</v>
      </c>
      <c r="C62" t="s">
        <v>4653</v>
      </c>
      <c r="D62">
        <v>9829.9865790000003</v>
      </c>
      <c r="E62" s="7">
        <v>28126</v>
      </c>
    </row>
    <row r="63" spans="1:5" x14ac:dyDescent="0.25">
      <c r="A63" t="s">
        <v>4652</v>
      </c>
      <c r="B63">
        <v>1977</v>
      </c>
      <c r="C63" t="s">
        <v>13</v>
      </c>
      <c r="D63">
        <v>1472.5592631167999</v>
      </c>
      <c r="E63" s="7">
        <v>28126</v>
      </c>
    </row>
    <row r="64" spans="1:5" x14ac:dyDescent="0.25">
      <c r="A64" t="s">
        <v>4652</v>
      </c>
      <c r="B64">
        <v>1977</v>
      </c>
      <c r="C64" t="s">
        <v>4646</v>
      </c>
      <c r="D64">
        <v>0</v>
      </c>
      <c r="E64" s="7">
        <v>28126</v>
      </c>
    </row>
    <row r="65" spans="1:5" x14ac:dyDescent="0.25">
      <c r="A65" t="s">
        <v>4652</v>
      </c>
      <c r="B65">
        <v>1977</v>
      </c>
      <c r="C65" t="s">
        <v>4654</v>
      </c>
      <c r="D65">
        <v>0</v>
      </c>
      <c r="E65" s="7">
        <v>28126</v>
      </c>
    </row>
    <row r="66" spans="1:5" x14ac:dyDescent="0.25">
      <c r="A66" t="s">
        <v>4652</v>
      </c>
      <c r="B66">
        <v>1977</v>
      </c>
      <c r="C66" t="s">
        <v>4655</v>
      </c>
      <c r="D66">
        <v>40.562557227460303</v>
      </c>
      <c r="E66" s="7">
        <v>28126</v>
      </c>
    </row>
    <row r="67" spans="1:5" x14ac:dyDescent="0.25">
      <c r="A67" t="s">
        <v>4652</v>
      </c>
      <c r="B67">
        <v>1978</v>
      </c>
      <c r="C67" t="s">
        <v>4653</v>
      </c>
      <c r="D67">
        <v>9886.3341060000002</v>
      </c>
      <c r="E67" s="7">
        <v>28491</v>
      </c>
    </row>
    <row r="68" spans="1:5" x14ac:dyDescent="0.25">
      <c r="A68" t="s">
        <v>4652</v>
      </c>
      <c r="B68">
        <v>1978</v>
      </c>
      <c r="C68" t="s">
        <v>13</v>
      </c>
      <c r="D68">
        <v>1588.7045022401101</v>
      </c>
      <c r="E68" s="7">
        <v>28491</v>
      </c>
    </row>
    <row r="69" spans="1:5" x14ac:dyDescent="0.25">
      <c r="A69" t="s">
        <v>4652</v>
      </c>
      <c r="B69">
        <v>1978</v>
      </c>
      <c r="C69" t="s">
        <v>4646</v>
      </c>
      <c r="D69">
        <v>0</v>
      </c>
      <c r="E69" s="7">
        <v>28491</v>
      </c>
    </row>
    <row r="70" spans="1:5" x14ac:dyDescent="0.25">
      <c r="A70" t="s">
        <v>4652</v>
      </c>
      <c r="B70">
        <v>1978</v>
      </c>
      <c r="C70" t="s">
        <v>4654</v>
      </c>
      <c r="D70">
        <v>3.0000000000000001E-3</v>
      </c>
      <c r="E70" s="7">
        <v>28491</v>
      </c>
    </row>
    <row r="71" spans="1:5" x14ac:dyDescent="0.25">
      <c r="A71" t="s">
        <v>4652</v>
      </c>
      <c r="B71">
        <v>1978</v>
      </c>
      <c r="C71" t="s">
        <v>4655</v>
      </c>
      <c r="D71">
        <v>42.967477840818802</v>
      </c>
      <c r="E71" s="7">
        <v>28491</v>
      </c>
    </row>
    <row r="72" spans="1:5" x14ac:dyDescent="0.25">
      <c r="A72" t="s">
        <v>4652</v>
      </c>
      <c r="B72">
        <v>1979</v>
      </c>
      <c r="C72" t="s">
        <v>4653</v>
      </c>
      <c r="D72">
        <v>9943.0046299999995</v>
      </c>
      <c r="E72" s="7">
        <v>28856</v>
      </c>
    </row>
    <row r="73" spans="1:5" x14ac:dyDescent="0.25">
      <c r="A73" t="s">
        <v>4652</v>
      </c>
      <c r="B73">
        <v>1979</v>
      </c>
      <c r="C73" t="s">
        <v>13</v>
      </c>
      <c r="D73">
        <v>1667.5846706987199</v>
      </c>
      <c r="E73" s="7">
        <v>28856</v>
      </c>
    </row>
    <row r="74" spans="1:5" x14ac:dyDescent="0.25">
      <c r="A74" t="s">
        <v>4652</v>
      </c>
      <c r="B74">
        <v>1979</v>
      </c>
      <c r="C74" t="s">
        <v>4646</v>
      </c>
      <c r="D74">
        <v>0</v>
      </c>
      <c r="E74" s="7">
        <v>28856</v>
      </c>
    </row>
    <row r="75" spans="1:5" x14ac:dyDescent="0.25">
      <c r="A75" t="s">
        <v>4652</v>
      </c>
      <c r="B75">
        <v>1979</v>
      </c>
      <c r="C75" t="s">
        <v>4654</v>
      </c>
      <c r="D75">
        <v>6.0000000000000001E-3</v>
      </c>
      <c r="E75" s="7">
        <v>28856</v>
      </c>
    </row>
    <row r="76" spans="1:5" x14ac:dyDescent="0.25">
      <c r="A76" t="s">
        <v>4652</v>
      </c>
      <c r="B76">
        <v>1979</v>
      </c>
      <c r="C76" t="s">
        <v>4655</v>
      </c>
      <c r="D76">
        <v>46.169328818745001</v>
      </c>
      <c r="E76" s="7">
        <v>28856</v>
      </c>
    </row>
    <row r="77" spans="1:5" x14ac:dyDescent="0.25">
      <c r="A77" t="s">
        <v>4652</v>
      </c>
      <c r="B77">
        <v>1980</v>
      </c>
      <c r="C77" t="s">
        <v>4653</v>
      </c>
      <c r="D77">
        <v>10000</v>
      </c>
      <c r="E77" s="7">
        <v>29221</v>
      </c>
    </row>
    <row r="78" spans="1:5" x14ac:dyDescent="0.25">
      <c r="A78" t="s">
        <v>4652</v>
      </c>
      <c r="B78">
        <v>1980</v>
      </c>
      <c r="C78" t="s">
        <v>13</v>
      </c>
      <c r="D78">
        <v>1698.6094429558</v>
      </c>
      <c r="E78" s="7">
        <v>29221</v>
      </c>
    </row>
    <row r="79" spans="1:5" x14ac:dyDescent="0.25">
      <c r="A79" t="s">
        <v>4652</v>
      </c>
      <c r="B79">
        <v>1980</v>
      </c>
      <c r="C79" t="s">
        <v>4646</v>
      </c>
      <c r="D79">
        <v>0</v>
      </c>
      <c r="E79" s="7">
        <v>29221</v>
      </c>
    </row>
    <row r="80" spans="1:5" x14ac:dyDescent="0.25">
      <c r="A80" t="s">
        <v>4652</v>
      </c>
      <c r="B80">
        <v>1980</v>
      </c>
      <c r="C80" t="s">
        <v>4654</v>
      </c>
      <c r="D80">
        <v>1.0500000000000001E-2</v>
      </c>
      <c r="E80" s="7">
        <v>29221</v>
      </c>
    </row>
    <row r="81" spans="1:5" x14ac:dyDescent="0.25">
      <c r="A81" t="s">
        <v>4652</v>
      </c>
      <c r="B81">
        <v>1980</v>
      </c>
      <c r="C81" t="s">
        <v>4655</v>
      </c>
      <c r="D81">
        <v>49.385363849620298</v>
      </c>
      <c r="E81" s="7">
        <v>29221</v>
      </c>
    </row>
    <row r="82" spans="1:5" x14ac:dyDescent="0.25">
      <c r="A82" t="s">
        <v>4652</v>
      </c>
      <c r="B82">
        <v>1981</v>
      </c>
      <c r="C82" t="s">
        <v>4653</v>
      </c>
      <c r="D82">
        <v>10105.917509999999</v>
      </c>
      <c r="E82" s="7">
        <v>29587</v>
      </c>
    </row>
    <row r="83" spans="1:5" x14ac:dyDescent="0.25">
      <c r="A83" t="s">
        <v>4652</v>
      </c>
      <c r="B83">
        <v>1981</v>
      </c>
      <c r="C83" t="s">
        <v>13</v>
      </c>
      <c r="D83">
        <v>1725.23274579132</v>
      </c>
      <c r="E83" s="7">
        <v>29587</v>
      </c>
    </row>
    <row r="84" spans="1:5" x14ac:dyDescent="0.25">
      <c r="A84" t="s">
        <v>4652</v>
      </c>
      <c r="B84">
        <v>1981</v>
      </c>
      <c r="C84" t="s">
        <v>4646</v>
      </c>
      <c r="D84">
        <v>0</v>
      </c>
      <c r="E84" s="7">
        <v>29587</v>
      </c>
    </row>
    <row r="85" spans="1:5" x14ac:dyDescent="0.25">
      <c r="A85" t="s">
        <v>4652</v>
      </c>
      <c r="B85">
        <v>1981</v>
      </c>
      <c r="C85" t="s">
        <v>4654</v>
      </c>
      <c r="D85">
        <v>1.0500000000000001E-2</v>
      </c>
      <c r="E85" s="7">
        <v>29587</v>
      </c>
    </row>
    <row r="86" spans="1:5" x14ac:dyDescent="0.25">
      <c r="A86" t="s">
        <v>4652</v>
      </c>
      <c r="B86">
        <v>1981</v>
      </c>
      <c r="C86" t="s">
        <v>4655</v>
      </c>
      <c r="D86">
        <v>53.154542483501402</v>
      </c>
      <c r="E86" s="7">
        <v>29587</v>
      </c>
    </row>
    <row r="87" spans="1:5" x14ac:dyDescent="0.25">
      <c r="A87" t="s">
        <v>4652</v>
      </c>
      <c r="B87">
        <v>1982</v>
      </c>
      <c r="C87" t="s">
        <v>4653</v>
      </c>
      <c r="D87">
        <v>10212.95688</v>
      </c>
      <c r="E87" s="7">
        <v>29952</v>
      </c>
    </row>
    <row r="88" spans="1:5" x14ac:dyDescent="0.25">
      <c r="A88" t="s">
        <v>4652</v>
      </c>
      <c r="B88">
        <v>1982</v>
      </c>
      <c r="C88" t="s">
        <v>13</v>
      </c>
      <c r="D88">
        <v>1796.8831715390399</v>
      </c>
      <c r="E88" s="7">
        <v>29952</v>
      </c>
    </row>
    <row r="89" spans="1:5" x14ac:dyDescent="0.25">
      <c r="A89" t="s">
        <v>4652</v>
      </c>
      <c r="B89">
        <v>1982</v>
      </c>
      <c r="C89" t="s">
        <v>4646</v>
      </c>
      <c r="D89">
        <v>0</v>
      </c>
      <c r="E89" s="7">
        <v>29952</v>
      </c>
    </row>
    <row r="90" spans="1:5" x14ac:dyDescent="0.25">
      <c r="A90" t="s">
        <v>4652</v>
      </c>
      <c r="B90">
        <v>1982</v>
      </c>
      <c r="C90" t="s">
        <v>4654</v>
      </c>
      <c r="D90">
        <v>1.8499999999999999E-2</v>
      </c>
      <c r="E90" s="7">
        <v>29952</v>
      </c>
    </row>
    <row r="91" spans="1:5" x14ac:dyDescent="0.25">
      <c r="A91" t="s">
        <v>4652</v>
      </c>
      <c r="B91">
        <v>1982</v>
      </c>
      <c r="C91" t="s">
        <v>4655</v>
      </c>
      <c r="D91">
        <v>61.3705564161098</v>
      </c>
      <c r="E91" s="7">
        <v>29952</v>
      </c>
    </row>
    <row r="92" spans="1:5" x14ac:dyDescent="0.25">
      <c r="A92" t="s">
        <v>4652</v>
      </c>
      <c r="B92">
        <v>1983</v>
      </c>
      <c r="C92" t="s">
        <v>4653</v>
      </c>
      <c r="D92">
        <v>10321.12997</v>
      </c>
      <c r="E92" s="7">
        <v>30317</v>
      </c>
    </row>
    <row r="93" spans="1:5" x14ac:dyDescent="0.25">
      <c r="A93" t="s">
        <v>4652</v>
      </c>
      <c r="B93">
        <v>1983</v>
      </c>
      <c r="C93" t="s">
        <v>13</v>
      </c>
      <c r="D93">
        <v>1879.26897807464</v>
      </c>
      <c r="E93" s="7">
        <v>30317</v>
      </c>
    </row>
    <row r="94" spans="1:5" x14ac:dyDescent="0.25">
      <c r="A94" t="s">
        <v>4652</v>
      </c>
      <c r="B94">
        <v>1983</v>
      </c>
      <c r="C94" t="s">
        <v>4646</v>
      </c>
      <c r="D94">
        <v>3.0000000000000001E-3</v>
      </c>
      <c r="E94" s="7">
        <v>30317</v>
      </c>
    </row>
    <row r="95" spans="1:5" x14ac:dyDescent="0.25">
      <c r="A95" t="s">
        <v>4652</v>
      </c>
      <c r="B95">
        <v>1983</v>
      </c>
      <c r="C95" t="s">
        <v>4654</v>
      </c>
      <c r="D95">
        <v>3.2794949494949502E-2</v>
      </c>
      <c r="E95" s="7">
        <v>30317</v>
      </c>
    </row>
    <row r="96" spans="1:5" x14ac:dyDescent="0.25">
      <c r="A96" t="s">
        <v>4652</v>
      </c>
      <c r="B96">
        <v>1983</v>
      </c>
      <c r="C96" t="s">
        <v>4655</v>
      </c>
      <c r="D96">
        <v>68.017932737438201</v>
      </c>
      <c r="E96" s="7">
        <v>30317</v>
      </c>
    </row>
    <row r="97" spans="1:5" x14ac:dyDescent="0.25">
      <c r="A97" t="s">
        <v>4652</v>
      </c>
      <c r="B97">
        <v>1984</v>
      </c>
      <c r="C97" t="s">
        <v>4653</v>
      </c>
      <c r="D97">
        <v>10430.44881</v>
      </c>
      <c r="E97" s="7">
        <v>30682</v>
      </c>
    </row>
    <row r="98" spans="1:5" x14ac:dyDescent="0.25">
      <c r="A98" t="s">
        <v>4652</v>
      </c>
      <c r="B98">
        <v>1984</v>
      </c>
      <c r="C98" t="s">
        <v>13</v>
      </c>
      <c r="D98">
        <v>1941.0591836147601</v>
      </c>
      <c r="E98" s="7">
        <v>30682</v>
      </c>
    </row>
    <row r="99" spans="1:5" x14ac:dyDescent="0.25">
      <c r="A99" t="s">
        <v>4652</v>
      </c>
      <c r="B99">
        <v>1984</v>
      </c>
      <c r="C99" t="s">
        <v>4646</v>
      </c>
      <c r="D99">
        <v>6.3111111111110998E-3</v>
      </c>
      <c r="E99" s="7">
        <v>30682</v>
      </c>
    </row>
    <row r="100" spans="1:5" x14ac:dyDescent="0.25">
      <c r="A100" t="s">
        <v>4652</v>
      </c>
      <c r="B100">
        <v>1984</v>
      </c>
      <c r="C100" t="s">
        <v>4654</v>
      </c>
      <c r="D100">
        <v>4.47555555555555E-2</v>
      </c>
      <c r="E100" s="7">
        <v>30682</v>
      </c>
    </row>
    <row r="101" spans="1:5" x14ac:dyDescent="0.25">
      <c r="A101" t="s">
        <v>4652</v>
      </c>
      <c r="B101">
        <v>1984</v>
      </c>
      <c r="C101" t="s">
        <v>4655</v>
      </c>
      <c r="D101">
        <v>76.009218306676004</v>
      </c>
      <c r="E101" s="7">
        <v>30682</v>
      </c>
    </row>
    <row r="102" spans="1:5" x14ac:dyDescent="0.25">
      <c r="A102" t="s">
        <v>4652</v>
      </c>
      <c r="B102">
        <v>1985</v>
      </c>
      <c r="C102" t="s">
        <v>4653</v>
      </c>
      <c r="D102">
        <v>10540.92553</v>
      </c>
      <c r="E102" s="7">
        <v>31048</v>
      </c>
    </row>
    <row r="103" spans="1:5" x14ac:dyDescent="0.25">
      <c r="A103" t="s">
        <v>4652</v>
      </c>
      <c r="B103">
        <v>1985</v>
      </c>
      <c r="C103" t="s">
        <v>13</v>
      </c>
      <c r="D103">
        <v>1979.58977330018</v>
      </c>
      <c r="E103" s="7">
        <v>31048</v>
      </c>
    </row>
    <row r="104" spans="1:5" x14ac:dyDescent="0.25">
      <c r="A104" t="s">
        <v>4652</v>
      </c>
      <c r="B104">
        <v>1985</v>
      </c>
      <c r="C104" t="s">
        <v>4646</v>
      </c>
      <c r="D104">
        <v>1.1747474747474699E-2</v>
      </c>
      <c r="E104" s="7">
        <v>31048</v>
      </c>
    </row>
    <row r="105" spans="1:5" x14ac:dyDescent="0.25">
      <c r="A105" t="s">
        <v>4652</v>
      </c>
      <c r="B105">
        <v>1985</v>
      </c>
      <c r="C105" t="s">
        <v>4654</v>
      </c>
      <c r="D105">
        <v>6.4220202020201997E-2</v>
      </c>
      <c r="E105" s="7">
        <v>31048</v>
      </c>
    </row>
    <row r="106" spans="1:5" x14ac:dyDescent="0.25">
      <c r="A106" t="s">
        <v>4652</v>
      </c>
      <c r="B106">
        <v>1985</v>
      </c>
      <c r="C106" t="s">
        <v>4655</v>
      </c>
      <c r="D106">
        <v>77.792231179976</v>
      </c>
      <c r="E106" s="7">
        <v>31048</v>
      </c>
    </row>
    <row r="107" spans="1:5" x14ac:dyDescent="0.25">
      <c r="A107" t="s">
        <v>4652</v>
      </c>
      <c r="B107">
        <v>1986</v>
      </c>
      <c r="C107" t="s">
        <v>4653</v>
      </c>
      <c r="D107">
        <v>10652.572389999999</v>
      </c>
      <c r="E107" s="7">
        <v>31413</v>
      </c>
    </row>
    <row r="108" spans="1:5" x14ac:dyDescent="0.25">
      <c r="A108" t="s">
        <v>4652</v>
      </c>
      <c r="B108">
        <v>1986</v>
      </c>
      <c r="C108" t="s">
        <v>13</v>
      </c>
      <c r="D108">
        <v>2006.7114039892001</v>
      </c>
      <c r="E108" s="7">
        <v>31413</v>
      </c>
    </row>
    <row r="109" spans="1:5" x14ac:dyDescent="0.25">
      <c r="A109" t="s">
        <v>4652</v>
      </c>
      <c r="B109">
        <v>1986</v>
      </c>
      <c r="C109" t="s">
        <v>4646</v>
      </c>
      <c r="D109">
        <v>1.51838383838384E-2</v>
      </c>
      <c r="E109" s="7">
        <v>31413</v>
      </c>
    </row>
    <row r="110" spans="1:5" x14ac:dyDescent="0.25">
      <c r="A110" t="s">
        <v>4652</v>
      </c>
      <c r="B110">
        <v>1986</v>
      </c>
      <c r="C110" t="s">
        <v>4654</v>
      </c>
      <c r="D110">
        <v>0.138831313131313</v>
      </c>
      <c r="E110" s="7">
        <v>31413</v>
      </c>
    </row>
    <row r="111" spans="1:5" x14ac:dyDescent="0.25">
      <c r="A111" t="s">
        <v>4652</v>
      </c>
      <c r="B111">
        <v>1986</v>
      </c>
      <c r="C111" t="s">
        <v>4655</v>
      </c>
      <c r="D111">
        <v>85.579132812453807</v>
      </c>
      <c r="E111" s="7">
        <v>31413</v>
      </c>
    </row>
    <row r="112" spans="1:5" x14ac:dyDescent="0.25">
      <c r="A112" t="s">
        <v>4652</v>
      </c>
      <c r="B112">
        <v>1987</v>
      </c>
      <c r="C112" t="s">
        <v>4653</v>
      </c>
      <c r="D112">
        <v>10765.40179</v>
      </c>
      <c r="E112" s="7">
        <v>31778</v>
      </c>
    </row>
    <row r="113" spans="1:5" x14ac:dyDescent="0.25">
      <c r="A113" t="s">
        <v>4652</v>
      </c>
      <c r="B113">
        <v>1987</v>
      </c>
      <c r="C113" t="s">
        <v>13</v>
      </c>
      <c r="D113">
        <v>2034.51463334709</v>
      </c>
      <c r="E113" s="7">
        <v>31778</v>
      </c>
    </row>
    <row r="114" spans="1:5" x14ac:dyDescent="0.25">
      <c r="A114" t="s">
        <v>4652</v>
      </c>
      <c r="B114">
        <v>1987</v>
      </c>
      <c r="C114" t="s">
        <v>4646</v>
      </c>
      <c r="D114">
        <v>1.06030303030303E-2</v>
      </c>
      <c r="E114" s="7">
        <v>31778</v>
      </c>
    </row>
    <row r="115" spans="1:5" x14ac:dyDescent="0.25">
      <c r="A115" t="s">
        <v>4652</v>
      </c>
      <c r="B115">
        <v>1987</v>
      </c>
      <c r="C115" t="s">
        <v>4654</v>
      </c>
      <c r="D115">
        <v>0.19537676767676801</v>
      </c>
      <c r="E115" s="7">
        <v>31778</v>
      </c>
    </row>
    <row r="116" spans="1:5" x14ac:dyDescent="0.25">
      <c r="A116" t="s">
        <v>4652</v>
      </c>
      <c r="B116">
        <v>1987</v>
      </c>
      <c r="C116" t="s">
        <v>4655</v>
      </c>
      <c r="D116">
        <v>91.642854344668507</v>
      </c>
      <c r="E116" s="7">
        <v>31778</v>
      </c>
    </row>
    <row r="117" spans="1:5" x14ac:dyDescent="0.25">
      <c r="A117" t="s">
        <v>4652</v>
      </c>
      <c r="B117">
        <v>1988</v>
      </c>
      <c r="C117" t="s">
        <v>4653</v>
      </c>
      <c r="D117">
        <v>10879.42625</v>
      </c>
      <c r="E117" s="7">
        <v>32143</v>
      </c>
    </row>
    <row r="118" spans="1:5" x14ac:dyDescent="0.25">
      <c r="A118" t="s">
        <v>4652</v>
      </c>
      <c r="B118">
        <v>1988</v>
      </c>
      <c r="C118" t="s">
        <v>13</v>
      </c>
      <c r="D118">
        <v>2099.11081833968</v>
      </c>
      <c r="E118" s="7">
        <v>32143</v>
      </c>
    </row>
    <row r="119" spans="1:5" x14ac:dyDescent="0.25">
      <c r="A119" t="s">
        <v>4652</v>
      </c>
      <c r="B119">
        <v>1988</v>
      </c>
      <c r="C119" t="s">
        <v>4646</v>
      </c>
      <c r="D119">
        <v>1.01959595959596E-2</v>
      </c>
      <c r="E119" s="7">
        <v>32143</v>
      </c>
    </row>
    <row r="120" spans="1:5" x14ac:dyDescent="0.25">
      <c r="A120" t="s">
        <v>4652</v>
      </c>
      <c r="B120">
        <v>1988</v>
      </c>
      <c r="C120" t="s">
        <v>4654</v>
      </c>
      <c r="D120">
        <v>0.33157979797979797</v>
      </c>
      <c r="E120" s="7">
        <v>32143</v>
      </c>
    </row>
    <row r="121" spans="1:5" x14ac:dyDescent="0.25">
      <c r="A121" t="s">
        <v>4652</v>
      </c>
      <c r="B121">
        <v>1988</v>
      </c>
      <c r="C121" t="s">
        <v>4655</v>
      </c>
      <c r="D121">
        <v>94.2807272735174</v>
      </c>
      <c r="E121" s="7">
        <v>32143</v>
      </c>
    </row>
    <row r="122" spans="1:5" x14ac:dyDescent="0.25">
      <c r="A122" t="s">
        <v>4652</v>
      </c>
      <c r="B122">
        <v>1989</v>
      </c>
      <c r="C122" t="s">
        <v>4653</v>
      </c>
      <c r="D122">
        <v>10994.65842</v>
      </c>
      <c r="E122" s="7">
        <v>32509</v>
      </c>
    </row>
    <row r="123" spans="1:5" x14ac:dyDescent="0.25">
      <c r="A123" t="s">
        <v>4652</v>
      </c>
      <c r="B123">
        <v>1989</v>
      </c>
      <c r="C123" t="s">
        <v>13</v>
      </c>
      <c r="D123">
        <v>2086.5411900251001</v>
      </c>
      <c r="E123" s="7">
        <v>32509</v>
      </c>
    </row>
    <row r="124" spans="1:5" x14ac:dyDescent="0.25">
      <c r="A124" t="s">
        <v>4652</v>
      </c>
      <c r="B124">
        <v>1989</v>
      </c>
      <c r="C124" t="s">
        <v>4646</v>
      </c>
      <c r="D124">
        <v>0.26222323232323203</v>
      </c>
      <c r="E124" s="7">
        <v>32509</v>
      </c>
    </row>
    <row r="125" spans="1:5" x14ac:dyDescent="0.25">
      <c r="A125" t="s">
        <v>4652</v>
      </c>
      <c r="B125">
        <v>1989</v>
      </c>
      <c r="C125" t="s">
        <v>4654</v>
      </c>
      <c r="D125">
        <v>2.6497767676767401</v>
      </c>
      <c r="E125" s="7">
        <v>32509</v>
      </c>
    </row>
    <row r="126" spans="1:5" x14ac:dyDescent="0.25">
      <c r="A126" t="s">
        <v>4652</v>
      </c>
      <c r="B126">
        <v>1989</v>
      </c>
      <c r="C126" t="s">
        <v>4655</v>
      </c>
      <c r="D126">
        <v>104.034312823617</v>
      </c>
      <c r="E126" s="7">
        <v>32509</v>
      </c>
    </row>
    <row r="127" spans="1:5" x14ac:dyDescent="0.25">
      <c r="A127" t="s">
        <v>4652</v>
      </c>
      <c r="B127">
        <v>1990</v>
      </c>
      <c r="C127" t="s">
        <v>4653</v>
      </c>
      <c r="D127">
        <v>11111.11111</v>
      </c>
      <c r="E127" s="7">
        <v>32874</v>
      </c>
    </row>
    <row r="128" spans="1:5" x14ac:dyDescent="0.25">
      <c r="A128" t="s">
        <v>4652</v>
      </c>
      <c r="B128">
        <v>1990</v>
      </c>
      <c r="C128" t="s">
        <v>13</v>
      </c>
      <c r="D128">
        <v>2161.0480835907401</v>
      </c>
      <c r="E128" s="7">
        <v>32874</v>
      </c>
    </row>
    <row r="129" spans="1:5" x14ac:dyDescent="0.25">
      <c r="A129" t="s">
        <v>4652</v>
      </c>
      <c r="B129">
        <v>1990</v>
      </c>
      <c r="C129" t="s">
        <v>4646</v>
      </c>
      <c r="D129">
        <v>0.38829494949495003</v>
      </c>
      <c r="E129" s="7">
        <v>32874</v>
      </c>
    </row>
    <row r="130" spans="1:5" x14ac:dyDescent="0.25">
      <c r="A130" t="s">
        <v>4652</v>
      </c>
      <c r="B130">
        <v>1990</v>
      </c>
      <c r="C130" t="s">
        <v>4654</v>
      </c>
      <c r="D130">
        <v>3.6324705158989499</v>
      </c>
      <c r="E130" s="7">
        <v>32874</v>
      </c>
    </row>
    <row r="131" spans="1:5" x14ac:dyDescent="0.25">
      <c r="A131" t="s">
        <v>4652</v>
      </c>
      <c r="B131">
        <v>1990</v>
      </c>
      <c r="C131" t="s">
        <v>4655</v>
      </c>
      <c r="D131">
        <v>116.540329593751</v>
      </c>
      <c r="E131" s="7">
        <v>32874</v>
      </c>
    </row>
    <row r="132" spans="1:5" x14ac:dyDescent="0.25">
      <c r="A132" t="s">
        <v>4652</v>
      </c>
      <c r="B132">
        <v>1991</v>
      </c>
      <c r="C132" t="s">
        <v>4653</v>
      </c>
      <c r="D132">
        <v>11242.7549</v>
      </c>
      <c r="E132" s="7">
        <v>33239</v>
      </c>
    </row>
    <row r="133" spans="1:5" x14ac:dyDescent="0.25">
      <c r="A133" t="s">
        <v>4652</v>
      </c>
      <c r="B133">
        <v>1991</v>
      </c>
      <c r="C133" t="s">
        <v>13</v>
      </c>
      <c r="D133">
        <v>2213.1327567942999</v>
      </c>
      <c r="E133" s="7">
        <v>33239</v>
      </c>
    </row>
    <row r="134" spans="1:5" x14ac:dyDescent="0.25">
      <c r="A134" t="s">
        <v>4652</v>
      </c>
      <c r="B134">
        <v>1991</v>
      </c>
      <c r="C134" t="s">
        <v>4646</v>
      </c>
      <c r="D134">
        <v>0.50520287296745403</v>
      </c>
      <c r="E134" s="7">
        <v>33239</v>
      </c>
    </row>
    <row r="135" spans="1:5" x14ac:dyDescent="0.25">
      <c r="A135" t="s">
        <v>4652</v>
      </c>
      <c r="B135">
        <v>1991</v>
      </c>
      <c r="C135" t="s">
        <v>4654</v>
      </c>
      <c r="D135">
        <v>4.0867066747070302</v>
      </c>
      <c r="E135" s="7">
        <v>33239</v>
      </c>
    </row>
    <row r="136" spans="1:5" x14ac:dyDescent="0.25">
      <c r="A136" t="s">
        <v>4652</v>
      </c>
      <c r="B136">
        <v>1991</v>
      </c>
      <c r="C136" t="s">
        <v>4655</v>
      </c>
      <c r="D136">
        <v>121.497246100354</v>
      </c>
      <c r="E136" s="7">
        <v>33239</v>
      </c>
    </row>
    <row r="137" spans="1:5" x14ac:dyDescent="0.25">
      <c r="A137" t="s">
        <v>4652</v>
      </c>
      <c r="B137">
        <v>1992</v>
      </c>
      <c r="C137" t="s">
        <v>4653</v>
      </c>
      <c r="D137">
        <v>11375.95839</v>
      </c>
      <c r="E137" s="7">
        <v>33604</v>
      </c>
    </row>
    <row r="138" spans="1:5" x14ac:dyDescent="0.25">
      <c r="A138" t="s">
        <v>4652</v>
      </c>
      <c r="B138">
        <v>1992</v>
      </c>
      <c r="C138" t="s">
        <v>13</v>
      </c>
      <c r="D138">
        <v>2211.50559304342</v>
      </c>
      <c r="E138" s="7">
        <v>33604</v>
      </c>
    </row>
    <row r="139" spans="1:5" x14ac:dyDescent="0.25">
      <c r="A139" t="s">
        <v>4652</v>
      </c>
      <c r="B139">
        <v>1992</v>
      </c>
      <c r="C139" t="s">
        <v>4646</v>
      </c>
      <c r="D139">
        <v>0.46858510948822102</v>
      </c>
      <c r="E139" s="7">
        <v>33604</v>
      </c>
    </row>
    <row r="140" spans="1:5" x14ac:dyDescent="0.25">
      <c r="A140" t="s">
        <v>4652</v>
      </c>
      <c r="B140">
        <v>1992</v>
      </c>
      <c r="C140" t="s">
        <v>4654</v>
      </c>
      <c r="D140">
        <v>4.7332120191514804</v>
      </c>
      <c r="E140" s="7">
        <v>33604</v>
      </c>
    </row>
    <row r="141" spans="1:5" x14ac:dyDescent="0.25">
      <c r="A141" t="s">
        <v>4652</v>
      </c>
      <c r="B141">
        <v>1992</v>
      </c>
      <c r="C141" t="s">
        <v>4655</v>
      </c>
      <c r="D141">
        <v>130.442624752759</v>
      </c>
      <c r="E141" s="7">
        <v>33604</v>
      </c>
    </row>
    <row r="142" spans="1:5" x14ac:dyDescent="0.25">
      <c r="A142" t="s">
        <v>4652</v>
      </c>
      <c r="B142">
        <v>1993</v>
      </c>
      <c r="C142" t="s">
        <v>4653</v>
      </c>
      <c r="D142">
        <v>11510.74008</v>
      </c>
      <c r="E142" s="7">
        <v>33970</v>
      </c>
    </row>
    <row r="143" spans="1:5" x14ac:dyDescent="0.25">
      <c r="A143" t="s">
        <v>4652</v>
      </c>
      <c r="B143">
        <v>1993</v>
      </c>
      <c r="C143" t="s">
        <v>13</v>
      </c>
      <c r="D143">
        <v>2344.2661506847999</v>
      </c>
      <c r="E143" s="7">
        <v>33970</v>
      </c>
    </row>
    <row r="144" spans="1:5" x14ac:dyDescent="0.25">
      <c r="A144" t="s">
        <v>4652</v>
      </c>
      <c r="B144">
        <v>1993</v>
      </c>
      <c r="C144" t="s">
        <v>4646</v>
      </c>
      <c r="D144">
        <v>0.556697524029938</v>
      </c>
      <c r="E144" s="7">
        <v>33970</v>
      </c>
    </row>
    <row r="145" spans="1:5" x14ac:dyDescent="0.25">
      <c r="A145" t="s">
        <v>4652</v>
      </c>
      <c r="B145">
        <v>1993</v>
      </c>
      <c r="C145" t="s">
        <v>4654</v>
      </c>
      <c r="D145">
        <v>5.6975688193938998</v>
      </c>
      <c r="E145" s="7">
        <v>33970</v>
      </c>
    </row>
    <row r="146" spans="1:5" x14ac:dyDescent="0.25">
      <c r="A146" t="s">
        <v>4652</v>
      </c>
      <c r="B146">
        <v>1993</v>
      </c>
      <c r="C146" t="s">
        <v>4655</v>
      </c>
      <c r="D146">
        <v>134.82567483427499</v>
      </c>
      <c r="E146" s="7">
        <v>33970</v>
      </c>
    </row>
    <row r="147" spans="1:5" x14ac:dyDescent="0.25">
      <c r="A147" t="s">
        <v>4652</v>
      </c>
      <c r="B147">
        <v>1994</v>
      </c>
      <c r="C147" t="s">
        <v>4653</v>
      </c>
      <c r="D147">
        <v>11647.11865</v>
      </c>
      <c r="E147" s="7">
        <v>34335</v>
      </c>
    </row>
    <row r="148" spans="1:5" x14ac:dyDescent="0.25">
      <c r="A148" t="s">
        <v>4652</v>
      </c>
      <c r="B148">
        <v>1994</v>
      </c>
      <c r="C148" t="s">
        <v>13</v>
      </c>
      <c r="D148">
        <v>2359.6925188445498</v>
      </c>
      <c r="E148" s="7">
        <v>34335</v>
      </c>
    </row>
    <row r="149" spans="1:5" x14ac:dyDescent="0.25">
      <c r="A149" t="s">
        <v>4652</v>
      </c>
      <c r="B149">
        <v>1994</v>
      </c>
      <c r="C149" t="s">
        <v>4646</v>
      </c>
      <c r="D149">
        <v>0.60001392536028098</v>
      </c>
      <c r="E149" s="7">
        <v>34335</v>
      </c>
    </row>
    <row r="150" spans="1:5" x14ac:dyDescent="0.25">
      <c r="A150" t="s">
        <v>4652</v>
      </c>
      <c r="B150">
        <v>1994</v>
      </c>
      <c r="C150" t="s">
        <v>4654</v>
      </c>
      <c r="D150">
        <v>7.1229298442423801</v>
      </c>
      <c r="E150" s="7">
        <v>34335</v>
      </c>
    </row>
    <row r="151" spans="1:5" x14ac:dyDescent="0.25">
      <c r="A151" t="s">
        <v>4652</v>
      </c>
      <c r="B151">
        <v>1994</v>
      </c>
      <c r="C151" t="s">
        <v>4655</v>
      </c>
      <c r="D151">
        <v>139.91448289476401</v>
      </c>
      <c r="E151" s="7">
        <v>34335</v>
      </c>
    </row>
    <row r="152" spans="1:5" x14ac:dyDescent="0.25">
      <c r="A152" t="s">
        <v>4652</v>
      </c>
      <c r="B152">
        <v>1995</v>
      </c>
      <c r="C152" t="s">
        <v>4653</v>
      </c>
      <c r="D152">
        <v>11785.113020000001</v>
      </c>
      <c r="E152" s="7">
        <v>34700</v>
      </c>
    </row>
    <row r="153" spans="1:5" x14ac:dyDescent="0.25">
      <c r="A153" t="s">
        <v>4652</v>
      </c>
      <c r="B153">
        <v>1995</v>
      </c>
      <c r="C153" t="s">
        <v>13</v>
      </c>
      <c r="D153">
        <v>2488.9850203966898</v>
      </c>
      <c r="E153" s="7">
        <v>34700</v>
      </c>
    </row>
    <row r="154" spans="1:5" x14ac:dyDescent="0.25">
      <c r="A154" t="s">
        <v>4652</v>
      </c>
      <c r="B154">
        <v>1995</v>
      </c>
      <c r="C154" t="s">
        <v>4646</v>
      </c>
      <c r="D154">
        <v>0.64081377948860396</v>
      </c>
      <c r="E154" s="7">
        <v>34700</v>
      </c>
    </row>
    <row r="155" spans="1:5" x14ac:dyDescent="0.25">
      <c r="A155" t="s">
        <v>4652</v>
      </c>
      <c r="B155">
        <v>1995</v>
      </c>
      <c r="C155" t="s">
        <v>4654</v>
      </c>
      <c r="D155">
        <v>8.26192344363632</v>
      </c>
      <c r="E155" s="7">
        <v>34700</v>
      </c>
    </row>
    <row r="156" spans="1:5" x14ac:dyDescent="0.25">
      <c r="A156" t="s">
        <v>4652</v>
      </c>
      <c r="B156">
        <v>1995</v>
      </c>
      <c r="C156" t="s">
        <v>4655</v>
      </c>
      <c r="D156">
        <v>145.71937414688099</v>
      </c>
      <c r="E156" s="7">
        <v>34700</v>
      </c>
    </row>
    <row r="157" spans="1:5" x14ac:dyDescent="0.25">
      <c r="A157" t="s">
        <v>4652</v>
      </c>
      <c r="B157">
        <v>1996</v>
      </c>
      <c r="C157" t="s">
        <v>4653</v>
      </c>
      <c r="D157">
        <v>11924.742340000001</v>
      </c>
      <c r="E157" s="7">
        <v>35065</v>
      </c>
    </row>
    <row r="158" spans="1:5" x14ac:dyDescent="0.25">
      <c r="A158" t="s">
        <v>4652</v>
      </c>
      <c r="B158">
        <v>1996</v>
      </c>
      <c r="C158" t="s">
        <v>13</v>
      </c>
      <c r="D158">
        <v>2523.8259402123999</v>
      </c>
      <c r="E158" s="7">
        <v>35065</v>
      </c>
    </row>
    <row r="159" spans="1:5" x14ac:dyDescent="0.25">
      <c r="A159" t="s">
        <v>4652</v>
      </c>
      <c r="B159">
        <v>1996</v>
      </c>
      <c r="C159" t="s">
        <v>4646</v>
      </c>
      <c r="D159">
        <v>0.70520797159881898</v>
      </c>
      <c r="E159" s="7">
        <v>35065</v>
      </c>
    </row>
    <row r="160" spans="1:5" x14ac:dyDescent="0.25">
      <c r="A160" t="s">
        <v>4652</v>
      </c>
      <c r="B160">
        <v>1996</v>
      </c>
      <c r="C160" t="s">
        <v>4654</v>
      </c>
      <c r="D160">
        <v>9.2046006605959203</v>
      </c>
      <c r="E160" s="7">
        <v>35065</v>
      </c>
    </row>
    <row r="161" spans="1:5" x14ac:dyDescent="0.25">
      <c r="A161" t="s">
        <v>4652</v>
      </c>
      <c r="B161">
        <v>1996</v>
      </c>
      <c r="C161" t="s">
        <v>4655</v>
      </c>
      <c r="D161">
        <v>149.81292841389401</v>
      </c>
      <c r="E161" s="7">
        <v>35065</v>
      </c>
    </row>
    <row r="162" spans="1:5" x14ac:dyDescent="0.25">
      <c r="A162" t="s">
        <v>4652</v>
      </c>
      <c r="B162">
        <v>1997</v>
      </c>
      <c r="C162" t="s">
        <v>4653</v>
      </c>
      <c r="D162">
        <v>12066.02598</v>
      </c>
      <c r="E162" s="7">
        <v>35431</v>
      </c>
    </row>
    <row r="163" spans="1:5" x14ac:dyDescent="0.25">
      <c r="A163" t="s">
        <v>4652</v>
      </c>
      <c r="B163">
        <v>1997</v>
      </c>
      <c r="C163" t="s">
        <v>13</v>
      </c>
      <c r="D163">
        <v>2569.6238899465998</v>
      </c>
      <c r="E163" s="7">
        <v>35431</v>
      </c>
    </row>
    <row r="164" spans="1:5" x14ac:dyDescent="0.25">
      <c r="A164" t="s">
        <v>4652</v>
      </c>
      <c r="B164">
        <v>1997</v>
      </c>
      <c r="C164" t="s">
        <v>4646</v>
      </c>
      <c r="D164">
        <v>0.75658479192971095</v>
      </c>
      <c r="E164" s="7">
        <v>35431</v>
      </c>
    </row>
    <row r="165" spans="1:5" x14ac:dyDescent="0.25">
      <c r="A165" t="s">
        <v>4652</v>
      </c>
      <c r="B165">
        <v>1997</v>
      </c>
      <c r="C165" t="s">
        <v>4654</v>
      </c>
      <c r="D165">
        <v>12.017816469777699</v>
      </c>
      <c r="E165" s="7">
        <v>35431</v>
      </c>
    </row>
    <row r="166" spans="1:5" x14ac:dyDescent="0.25">
      <c r="A166" t="s">
        <v>4652</v>
      </c>
      <c r="B166">
        <v>1997</v>
      </c>
      <c r="C166" t="s">
        <v>4655</v>
      </c>
      <c r="D166">
        <v>161.06672525974901</v>
      </c>
      <c r="E166" s="7">
        <v>35431</v>
      </c>
    </row>
    <row r="167" spans="1:5" x14ac:dyDescent="0.25">
      <c r="A167" t="s">
        <v>4652</v>
      </c>
      <c r="B167">
        <v>1998</v>
      </c>
      <c r="C167" t="s">
        <v>4653</v>
      </c>
      <c r="D167">
        <v>12208.983550000001</v>
      </c>
      <c r="E167" s="7">
        <v>35796</v>
      </c>
    </row>
    <row r="168" spans="1:5" x14ac:dyDescent="0.25">
      <c r="A168" t="s">
        <v>4652</v>
      </c>
      <c r="B168">
        <v>1998</v>
      </c>
      <c r="C168" t="s">
        <v>13</v>
      </c>
      <c r="D168">
        <v>2590.55954943798</v>
      </c>
      <c r="E168" s="7">
        <v>35796</v>
      </c>
    </row>
    <row r="169" spans="1:5" x14ac:dyDescent="0.25">
      <c r="A169" t="s">
        <v>4652</v>
      </c>
      <c r="B169">
        <v>1998</v>
      </c>
      <c r="C169" t="s">
        <v>4646</v>
      </c>
      <c r="D169">
        <v>0.83178896528479296</v>
      </c>
      <c r="E169" s="7">
        <v>35796</v>
      </c>
    </row>
    <row r="170" spans="1:5" x14ac:dyDescent="0.25">
      <c r="A170" t="s">
        <v>4652</v>
      </c>
      <c r="B170">
        <v>1998</v>
      </c>
      <c r="C170" t="s">
        <v>4654</v>
      </c>
      <c r="D170">
        <v>15.9212602678049</v>
      </c>
      <c r="E170" s="7">
        <v>35796</v>
      </c>
    </row>
    <row r="171" spans="1:5" x14ac:dyDescent="0.25">
      <c r="A171" t="s">
        <v>4652</v>
      </c>
      <c r="B171">
        <v>1998</v>
      </c>
      <c r="C171" t="s">
        <v>4655</v>
      </c>
      <c r="D171">
        <v>168.571339201771</v>
      </c>
      <c r="E171" s="7">
        <v>35796</v>
      </c>
    </row>
    <row r="172" spans="1:5" x14ac:dyDescent="0.25">
      <c r="A172" t="s">
        <v>4652</v>
      </c>
      <c r="B172">
        <v>1999</v>
      </c>
      <c r="C172" t="s">
        <v>4653</v>
      </c>
      <c r="D172">
        <v>12414.05573</v>
      </c>
      <c r="E172" s="7">
        <v>36161</v>
      </c>
    </row>
    <row r="173" spans="1:5" x14ac:dyDescent="0.25">
      <c r="A173" t="s">
        <v>4652</v>
      </c>
      <c r="B173">
        <v>1999</v>
      </c>
      <c r="C173" t="s">
        <v>13</v>
      </c>
      <c r="D173">
        <v>2608.2995001722402</v>
      </c>
      <c r="E173" s="7">
        <v>36161</v>
      </c>
    </row>
    <row r="174" spans="1:5" x14ac:dyDescent="0.25">
      <c r="A174" t="s">
        <v>4652</v>
      </c>
      <c r="B174">
        <v>1999</v>
      </c>
      <c r="C174" t="s">
        <v>4646</v>
      </c>
      <c r="D174">
        <v>0.91619689922853897</v>
      </c>
      <c r="E174" s="7">
        <v>36161</v>
      </c>
    </row>
    <row r="175" spans="1:5" x14ac:dyDescent="0.25">
      <c r="A175" t="s">
        <v>4652</v>
      </c>
      <c r="B175">
        <v>1999</v>
      </c>
      <c r="C175" t="s">
        <v>4654</v>
      </c>
      <c r="D175">
        <v>21.2161740066093</v>
      </c>
      <c r="E175" s="7">
        <v>36161</v>
      </c>
    </row>
    <row r="176" spans="1:5" x14ac:dyDescent="0.25">
      <c r="A176" t="s">
        <v>4652</v>
      </c>
      <c r="B176">
        <v>1999</v>
      </c>
      <c r="C176" t="s">
        <v>4655</v>
      </c>
      <c r="D176">
        <v>177.198316403663</v>
      </c>
      <c r="E176" s="7">
        <v>36161</v>
      </c>
    </row>
    <row r="177" spans="1:5" x14ac:dyDescent="0.25">
      <c r="A177" t="s">
        <v>4652</v>
      </c>
      <c r="B177">
        <v>2000</v>
      </c>
      <c r="C177" t="s">
        <v>4653</v>
      </c>
      <c r="D177">
        <v>12500</v>
      </c>
      <c r="E177" s="7">
        <v>36526</v>
      </c>
    </row>
    <row r="178" spans="1:5" x14ac:dyDescent="0.25">
      <c r="A178" t="s">
        <v>4652</v>
      </c>
      <c r="B178">
        <v>2000</v>
      </c>
      <c r="C178" t="s">
        <v>13</v>
      </c>
      <c r="D178">
        <v>2654.7035059578302</v>
      </c>
      <c r="E178" s="7">
        <v>36526</v>
      </c>
    </row>
    <row r="179" spans="1:5" x14ac:dyDescent="0.25">
      <c r="A179" t="s">
        <v>4652</v>
      </c>
      <c r="B179">
        <v>2000</v>
      </c>
      <c r="C179" t="s">
        <v>4646</v>
      </c>
      <c r="D179">
        <v>1.12540739670225</v>
      </c>
      <c r="E179" s="7">
        <v>36526</v>
      </c>
    </row>
    <row r="180" spans="1:5" x14ac:dyDescent="0.25">
      <c r="A180" t="s">
        <v>4652</v>
      </c>
      <c r="B180">
        <v>2000</v>
      </c>
      <c r="C180" t="s">
        <v>4654</v>
      </c>
      <c r="D180">
        <v>31.4209365641332</v>
      </c>
      <c r="E180" s="7">
        <v>36526</v>
      </c>
    </row>
    <row r="181" spans="1:5" x14ac:dyDescent="0.25">
      <c r="A181" t="s">
        <v>4652</v>
      </c>
      <c r="B181">
        <v>2000</v>
      </c>
      <c r="C181" t="s">
        <v>4655</v>
      </c>
      <c r="D181">
        <v>185.45238144909001</v>
      </c>
      <c r="E181" s="7">
        <v>36526</v>
      </c>
    </row>
    <row r="182" spans="1:5" x14ac:dyDescent="0.25">
      <c r="A182" t="s">
        <v>4652</v>
      </c>
      <c r="B182">
        <v>2001</v>
      </c>
      <c r="C182" t="s">
        <v>4653</v>
      </c>
      <c r="D182">
        <v>12500</v>
      </c>
      <c r="E182" s="7">
        <v>36892</v>
      </c>
    </row>
    <row r="183" spans="1:5" x14ac:dyDescent="0.25">
      <c r="A183" t="s">
        <v>4652</v>
      </c>
      <c r="B183">
        <v>2001</v>
      </c>
      <c r="C183" t="s">
        <v>13</v>
      </c>
      <c r="D183">
        <v>2586.4793686152898</v>
      </c>
      <c r="E183" s="7">
        <v>36892</v>
      </c>
    </row>
    <row r="184" spans="1:5" x14ac:dyDescent="0.25">
      <c r="A184" t="s">
        <v>4652</v>
      </c>
      <c r="B184">
        <v>2001</v>
      </c>
      <c r="C184" t="s">
        <v>4646</v>
      </c>
      <c r="D184">
        <v>1.40907367915055</v>
      </c>
      <c r="E184" s="7">
        <v>36892</v>
      </c>
    </row>
    <row r="185" spans="1:5" x14ac:dyDescent="0.25">
      <c r="A185" t="s">
        <v>4652</v>
      </c>
      <c r="B185">
        <v>2001</v>
      </c>
      <c r="C185" t="s">
        <v>4654</v>
      </c>
      <c r="D185">
        <v>38.3909469471444</v>
      </c>
      <c r="E185" s="7">
        <v>36892</v>
      </c>
    </row>
    <row r="186" spans="1:5" x14ac:dyDescent="0.25">
      <c r="A186" t="s">
        <v>4652</v>
      </c>
      <c r="B186">
        <v>2001</v>
      </c>
      <c r="C186" t="s">
        <v>4655</v>
      </c>
      <c r="D186">
        <v>191.22851458369999</v>
      </c>
      <c r="E186" s="7">
        <v>36892</v>
      </c>
    </row>
    <row r="187" spans="1:5" x14ac:dyDescent="0.25">
      <c r="A187" t="s">
        <v>4652</v>
      </c>
      <c r="B187">
        <v>2002</v>
      </c>
      <c r="C187" t="s">
        <v>4653</v>
      </c>
      <c r="D187">
        <v>12470</v>
      </c>
      <c r="E187" s="7">
        <v>37257</v>
      </c>
    </row>
    <row r="188" spans="1:5" x14ac:dyDescent="0.25">
      <c r="A188" t="s">
        <v>4652</v>
      </c>
      <c r="B188">
        <v>2002</v>
      </c>
      <c r="C188" t="s">
        <v>13</v>
      </c>
      <c r="D188">
        <v>2633.5897468544099</v>
      </c>
      <c r="E188" s="7">
        <v>37257</v>
      </c>
    </row>
    <row r="189" spans="1:5" x14ac:dyDescent="0.25">
      <c r="A189" t="s">
        <v>4652</v>
      </c>
      <c r="B189">
        <v>2002</v>
      </c>
      <c r="C189" t="s">
        <v>4646</v>
      </c>
      <c r="D189">
        <v>1.77537113055167</v>
      </c>
      <c r="E189" s="7">
        <v>37257</v>
      </c>
    </row>
    <row r="190" spans="1:5" x14ac:dyDescent="0.25">
      <c r="A190" t="s">
        <v>4652</v>
      </c>
      <c r="B190">
        <v>2002</v>
      </c>
      <c r="C190" t="s">
        <v>4654</v>
      </c>
      <c r="D190">
        <v>52.331756971557901</v>
      </c>
      <c r="E190" s="7">
        <v>37257</v>
      </c>
    </row>
    <row r="191" spans="1:5" x14ac:dyDescent="0.25">
      <c r="A191" t="s">
        <v>4652</v>
      </c>
      <c r="B191">
        <v>2002</v>
      </c>
      <c r="C191" t="s">
        <v>4655</v>
      </c>
      <c r="D191">
        <v>205.853181824198</v>
      </c>
      <c r="E191" s="7">
        <v>37257</v>
      </c>
    </row>
    <row r="192" spans="1:5" x14ac:dyDescent="0.25">
      <c r="A192" t="s">
        <v>4652</v>
      </c>
      <c r="B192">
        <v>2003</v>
      </c>
      <c r="C192" t="s">
        <v>4653</v>
      </c>
      <c r="D192">
        <v>12328.702370000001</v>
      </c>
      <c r="E192" s="7">
        <v>37622</v>
      </c>
    </row>
    <row r="193" spans="1:5" x14ac:dyDescent="0.25">
      <c r="A193" t="s">
        <v>4652</v>
      </c>
      <c r="B193">
        <v>2003</v>
      </c>
      <c r="C193" t="s">
        <v>13</v>
      </c>
      <c r="D193">
        <v>2628.6192367966901</v>
      </c>
      <c r="E193" s="7">
        <v>37622</v>
      </c>
    </row>
    <row r="194" spans="1:5" x14ac:dyDescent="0.25">
      <c r="A194" t="s">
        <v>4652</v>
      </c>
      <c r="B194">
        <v>2003</v>
      </c>
      <c r="C194" t="s">
        <v>4646</v>
      </c>
      <c r="D194">
        <v>2.2691831547446299</v>
      </c>
      <c r="E194" s="7">
        <v>37622</v>
      </c>
    </row>
    <row r="195" spans="1:5" x14ac:dyDescent="0.25">
      <c r="A195" t="s">
        <v>4652</v>
      </c>
      <c r="B195">
        <v>2003</v>
      </c>
      <c r="C195" t="s">
        <v>4654</v>
      </c>
      <c r="D195">
        <v>62.916927084484101</v>
      </c>
      <c r="E195" s="7">
        <v>37622</v>
      </c>
    </row>
    <row r="196" spans="1:5" x14ac:dyDescent="0.25">
      <c r="A196" t="s">
        <v>4652</v>
      </c>
      <c r="B196">
        <v>2003</v>
      </c>
      <c r="C196" t="s">
        <v>4655</v>
      </c>
      <c r="D196">
        <v>217.37914908631001</v>
      </c>
      <c r="E196" s="7">
        <v>37622</v>
      </c>
    </row>
    <row r="197" spans="1:5" x14ac:dyDescent="0.25">
      <c r="A197" t="s">
        <v>4652</v>
      </c>
      <c r="B197">
        <v>2004</v>
      </c>
      <c r="C197" t="s">
        <v>4653</v>
      </c>
      <c r="D197">
        <v>12159.75217</v>
      </c>
      <c r="E197" s="7">
        <v>37987</v>
      </c>
    </row>
    <row r="198" spans="1:5" x14ac:dyDescent="0.25">
      <c r="A198" t="s">
        <v>4652</v>
      </c>
      <c r="B198">
        <v>2004</v>
      </c>
      <c r="C198" t="s">
        <v>13</v>
      </c>
      <c r="D198">
        <v>2805.3266720537199</v>
      </c>
      <c r="E198" s="7">
        <v>37987</v>
      </c>
    </row>
    <row r="199" spans="1:5" x14ac:dyDescent="0.25">
      <c r="A199" t="s">
        <v>4652</v>
      </c>
      <c r="B199">
        <v>2004</v>
      </c>
      <c r="C199" t="s">
        <v>4646</v>
      </c>
      <c r="D199">
        <v>2.9867992181602898</v>
      </c>
      <c r="E199" s="7">
        <v>37987</v>
      </c>
    </row>
    <row r="200" spans="1:5" x14ac:dyDescent="0.25">
      <c r="A200" t="s">
        <v>4652</v>
      </c>
      <c r="B200">
        <v>2004</v>
      </c>
      <c r="C200" t="s">
        <v>4654</v>
      </c>
      <c r="D200">
        <v>85.117162334839605</v>
      </c>
      <c r="E200" s="7">
        <v>37987</v>
      </c>
    </row>
    <row r="201" spans="1:5" x14ac:dyDescent="0.25">
      <c r="A201" t="s">
        <v>4652</v>
      </c>
      <c r="B201">
        <v>2004</v>
      </c>
      <c r="C201" t="s">
        <v>4655</v>
      </c>
      <c r="D201">
        <v>234.57273941518</v>
      </c>
      <c r="E201" s="7">
        <v>37987</v>
      </c>
    </row>
    <row r="202" spans="1:5" x14ac:dyDescent="0.25">
      <c r="A202" t="s">
        <v>4652</v>
      </c>
      <c r="B202">
        <v>2005</v>
      </c>
      <c r="C202" t="s">
        <v>4653</v>
      </c>
      <c r="D202">
        <v>12076.147290000001</v>
      </c>
      <c r="E202" s="7">
        <v>38353</v>
      </c>
    </row>
    <row r="203" spans="1:5" x14ac:dyDescent="0.25">
      <c r="A203" t="s">
        <v>4652</v>
      </c>
      <c r="B203">
        <v>2005</v>
      </c>
      <c r="C203" t="s">
        <v>13</v>
      </c>
      <c r="D203">
        <v>2915.8412864904099</v>
      </c>
      <c r="E203" s="7">
        <v>38353</v>
      </c>
    </row>
    <row r="204" spans="1:5" x14ac:dyDescent="0.25">
      <c r="A204" t="s">
        <v>4652</v>
      </c>
      <c r="B204">
        <v>2005</v>
      </c>
      <c r="C204" t="s">
        <v>4646</v>
      </c>
      <c r="D204">
        <v>4.1777056573961104</v>
      </c>
      <c r="E204" s="7">
        <v>38353</v>
      </c>
    </row>
    <row r="205" spans="1:5" x14ac:dyDescent="0.25">
      <c r="A205" t="s">
        <v>4652</v>
      </c>
      <c r="B205">
        <v>2005</v>
      </c>
      <c r="C205" t="s">
        <v>4654</v>
      </c>
      <c r="D205">
        <v>104.085864810405</v>
      </c>
      <c r="E205" s="7">
        <v>38353</v>
      </c>
    </row>
    <row r="206" spans="1:5" x14ac:dyDescent="0.25">
      <c r="A206" t="s">
        <v>4652</v>
      </c>
      <c r="B206">
        <v>2005</v>
      </c>
      <c r="C206" t="s">
        <v>4655</v>
      </c>
      <c r="D206">
        <v>254.823595018737</v>
      </c>
      <c r="E206" s="7">
        <v>38353</v>
      </c>
    </row>
    <row r="207" spans="1:5" x14ac:dyDescent="0.25">
      <c r="A207" t="s">
        <v>4652</v>
      </c>
      <c r="B207">
        <v>2006</v>
      </c>
      <c r="C207" t="s">
        <v>4653</v>
      </c>
      <c r="D207">
        <v>11993.11724</v>
      </c>
      <c r="E207" s="7">
        <v>38718</v>
      </c>
    </row>
    <row r="208" spans="1:5" x14ac:dyDescent="0.25">
      <c r="A208" t="s">
        <v>4652</v>
      </c>
      <c r="B208">
        <v>2006</v>
      </c>
      <c r="C208" t="s">
        <v>13</v>
      </c>
      <c r="D208">
        <v>3026.57209676511</v>
      </c>
      <c r="E208" s="7">
        <v>38718</v>
      </c>
    </row>
    <row r="209" spans="1:5" x14ac:dyDescent="0.25">
      <c r="A209" t="s">
        <v>4652</v>
      </c>
      <c r="B209">
        <v>2006</v>
      </c>
      <c r="C209" t="s">
        <v>4646</v>
      </c>
      <c r="D209">
        <v>5.7327198654637099</v>
      </c>
      <c r="E209" s="7">
        <v>38718</v>
      </c>
    </row>
    <row r="210" spans="1:5" x14ac:dyDescent="0.25">
      <c r="A210" t="s">
        <v>4652</v>
      </c>
      <c r="B210">
        <v>2006</v>
      </c>
      <c r="C210" t="s">
        <v>4654</v>
      </c>
      <c r="D210">
        <v>132.85906792295901</v>
      </c>
      <c r="E210" s="7">
        <v>38718</v>
      </c>
    </row>
    <row r="211" spans="1:5" x14ac:dyDescent="0.25">
      <c r="A211" t="s">
        <v>4652</v>
      </c>
      <c r="B211">
        <v>2006</v>
      </c>
      <c r="C211" t="s">
        <v>4655</v>
      </c>
      <c r="D211">
        <v>271.87276047021101</v>
      </c>
      <c r="E211" s="7">
        <v>38718</v>
      </c>
    </row>
    <row r="212" spans="1:5" x14ac:dyDescent="0.25">
      <c r="A212" t="s">
        <v>4652</v>
      </c>
      <c r="B212">
        <v>2007</v>
      </c>
      <c r="C212" t="s">
        <v>4653</v>
      </c>
      <c r="D212">
        <v>11910.65806</v>
      </c>
      <c r="E212" s="7">
        <v>39083</v>
      </c>
    </row>
    <row r="213" spans="1:5" x14ac:dyDescent="0.25">
      <c r="A213" t="s">
        <v>4652</v>
      </c>
      <c r="B213">
        <v>2007</v>
      </c>
      <c r="C213" t="s">
        <v>13</v>
      </c>
      <c r="D213">
        <v>3079.4350424798599</v>
      </c>
      <c r="E213" s="7">
        <v>39083</v>
      </c>
    </row>
    <row r="214" spans="1:5" x14ac:dyDescent="0.25">
      <c r="A214" t="s">
        <v>4652</v>
      </c>
      <c r="B214">
        <v>2007</v>
      </c>
      <c r="C214" t="s">
        <v>4646</v>
      </c>
      <c r="D214">
        <v>7.7719129061947099</v>
      </c>
      <c r="E214" s="7">
        <v>39083</v>
      </c>
    </row>
    <row r="215" spans="1:5" x14ac:dyDescent="0.25">
      <c r="A215" t="s">
        <v>4652</v>
      </c>
      <c r="B215">
        <v>2007</v>
      </c>
      <c r="C215" t="s">
        <v>4654</v>
      </c>
      <c r="D215">
        <v>170.68258594804399</v>
      </c>
      <c r="E215" s="7">
        <v>39083</v>
      </c>
    </row>
    <row r="216" spans="1:5" x14ac:dyDescent="0.25">
      <c r="A216" t="s">
        <v>4652</v>
      </c>
      <c r="B216">
        <v>2007</v>
      </c>
      <c r="C216" t="s">
        <v>4655</v>
      </c>
      <c r="D216">
        <v>294.83944854909601</v>
      </c>
      <c r="E216" s="7">
        <v>39083</v>
      </c>
    </row>
    <row r="217" spans="1:5" x14ac:dyDescent="0.25">
      <c r="A217" t="s">
        <v>4652</v>
      </c>
      <c r="B217">
        <v>2008</v>
      </c>
      <c r="C217" t="s">
        <v>4653</v>
      </c>
      <c r="D217">
        <v>11828.76583</v>
      </c>
      <c r="E217" s="7">
        <v>39448</v>
      </c>
    </row>
    <row r="218" spans="1:5" x14ac:dyDescent="0.25">
      <c r="A218" t="s">
        <v>4652</v>
      </c>
      <c r="B218">
        <v>2008</v>
      </c>
      <c r="C218" t="s">
        <v>13</v>
      </c>
      <c r="D218">
        <v>3256.2502666352502</v>
      </c>
      <c r="E218" s="7">
        <v>39448</v>
      </c>
    </row>
    <row r="219" spans="1:5" x14ac:dyDescent="0.25">
      <c r="A219" t="s">
        <v>4652</v>
      </c>
      <c r="B219">
        <v>2008</v>
      </c>
      <c r="C219" t="s">
        <v>4646</v>
      </c>
      <c r="D219">
        <v>12.622139558973499</v>
      </c>
      <c r="E219" s="7">
        <v>39448</v>
      </c>
    </row>
    <row r="220" spans="1:5" x14ac:dyDescent="0.25">
      <c r="A220" t="s">
        <v>4652</v>
      </c>
      <c r="B220">
        <v>2008</v>
      </c>
      <c r="C220" t="s">
        <v>4654</v>
      </c>
      <c r="D220">
        <v>220.57211934806401</v>
      </c>
      <c r="E220" s="7">
        <v>39448</v>
      </c>
    </row>
    <row r="221" spans="1:5" x14ac:dyDescent="0.25">
      <c r="A221" t="s">
        <v>4652</v>
      </c>
      <c r="B221">
        <v>2008</v>
      </c>
      <c r="C221" t="s">
        <v>4655</v>
      </c>
      <c r="D221">
        <v>315.046331515161</v>
      </c>
      <c r="E221" s="7">
        <v>39448</v>
      </c>
    </row>
    <row r="222" spans="1:5" x14ac:dyDescent="0.25">
      <c r="A222" t="s">
        <v>4652</v>
      </c>
      <c r="B222">
        <v>2009</v>
      </c>
      <c r="C222" t="s">
        <v>4653</v>
      </c>
      <c r="D222">
        <v>11747.436659999999</v>
      </c>
      <c r="E222" s="7">
        <v>39814</v>
      </c>
    </row>
    <row r="223" spans="1:5" x14ac:dyDescent="0.25">
      <c r="A223" t="s">
        <v>4652</v>
      </c>
      <c r="B223">
        <v>2009</v>
      </c>
      <c r="C223" t="s">
        <v>13</v>
      </c>
      <c r="D223">
        <v>3250.2031941442601</v>
      </c>
      <c r="E223" s="7">
        <v>39814</v>
      </c>
    </row>
    <row r="224" spans="1:5" x14ac:dyDescent="0.25">
      <c r="A224" t="s">
        <v>4652</v>
      </c>
      <c r="B224">
        <v>2009</v>
      </c>
      <c r="C224" t="s">
        <v>4646</v>
      </c>
      <c r="D224">
        <v>20.965023475965999</v>
      </c>
      <c r="E224" s="7">
        <v>39814</v>
      </c>
    </row>
    <row r="225" spans="1:5" x14ac:dyDescent="0.25">
      <c r="A225" t="s">
        <v>4652</v>
      </c>
      <c r="B225">
        <v>2009</v>
      </c>
      <c r="C225" t="s">
        <v>4654</v>
      </c>
      <c r="D225">
        <v>275.94929312563801</v>
      </c>
      <c r="E225" s="7">
        <v>39814</v>
      </c>
    </row>
    <row r="226" spans="1:5" x14ac:dyDescent="0.25">
      <c r="A226" t="s">
        <v>4652</v>
      </c>
      <c r="B226">
        <v>2009</v>
      </c>
      <c r="C226" t="s">
        <v>4655</v>
      </c>
      <c r="D226">
        <v>339.41325901782898</v>
      </c>
      <c r="E226" s="7">
        <v>39814</v>
      </c>
    </row>
    <row r="227" spans="1:5" x14ac:dyDescent="0.25">
      <c r="A227" t="s">
        <v>4652</v>
      </c>
      <c r="B227">
        <v>2010</v>
      </c>
      <c r="C227" t="s">
        <v>4653</v>
      </c>
      <c r="D227">
        <v>11666.666670000001</v>
      </c>
      <c r="E227" s="7">
        <v>40179</v>
      </c>
    </row>
    <row r="228" spans="1:5" x14ac:dyDescent="0.25">
      <c r="A228" t="s">
        <v>4652</v>
      </c>
      <c r="B228">
        <v>2010</v>
      </c>
      <c r="C228" t="s">
        <v>13</v>
      </c>
      <c r="D228">
        <v>3432.9489774468998</v>
      </c>
      <c r="E228" s="7">
        <v>40179</v>
      </c>
    </row>
    <row r="229" spans="1:5" x14ac:dyDescent="0.25">
      <c r="A229" t="s">
        <v>4652</v>
      </c>
      <c r="B229">
        <v>2010</v>
      </c>
      <c r="C229" t="s">
        <v>4646</v>
      </c>
      <c r="D229">
        <v>33.683157255177598</v>
      </c>
      <c r="E229" s="7">
        <v>40179</v>
      </c>
    </row>
    <row r="230" spans="1:5" x14ac:dyDescent="0.25">
      <c r="A230" t="s">
        <v>4652</v>
      </c>
      <c r="B230">
        <v>2010</v>
      </c>
      <c r="C230" t="s">
        <v>4654</v>
      </c>
      <c r="D230">
        <v>341.61447836805598</v>
      </c>
      <c r="E230" s="7">
        <v>40179</v>
      </c>
    </row>
    <row r="231" spans="1:5" x14ac:dyDescent="0.25">
      <c r="A231" t="s">
        <v>4652</v>
      </c>
      <c r="B231">
        <v>2010</v>
      </c>
      <c r="C231" t="s">
        <v>4655</v>
      </c>
      <c r="D231">
        <v>378.851479181184</v>
      </c>
      <c r="E231" s="7">
        <v>40179</v>
      </c>
    </row>
    <row r="232" spans="1:5" x14ac:dyDescent="0.25">
      <c r="A232" t="s">
        <v>4652</v>
      </c>
      <c r="B232">
        <v>2011</v>
      </c>
      <c r="C232" t="s">
        <v>4653</v>
      </c>
      <c r="D232">
        <v>11553.3766</v>
      </c>
      <c r="E232" s="7">
        <v>40544</v>
      </c>
    </row>
    <row r="233" spans="1:5" x14ac:dyDescent="0.25">
      <c r="A233" t="s">
        <v>4652</v>
      </c>
      <c r="B233">
        <v>2011</v>
      </c>
      <c r="C233" t="s">
        <v>13</v>
      </c>
      <c r="D233">
        <v>3499.1995951451199</v>
      </c>
      <c r="E233" s="7">
        <v>40544</v>
      </c>
    </row>
    <row r="234" spans="1:5" x14ac:dyDescent="0.25">
      <c r="A234" t="s">
        <v>4652</v>
      </c>
      <c r="B234">
        <v>2011</v>
      </c>
      <c r="C234" t="s">
        <v>4646</v>
      </c>
      <c r="D234">
        <v>65.035862168200893</v>
      </c>
      <c r="E234" s="7">
        <v>40544</v>
      </c>
    </row>
    <row r="235" spans="1:5" x14ac:dyDescent="0.25">
      <c r="A235" t="s">
        <v>4652</v>
      </c>
      <c r="B235">
        <v>2011</v>
      </c>
      <c r="C235" t="s">
        <v>4654</v>
      </c>
      <c r="D235">
        <v>436.78640879645098</v>
      </c>
      <c r="E235" s="7">
        <v>40544</v>
      </c>
    </row>
    <row r="236" spans="1:5" x14ac:dyDescent="0.25">
      <c r="A236" t="s">
        <v>4652</v>
      </c>
      <c r="B236">
        <v>2011</v>
      </c>
      <c r="C236" t="s">
        <v>4655</v>
      </c>
      <c r="D236">
        <v>397.90843924079201</v>
      </c>
      <c r="E236" s="7">
        <v>40544</v>
      </c>
    </row>
    <row r="237" spans="1:5" x14ac:dyDescent="0.25">
      <c r="A237" t="s">
        <v>4652</v>
      </c>
      <c r="B237">
        <v>2012</v>
      </c>
      <c r="C237" t="s">
        <v>4653</v>
      </c>
      <c r="D237">
        <v>11441.18663</v>
      </c>
      <c r="E237" s="7">
        <v>40909</v>
      </c>
    </row>
    <row r="238" spans="1:5" x14ac:dyDescent="0.25">
      <c r="A238" t="s">
        <v>4652</v>
      </c>
      <c r="B238">
        <v>2012</v>
      </c>
      <c r="C238" t="s">
        <v>13</v>
      </c>
      <c r="D238">
        <v>3666.7729832796499</v>
      </c>
      <c r="E238" s="7">
        <v>40909</v>
      </c>
    </row>
    <row r="239" spans="1:5" x14ac:dyDescent="0.25">
      <c r="A239" t="s">
        <v>4652</v>
      </c>
      <c r="B239">
        <v>2012</v>
      </c>
      <c r="C239" t="s">
        <v>4646</v>
      </c>
      <c r="D239">
        <v>100.764431878702</v>
      </c>
      <c r="E239" s="7">
        <v>40909</v>
      </c>
    </row>
    <row r="240" spans="1:5" x14ac:dyDescent="0.25">
      <c r="A240" t="s">
        <v>4652</v>
      </c>
      <c r="B240">
        <v>2012</v>
      </c>
      <c r="C240" t="s">
        <v>4654</v>
      </c>
      <c r="D240">
        <v>523.80939827906298</v>
      </c>
      <c r="E240" s="7">
        <v>40909</v>
      </c>
    </row>
    <row r="241" spans="1:5" x14ac:dyDescent="0.25">
      <c r="A241" t="s">
        <v>4652</v>
      </c>
      <c r="B241">
        <v>2012</v>
      </c>
      <c r="C241" t="s">
        <v>4655</v>
      </c>
      <c r="D241">
        <v>430.849657378975</v>
      </c>
      <c r="E241" s="7">
        <v>40909</v>
      </c>
    </row>
    <row r="242" spans="1:5" x14ac:dyDescent="0.25">
      <c r="A242" t="s">
        <v>4652</v>
      </c>
      <c r="B242">
        <v>2013</v>
      </c>
      <c r="C242" t="s">
        <v>4653</v>
      </c>
      <c r="D242">
        <v>11330.0861</v>
      </c>
      <c r="E242" s="7">
        <v>41275</v>
      </c>
    </row>
    <row r="243" spans="1:5" x14ac:dyDescent="0.25">
      <c r="A243" t="s">
        <v>4652</v>
      </c>
      <c r="B243">
        <v>2013</v>
      </c>
      <c r="C243" t="s">
        <v>13</v>
      </c>
      <c r="D243">
        <v>3793.22904470719</v>
      </c>
      <c r="E243" s="7">
        <v>41275</v>
      </c>
    </row>
    <row r="244" spans="1:5" x14ac:dyDescent="0.25">
      <c r="A244" t="s">
        <v>4652</v>
      </c>
      <c r="B244">
        <v>2013</v>
      </c>
      <c r="C244" t="s">
        <v>4646</v>
      </c>
      <c r="D244">
        <v>139.05857121455301</v>
      </c>
      <c r="E244" s="7">
        <v>41275</v>
      </c>
    </row>
    <row r="245" spans="1:5" x14ac:dyDescent="0.25">
      <c r="A245" t="s">
        <v>4652</v>
      </c>
      <c r="B245">
        <v>2013</v>
      </c>
      <c r="C245" t="s">
        <v>4654</v>
      </c>
      <c r="D245">
        <v>645.30218530995398</v>
      </c>
      <c r="E245" s="7">
        <v>41275</v>
      </c>
    </row>
    <row r="246" spans="1:5" x14ac:dyDescent="0.25">
      <c r="A246" t="s">
        <v>4652</v>
      </c>
      <c r="B246">
        <v>2013</v>
      </c>
      <c r="C246" t="s">
        <v>4655</v>
      </c>
      <c r="D246">
        <v>464.06020927014202</v>
      </c>
      <c r="E246" s="7">
        <v>41275</v>
      </c>
    </row>
    <row r="247" spans="1:5" x14ac:dyDescent="0.25">
      <c r="A247" t="s">
        <v>4652</v>
      </c>
      <c r="B247">
        <v>2014</v>
      </c>
      <c r="C247" t="s">
        <v>4653</v>
      </c>
      <c r="D247">
        <v>11220.064420000001</v>
      </c>
      <c r="E247" s="7">
        <v>41640</v>
      </c>
    </row>
    <row r="248" spans="1:5" x14ac:dyDescent="0.25">
      <c r="A248" t="s">
        <v>4652</v>
      </c>
      <c r="B248">
        <v>2014</v>
      </c>
      <c r="C248" t="s">
        <v>13</v>
      </c>
      <c r="D248">
        <v>3883.1434428733</v>
      </c>
      <c r="E248" s="7">
        <v>41640</v>
      </c>
    </row>
    <row r="249" spans="1:5" x14ac:dyDescent="0.25">
      <c r="A249" t="s">
        <v>4652</v>
      </c>
      <c r="B249">
        <v>2014</v>
      </c>
      <c r="C249" t="s">
        <v>4646</v>
      </c>
      <c r="D249">
        <v>197.91050837805099</v>
      </c>
      <c r="E249" s="7">
        <v>41640</v>
      </c>
    </row>
    <row r="250" spans="1:5" x14ac:dyDescent="0.25">
      <c r="A250" t="s">
        <v>4652</v>
      </c>
      <c r="B250">
        <v>2014</v>
      </c>
      <c r="C250" t="s">
        <v>4654</v>
      </c>
      <c r="D250">
        <v>712.03169716705997</v>
      </c>
      <c r="E250" s="7">
        <v>41640</v>
      </c>
    </row>
    <row r="251" spans="1:5" x14ac:dyDescent="0.25">
      <c r="A251" t="s">
        <v>4652</v>
      </c>
      <c r="B251">
        <v>2014</v>
      </c>
      <c r="C251" t="s">
        <v>4655</v>
      </c>
      <c r="D251">
        <v>502.15891907264103</v>
      </c>
      <c r="E251" s="7">
        <v>41640</v>
      </c>
    </row>
    <row r="252" spans="1:5" x14ac:dyDescent="0.25">
      <c r="A252" t="s">
        <v>4652</v>
      </c>
      <c r="B252">
        <v>2015</v>
      </c>
      <c r="C252" t="s">
        <v>4653</v>
      </c>
      <c r="D252">
        <v>11111.11111</v>
      </c>
      <c r="E252" s="7">
        <v>42005</v>
      </c>
    </row>
    <row r="253" spans="1:5" x14ac:dyDescent="0.25">
      <c r="A253" t="s">
        <v>4652</v>
      </c>
      <c r="B253">
        <v>2015</v>
      </c>
      <c r="C253" t="s">
        <v>13</v>
      </c>
      <c r="D253">
        <v>3884.4173571045899</v>
      </c>
      <c r="E253" s="7">
        <v>42005</v>
      </c>
    </row>
    <row r="254" spans="1:5" x14ac:dyDescent="0.25">
      <c r="A254" t="s">
        <v>4652</v>
      </c>
      <c r="B254">
        <v>2015</v>
      </c>
      <c r="C254" t="s">
        <v>4646</v>
      </c>
      <c r="D254">
        <v>260.73921877352501</v>
      </c>
      <c r="E254" s="7">
        <v>42005</v>
      </c>
    </row>
    <row r="255" spans="1:5" x14ac:dyDescent="0.25">
      <c r="A255" t="s">
        <v>4652</v>
      </c>
      <c r="B255">
        <v>2015</v>
      </c>
      <c r="C255" t="s">
        <v>4654</v>
      </c>
      <c r="D255">
        <v>831.38450716303396</v>
      </c>
      <c r="E255" s="7">
        <v>42005</v>
      </c>
    </row>
    <row r="256" spans="1:5" x14ac:dyDescent="0.25">
      <c r="A256" t="s">
        <v>4652</v>
      </c>
      <c r="B256">
        <v>2015</v>
      </c>
      <c r="C256" t="s">
        <v>4655</v>
      </c>
      <c r="D256">
        <v>536.46624413092002</v>
      </c>
      <c r="E256" s="7">
        <v>42005</v>
      </c>
    </row>
    <row r="257" spans="1:5" x14ac:dyDescent="0.25">
      <c r="A257" t="s">
        <v>4652</v>
      </c>
      <c r="B257">
        <v>2016</v>
      </c>
      <c r="C257" t="s">
        <v>4653</v>
      </c>
      <c r="D257">
        <v>11003.2158</v>
      </c>
      <c r="E257" s="7">
        <v>42370</v>
      </c>
    </row>
    <row r="258" spans="1:5" x14ac:dyDescent="0.25">
      <c r="A258" t="s">
        <v>4652</v>
      </c>
      <c r="B258">
        <v>2016</v>
      </c>
      <c r="C258" t="s">
        <v>13</v>
      </c>
      <c r="D258">
        <v>4017.74377321373</v>
      </c>
      <c r="E258" s="7">
        <v>42370</v>
      </c>
    </row>
    <row r="259" spans="1:5" x14ac:dyDescent="0.25">
      <c r="A259" t="s">
        <v>4652</v>
      </c>
      <c r="B259">
        <v>2016</v>
      </c>
      <c r="C259" t="s">
        <v>4646</v>
      </c>
      <c r="D259">
        <v>328.37811446574602</v>
      </c>
      <c r="E259" s="7">
        <v>42370</v>
      </c>
    </row>
    <row r="260" spans="1:5" x14ac:dyDescent="0.25">
      <c r="A260" t="s">
        <v>4652</v>
      </c>
      <c r="B260">
        <v>2016</v>
      </c>
      <c r="C260" t="s">
        <v>4654</v>
      </c>
      <c r="D260">
        <v>956.87354220491295</v>
      </c>
      <c r="E260" s="7">
        <v>42370</v>
      </c>
    </row>
    <row r="261" spans="1:5" x14ac:dyDescent="0.25">
      <c r="A261" t="s">
        <v>4652</v>
      </c>
      <c r="B261">
        <v>2016</v>
      </c>
      <c r="C261" t="s">
        <v>4655</v>
      </c>
      <c r="D261">
        <v>556.62335593469402</v>
      </c>
      <c r="E261" s="7">
        <v>42370</v>
      </c>
    </row>
    <row r="262" spans="1:5" x14ac:dyDescent="0.25">
      <c r="A262" t="s">
        <v>4652</v>
      </c>
      <c r="B262">
        <v>2017</v>
      </c>
      <c r="C262" t="s">
        <v>4653</v>
      </c>
      <c r="D262">
        <v>10895.32049</v>
      </c>
      <c r="E262" s="7">
        <v>42736</v>
      </c>
    </row>
    <row r="263" spans="1:5" x14ac:dyDescent="0.25">
      <c r="A263" t="s">
        <v>4652</v>
      </c>
      <c r="B263">
        <v>2017</v>
      </c>
      <c r="C263" t="s">
        <v>13</v>
      </c>
      <c r="D263">
        <v>4065.4431274968301</v>
      </c>
      <c r="E263" s="7">
        <v>42736</v>
      </c>
    </row>
    <row r="264" spans="1:5" x14ac:dyDescent="0.25">
      <c r="A264" t="s">
        <v>4652</v>
      </c>
      <c r="B264">
        <v>2017</v>
      </c>
      <c r="C264" t="s">
        <v>4646</v>
      </c>
      <c r="D264">
        <v>453.51765745583299</v>
      </c>
      <c r="E264" s="7">
        <v>42736</v>
      </c>
    </row>
    <row r="265" spans="1:5" x14ac:dyDescent="0.25">
      <c r="A265" t="s">
        <v>4652</v>
      </c>
      <c r="B265">
        <v>2017</v>
      </c>
      <c r="C265" t="s">
        <v>4654</v>
      </c>
      <c r="D265">
        <v>1127.9895865594101</v>
      </c>
      <c r="E265" s="7">
        <v>42736</v>
      </c>
    </row>
    <row r="266" spans="1:5" x14ac:dyDescent="0.2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C000"/>
  </sheetPr>
  <dimension ref="A1:E201"/>
  <sheetViews>
    <sheetView workbookViewId="0">
      <selection activeCell="E24" sqref="E24"/>
    </sheetView>
  </sheetViews>
  <sheetFormatPr defaultRowHeight="15" x14ac:dyDescent="0.25"/>
  <cols>
    <col min="1" max="1" width="7.140625" bestFit="1" customWidth="1"/>
    <col min="2" max="2" width="27.140625" bestFit="1" customWidth="1"/>
    <col min="3" max="3" width="9.140625" customWidth="1"/>
    <col min="4" max="4" width="10.85546875" customWidth="1"/>
  </cols>
  <sheetData>
    <row r="1" spans="1:5" x14ac:dyDescent="0.25">
      <c r="A1" t="s">
        <v>4899</v>
      </c>
      <c r="B1" t="s">
        <v>1</v>
      </c>
      <c r="C1" t="s">
        <v>4884</v>
      </c>
      <c r="D1" t="s">
        <v>4885</v>
      </c>
      <c r="E1" t="s">
        <v>4886</v>
      </c>
    </row>
    <row r="2" spans="1:5" x14ac:dyDescent="0.25">
      <c r="A2" t="s">
        <v>143</v>
      </c>
      <c r="B2" t="s">
        <v>142</v>
      </c>
      <c r="C2" t="s">
        <v>4801</v>
      </c>
      <c r="D2">
        <v>33.939109999999999</v>
      </c>
      <c r="E2">
        <v>67.709952999999999</v>
      </c>
    </row>
    <row r="3" spans="1:5" x14ac:dyDescent="0.25">
      <c r="A3" t="s">
        <v>286</v>
      </c>
      <c r="B3" t="s">
        <v>285</v>
      </c>
      <c r="C3" t="s">
        <v>4794</v>
      </c>
      <c r="D3">
        <v>41.153331999999999</v>
      </c>
      <c r="E3">
        <v>20.168330999999998</v>
      </c>
    </row>
    <row r="4" spans="1:5" x14ac:dyDescent="0.25">
      <c r="A4" t="s">
        <v>11</v>
      </c>
      <c r="B4" t="s">
        <v>10</v>
      </c>
      <c r="C4" t="s">
        <v>4832</v>
      </c>
      <c r="D4">
        <v>28.033885999999999</v>
      </c>
      <c r="E4">
        <v>1.659626</v>
      </c>
    </row>
    <row r="5" spans="1:5" x14ac:dyDescent="0.25">
      <c r="A5" t="s">
        <v>288</v>
      </c>
      <c r="B5" t="s">
        <v>287</v>
      </c>
      <c r="C5" t="s">
        <v>4806</v>
      </c>
      <c r="D5">
        <v>42.546244999999999</v>
      </c>
      <c r="E5">
        <v>1.6015539999999999</v>
      </c>
    </row>
    <row r="6" spans="1:5" x14ac:dyDescent="0.25">
      <c r="A6" t="s">
        <v>21</v>
      </c>
      <c r="B6" t="s">
        <v>20</v>
      </c>
      <c r="C6" t="s">
        <v>4712</v>
      </c>
      <c r="D6">
        <v>-11.202692000000001</v>
      </c>
      <c r="E6">
        <v>17.873887</v>
      </c>
    </row>
    <row r="7" spans="1:5" x14ac:dyDescent="0.25">
      <c r="A7" t="s">
        <v>208</v>
      </c>
      <c r="B7" t="s">
        <v>207</v>
      </c>
      <c r="C7" t="s">
        <v>4716</v>
      </c>
      <c r="D7">
        <v>17.060815999999999</v>
      </c>
      <c r="E7">
        <v>-61.796427999999999</v>
      </c>
    </row>
    <row r="8" spans="1:5" x14ac:dyDescent="0.25">
      <c r="A8" t="s">
        <v>453</v>
      </c>
      <c r="B8" t="s">
        <v>452</v>
      </c>
      <c r="C8" t="s">
        <v>4835</v>
      </c>
      <c r="D8">
        <v>-38.416097000000001</v>
      </c>
      <c r="E8">
        <v>-63.616672000000001</v>
      </c>
    </row>
    <row r="9" spans="1:5" x14ac:dyDescent="0.25">
      <c r="A9" t="s">
        <v>275</v>
      </c>
      <c r="B9" t="s">
        <v>274</v>
      </c>
      <c r="C9" t="s">
        <v>4818</v>
      </c>
      <c r="D9">
        <v>40.069099000000001</v>
      </c>
      <c r="E9">
        <v>45.038189000000003</v>
      </c>
    </row>
    <row r="10" spans="1:5" x14ac:dyDescent="0.25">
      <c r="A10" t="s">
        <v>210</v>
      </c>
      <c r="B10" t="s">
        <v>209</v>
      </c>
      <c r="C10" t="s">
        <v>4747</v>
      </c>
      <c r="D10">
        <v>12.52111</v>
      </c>
      <c r="E10">
        <v>-69.968338000000003</v>
      </c>
    </row>
    <row r="11" spans="1:5" x14ac:dyDescent="0.25">
      <c r="A11" t="s">
        <v>413</v>
      </c>
      <c r="B11" t="s">
        <v>412</v>
      </c>
      <c r="C11" t="s">
        <v>4856</v>
      </c>
      <c r="D11">
        <v>-25.274398000000001</v>
      </c>
      <c r="E11">
        <v>133.775136</v>
      </c>
    </row>
    <row r="12" spans="1:5" x14ac:dyDescent="0.25">
      <c r="A12" t="s">
        <v>290</v>
      </c>
      <c r="B12" t="s">
        <v>289</v>
      </c>
      <c r="C12" t="s">
        <v>4869</v>
      </c>
      <c r="D12">
        <v>47.516230999999998</v>
      </c>
      <c r="E12">
        <v>14.550072</v>
      </c>
    </row>
    <row r="13" spans="1:5" x14ac:dyDescent="0.25">
      <c r="A13" t="s">
        <v>277</v>
      </c>
      <c r="B13" t="s">
        <v>276</v>
      </c>
      <c r="C13" t="s">
        <v>4822</v>
      </c>
      <c r="D13">
        <v>40.143104999999998</v>
      </c>
      <c r="E13">
        <v>47.576926999999998</v>
      </c>
    </row>
    <row r="14" spans="1:5" x14ac:dyDescent="0.25">
      <c r="A14" t="s">
        <v>212</v>
      </c>
      <c r="B14" t="s">
        <v>211</v>
      </c>
      <c r="C14" t="s">
        <v>4729</v>
      </c>
      <c r="D14">
        <v>25.034279999999999</v>
      </c>
      <c r="E14">
        <v>-77.396280000000004</v>
      </c>
    </row>
    <row r="15" spans="1:5" x14ac:dyDescent="0.25">
      <c r="A15" t="s">
        <v>371</v>
      </c>
      <c r="B15" t="s">
        <v>370</v>
      </c>
      <c r="C15" t="s">
        <v>4819</v>
      </c>
      <c r="D15">
        <v>25.930413999999999</v>
      </c>
      <c r="E15">
        <v>50.637771999999998</v>
      </c>
    </row>
    <row r="16" spans="1:5" x14ac:dyDescent="0.25">
      <c r="A16" t="s">
        <v>145</v>
      </c>
      <c r="B16" t="s">
        <v>144</v>
      </c>
      <c r="C16" t="s">
        <v>4795</v>
      </c>
      <c r="D16">
        <v>23.684994</v>
      </c>
      <c r="E16">
        <v>90.356330999999997</v>
      </c>
    </row>
    <row r="17" spans="1:5" x14ac:dyDescent="0.25">
      <c r="A17" t="s">
        <v>214</v>
      </c>
      <c r="B17" t="s">
        <v>213</v>
      </c>
      <c r="C17" t="s">
        <v>4741</v>
      </c>
      <c r="D17">
        <v>13.193887</v>
      </c>
      <c r="E17">
        <v>-59.543197999999997</v>
      </c>
    </row>
    <row r="18" spans="1:5" x14ac:dyDescent="0.25">
      <c r="A18" t="s">
        <v>292</v>
      </c>
      <c r="B18" t="s">
        <v>291</v>
      </c>
      <c r="C18" t="s">
        <v>4836</v>
      </c>
      <c r="D18">
        <v>53.709806999999998</v>
      </c>
      <c r="E18">
        <v>27.953389000000001</v>
      </c>
    </row>
    <row r="19" spans="1:5" x14ac:dyDescent="0.25">
      <c r="A19" t="s">
        <v>294</v>
      </c>
      <c r="B19" t="s">
        <v>293</v>
      </c>
      <c r="C19" t="s">
        <v>4875</v>
      </c>
      <c r="D19">
        <v>50.503886999999999</v>
      </c>
      <c r="E19">
        <v>4.4699359999999997</v>
      </c>
    </row>
    <row r="20" spans="1:5" x14ac:dyDescent="0.25">
      <c r="A20" t="s">
        <v>216</v>
      </c>
      <c r="B20" t="s">
        <v>215</v>
      </c>
      <c r="C20" t="s">
        <v>4698</v>
      </c>
      <c r="D20">
        <v>17.189876999999999</v>
      </c>
      <c r="E20">
        <v>-88.497649999999993</v>
      </c>
    </row>
    <row r="21" spans="1:5" x14ac:dyDescent="0.25">
      <c r="A21" t="s">
        <v>25</v>
      </c>
      <c r="B21" t="s">
        <v>24</v>
      </c>
      <c r="C21" t="s">
        <v>4725</v>
      </c>
      <c r="D21">
        <v>9.3076899999999991</v>
      </c>
      <c r="E21">
        <v>2.3158340000000002</v>
      </c>
    </row>
    <row r="22" spans="1:5" x14ac:dyDescent="0.25">
      <c r="A22" t="s">
        <v>4888</v>
      </c>
      <c r="B22" t="s">
        <v>4732</v>
      </c>
      <c r="C22" t="s">
        <v>4733</v>
      </c>
      <c r="D22">
        <v>32.321384000000002</v>
      </c>
      <c r="E22">
        <v>-64.757369999999995</v>
      </c>
    </row>
    <row r="23" spans="1:5" x14ac:dyDescent="0.25">
      <c r="A23" t="s">
        <v>147</v>
      </c>
      <c r="B23" t="s">
        <v>146</v>
      </c>
      <c r="C23" t="s">
        <v>4675</v>
      </c>
      <c r="D23">
        <v>27.514161999999999</v>
      </c>
      <c r="E23">
        <v>90.433600999999996</v>
      </c>
    </row>
    <row r="24" spans="1:5" x14ac:dyDescent="0.25">
      <c r="A24" t="s">
        <v>455</v>
      </c>
      <c r="B24" t="s">
        <v>454</v>
      </c>
      <c r="C24" t="s">
        <v>4783</v>
      </c>
      <c r="D24">
        <v>-16.290154000000001</v>
      </c>
      <c r="E24">
        <v>-63.588653000000001</v>
      </c>
    </row>
    <row r="25" spans="1:5" x14ac:dyDescent="0.25">
      <c r="A25" t="s">
        <v>296</v>
      </c>
      <c r="B25" t="s">
        <v>295</v>
      </c>
      <c r="C25" t="s">
        <v>4817</v>
      </c>
      <c r="D25">
        <v>43.915886</v>
      </c>
      <c r="E25">
        <v>17.679075999999998</v>
      </c>
    </row>
    <row r="26" spans="1:5" x14ac:dyDescent="0.25">
      <c r="A26" t="s">
        <v>28</v>
      </c>
      <c r="B26" t="s">
        <v>27</v>
      </c>
      <c r="C26" t="s">
        <v>4699</v>
      </c>
      <c r="D26">
        <v>-22.328474</v>
      </c>
      <c r="E26">
        <v>24.684866</v>
      </c>
    </row>
    <row r="27" spans="1:5" x14ac:dyDescent="0.25">
      <c r="A27" t="s">
        <v>457</v>
      </c>
      <c r="B27" t="s">
        <v>456</v>
      </c>
      <c r="C27" t="s">
        <v>4871</v>
      </c>
      <c r="D27">
        <v>-14.235004</v>
      </c>
      <c r="E27">
        <v>-51.925280000000001</v>
      </c>
    </row>
    <row r="28" spans="1:5" x14ac:dyDescent="0.25">
      <c r="A28" t="s">
        <v>220</v>
      </c>
      <c r="B28" t="s">
        <v>219</v>
      </c>
      <c r="C28" t="s">
        <v>4672</v>
      </c>
      <c r="D28">
        <v>18.420694999999998</v>
      </c>
      <c r="E28">
        <v>-64.639967999999996</v>
      </c>
    </row>
    <row r="29" spans="1:5" x14ac:dyDescent="0.25">
      <c r="A29" t="s">
        <v>149</v>
      </c>
      <c r="B29" t="s">
        <v>4760</v>
      </c>
      <c r="C29" t="s">
        <v>4761</v>
      </c>
      <c r="D29">
        <v>4.5352769999999998</v>
      </c>
      <c r="E29">
        <v>114.72766900000001</v>
      </c>
    </row>
    <row r="30" spans="1:5" x14ac:dyDescent="0.25">
      <c r="A30" t="s">
        <v>298</v>
      </c>
      <c r="B30" t="s">
        <v>297</v>
      </c>
      <c r="C30" t="s">
        <v>4808</v>
      </c>
      <c r="D30">
        <v>42.733882999999999</v>
      </c>
      <c r="E30">
        <v>25.48583</v>
      </c>
    </row>
    <row r="31" spans="1:5" x14ac:dyDescent="0.25">
      <c r="A31" t="s">
        <v>30</v>
      </c>
      <c r="B31" t="s">
        <v>29</v>
      </c>
      <c r="C31" t="s">
        <v>4796</v>
      </c>
      <c r="D31">
        <v>12.238333000000001</v>
      </c>
      <c r="E31">
        <v>-1.561593</v>
      </c>
    </row>
    <row r="32" spans="1:5" x14ac:dyDescent="0.25">
      <c r="A32" t="s">
        <v>34</v>
      </c>
      <c r="B32" t="s">
        <v>33</v>
      </c>
      <c r="C32" t="s">
        <v>4676</v>
      </c>
      <c r="D32">
        <v>-3.3730560000000001</v>
      </c>
      <c r="E32">
        <v>29.918886000000001</v>
      </c>
    </row>
    <row r="33" spans="1:5" x14ac:dyDescent="0.25">
      <c r="A33" t="s">
        <v>151</v>
      </c>
      <c r="B33" t="s">
        <v>150</v>
      </c>
      <c r="C33" t="s">
        <v>4755</v>
      </c>
      <c r="D33">
        <v>12.565678999999999</v>
      </c>
      <c r="E33">
        <v>104.99096299999999</v>
      </c>
    </row>
    <row r="34" spans="1:5" x14ac:dyDescent="0.25">
      <c r="A34" t="s">
        <v>38</v>
      </c>
      <c r="B34" t="s">
        <v>37</v>
      </c>
      <c r="C34" t="s">
        <v>4815</v>
      </c>
      <c r="D34">
        <v>7.3697220000000003</v>
      </c>
      <c r="E34">
        <v>12.354722000000001</v>
      </c>
    </row>
    <row r="35" spans="1:5" x14ac:dyDescent="0.25">
      <c r="A35" t="s">
        <v>400</v>
      </c>
      <c r="B35" t="s">
        <v>399</v>
      </c>
      <c r="C35" t="s">
        <v>4872</v>
      </c>
      <c r="D35">
        <v>56.130366000000002</v>
      </c>
      <c r="E35">
        <v>-106.346771</v>
      </c>
    </row>
    <row r="36" spans="1:5" x14ac:dyDescent="0.25">
      <c r="A36" t="s">
        <v>36</v>
      </c>
      <c r="B36" t="s">
        <v>4678</v>
      </c>
      <c r="C36" t="s">
        <v>4679</v>
      </c>
      <c r="D36">
        <v>16.002082000000001</v>
      </c>
      <c r="E36">
        <v>-24.013197000000002</v>
      </c>
    </row>
    <row r="37" spans="1:5" x14ac:dyDescent="0.25">
      <c r="A37" t="s">
        <v>222</v>
      </c>
      <c r="B37" t="s">
        <v>221</v>
      </c>
      <c r="C37" t="s">
        <v>4737</v>
      </c>
      <c r="D37">
        <v>19.513469000000001</v>
      </c>
      <c r="E37">
        <v>-80.566956000000005</v>
      </c>
    </row>
    <row r="38" spans="1:5" x14ac:dyDescent="0.25">
      <c r="A38" t="s">
        <v>40</v>
      </c>
      <c r="B38" t="s">
        <v>39</v>
      </c>
      <c r="C38" t="s">
        <v>4690</v>
      </c>
      <c r="D38">
        <v>6.6111110000000002</v>
      </c>
      <c r="E38">
        <v>20.939444000000002</v>
      </c>
    </row>
    <row r="39" spans="1:5" x14ac:dyDescent="0.25">
      <c r="A39" t="s">
        <v>42</v>
      </c>
      <c r="B39" t="s">
        <v>41</v>
      </c>
      <c r="C39" t="s">
        <v>4691</v>
      </c>
      <c r="D39">
        <v>15.454166000000001</v>
      </c>
      <c r="E39">
        <v>18.732206999999999</v>
      </c>
    </row>
    <row r="40" spans="1:5" x14ac:dyDescent="0.25">
      <c r="A40" t="s">
        <v>459</v>
      </c>
      <c r="B40" t="s">
        <v>458</v>
      </c>
      <c r="C40" t="s">
        <v>4861</v>
      </c>
      <c r="D40">
        <v>-35.675147000000003</v>
      </c>
      <c r="E40">
        <v>-71.542968999999999</v>
      </c>
    </row>
    <row r="41" spans="1:5" x14ac:dyDescent="0.25">
      <c r="A41" t="s">
        <v>153</v>
      </c>
      <c r="B41" t="s">
        <v>152</v>
      </c>
      <c r="C41" t="s">
        <v>4878</v>
      </c>
      <c r="D41">
        <v>35.861660000000001</v>
      </c>
      <c r="E41">
        <v>104.195397</v>
      </c>
    </row>
    <row r="42" spans="1:5" x14ac:dyDescent="0.25">
      <c r="A42" t="s">
        <v>461</v>
      </c>
      <c r="B42" t="s">
        <v>460</v>
      </c>
      <c r="C42" t="s">
        <v>4840</v>
      </c>
      <c r="D42">
        <v>4.5708679999999999</v>
      </c>
      <c r="E42">
        <v>-74.297332999999995</v>
      </c>
    </row>
    <row r="43" spans="1:5" x14ac:dyDescent="0.25">
      <c r="A43" t="s">
        <v>50</v>
      </c>
      <c r="B43" t="s">
        <v>4774</v>
      </c>
      <c r="C43" t="s">
        <v>4775</v>
      </c>
      <c r="D43">
        <v>-4.0383329999999997</v>
      </c>
      <c r="E43">
        <v>21.758664</v>
      </c>
    </row>
    <row r="44" spans="1:5" x14ac:dyDescent="0.25">
      <c r="A44" t="s">
        <v>46</v>
      </c>
      <c r="B44" t="s">
        <v>4739</v>
      </c>
      <c r="C44" t="s">
        <v>4740</v>
      </c>
      <c r="D44">
        <v>-0.228021</v>
      </c>
      <c r="E44">
        <v>15.827659000000001</v>
      </c>
    </row>
    <row r="45" spans="1:5" x14ac:dyDescent="0.25">
      <c r="A45" t="s">
        <v>224</v>
      </c>
      <c r="B45" t="s">
        <v>223</v>
      </c>
      <c r="C45" t="s">
        <v>4802</v>
      </c>
      <c r="D45">
        <v>9.7489170000000005</v>
      </c>
      <c r="E45">
        <v>-83.753428</v>
      </c>
    </row>
    <row r="46" spans="1:5" x14ac:dyDescent="0.25">
      <c r="A46" t="s">
        <v>48</v>
      </c>
      <c r="B46" t="s">
        <v>47</v>
      </c>
      <c r="C46" t="s">
        <v>4799</v>
      </c>
      <c r="D46">
        <v>7.5399890000000003</v>
      </c>
      <c r="E46">
        <v>-5.5470800000000002</v>
      </c>
    </row>
    <row r="47" spans="1:5" x14ac:dyDescent="0.25">
      <c r="A47" t="s">
        <v>300</v>
      </c>
      <c r="B47" t="s">
        <v>299</v>
      </c>
      <c r="C47" t="s">
        <v>4828</v>
      </c>
      <c r="D47">
        <v>45.1</v>
      </c>
      <c r="E47">
        <v>15.2</v>
      </c>
    </row>
    <row r="48" spans="1:5" x14ac:dyDescent="0.25">
      <c r="A48" t="s">
        <v>226</v>
      </c>
      <c r="B48" t="s">
        <v>225</v>
      </c>
      <c r="C48" t="s">
        <v>4805</v>
      </c>
      <c r="D48">
        <v>21.521757000000001</v>
      </c>
      <c r="E48">
        <v>-77.781166999999996</v>
      </c>
    </row>
    <row r="49" spans="1:5" x14ac:dyDescent="0.25">
      <c r="A49" t="s">
        <v>302</v>
      </c>
      <c r="B49" t="s">
        <v>301</v>
      </c>
      <c r="C49" t="s">
        <v>4803</v>
      </c>
      <c r="D49">
        <v>35.126412999999999</v>
      </c>
      <c r="E49">
        <v>33.429859</v>
      </c>
    </row>
    <row r="50" spans="1:5" x14ac:dyDescent="0.25">
      <c r="A50" t="s">
        <v>306</v>
      </c>
      <c r="B50" t="s">
        <v>305</v>
      </c>
      <c r="C50" t="s">
        <v>4855</v>
      </c>
      <c r="D50">
        <v>56.263919999999999</v>
      </c>
      <c r="E50">
        <v>9.5017849999999999</v>
      </c>
    </row>
    <row r="51" spans="1:5" x14ac:dyDescent="0.25">
      <c r="A51" t="s">
        <v>52</v>
      </c>
      <c r="B51" t="s">
        <v>51</v>
      </c>
      <c r="C51" t="s">
        <v>4765</v>
      </c>
      <c r="D51">
        <v>11.825138000000001</v>
      </c>
      <c r="E51">
        <v>42.590274999999998</v>
      </c>
    </row>
    <row r="52" spans="1:5" x14ac:dyDescent="0.25">
      <c r="A52" t="s">
        <v>230</v>
      </c>
      <c r="B52" t="s">
        <v>229</v>
      </c>
      <c r="C52" t="s">
        <v>4705</v>
      </c>
      <c r="D52">
        <v>15.414999</v>
      </c>
      <c r="E52">
        <v>-61.370975999999999</v>
      </c>
    </row>
    <row r="53" spans="1:5" x14ac:dyDescent="0.25">
      <c r="A53" t="s">
        <v>232</v>
      </c>
      <c r="B53" t="s">
        <v>231</v>
      </c>
      <c r="C53" t="s">
        <v>4842</v>
      </c>
      <c r="D53">
        <v>18.735693000000001</v>
      </c>
      <c r="E53">
        <v>-70.162650999999997</v>
      </c>
    </row>
    <row r="54" spans="1:5" x14ac:dyDescent="0.25">
      <c r="A54" t="s">
        <v>463</v>
      </c>
      <c r="B54" t="s">
        <v>462</v>
      </c>
      <c r="C54" t="s">
        <v>4862</v>
      </c>
      <c r="D54">
        <v>-1.8312390000000001</v>
      </c>
      <c r="E54">
        <v>-78.183406000000005</v>
      </c>
    </row>
    <row r="55" spans="1:5" x14ac:dyDescent="0.25">
      <c r="A55" t="s">
        <v>54</v>
      </c>
      <c r="B55" t="s">
        <v>53</v>
      </c>
      <c r="C55" t="s">
        <v>4833</v>
      </c>
      <c r="D55">
        <v>26.820553</v>
      </c>
      <c r="E55">
        <v>30.802498</v>
      </c>
    </row>
    <row r="56" spans="1:5" x14ac:dyDescent="0.25">
      <c r="A56" t="s">
        <v>234</v>
      </c>
      <c r="B56" t="s">
        <v>233</v>
      </c>
      <c r="C56" t="s">
        <v>4753</v>
      </c>
      <c r="D56">
        <v>13.794185000000001</v>
      </c>
      <c r="E56">
        <v>-88.896529999999998</v>
      </c>
    </row>
    <row r="57" spans="1:5" x14ac:dyDescent="0.25">
      <c r="A57" t="s">
        <v>56</v>
      </c>
      <c r="B57" t="s">
        <v>55</v>
      </c>
      <c r="C57" t="s">
        <v>4709</v>
      </c>
      <c r="D57">
        <v>1.650801</v>
      </c>
      <c r="E57">
        <v>10.267894999999999</v>
      </c>
    </row>
    <row r="58" spans="1:5" x14ac:dyDescent="0.25">
      <c r="A58" t="s">
        <v>58</v>
      </c>
      <c r="B58" t="s">
        <v>57</v>
      </c>
      <c r="C58" t="s">
        <v>4724</v>
      </c>
      <c r="D58">
        <v>15.179384000000001</v>
      </c>
      <c r="E58">
        <v>39.782333999999999</v>
      </c>
    </row>
    <row r="59" spans="1:5" x14ac:dyDescent="0.25">
      <c r="A59" t="s">
        <v>308</v>
      </c>
      <c r="B59" t="s">
        <v>307</v>
      </c>
      <c r="C59" t="s">
        <v>4825</v>
      </c>
      <c r="D59">
        <v>58.595272000000001</v>
      </c>
      <c r="E59">
        <v>25.013607</v>
      </c>
    </row>
    <row r="60" spans="1:5" x14ac:dyDescent="0.25">
      <c r="A60" t="s">
        <v>62</v>
      </c>
      <c r="B60" t="s">
        <v>61</v>
      </c>
      <c r="C60" t="s">
        <v>4742</v>
      </c>
      <c r="D60">
        <v>9.1449999999999996</v>
      </c>
      <c r="E60">
        <v>40.489673000000003</v>
      </c>
    </row>
    <row r="61" spans="1:5" x14ac:dyDescent="0.25">
      <c r="A61" t="s">
        <v>310</v>
      </c>
      <c r="B61" t="s">
        <v>309</v>
      </c>
      <c r="C61" t="s">
        <v>4764</v>
      </c>
      <c r="D61">
        <v>61.892634999999999</v>
      </c>
      <c r="E61">
        <v>-6.9118060000000003</v>
      </c>
    </row>
    <row r="62" spans="1:5" x14ac:dyDescent="0.25">
      <c r="A62" t="s">
        <v>417</v>
      </c>
      <c r="B62" t="s">
        <v>416</v>
      </c>
      <c r="C62" t="s">
        <v>4706</v>
      </c>
      <c r="D62">
        <v>-16.578192999999999</v>
      </c>
      <c r="E62">
        <v>179.414413</v>
      </c>
    </row>
    <row r="63" spans="1:5" x14ac:dyDescent="0.25">
      <c r="A63" t="s">
        <v>312</v>
      </c>
      <c r="B63" t="s">
        <v>311</v>
      </c>
      <c r="C63" t="s">
        <v>4843</v>
      </c>
      <c r="D63">
        <v>61.924109999999999</v>
      </c>
      <c r="E63">
        <v>25.748151</v>
      </c>
    </row>
    <row r="64" spans="1:5" x14ac:dyDescent="0.25">
      <c r="A64" t="s">
        <v>314</v>
      </c>
      <c r="B64" t="s">
        <v>313</v>
      </c>
      <c r="C64" t="s">
        <v>4879</v>
      </c>
      <c r="D64">
        <v>46.227637999999999</v>
      </c>
      <c r="E64">
        <v>2.213749</v>
      </c>
    </row>
    <row r="65" spans="1:5" x14ac:dyDescent="0.25">
      <c r="A65" t="s">
        <v>419</v>
      </c>
      <c r="B65" t="s">
        <v>418</v>
      </c>
      <c r="C65" t="s">
        <v>4734</v>
      </c>
      <c r="D65">
        <v>-17.679742000000001</v>
      </c>
      <c r="E65">
        <v>-149.40684300000001</v>
      </c>
    </row>
    <row r="66" spans="1:5" x14ac:dyDescent="0.25">
      <c r="A66" t="s">
        <v>66</v>
      </c>
      <c r="B66" t="s">
        <v>65</v>
      </c>
      <c r="C66" t="s">
        <v>4731</v>
      </c>
      <c r="D66">
        <v>-0.80368899999999999</v>
      </c>
      <c r="E66">
        <v>11.609444</v>
      </c>
    </row>
    <row r="67" spans="1:5" x14ac:dyDescent="0.25">
      <c r="A67" t="s">
        <v>68</v>
      </c>
      <c r="B67" t="s">
        <v>67</v>
      </c>
      <c r="C67" t="s">
        <v>4683</v>
      </c>
      <c r="D67">
        <v>13.443182</v>
      </c>
      <c r="E67">
        <v>-15.310138999999999</v>
      </c>
    </row>
    <row r="68" spans="1:5" x14ac:dyDescent="0.25">
      <c r="A68" t="s">
        <v>279</v>
      </c>
      <c r="B68" t="s">
        <v>278</v>
      </c>
      <c r="C68" t="s">
        <v>4776</v>
      </c>
      <c r="D68">
        <v>42.315407</v>
      </c>
      <c r="E68">
        <v>43.356892000000002</v>
      </c>
    </row>
    <row r="69" spans="1:5" x14ac:dyDescent="0.25">
      <c r="A69" t="s">
        <v>316</v>
      </c>
      <c r="B69" t="s">
        <v>315</v>
      </c>
      <c r="C69" t="s">
        <v>4880</v>
      </c>
      <c r="D69">
        <v>51.165691000000002</v>
      </c>
      <c r="E69">
        <v>10.451525999999999</v>
      </c>
    </row>
    <row r="70" spans="1:5" x14ac:dyDescent="0.25">
      <c r="A70" t="s">
        <v>70</v>
      </c>
      <c r="B70" t="s">
        <v>69</v>
      </c>
      <c r="C70" t="s">
        <v>4793</v>
      </c>
      <c r="D70">
        <v>7.9465269999999997</v>
      </c>
      <c r="E70">
        <v>-1.0231939999999999</v>
      </c>
    </row>
    <row r="71" spans="1:5" x14ac:dyDescent="0.25">
      <c r="A71" t="s">
        <v>4889</v>
      </c>
      <c r="B71" t="s">
        <v>4756</v>
      </c>
      <c r="C71" t="s">
        <v>4757</v>
      </c>
      <c r="D71">
        <v>36.137740999999998</v>
      </c>
      <c r="E71">
        <v>-5.3453739999999996</v>
      </c>
    </row>
    <row r="72" spans="1:5" x14ac:dyDescent="0.25">
      <c r="A72" t="s">
        <v>318</v>
      </c>
      <c r="B72" t="s">
        <v>317</v>
      </c>
      <c r="C72" t="s">
        <v>4890</v>
      </c>
      <c r="D72">
        <v>39.074207999999999</v>
      </c>
      <c r="E72">
        <v>21.824311999999999</v>
      </c>
    </row>
    <row r="73" spans="1:5" x14ac:dyDescent="0.25">
      <c r="A73" t="s">
        <v>402</v>
      </c>
      <c r="B73" t="s">
        <v>401</v>
      </c>
      <c r="C73" t="s">
        <v>4692</v>
      </c>
      <c r="D73">
        <v>71.706935999999999</v>
      </c>
      <c r="E73">
        <v>-42.604303000000002</v>
      </c>
    </row>
    <row r="74" spans="1:5" x14ac:dyDescent="0.25">
      <c r="A74" t="s">
        <v>236</v>
      </c>
      <c r="B74" t="s">
        <v>235</v>
      </c>
      <c r="C74" t="s">
        <v>4700</v>
      </c>
      <c r="D74">
        <v>12.262776000000001</v>
      </c>
      <c r="E74">
        <v>-61.604171000000001</v>
      </c>
    </row>
    <row r="75" spans="1:5" x14ac:dyDescent="0.25">
      <c r="A75" t="s">
        <v>421</v>
      </c>
      <c r="B75" t="s">
        <v>420</v>
      </c>
      <c r="C75" t="s">
        <v>4758</v>
      </c>
      <c r="D75">
        <v>13.444304000000001</v>
      </c>
      <c r="E75">
        <v>144.79373100000001</v>
      </c>
    </row>
    <row r="76" spans="1:5" x14ac:dyDescent="0.25">
      <c r="A76" t="s">
        <v>240</v>
      </c>
      <c r="B76" t="s">
        <v>239</v>
      </c>
      <c r="C76" t="s">
        <v>4762</v>
      </c>
      <c r="D76">
        <v>15.783471</v>
      </c>
      <c r="E76">
        <v>-90.230759000000006</v>
      </c>
    </row>
    <row r="77" spans="1:5" x14ac:dyDescent="0.25">
      <c r="A77" t="s">
        <v>4891</v>
      </c>
      <c r="B77" t="s">
        <v>4770</v>
      </c>
      <c r="C77" t="s">
        <v>4771</v>
      </c>
      <c r="D77">
        <v>49.465691</v>
      </c>
      <c r="E77">
        <v>-2.5852780000000002</v>
      </c>
    </row>
    <row r="78" spans="1:5" x14ac:dyDescent="0.25">
      <c r="A78" t="s">
        <v>73</v>
      </c>
      <c r="B78" t="s">
        <v>72</v>
      </c>
      <c r="C78" t="s">
        <v>4777</v>
      </c>
      <c r="D78">
        <v>9.9455869999999997</v>
      </c>
      <c r="E78">
        <v>-9.6966450000000002</v>
      </c>
    </row>
    <row r="79" spans="1:5" x14ac:dyDescent="0.25">
      <c r="A79" t="s">
        <v>75</v>
      </c>
      <c r="B79" t="s">
        <v>74</v>
      </c>
      <c r="C79" t="s">
        <v>4726</v>
      </c>
      <c r="D79">
        <v>11.803749</v>
      </c>
      <c r="E79">
        <v>-15.180413</v>
      </c>
    </row>
    <row r="80" spans="1:5" x14ac:dyDescent="0.25">
      <c r="A80" t="s">
        <v>469</v>
      </c>
      <c r="B80" t="s">
        <v>468</v>
      </c>
      <c r="C80" t="s">
        <v>4728</v>
      </c>
      <c r="D80">
        <v>4.8604159999999998</v>
      </c>
      <c r="E80">
        <v>-58.93018</v>
      </c>
    </row>
    <row r="81" spans="1:5" x14ac:dyDescent="0.25">
      <c r="A81" t="s">
        <v>242</v>
      </c>
      <c r="B81" t="s">
        <v>241</v>
      </c>
      <c r="C81" t="s">
        <v>4723</v>
      </c>
      <c r="D81">
        <v>18.971187</v>
      </c>
      <c r="E81">
        <v>-72.285214999999994</v>
      </c>
    </row>
    <row r="82" spans="1:5" x14ac:dyDescent="0.25">
      <c r="A82" t="s">
        <v>244</v>
      </c>
      <c r="B82" t="s">
        <v>243</v>
      </c>
      <c r="C82" t="s">
        <v>4792</v>
      </c>
      <c r="D82">
        <v>15.199999</v>
      </c>
      <c r="E82">
        <v>-86.241905000000003</v>
      </c>
    </row>
    <row r="83" spans="1:5" x14ac:dyDescent="0.25">
      <c r="A83" t="s">
        <v>320</v>
      </c>
      <c r="B83" t="s">
        <v>319</v>
      </c>
      <c r="C83" t="s">
        <v>4827</v>
      </c>
      <c r="D83">
        <v>47.162494000000002</v>
      </c>
      <c r="E83">
        <v>19.503304</v>
      </c>
    </row>
    <row r="84" spans="1:5" x14ac:dyDescent="0.25">
      <c r="A84" t="s">
        <v>322</v>
      </c>
      <c r="B84" t="s">
        <v>321</v>
      </c>
      <c r="C84" t="s">
        <v>4831</v>
      </c>
      <c r="D84">
        <v>64.963050999999993</v>
      </c>
      <c r="E84">
        <v>-19.020835000000002</v>
      </c>
    </row>
    <row r="85" spans="1:5" x14ac:dyDescent="0.25">
      <c r="A85" t="s">
        <v>156</v>
      </c>
      <c r="B85" t="s">
        <v>155</v>
      </c>
      <c r="C85" t="s">
        <v>4863</v>
      </c>
      <c r="D85">
        <v>20.593684</v>
      </c>
      <c r="E85">
        <v>78.962879999999998</v>
      </c>
    </row>
    <row r="86" spans="1:5" x14ac:dyDescent="0.25">
      <c r="A86" t="s">
        <v>158</v>
      </c>
      <c r="B86" t="s">
        <v>157</v>
      </c>
      <c r="C86" t="s">
        <v>4848</v>
      </c>
      <c r="D86">
        <v>-0.78927499999999995</v>
      </c>
      <c r="E86">
        <v>113.92132700000001</v>
      </c>
    </row>
    <row r="87" spans="1:5" x14ac:dyDescent="0.25">
      <c r="A87" t="s">
        <v>373</v>
      </c>
      <c r="B87" t="s">
        <v>372</v>
      </c>
      <c r="C87" t="s">
        <v>4877</v>
      </c>
      <c r="D87">
        <v>32.427908000000002</v>
      </c>
      <c r="E87">
        <v>53.688046</v>
      </c>
    </row>
    <row r="88" spans="1:5" x14ac:dyDescent="0.25">
      <c r="A88" t="s">
        <v>375</v>
      </c>
      <c r="B88" t="s">
        <v>374</v>
      </c>
      <c r="C88" t="s">
        <v>4826</v>
      </c>
      <c r="D88">
        <v>33.223191</v>
      </c>
      <c r="E88">
        <v>43.679290999999999</v>
      </c>
    </row>
    <row r="89" spans="1:5" x14ac:dyDescent="0.25">
      <c r="A89" t="s">
        <v>324</v>
      </c>
      <c r="B89" t="s">
        <v>323</v>
      </c>
      <c r="C89" t="s">
        <v>4864</v>
      </c>
      <c r="D89">
        <v>53.412909999999997</v>
      </c>
      <c r="E89">
        <v>-8.2438900000000004</v>
      </c>
    </row>
    <row r="90" spans="1:5" x14ac:dyDescent="0.25">
      <c r="A90" t="s">
        <v>4893</v>
      </c>
      <c r="B90" t="s">
        <v>4772</v>
      </c>
      <c r="C90" t="s">
        <v>4773</v>
      </c>
      <c r="D90">
        <v>54.236106999999997</v>
      </c>
      <c r="E90">
        <v>-4.5480559999999999</v>
      </c>
    </row>
    <row r="91" spans="1:5" x14ac:dyDescent="0.25">
      <c r="A91" t="s">
        <v>377</v>
      </c>
      <c r="B91" t="s">
        <v>376</v>
      </c>
      <c r="C91" t="s">
        <v>4867</v>
      </c>
      <c r="D91">
        <v>31.046050999999999</v>
      </c>
      <c r="E91">
        <v>34.851612000000003</v>
      </c>
    </row>
    <row r="92" spans="1:5" x14ac:dyDescent="0.25">
      <c r="A92" t="s">
        <v>326</v>
      </c>
      <c r="B92" t="s">
        <v>325</v>
      </c>
      <c r="C92" t="s">
        <v>4881</v>
      </c>
      <c r="D92">
        <v>41.871940000000002</v>
      </c>
      <c r="E92">
        <v>12.56738</v>
      </c>
    </row>
    <row r="93" spans="1:5" x14ac:dyDescent="0.25">
      <c r="A93" t="s">
        <v>246</v>
      </c>
      <c r="B93" t="s">
        <v>245</v>
      </c>
      <c r="C93" t="s">
        <v>4743</v>
      </c>
      <c r="D93">
        <v>18.109580999999999</v>
      </c>
      <c r="E93">
        <v>-77.297507999999993</v>
      </c>
    </row>
    <row r="94" spans="1:5" x14ac:dyDescent="0.25">
      <c r="A94" t="s">
        <v>160</v>
      </c>
      <c r="B94" t="s">
        <v>159</v>
      </c>
      <c r="C94" t="s">
        <v>4859</v>
      </c>
      <c r="D94">
        <v>36.204824000000002</v>
      </c>
      <c r="E94">
        <v>138.25292400000001</v>
      </c>
    </row>
    <row r="95" spans="1:5" x14ac:dyDescent="0.25">
      <c r="A95" t="s">
        <v>4894</v>
      </c>
      <c r="B95" t="s">
        <v>4767</v>
      </c>
      <c r="C95" t="s">
        <v>4768</v>
      </c>
      <c r="D95">
        <v>49.214438999999999</v>
      </c>
      <c r="E95">
        <v>-2.1312500000000001</v>
      </c>
    </row>
    <row r="96" spans="1:5" x14ac:dyDescent="0.25">
      <c r="A96" t="s">
        <v>379</v>
      </c>
      <c r="B96" t="s">
        <v>378</v>
      </c>
      <c r="C96" t="s">
        <v>4790</v>
      </c>
      <c r="D96">
        <v>30.585163999999999</v>
      </c>
      <c r="E96">
        <v>36.238413999999999</v>
      </c>
    </row>
    <row r="97" spans="1:5" x14ac:dyDescent="0.25">
      <c r="A97" t="s">
        <v>163</v>
      </c>
      <c r="B97" t="s">
        <v>162</v>
      </c>
      <c r="C97" t="s">
        <v>4816</v>
      </c>
      <c r="D97">
        <v>48.019573000000001</v>
      </c>
      <c r="E97">
        <v>66.923683999999994</v>
      </c>
    </row>
    <row r="98" spans="1:5" x14ac:dyDescent="0.25">
      <c r="A98" t="s">
        <v>77</v>
      </c>
      <c r="B98" t="s">
        <v>76</v>
      </c>
      <c r="C98" t="s">
        <v>4766</v>
      </c>
      <c r="D98">
        <v>-2.3559E-2</v>
      </c>
      <c r="E98">
        <v>37.906193000000002</v>
      </c>
    </row>
    <row r="99" spans="1:5" x14ac:dyDescent="0.25">
      <c r="A99" t="s">
        <v>381</v>
      </c>
      <c r="B99" t="s">
        <v>380</v>
      </c>
      <c r="C99" t="s">
        <v>4823</v>
      </c>
      <c r="D99">
        <v>29.31166</v>
      </c>
      <c r="E99">
        <v>47.481766</v>
      </c>
    </row>
    <row r="100" spans="1:5" x14ac:dyDescent="0.25">
      <c r="A100" t="s">
        <v>165</v>
      </c>
      <c r="B100" t="s">
        <v>164</v>
      </c>
      <c r="C100" t="s">
        <v>4789</v>
      </c>
      <c r="D100">
        <v>41.20438</v>
      </c>
      <c r="E100">
        <v>74.766098</v>
      </c>
    </row>
    <row r="101" spans="1:5" x14ac:dyDescent="0.25">
      <c r="A101" t="s">
        <v>167</v>
      </c>
      <c r="B101" t="s">
        <v>166</v>
      </c>
      <c r="C101" t="s">
        <v>4710</v>
      </c>
      <c r="D101">
        <v>19.856269999999999</v>
      </c>
      <c r="E101">
        <v>102.495496</v>
      </c>
    </row>
    <row r="102" spans="1:5" x14ac:dyDescent="0.25">
      <c r="A102" t="s">
        <v>330</v>
      </c>
      <c r="B102" t="s">
        <v>329</v>
      </c>
      <c r="C102" t="s">
        <v>4807</v>
      </c>
      <c r="D102">
        <v>56.879635</v>
      </c>
      <c r="E102">
        <v>24.603189</v>
      </c>
    </row>
    <row r="103" spans="1:5" x14ac:dyDescent="0.25">
      <c r="A103" t="s">
        <v>383</v>
      </c>
      <c r="B103" t="s">
        <v>382</v>
      </c>
      <c r="C103" t="s">
        <v>4804</v>
      </c>
      <c r="D103">
        <v>33.854720999999998</v>
      </c>
      <c r="E103">
        <v>35.862285</v>
      </c>
    </row>
    <row r="104" spans="1:5" x14ac:dyDescent="0.25">
      <c r="A104" t="s">
        <v>81</v>
      </c>
      <c r="B104" t="s">
        <v>80</v>
      </c>
      <c r="C104" t="s">
        <v>4730</v>
      </c>
      <c r="D104">
        <v>6.4280549999999996</v>
      </c>
      <c r="E104">
        <v>-9.4294989999999999</v>
      </c>
    </row>
    <row r="105" spans="1:5" x14ac:dyDescent="0.25">
      <c r="A105" t="s">
        <v>83</v>
      </c>
      <c r="B105" t="s">
        <v>82</v>
      </c>
      <c r="C105" t="s">
        <v>4718</v>
      </c>
      <c r="D105">
        <v>26.335100000000001</v>
      </c>
      <c r="E105">
        <v>17.228331000000001</v>
      </c>
    </row>
    <row r="106" spans="1:5" x14ac:dyDescent="0.25">
      <c r="A106" t="s">
        <v>4895</v>
      </c>
      <c r="B106" t="s">
        <v>4745</v>
      </c>
      <c r="C106" t="s">
        <v>4746</v>
      </c>
      <c r="D106">
        <v>47.165999999999997</v>
      </c>
      <c r="E106">
        <v>9.5553729999999995</v>
      </c>
    </row>
    <row r="107" spans="1:5" x14ac:dyDescent="0.25">
      <c r="A107" t="s">
        <v>332</v>
      </c>
      <c r="B107" t="s">
        <v>331</v>
      </c>
      <c r="C107" t="s">
        <v>4821</v>
      </c>
      <c r="D107">
        <v>55.169438</v>
      </c>
      <c r="E107">
        <v>23.881274999999999</v>
      </c>
    </row>
    <row r="108" spans="1:5" x14ac:dyDescent="0.25">
      <c r="A108" t="s">
        <v>334</v>
      </c>
      <c r="B108" t="s">
        <v>333</v>
      </c>
      <c r="C108" t="s">
        <v>4845</v>
      </c>
      <c r="D108">
        <v>49.815272999999998</v>
      </c>
      <c r="E108">
        <v>6.1295830000000002</v>
      </c>
    </row>
    <row r="109" spans="1:5" x14ac:dyDescent="0.25">
      <c r="A109" t="s">
        <v>344</v>
      </c>
      <c r="B109" t="s">
        <v>4811</v>
      </c>
      <c r="C109" t="s">
        <v>4812</v>
      </c>
      <c r="D109">
        <v>41.608635</v>
      </c>
      <c r="E109">
        <v>21.745274999999999</v>
      </c>
    </row>
    <row r="110" spans="1:5" x14ac:dyDescent="0.25">
      <c r="A110" t="s">
        <v>85</v>
      </c>
      <c r="B110" t="s">
        <v>84</v>
      </c>
      <c r="C110" t="s">
        <v>4750</v>
      </c>
      <c r="D110">
        <v>-18.766946999999998</v>
      </c>
      <c r="E110">
        <v>46.869107</v>
      </c>
    </row>
    <row r="111" spans="1:5" x14ac:dyDescent="0.25">
      <c r="A111" t="s">
        <v>87</v>
      </c>
      <c r="B111" t="s">
        <v>86</v>
      </c>
      <c r="C111" t="s">
        <v>4695</v>
      </c>
      <c r="D111">
        <v>-13.254308</v>
      </c>
      <c r="E111">
        <v>34.301524999999998</v>
      </c>
    </row>
    <row r="112" spans="1:5" x14ac:dyDescent="0.25">
      <c r="A112" t="s">
        <v>169</v>
      </c>
      <c r="B112" t="s">
        <v>168</v>
      </c>
      <c r="C112" t="s">
        <v>4852</v>
      </c>
      <c r="D112">
        <v>4.2104840000000001</v>
      </c>
      <c r="E112">
        <v>101.97576599999999</v>
      </c>
    </row>
    <row r="113" spans="1:5" x14ac:dyDescent="0.25">
      <c r="A113" t="s">
        <v>171</v>
      </c>
      <c r="B113" t="s">
        <v>170</v>
      </c>
      <c r="C113" t="s">
        <v>4713</v>
      </c>
      <c r="D113">
        <v>3.2027779999999999</v>
      </c>
      <c r="E113">
        <v>73.220680000000002</v>
      </c>
    </row>
    <row r="114" spans="1:5" x14ac:dyDescent="0.25">
      <c r="A114" t="s">
        <v>89</v>
      </c>
      <c r="B114" t="s">
        <v>88</v>
      </c>
      <c r="C114" t="s">
        <v>4751</v>
      </c>
      <c r="D114">
        <v>17.570692000000001</v>
      </c>
      <c r="E114">
        <v>-3.9961660000000001</v>
      </c>
    </row>
    <row r="115" spans="1:5" x14ac:dyDescent="0.25">
      <c r="A115" t="s">
        <v>336</v>
      </c>
      <c r="B115" t="s">
        <v>335</v>
      </c>
      <c r="C115" t="s">
        <v>4788</v>
      </c>
      <c r="D115">
        <v>35.937496000000003</v>
      </c>
      <c r="E115">
        <v>14.375416</v>
      </c>
    </row>
    <row r="116" spans="1:5" x14ac:dyDescent="0.25">
      <c r="A116" t="s">
        <v>91</v>
      </c>
      <c r="B116" t="s">
        <v>90</v>
      </c>
      <c r="C116" t="s">
        <v>4677</v>
      </c>
      <c r="D116">
        <v>21.00789</v>
      </c>
      <c r="E116">
        <v>-10.940835</v>
      </c>
    </row>
    <row r="117" spans="1:5" x14ac:dyDescent="0.25">
      <c r="A117" t="s">
        <v>93</v>
      </c>
      <c r="B117" t="s">
        <v>92</v>
      </c>
      <c r="C117" t="s">
        <v>4785</v>
      </c>
      <c r="D117">
        <v>-20.348403999999999</v>
      </c>
      <c r="E117">
        <v>57.552152</v>
      </c>
    </row>
    <row r="118" spans="1:5" x14ac:dyDescent="0.25">
      <c r="A118" t="s">
        <v>404</v>
      </c>
      <c r="B118" t="s">
        <v>403</v>
      </c>
      <c r="C118" t="s">
        <v>4850</v>
      </c>
      <c r="D118">
        <v>23.634501</v>
      </c>
      <c r="E118">
        <v>-102.552784</v>
      </c>
    </row>
    <row r="119" spans="1:5" x14ac:dyDescent="0.25">
      <c r="A119" t="s">
        <v>338</v>
      </c>
      <c r="B119" t="s">
        <v>337</v>
      </c>
      <c r="C119" t="s">
        <v>4830</v>
      </c>
      <c r="D119">
        <v>47.411631</v>
      </c>
      <c r="E119">
        <v>28.369885</v>
      </c>
    </row>
    <row r="120" spans="1:5" x14ac:dyDescent="0.25">
      <c r="A120" t="s">
        <v>4896</v>
      </c>
      <c r="B120" t="s">
        <v>4748</v>
      </c>
      <c r="C120" t="s">
        <v>4749</v>
      </c>
      <c r="D120">
        <v>43.750298000000001</v>
      </c>
      <c r="E120">
        <v>7.4128410000000002</v>
      </c>
    </row>
    <row r="121" spans="1:5" x14ac:dyDescent="0.25">
      <c r="A121" t="s">
        <v>173</v>
      </c>
      <c r="B121" t="s">
        <v>172</v>
      </c>
      <c r="C121" t="s">
        <v>4707</v>
      </c>
      <c r="D121">
        <v>46.862496</v>
      </c>
      <c r="E121">
        <v>103.846656</v>
      </c>
    </row>
    <row r="122" spans="1:5" x14ac:dyDescent="0.25">
      <c r="A122" t="s">
        <v>340</v>
      </c>
      <c r="B122" t="s">
        <v>339</v>
      </c>
      <c r="C122" t="s">
        <v>4779</v>
      </c>
      <c r="D122">
        <v>42.708677999999999</v>
      </c>
      <c r="E122">
        <v>19.374389999999998</v>
      </c>
    </row>
    <row r="123" spans="1:5" x14ac:dyDescent="0.25">
      <c r="A123" t="s">
        <v>250</v>
      </c>
      <c r="B123" t="s">
        <v>249</v>
      </c>
      <c r="C123" t="s">
        <v>4684</v>
      </c>
      <c r="D123">
        <v>16.742498000000001</v>
      </c>
      <c r="E123">
        <v>-62.187365999999997</v>
      </c>
    </row>
    <row r="124" spans="1:5" x14ac:dyDescent="0.25">
      <c r="A124" t="s">
        <v>97</v>
      </c>
      <c r="B124" t="s">
        <v>96</v>
      </c>
      <c r="C124" t="s">
        <v>4829</v>
      </c>
      <c r="D124">
        <v>31.791702000000001</v>
      </c>
      <c r="E124">
        <v>-7.0926200000000001</v>
      </c>
    </row>
    <row r="125" spans="1:5" x14ac:dyDescent="0.25">
      <c r="A125" t="s">
        <v>100</v>
      </c>
      <c r="B125" t="s">
        <v>99</v>
      </c>
      <c r="C125" t="s">
        <v>4715</v>
      </c>
      <c r="D125">
        <v>-18.665694999999999</v>
      </c>
      <c r="E125">
        <v>35.529561999999999</v>
      </c>
    </row>
    <row r="126" spans="1:5" x14ac:dyDescent="0.25">
      <c r="A126" t="s">
        <v>175</v>
      </c>
      <c r="B126" t="s">
        <v>4720</v>
      </c>
      <c r="C126" t="s">
        <v>4721</v>
      </c>
      <c r="D126">
        <v>21.913965000000001</v>
      </c>
      <c r="E126">
        <v>95.956222999999994</v>
      </c>
    </row>
    <row r="127" spans="1:5" x14ac:dyDescent="0.25">
      <c r="A127" t="s">
        <v>102</v>
      </c>
      <c r="B127" t="s">
        <v>101</v>
      </c>
      <c r="C127" t="s">
        <v>4708</v>
      </c>
      <c r="D127">
        <v>-22.957640000000001</v>
      </c>
      <c r="E127">
        <v>18.490410000000001</v>
      </c>
    </row>
    <row r="128" spans="1:5" x14ac:dyDescent="0.25">
      <c r="A128" t="s">
        <v>177</v>
      </c>
      <c r="B128" t="s">
        <v>176</v>
      </c>
      <c r="C128" t="s">
        <v>4685</v>
      </c>
      <c r="D128">
        <v>28.394856999999998</v>
      </c>
      <c r="E128">
        <v>84.124008000000003</v>
      </c>
    </row>
    <row r="129" spans="1:5" x14ac:dyDescent="0.25">
      <c r="A129" t="s">
        <v>342</v>
      </c>
      <c r="B129" t="s">
        <v>341</v>
      </c>
      <c r="C129" t="s">
        <v>4873</v>
      </c>
      <c r="D129">
        <v>52.132632999999998</v>
      </c>
      <c r="E129">
        <v>5.2912660000000002</v>
      </c>
    </row>
    <row r="130" spans="1:5" x14ac:dyDescent="0.25">
      <c r="A130" t="s">
        <v>431</v>
      </c>
      <c r="B130" t="s">
        <v>430</v>
      </c>
      <c r="C130" t="s">
        <v>4711</v>
      </c>
      <c r="D130">
        <v>-20.904305000000001</v>
      </c>
      <c r="E130">
        <v>165.618042</v>
      </c>
    </row>
    <row r="131" spans="1:5" x14ac:dyDescent="0.25">
      <c r="A131" t="s">
        <v>433</v>
      </c>
      <c r="B131" t="s">
        <v>432</v>
      </c>
      <c r="C131" t="s">
        <v>4820</v>
      </c>
      <c r="D131">
        <v>-40.900556999999999</v>
      </c>
      <c r="E131">
        <v>174.88597100000001</v>
      </c>
    </row>
    <row r="132" spans="1:5" x14ac:dyDescent="0.25">
      <c r="A132" t="s">
        <v>252</v>
      </c>
      <c r="B132" t="s">
        <v>251</v>
      </c>
      <c r="C132" t="s">
        <v>4680</v>
      </c>
      <c r="D132">
        <v>12.865416</v>
      </c>
      <c r="E132">
        <v>-85.207228999999998</v>
      </c>
    </row>
    <row r="133" spans="1:5" x14ac:dyDescent="0.25">
      <c r="A133" t="s">
        <v>104</v>
      </c>
      <c r="B133" t="s">
        <v>103</v>
      </c>
      <c r="C133" t="s">
        <v>4797</v>
      </c>
      <c r="D133">
        <v>17.607789</v>
      </c>
      <c r="E133">
        <v>8.0816660000000002</v>
      </c>
    </row>
    <row r="134" spans="1:5" x14ac:dyDescent="0.25">
      <c r="A134" t="s">
        <v>106</v>
      </c>
      <c r="B134" t="s">
        <v>105</v>
      </c>
      <c r="C134" t="s">
        <v>4784</v>
      </c>
      <c r="D134">
        <v>9.0819989999999997</v>
      </c>
      <c r="E134">
        <v>8.6752769999999995</v>
      </c>
    </row>
    <row r="135" spans="1:5" x14ac:dyDescent="0.25">
      <c r="A135" t="s">
        <v>4897</v>
      </c>
      <c r="B135" t="s">
        <v>4693</v>
      </c>
      <c r="C135" t="s">
        <v>4694</v>
      </c>
      <c r="D135">
        <v>17.330829999999999</v>
      </c>
      <c r="E135">
        <v>145.38469000000001</v>
      </c>
    </row>
    <row r="136" spans="1:5" x14ac:dyDescent="0.25">
      <c r="A136" t="s">
        <v>346</v>
      </c>
      <c r="B136" t="s">
        <v>345</v>
      </c>
      <c r="C136" t="s">
        <v>4857</v>
      </c>
      <c r="D136">
        <v>60.472023999999998</v>
      </c>
      <c r="E136">
        <v>8.4689460000000008</v>
      </c>
    </row>
    <row r="137" spans="1:5" x14ac:dyDescent="0.25">
      <c r="A137" t="s">
        <v>385</v>
      </c>
      <c r="B137" t="s">
        <v>384</v>
      </c>
      <c r="C137" t="s">
        <v>4800</v>
      </c>
      <c r="D137">
        <v>21.512582999999999</v>
      </c>
      <c r="E137">
        <v>55.923254999999997</v>
      </c>
    </row>
    <row r="138" spans="1:5" x14ac:dyDescent="0.25">
      <c r="A138" t="s">
        <v>181</v>
      </c>
      <c r="B138" t="s">
        <v>180</v>
      </c>
      <c r="C138" t="s">
        <v>4853</v>
      </c>
      <c r="D138">
        <v>30.375321</v>
      </c>
      <c r="E138">
        <v>69.345116000000004</v>
      </c>
    </row>
    <row r="139" spans="1:5" x14ac:dyDescent="0.25">
      <c r="A139" t="s">
        <v>391</v>
      </c>
      <c r="B139" t="s">
        <v>4780</v>
      </c>
      <c r="C139" t="s">
        <v>4781</v>
      </c>
      <c r="D139">
        <v>31.952162000000001</v>
      </c>
      <c r="E139">
        <v>35.233153999999999</v>
      </c>
    </row>
    <row r="140" spans="1:5" x14ac:dyDescent="0.25">
      <c r="A140" t="s">
        <v>254</v>
      </c>
      <c r="B140" t="s">
        <v>253</v>
      </c>
      <c r="C140" t="s">
        <v>4844</v>
      </c>
      <c r="D140">
        <v>8.5379810000000003</v>
      </c>
      <c r="E140">
        <v>-80.782127000000003</v>
      </c>
    </row>
    <row r="141" spans="1:5" x14ac:dyDescent="0.25">
      <c r="A141" t="s">
        <v>439</v>
      </c>
      <c r="B141" t="s">
        <v>438</v>
      </c>
      <c r="C141" t="s">
        <v>4670</v>
      </c>
      <c r="D141">
        <v>-6.3149930000000003</v>
      </c>
      <c r="E141">
        <v>143.95554999999999</v>
      </c>
    </row>
    <row r="142" spans="1:5" x14ac:dyDescent="0.25">
      <c r="A142" t="s">
        <v>471</v>
      </c>
      <c r="B142" t="s">
        <v>470</v>
      </c>
      <c r="C142" t="s">
        <v>4759</v>
      </c>
      <c r="D142">
        <v>-23.442502999999999</v>
      </c>
      <c r="E142">
        <v>-58.443832</v>
      </c>
    </row>
    <row r="143" spans="1:5" x14ac:dyDescent="0.25">
      <c r="A143" t="s">
        <v>473</v>
      </c>
      <c r="B143" t="s">
        <v>472</v>
      </c>
      <c r="C143" t="s">
        <v>4860</v>
      </c>
      <c r="D143">
        <v>-9.1899669999999993</v>
      </c>
      <c r="E143">
        <v>-75.015152</v>
      </c>
    </row>
    <row r="144" spans="1:5" x14ac:dyDescent="0.25">
      <c r="A144" t="s">
        <v>183</v>
      </c>
      <c r="B144" t="s">
        <v>182</v>
      </c>
      <c r="C144" t="s">
        <v>4851</v>
      </c>
      <c r="D144">
        <v>12.879721</v>
      </c>
      <c r="E144">
        <v>121.774017</v>
      </c>
    </row>
    <row r="145" spans="1:5" x14ac:dyDescent="0.25">
      <c r="A145" t="s">
        <v>348</v>
      </c>
      <c r="B145" t="s">
        <v>347</v>
      </c>
      <c r="C145" t="s">
        <v>4858</v>
      </c>
      <c r="D145">
        <v>51.919438</v>
      </c>
      <c r="E145">
        <v>19.145136000000001</v>
      </c>
    </row>
    <row r="146" spans="1:5" x14ac:dyDescent="0.25">
      <c r="A146" t="s">
        <v>350</v>
      </c>
      <c r="B146" t="s">
        <v>349</v>
      </c>
      <c r="C146" t="s">
        <v>4870</v>
      </c>
      <c r="D146">
        <v>39.399872000000002</v>
      </c>
      <c r="E146">
        <v>-8.2244539999999997</v>
      </c>
    </row>
    <row r="147" spans="1:5" x14ac:dyDescent="0.25">
      <c r="A147" t="s">
        <v>256</v>
      </c>
      <c r="B147" t="s">
        <v>255</v>
      </c>
      <c r="C147" t="s">
        <v>4813</v>
      </c>
      <c r="D147">
        <v>18.220832999999999</v>
      </c>
      <c r="E147">
        <v>-66.590148999999997</v>
      </c>
    </row>
    <row r="148" spans="1:5" x14ac:dyDescent="0.25">
      <c r="A148" t="s">
        <v>387</v>
      </c>
      <c r="B148" t="s">
        <v>386</v>
      </c>
      <c r="C148" t="s">
        <v>4841</v>
      </c>
      <c r="D148">
        <v>25.354825999999999</v>
      </c>
      <c r="E148">
        <v>51.183883999999999</v>
      </c>
    </row>
    <row r="149" spans="1:5" x14ac:dyDescent="0.25">
      <c r="A149" t="s">
        <v>352</v>
      </c>
      <c r="B149" t="s">
        <v>351</v>
      </c>
      <c r="C149" t="s">
        <v>4854</v>
      </c>
      <c r="D149">
        <v>45.943161000000003</v>
      </c>
      <c r="E149">
        <v>24.966760000000001</v>
      </c>
    </row>
    <row r="150" spans="1:5" x14ac:dyDescent="0.25">
      <c r="A150" t="s">
        <v>281</v>
      </c>
      <c r="B150" t="s">
        <v>280</v>
      </c>
      <c r="C150" t="s">
        <v>4868</v>
      </c>
      <c r="D150">
        <v>61.524009999999997</v>
      </c>
      <c r="E150">
        <v>105.31875599999999</v>
      </c>
    </row>
    <row r="151" spans="1:5" x14ac:dyDescent="0.25">
      <c r="A151" t="s">
        <v>110</v>
      </c>
      <c r="B151" t="s">
        <v>109</v>
      </c>
      <c r="C151" t="s">
        <v>4754</v>
      </c>
      <c r="D151">
        <v>-1.9402779999999999</v>
      </c>
      <c r="E151">
        <v>29.873888000000001</v>
      </c>
    </row>
    <row r="152" spans="1:5" x14ac:dyDescent="0.25">
      <c r="A152" t="s">
        <v>260</v>
      </c>
      <c r="B152" t="s">
        <v>259</v>
      </c>
      <c r="C152" t="s">
        <v>4696</v>
      </c>
      <c r="D152">
        <v>17.357821999999999</v>
      </c>
      <c r="E152">
        <v>-62.782997999999999</v>
      </c>
    </row>
    <row r="153" spans="1:5" x14ac:dyDescent="0.25">
      <c r="A153" t="s">
        <v>262</v>
      </c>
      <c r="B153" t="s">
        <v>261</v>
      </c>
      <c r="C153" t="s">
        <v>4704</v>
      </c>
      <c r="D153">
        <v>13.909444000000001</v>
      </c>
      <c r="E153">
        <v>-60.978892999999999</v>
      </c>
    </row>
    <row r="154" spans="1:5" x14ac:dyDescent="0.25">
      <c r="A154" t="s">
        <v>266</v>
      </c>
      <c r="B154" t="s">
        <v>265</v>
      </c>
      <c r="C154" t="s">
        <v>4697</v>
      </c>
      <c r="D154">
        <v>12.984305000000001</v>
      </c>
      <c r="E154">
        <v>-61.287227999999999</v>
      </c>
    </row>
    <row r="155" spans="1:5" x14ac:dyDescent="0.25">
      <c r="A155" t="s">
        <v>4898</v>
      </c>
      <c r="B155" t="s">
        <v>4786</v>
      </c>
      <c r="C155" t="s">
        <v>4787</v>
      </c>
      <c r="D155">
        <v>43.942360000000001</v>
      </c>
      <c r="E155">
        <v>12.457777</v>
      </c>
    </row>
    <row r="156" spans="1:5" x14ac:dyDescent="0.25">
      <c r="A156" t="s">
        <v>113</v>
      </c>
      <c r="B156" t="s">
        <v>4673</v>
      </c>
      <c r="C156" t="s">
        <v>4674</v>
      </c>
      <c r="D156">
        <v>0.18636</v>
      </c>
      <c r="E156">
        <v>6.6130810000000002</v>
      </c>
    </row>
    <row r="157" spans="1:5" x14ac:dyDescent="0.25">
      <c r="A157" t="s">
        <v>389</v>
      </c>
      <c r="B157" t="s">
        <v>388</v>
      </c>
      <c r="C157" t="s">
        <v>4849</v>
      </c>
      <c r="D157">
        <v>23.885942</v>
      </c>
      <c r="E157">
        <v>45.079161999999997</v>
      </c>
    </row>
    <row r="158" spans="1:5" x14ac:dyDescent="0.25">
      <c r="A158" t="s">
        <v>115</v>
      </c>
      <c r="B158" t="s">
        <v>114</v>
      </c>
      <c r="C158" t="s">
        <v>4782</v>
      </c>
      <c r="D158">
        <v>14.497401</v>
      </c>
      <c r="E158">
        <v>-14.452362000000001</v>
      </c>
    </row>
    <row r="159" spans="1:5" x14ac:dyDescent="0.25">
      <c r="A159" t="s">
        <v>354</v>
      </c>
      <c r="B159" t="s">
        <v>353</v>
      </c>
      <c r="C159" t="s">
        <v>4846</v>
      </c>
      <c r="D159">
        <v>44.016520999999997</v>
      </c>
      <c r="E159">
        <v>21.005859000000001</v>
      </c>
    </row>
    <row r="160" spans="1:5" x14ac:dyDescent="0.25">
      <c r="A160" t="s">
        <v>117</v>
      </c>
      <c r="B160" t="s">
        <v>116</v>
      </c>
      <c r="C160" t="s">
        <v>4687</v>
      </c>
      <c r="D160">
        <v>-4.6795739999999997</v>
      </c>
      <c r="E160">
        <v>55.491976999999999</v>
      </c>
    </row>
    <row r="161" spans="1:5" x14ac:dyDescent="0.25">
      <c r="A161" t="s">
        <v>119</v>
      </c>
      <c r="B161" t="s">
        <v>118</v>
      </c>
      <c r="C161" t="s">
        <v>4688</v>
      </c>
      <c r="D161">
        <v>8.4605549999999994</v>
      </c>
      <c r="E161">
        <v>-11.779889000000001</v>
      </c>
    </row>
    <row r="162" spans="1:5" x14ac:dyDescent="0.25">
      <c r="A162" t="s">
        <v>185</v>
      </c>
      <c r="B162" t="s">
        <v>184</v>
      </c>
      <c r="C162" t="s">
        <v>4837</v>
      </c>
      <c r="D162">
        <v>1.3520829999999999</v>
      </c>
      <c r="E162">
        <v>103.819836</v>
      </c>
    </row>
    <row r="163" spans="1:5" x14ac:dyDescent="0.25">
      <c r="A163" t="s">
        <v>356</v>
      </c>
      <c r="B163" t="s">
        <v>355</v>
      </c>
      <c r="C163" t="s">
        <v>4810</v>
      </c>
      <c r="D163">
        <v>48.669026000000002</v>
      </c>
      <c r="E163">
        <v>19.699024000000001</v>
      </c>
    </row>
    <row r="164" spans="1:5" x14ac:dyDescent="0.25">
      <c r="A164" t="s">
        <v>358</v>
      </c>
      <c r="B164" t="s">
        <v>357</v>
      </c>
      <c r="C164" t="s">
        <v>4824</v>
      </c>
      <c r="D164">
        <v>46.151240999999999</v>
      </c>
      <c r="E164">
        <v>14.995463000000001</v>
      </c>
    </row>
    <row r="165" spans="1:5" x14ac:dyDescent="0.25">
      <c r="A165" t="s">
        <v>121</v>
      </c>
      <c r="B165" t="s">
        <v>120</v>
      </c>
      <c r="C165" t="s">
        <v>4717</v>
      </c>
      <c r="D165">
        <v>5.1521489999999996</v>
      </c>
      <c r="E165">
        <v>46.199615999999999</v>
      </c>
    </row>
    <row r="166" spans="1:5" x14ac:dyDescent="0.25">
      <c r="A166" t="s">
        <v>123</v>
      </c>
      <c r="B166" t="s">
        <v>122</v>
      </c>
      <c r="C166" t="s">
        <v>4834</v>
      </c>
      <c r="D166">
        <v>-30.559481999999999</v>
      </c>
      <c r="E166">
        <v>22.937505999999999</v>
      </c>
    </row>
    <row r="167" spans="1:5" x14ac:dyDescent="0.25">
      <c r="A167" t="s">
        <v>123</v>
      </c>
      <c r="B167" t="s">
        <v>122</v>
      </c>
      <c r="C167" t="s">
        <v>4834</v>
      </c>
      <c r="D167">
        <v>-30.559481999999999</v>
      </c>
      <c r="E167">
        <v>22.937505999999999</v>
      </c>
    </row>
    <row r="168" spans="1:5" x14ac:dyDescent="0.25">
      <c r="A168" t="s">
        <v>187</v>
      </c>
      <c r="B168" t="s">
        <v>186</v>
      </c>
      <c r="C168" t="s">
        <v>4866</v>
      </c>
      <c r="D168">
        <v>35.907756999999997</v>
      </c>
      <c r="E168">
        <v>127.76692199999999</v>
      </c>
    </row>
    <row r="169" spans="1:5" x14ac:dyDescent="0.25">
      <c r="A169" t="s">
        <v>360</v>
      </c>
      <c r="B169" t="s">
        <v>359</v>
      </c>
      <c r="C169" t="s">
        <v>4882</v>
      </c>
      <c r="D169">
        <v>40.463667000000001</v>
      </c>
      <c r="E169">
        <v>-3.7492200000000002</v>
      </c>
    </row>
    <row r="170" spans="1:5" x14ac:dyDescent="0.25">
      <c r="A170" t="s">
        <v>189</v>
      </c>
      <c r="B170" t="s">
        <v>188</v>
      </c>
      <c r="C170" t="s">
        <v>4769</v>
      </c>
      <c r="D170">
        <v>7.8730539999999998</v>
      </c>
      <c r="E170">
        <v>80.771797000000007</v>
      </c>
    </row>
    <row r="171" spans="1:5" x14ac:dyDescent="0.25">
      <c r="A171" t="s">
        <v>128</v>
      </c>
      <c r="B171" t="s">
        <v>127</v>
      </c>
      <c r="C171" t="s">
        <v>4714</v>
      </c>
      <c r="D171">
        <v>12.862807</v>
      </c>
      <c r="E171">
        <v>30.217635999999999</v>
      </c>
    </row>
    <row r="172" spans="1:5" x14ac:dyDescent="0.25">
      <c r="A172" t="s">
        <v>477</v>
      </c>
      <c r="B172" t="s">
        <v>476</v>
      </c>
      <c r="C172" t="s">
        <v>4689</v>
      </c>
      <c r="D172">
        <v>3.919305</v>
      </c>
      <c r="E172">
        <v>-56.027782999999999</v>
      </c>
    </row>
    <row r="173" spans="1:5" x14ac:dyDescent="0.25">
      <c r="A173" t="s">
        <v>60</v>
      </c>
      <c r="B173" t="s">
        <v>4701</v>
      </c>
      <c r="C173" t="s">
        <v>4702</v>
      </c>
      <c r="D173">
        <v>-26.522503</v>
      </c>
      <c r="E173">
        <v>31.465865999999998</v>
      </c>
    </row>
    <row r="174" spans="1:5" x14ac:dyDescent="0.25">
      <c r="A174" t="s">
        <v>362</v>
      </c>
      <c r="B174" t="s">
        <v>361</v>
      </c>
      <c r="C174" t="s">
        <v>4865</v>
      </c>
      <c r="D174">
        <v>60.128160999999999</v>
      </c>
      <c r="E174">
        <v>18.643501000000001</v>
      </c>
    </row>
    <row r="175" spans="1:5" x14ac:dyDescent="0.25">
      <c r="A175" t="s">
        <v>364</v>
      </c>
      <c r="B175" t="s">
        <v>363</v>
      </c>
      <c r="C175" t="s">
        <v>4874</v>
      </c>
      <c r="D175">
        <v>46.818187999999999</v>
      </c>
      <c r="E175">
        <v>8.2275120000000008</v>
      </c>
    </row>
    <row r="176" spans="1:5" x14ac:dyDescent="0.25">
      <c r="A176" t="s">
        <v>393</v>
      </c>
      <c r="B176" t="s">
        <v>392</v>
      </c>
      <c r="C176" t="s">
        <v>4719</v>
      </c>
      <c r="D176">
        <v>34.802075000000002</v>
      </c>
      <c r="E176">
        <v>38.996814999999998</v>
      </c>
    </row>
    <row r="177" spans="1:5" x14ac:dyDescent="0.25">
      <c r="A177" t="s">
        <v>191</v>
      </c>
      <c r="B177" t="s">
        <v>190</v>
      </c>
      <c r="C177" t="s">
        <v>4791</v>
      </c>
      <c r="D177">
        <v>23.69781</v>
      </c>
      <c r="E177">
        <v>120.960515</v>
      </c>
    </row>
    <row r="178" spans="1:5" x14ac:dyDescent="0.25">
      <c r="A178" t="s">
        <v>130</v>
      </c>
      <c r="B178" t="s">
        <v>129</v>
      </c>
      <c r="C178" t="s">
        <v>4722</v>
      </c>
      <c r="D178">
        <v>-6.3690280000000001</v>
      </c>
      <c r="E178">
        <v>34.888821999999998</v>
      </c>
    </row>
    <row r="179" spans="1:5" x14ac:dyDescent="0.25">
      <c r="A179" t="s">
        <v>195</v>
      </c>
      <c r="B179" t="s">
        <v>194</v>
      </c>
      <c r="C179" t="s">
        <v>4839</v>
      </c>
      <c r="D179">
        <v>15.870032</v>
      </c>
      <c r="E179">
        <v>100.992541</v>
      </c>
    </row>
    <row r="180" spans="1:5" x14ac:dyDescent="0.25">
      <c r="A180" t="s">
        <v>197</v>
      </c>
      <c r="B180" t="s">
        <v>196</v>
      </c>
      <c r="C180" t="s">
        <v>4671</v>
      </c>
      <c r="D180">
        <v>-8.8742169999999998</v>
      </c>
      <c r="E180">
        <v>125.72753899999999</v>
      </c>
    </row>
    <row r="181" spans="1:5" x14ac:dyDescent="0.25">
      <c r="A181" t="s">
        <v>132</v>
      </c>
      <c r="B181" t="s">
        <v>131</v>
      </c>
      <c r="C181" t="s">
        <v>4744</v>
      </c>
      <c r="D181">
        <v>8.6195430000000002</v>
      </c>
      <c r="E181">
        <v>0.82478200000000002</v>
      </c>
    </row>
    <row r="182" spans="1:5" x14ac:dyDescent="0.25">
      <c r="A182" t="s">
        <v>268</v>
      </c>
      <c r="B182" t="s">
        <v>267</v>
      </c>
      <c r="C182" t="s">
        <v>4752</v>
      </c>
      <c r="D182">
        <v>10.691803</v>
      </c>
      <c r="E182">
        <v>-61.222503000000003</v>
      </c>
    </row>
    <row r="183" spans="1:5" x14ac:dyDescent="0.25">
      <c r="A183" t="s">
        <v>134</v>
      </c>
      <c r="B183" t="s">
        <v>133</v>
      </c>
      <c r="C183" t="s">
        <v>4809</v>
      </c>
      <c r="D183">
        <v>33.886916999999997</v>
      </c>
      <c r="E183">
        <v>9.5374990000000004</v>
      </c>
    </row>
    <row r="184" spans="1:5" x14ac:dyDescent="0.25">
      <c r="A184" t="s">
        <v>283</v>
      </c>
      <c r="B184" t="s">
        <v>282</v>
      </c>
      <c r="C184" t="s">
        <v>4876</v>
      </c>
      <c r="D184">
        <v>38.963745000000003</v>
      </c>
      <c r="E184">
        <v>35.243321999999999</v>
      </c>
    </row>
    <row r="185" spans="1:5" x14ac:dyDescent="0.25">
      <c r="A185" t="s">
        <v>270</v>
      </c>
      <c r="B185" t="s">
        <v>269</v>
      </c>
      <c r="C185" t="s">
        <v>4686</v>
      </c>
      <c r="D185">
        <v>21.694025</v>
      </c>
      <c r="E185">
        <v>-71.797927999999999</v>
      </c>
    </row>
    <row r="186" spans="1:5" x14ac:dyDescent="0.25">
      <c r="A186" t="s">
        <v>272</v>
      </c>
      <c r="B186" t="s">
        <v>4735</v>
      </c>
      <c r="C186" t="s">
        <v>4736</v>
      </c>
      <c r="D186">
        <v>18.335764999999999</v>
      </c>
      <c r="E186">
        <v>-64.896334999999993</v>
      </c>
    </row>
    <row r="187" spans="1:5" x14ac:dyDescent="0.25">
      <c r="A187" t="s">
        <v>136</v>
      </c>
      <c r="B187" t="s">
        <v>135</v>
      </c>
      <c r="C187" t="s">
        <v>4738</v>
      </c>
      <c r="D187">
        <v>1.3733329999999999</v>
      </c>
      <c r="E187">
        <v>32.290275000000001</v>
      </c>
    </row>
    <row r="188" spans="1:5" x14ac:dyDescent="0.25">
      <c r="A188" t="s">
        <v>366</v>
      </c>
      <c r="B188" t="s">
        <v>365</v>
      </c>
      <c r="C188" t="s">
        <v>4838</v>
      </c>
      <c r="D188">
        <v>48.379432999999999</v>
      </c>
      <c r="E188">
        <v>31.165579999999999</v>
      </c>
    </row>
    <row r="189" spans="1:5" x14ac:dyDescent="0.25">
      <c r="A189" t="s">
        <v>395</v>
      </c>
      <c r="B189" t="s">
        <v>394</v>
      </c>
      <c r="C189" t="s">
        <v>4847</v>
      </c>
      <c r="D189">
        <v>23.424075999999999</v>
      </c>
      <c r="E189">
        <v>53.847817999999997</v>
      </c>
    </row>
    <row r="190" spans="1:5" x14ac:dyDescent="0.25">
      <c r="A190" t="s">
        <v>368</v>
      </c>
      <c r="B190" t="s">
        <v>367</v>
      </c>
      <c r="C190" t="s">
        <v>4378</v>
      </c>
      <c r="D190">
        <v>55.378050999999999</v>
      </c>
      <c r="E190">
        <v>-3.4359730000000002</v>
      </c>
    </row>
    <row r="191" spans="1:5" x14ac:dyDescent="0.25">
      <c r="A191" t="s">
        <v>408</v>
      </c>
      <c r="B191" t="s">
        <v>407</v>
      </c>
      <c r="C191" t="s">
        <v>4883</v>
      </c>
      <c r="D191">
        <v>37.090240000000001</v>
      </c>
      <c r="E191">
        <v>-95.712890999999999</v>
      </c>
    </row>
    <row r="192" spans="1:5" x14ac:dyDescent="0.25">
      <c r="A192" t="s">
        <v>479</v>
      </c>
      <c r="B192" t="s">
        <v>478</v>
      </c>
      <c r="C192" t="s">
        <v>4798</v>
      </c>
      <c r="D192">
        <v>-32.522779</v>
      </c>
      <c r="E192">
        <v>-55.765835000000003</v>
      </c>
    </row>
    <row r="193" spans="1:5" x14ac:dyDescent="0.25">
      <c r="A193" t="s">
        <v>201</v>
      </c>
      <c r="B193" t="s">
        <v>200</v>
      </c>
      <c r="C193" t="s">
        <v>4814</v>
      </c>
      <c r="D193">
        <v>41.377490999999999</v>
      </c>
      <c r="E193">
        <v>64.585262</v>
      </c>
    </row>
    <row r="194" spans="1:5" x14ac:dyDescent="0.25">
      <c r="A194" t="s">
        <v>4892</v>
      </c>
      <c r="B194" t="s">
        <v>4681</v>
      </c>
      <c r="C194" t="s">
        <v>4682</v>
      </c>
      <c r="D194">
        <v>41.902915999999998</v>
      </c>
      <c r="E194">
        <v>12.453389</v>
      </c>
    </row>
    <row r="195" spans="1:5" x14ac:dyDescent="0.25">
      <c r="A195" t="s">
        <v>481</v>
      </c>
      <c r="B195" t="s">
        <v>480</v>
      </c>
      <c r="C195" t="s">
        <v>4763</v>
      </c>
      <c r="D195">
        <v>6.4237500000000001</v>
      </c>
      <c r="E195">
        <v>-66.589730000000003</v>
      </c>
    </row>
    <row r="196" spans="1:5" x14ac:dyDescent="0.25">
      <c r="A196" t="s">
        <v>203</v>
      </c>
      <c r="B196" t="s">
        <v>202</v>
      </c>
      <c r="C196" t="s">
        <v>4778</v>
      </c>
      <c r="D196">
        <v>14.058324000000001</v>
      </c>
      <c r="E196">
        <v>108.277199</v>
      </c>
    </row>
    <row r="197" spans="1:5" x14ac:dyDescent="0.25">
      <c r="A197" t="s">
        <v>397</v>
      </c>
      <c r="B197" t="s">
        <v>396</v>
      </c>
      <c r="C197" t="s">
        <v>4669</v>
      </c>
      <c r="D197">
        <v>15.552727000000001</v>
      </c>
      <c r="E197">
        <v>48.516387999999999</v>
      </c>
    </row>
    <row r="198" spans="1:5" x14ac:dyDescent="0.25">
      <c r="A198" t="s">
        <v>138</v>
      </c>
      <c r="B198" t="s">
        <v>137</v>
      </c>
      <c r="C198" t="s">
        <v>4727</v>
      </c>
      <c r="D198">
        <v>-13.133896999999999</v>
      </c>
      <c r="E198">
        <v>27.849332</v>
      </c>
    </row>
    <row r="199" spans="1:5" x14ac:dyDescent="0.25">
      <c r="A199" t="s">
        <v>138</v>
      </c>
      <c r="B199" t="s">
        <v>137</v>
      </c>
      <c r="C199" t="s">
        <v>4727</v>
      </c>
      <c r="D199">
        <v>-13.133896999999999</v>
      </c>
      <c r="E199">
        <v>27.849332</v>
      </c>
    </row>
    <row r="200" spans="1:5" x14ac:dyDescent="0.25">
      <c r="A200" t="s">
        <v>140</v>
      </c>
      <c r="B200" t="s">
        <v>139</v>
      </c>
      <c r="C200" t="s">
        <v>4703</v>
      </c>
      <c r="D200">
        <v>-19.015438</v>
      </c>
      <c r="E200">
        <v>29.154857</v>
      </c>
    </row>
    <row r="201" spans="1:5" x14ac:dyDescent="0.25">
      <c r="A201" t="s">
        <v>140</v>
      </c>
      <c r="B201" t="s">
        <v>139</v>
      </c>
      <c r="C201" t="s">
        <v>4703</v>
      </c>
      <c r="D201">
        <v>-19.015438</v>
      </c>
      <c r="E201">
        <v>29.154857</v>
      </c>
    </row>
  </sheetData>
  <sortState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user</cp:lastModifiedBy>
  <cp:lastPrinted>2020-06-28T09:09:01Z</cp:lastPrinted>
  <dcterms:created xsi:type="dcterms:W3CDTF">2020-06-23T11:24:07Z</dcterms:created>
  <dcterms:modified xsi:type="dcterms:W3CDTF">2023-06-16T21:58:17Z</dcterms:modified>
</cp:coreProperties>
</file>