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ttlimited-my.sharepoint.com/personal/vincent_viljoen_dimensiondata_com/Documents/Desktop/Cloud Project/Automated Cloud Pricing/"/>
    </mc:Choice>
  </mc:AlternateContent>
  <xr:revisionPtr revIDLastSave="316" documentId="8_{B03ECD1F-CEBC-40E5-BD9A-1632F2C1DE18}" xr6:coauthVersionLast="47" xr6:coauthVersionMax="47" xr10:uidLastSave="{C69050AB-ACE8-42ED-B2B7-B9C0AAECF67B}"/>
  <bookViews>
    <workbookView xWindow="-110" yWindow="-110" windowWidth="19420" windowHeight="11020" activeTab="1" xr2:uid="{02032EF8-C962-4D8B-B721-CCB2D6F00FFA}"/>
  </bookViews>
  <sheets>
    <sheet name="Sheet1" sheetId="1" r:id="rId1"/>
    <sheet name="Sheet4" sheetId="4" r:id="rId2"/>
    <sheet name="Sheet5" sheetId="5" r:id="rId3"/>
    <sheet name="Sheet3" sheetId="3" r:id="rId4"/>
    <sheet name="Sheet2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5" l="1"/>
  <c r="G11" i="5" s="1"/>
  <c r="H11" i="5" s="1"/>
  <c r="E11" i="5"/>
  <c r="E10" i="5"/>
  <c r="F10" i="5" s="1"/>
  <c r="G10" i="5" s="1"/>
  <c r="H10" i="5" s="1"/>
  <c r="F9" i="5"/>
  <c r="G9" i="5" s="1"/>
  <c r="H9" i="5" s="1"/>
  <c r="E9" i="5"/>
  <c r="E8" i="5"/>
  <c r="F8" i="5" s="1"/>
  <c r="G8" i="5" s="1"/>
  <c r="H8" i="5" s="1"/>
  <c r="F7" i="5"/>
  <c r="G7" i="5" s="1"/>
  <c r="H7" i="5" s="1"/>
  <c r="E7" i="5"/>
  <c r="E6" i="5"/>
  <c r="F6" i="5" s="1"/>
  <c r="G6" i="5" s="1"/>
  <c r="H6" i="5" s="1"/>
  <c r="F5" i="5"/>
  <c r="G5" i="5" s="1"/>
  <c r="H5" i="5" s="1"/>
  <c r="E5" i="5"/>
  <c r="E4" i="5"/>
  <c r="F4" i="5" s="1"/>
  <c r="G4" i="5" s="1"/>
  <c r="H4" i="5" s="1"/>
  <c r="F3" i="5"/>
  <c r="G3" i="5" s="1"/>
  <c r="H3" i="5" s="1"/>
  <c r="E3" i="5"/>
  <c r="E2" i="5"/>
  <c r="F2" i="5" s="1"/>
  <c r="G2" i="5" s="1"/>
  <c r="H2" i="5" s="1"/>
  <c r="E49" i="4"/>
  <c r="F49" i="4" s="1"/>
  <c r="G49" i="4" s="1"/>
  <c r="H49" i="4" s="1"/>
  <c r="G48" i="4"/>
  <c r="H48" i="4" s="1"/>
  <c r="F48" i="4"/>
  <c r="E48" i="4"/>
  <c r="E47" i="4"/>
  <c r="F47" i="4" s="1"/>
  <c r="G47" i="4" s="1"/>
  <c r="H47" i="4" s="1"/>
  <c r="G46" i="4"/>
  <c r="H46" i="4" s="1"/>
  <c r="F46" i="4"/>
  <c r="E46" i="4"/>
  <c r="E45" i="4"/>
  <c r="F45" i="4" s="1"/>
  <c r="G45" i="4" s="1"/>
  <c r="H45" i="4" s="1"/>
  <c r="G44" i="4"/>
  <c r="H44" i="4" s="1"/>
  <c r="F44" i="4"/>
  <c r="E44" i="4"/>
  <c r="E43" i="4"/>
  <c r="F43" i="4" s="1"/>
  <c r="G43" i="4" s="1"/>
  <c r="H43" i="4" s="1"/>
  <c r="G42" i="4"/>
  <c r="H42" i="4" s="1"/>
  <c r="F42" i="4"/>
  <c r="E42" i="4"/>
  <c r="E41" i="4"/>
  <c r="F41" i="4" s="1"/>
  <c r="G41" i="4" s="1"/>
  <c r="H41" i="4" s="1"/>
  <c r="G40" i="4"/>
  <c r="H40" i="4" s="1"/>
  <c r="F40" i="4"/>
  <c r="E40" i="4"/>
  <c r="E39" i="4"/>
  <c r="F39" i="4" s="1"/>
  <c r="G39" i="4" s="1"/>
  <c r="H39" i="4" s="1"/>
  <c r="G38" i="4"/>
  <c r="H38" i="4" s="1"/>
  <c r="F38" i="4"/>
  <c r="E38" i="4"/>
  <c r="E37" i="4"/>
  <c r="F37" i="4" s="1"/>
  <c r="G37" i="4" s="1"/>
  <c r="H37" i="4" s="1"/>
  <c r="G36" i="4"/>
  <c r="H36" i="4" s="1"/>
  <c r="F36" i="4"/>
  <c r="E36" i="4"/>
  <c r="E35" i="4"/>
  <c r="F35" i="4" s="1"/>
  <c r="G35" i="4" s="1"/>
  <c r="H35" i="4" s="1"/>
  <c r="G34" i="4"/>
  <c r="H34" i="4" s="1"/>
  <c r="F34" i="4"/>
  <c r="E34" i="4"/>
  <c r="E33" i="4"/>
  <c r="F33" i="4" s="1"/>
  <c r="G33" i="4" s="1"/>
  <c r="H33" i="4" s="1"/>
  <c r="G32" i="4"/>
  <c r="H32" i="4" s="1"/>
  <c r="F32" i="4"/>
  <c r="E32" i="4"/>
  <c r="E31" i="4"/>
  <c r="F31" i="4" s="1"/>
  <c r="G31" i="4" s="1"/>
  <c r="H31" i="4" s="1"/>
  <c r="G30" i="4"/>
  <c r="H30" i="4" s="1"/>
  <c r="F30" i="4"/>
  <c r="E30" i="4"/>
  <c r="E29" i="4"/>
  <c r="F29" i="4" s="1"/>
  <c r="G29" i="4" s="1"/>
  <c r="H29" i="4" s="1"/>
  <c r="G28" i="4"/>
  <c r="H28" i="4" s="1"/>
  <c r="F28" i="4"/>
  <c r="E28" i="4"/>
  <c r="E27" i="4"/>
  <c r="F27" i="4" s="1"/>
  <c r="G27" i="4" s="1"/>
  <c r="H27" i="4" s="1"/>
  <c r="G26" i="4"/>
  <c r="H26" i="4" s="1"/>
  <c r="F26" i="4"/>
  <c r="E26" i="4"/>
  <c r="E25" i="4"/>
  <c r="F25" i="4" s="1"/>
  <c r="G25" i="4" s="1"/>
  <c r="H25" i="4" s="1"/>
  <c r="G24" i="4"/>
  <c r="H24" i="4" s="1"/>
  <c r="F24" i="4"/>
  <c r="E24" i="4"/>
  <c r="E23" i="4"/>
  <c r="F23" i="4" s="1"/>
  <c r="G23" i="4" s="1"/>
  <c r="H23" i="4" s="1"/>
  <c r="G22" i="4"/>
  <c r="H22" i="4" s="1"/>
  <c r="F22" i="4"/>
  <c r="E22" i="4"/>
  <c r="E21" i="4"/>
  <c r="F21" i="4" s="1"/>
  <c r="G21" i="4" s="1"/>
  <c r="H21" i="4" s="1"/>
  <c r="G20" i="4"/>
  <c r="H20" i="4" s="1"/>
  <c r="F20" i="4"/>
  <c r="E20" i="4"/>
  <c r="E19" i="4"/>
  <c r="F19" i="4" s="1"/>
  <c r="G19" i="4" s="1"/>
  <c r="H19" i="4" s="1"/>
  <c r="G18" i="4"/>
  <c r="H18" i="4" s="1"/>
  <c r="F18" i="4"/>
  <c r="E18" i="4"/>
  <c r="E17" i="4"/>
  <c r="F17" i="4" s="1"/>
  <c r="G17" i="4" s="1"/>
  <c r="H17" i="4" s="1"/>
  <c r="G16" i="4"/>
  <c r="H16" i="4" s="1"/>
  <c r="F16" i="4"/>
  <c r="E16" i="4"/>
  <c r="E15" i="4"/>
  <c r="F15" i="4" s="1"/>
  <c r="G15" i="4" s="1"/>
  <c r="H15" i="4" s="1"/>
  <c r="G14" i="4"/>
  <c r="H14" i="4" s="1"/>
  <c r="F14" i="4"/>
  <c r="E14" i="4"/>
  <c r="E13" i="4"/>
  <c r="F13" i="4" s="1"/>
  <c r="G13" i="4" s="1"/>
  <c r="H13" i="4" s="1"/>
  <c r="G12" i="4"/>
  <c r="H12" i="4" s="1"/>
  <c r="F12" i="4"/>
  <c r="E12" i="4"/>
  <c r="E11" i="4"/>
  <c r="F11" i="4" s="1"/>
  <c r="G11" i="4" s="1"/>
  <c r="H11" i="4" s="1"/>
  <c r="G10" i="4"/>
  <c r="H10" i="4" s="1"/>
  <c r="F10" i="4"/>
  <c r="E10" i="4"/>
  <c r="E9" i="4"/>
  <c r="F9" i="4" s="1"/>
  <c r="G9" i="4" s="1"/>
  <c r="H9" i="4" s="1"/>
  <c r="G8" i="4"/>
  <c r="H8" i="4" s="1"/>
  <c r="F8" i="4"/>
  <c r="E8" i="4"/>
  <c r="E7" i="4"/>
  <c r="F7" i="4" s="1"/>
  <c r="G7" i="4" s="1"/>
  <c r="H7" i="4" s="1"/>
  <c r="G6" i="4"/>
  <c r="H6" i="4" s="1"/>
  <c r="F6" i="4"/>
  <c r="E6" i="4"/>
  <c r="E5" i="4"/>
  <c r="F5" i="4" s="1"/>
  <c r="G5" i="4" s="1"/>
  <c r="H5" i="4" s="1"/>
  <c r="G4" i="4"/>
  <c r="H4" i="4" s="1"/>
  <c r="F4" i="4"/>
  <c r="E4" i="4"/>
  <c r="E3" i="4"/>
  <c r="F3" i="4" s="1"/>
  <c r="G3" i="4" s="1"/>
  <c r="H3" i="4" s="1"/>
  <c r="F2" i="4"/>
  <c r="G2" i="4" s="1"/>
  <c r="H2" i="4" s="1"/>
  <c r="E2" i="4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E4" i="1"/>
  <c r="F4" i="1" s="1"/>
  <c r="G4" i="1" s="1"/>
  <c r="H4" i="1" s="1"/>
  <c r="E5" i="1"/>
  <c r="F5" i="1" s="1"/>
  <c r="G5" i="1" s="1"/>
  <c r="H5" i="1" s="1"/>
  <c r="E6" i="1"/>
  <c r="F6" i="1" s="1"/>
  <c r="G6" i="1" s="1"/>
  <c r="H6" i="1" s="1"/>
  <c r="E7" i="1"/>
  <c r="F7" i="1" s="1"/>
  <c r="G7" i="1" s="1"/>
  <c r="H7" i="1" s="1"/>
  <c r="E8" i="1"/>
  <c r="F8" i="1" s="1"/>
  <c r="G8" i="1" s="1"/>
  <c r="H8" i="1" s="1"/>
  <c r="E9" i="1"/>
  <c r="F9" i="1" s="1"/>
  <c r="G9" i="1" s="1"/>
  <c r="H9" i="1" s="1"/>
  <c r="E10" i="1"/>
  <c r="F10" i="1" s="1"/>
  <c r="G10" i="1" s="1"/>
  <c r="H10" i="1" s="1"/>
  <c r="E11" i="1"/>
  <c r="F11" i="1" s="1"/>
  <c r="G11" i="1" s="1"/>
  <c r="H11" i="1" s="1"/>
  <c r="E12" i="1"/>
  <c r="F12" i="1" s="1"/>
  <c r="G12" i="1" s="1"/>
  <c r="H12" i="1" s="1"/>
  <c r="E13" i="1"/>
  <c r="F13" i="1" s="1"/>
  <c r="G13" i="1" s="1"/>
  <c r="H13" i="1" s="1"/>
  <c r="E14" i="1"/>
  <c r="F14" i="1" s="1"/>
  <c r="G14" i="1" s="1"/>
  <c r="H14" i="1" s="1"/>
  <c r="E15" i="1"/>
  <c r="F15" i="1" s="1"/>
  <c r="G15" i="1" s="1"/>
  <c r="H15" i="1" s="1"/>
  <c r="E16" i="1"/>
  <c r="F16" i="1" s="1"/>
  <c r="G16" i="1" s="1"/>
  <c r="H16" i="1" s="1"/>
  <c r="E17" i="1"/>
  <c r="F17" i="1" s="1"/>
  <c r="G17" i="1" s="1"/>
  <c r="H17" i="1" s="1"/>
  <c r="E18" i="1"/>
  <c r="F18" i="1" s="1"/>
  <c r="G18" i="1" s="1"/>
  <c r="H18" i="1" s="1"/>
  <c r="E19" i="1"/>
  <c r="F19" i="1" s="1"/>
  <c r="G19" i="1" s="1"/>
  <c r="H19" i="1" s="1"/>
  <c r="E20" i="1"/>
  <c r="F20" i="1" s="1"/>
  <c r="G20" i="1" s="1"/>
  <c r="H20" i="1" s="1"/>
  <c r="E21" i="1"/>
  <c r="F21" i="1" s="1"/>
  <c r="G21" i="1" s="1"/>
  <c r="H21" i="1" s="1"/>
  <c r="E22" i="1"/>
  <c r="F22" i="1" s="1"/>
  <c r="G22" i="1" s="1"/>
  <c r="H22" i="1" s="1"/>
  <c r="E23" i="1"/>
  <c r="F23" i="1" s="1"/>
  <c r="G23" i="1" s="1"/>
  <c r="H23" i="1" s="1"/>
  <c r="E24" i="1"/>
  <c r="F24" i="1" s="1"/>
  <c r="G24" i="1" s="1"/>
  <c r="H24" i="1" s="1"/>
  <c r="E25" i="1"/>
  <c r="F25" i="1" s="1"/>
  <c r="G25" i="1" s="1"/>
  <c r="H25" i="1" s="1"/>
  <c r="E26" i="1"/>
  <c r="F26" i="1" s="1"/>
  <c r="G26" i="1" s="1"/>
  <c r="H26" i="1" s="1"/>
  <c r="E27" i="1"/>
  <c r="F27" i="1" s="1"/>
  <c r="G27" i="1" s="1"/>
  <c r="H27" i="1" s="1"/>
  <c r="E28" i="1"/>
  <c r="F28" i="1" s="1"/>
  <c r="G28" i="1" s="1"/>
  <c r="H28" i="1" s="1"/>
  <c r="E29" i="1"/>
  <c r="F29" i="1" s="1"/>
  <c r="G29" i="1" s="1"/>
  <c r="H29" i="1" s="1"/>
  <c r="E30" i="1"/>
  <c r="F30" i="1" s="1"/>
  <c r="G30" i="1" s="1"/>
  <c r="H30" i="1" s="1"/>
  <c r="E31" i="1"/>
  <c r="F31" i="1" s="1"/>
  <c r="G31" i="1" s="1"/>
  <c r="H31" i="1" s="1"/>
  <c r="E32" i="1"/>
  <c r="F32" i="1" s="1"/>
  <c r="G32" i="1" s="1"/>
  <c r="H32" i="1" s="1"/>
  <c r="E33" i="1"/>
  <c r="F33" i="1" s="1"/>
  <c r="G33" i="1" s="1"/>
  <c r="H33" i="1" s="1"/>
  <c r="E34" i="1"/>
  <c r="F34" i="1" s="1"/>
  <c r="G34" i="1" s="1"/>
  <c r="H34" i="1" s="1"/>
  <c r="E35" i="1"/>
  <c r="F35" i="1" s="1"/>
  <c r="G35" i="1" s="1"/>
  <c r="H35" i="1" s="1"/>
  <c r="E36" i="1"/>
  <c r="F36" i="1" s="1"/>
  <c r="G36" i="1" s="1"/>
  <c r="H36" i="1" s="1"/>
  <c r="E37" i="1"/>
  <c r="F37" i="1" s="1"/>
  <c r="G37" i="1" s="1"/>
  <c r="H37" i="1" s="1"/>
  <c r="E38" i="1"/>
  <c r="F38" i="1" s="1"/>
  <c r="G38" i="1" s="1"/>
  <c r="H38" i="1" s="1"/>
  <c r="E39" i="1"/>
  <c r="F39" i="1" s="1"/>
  <c r="G39" i="1" s="1"/>
  <c r="H39" i="1" s="1"/>
  <c r="E40" i="1"/>
  <c r="F40" i="1" s="1"/>
  <c r="G40" i="1" s="1"/>
  <c r="H40" i="1" s="1"/>
  <c r="E41" i="1"/>
  <c r="F41" i="1" s="1"/>
  <c r="G41" i="1" s="1"/>
  <c r="H41" i="1" s="1"/>
  <c r="E42" i="1"/>
  <c r="F42" i="1" s="1"/>
  <c r="G42" i="1" s="1"/>
  <c r="H42" i="1" s="1"/>
  <c r="E43" i="1"/>
  <c r="F43" i="1" s="1"/>
  <c r="G43" i="1" s="1"/>
  <c r="H43" i="1" s="1"/>
  <c r="E44" i="1"/>
  <c r="F44" i="1" s="1"/>
  <c r="G44" i="1" s="1"/>
  <c r="H44" i="1" s="1"/>
  <c r="E45" i="1"/>
  <c r="F45" i="1" s="1"/>
  <c r="G45" i="1" s="1"/>
  <c r="H45" i="1" s="1"/>
  <c r="E46" i="1"/>
  <c r="F46" i="1" s="1"/>
  <c r="G46" i="1" s="1"/>
  <c r="H46" i="1" s="1"/>
  <c r="E47" i="1"/>
  <c r="F47" i="1" s="1"/>
  <c r="G47" i="1" s="1"/>
  <c r="H47" i="1" s="1"/>
  <c r="E48" i="1"/>
  <c r="F48" i="1" s="1"/>
  <c r="G48" i="1" s="1"/>
  <c r="H48" i="1" s="1"/>
  <c r="E49" i="1"/>
  <c r="F49" i="1" s="1"/>
  <c r="G49" i="1" s="1"/>
  <c r="H49" i="1" s="1"/>
  <c r="E50" i="1"/>
  <c r="F50" i="1" s="1"/>
  <c r="G50" i="1" s="1"/>
  <c r="H50" i="1" s="1"/>
  <c r="E3" i="1"/>
  <c r="F3" i="1" s="1"/>
  <c r="G3" i="1" s="1"/>
  <c r="H3" i="1" s="1"/>
</calcChain>
</file>

<file path=xl/sharedStrings.xml><?xml version="1.0" encoding="utf-8"?>
<sst xmlns="http://schemas.openxmlformats.org/spreadsheetml/2006/main" count="296" uniqueCount="98">
  <si>
    <t>VM</t>
  </si>
  <si>
    <t>OS according to the VMware Tools</t>
  </si>
  <si>
    <t>CPUs</t>
  </si>
  <si>
    <t>Size MB</t>
  </si>
  <si>
    <t>Disk 1</t>
  </si>
  <si>
    <t>Disk 2</t>
  </si>
  <si>
    <t>Disk 3</t>
  </si>
  <si>
    <t>Disk 4</t>
  </si>
  <si>
    <t>Disk 5</t>
  </si>
  <si>
    <t>Disk 6</t>
  </si>
  <si>
    <t>Disk 7</t>
  </si>
  <si>
    <t>Disk 8</t>
  </si>
  <si>
    <t>Disk 9</t>
  </si>
  <si>
    <t>Disk 10</t>
  </si>
  <si>
    <t>Disk 11</t>
  </si>
  <si>
    <t>Disk 12</t>
  </si>
  <si>
    <t>Disk 13</t>
  </si>
  <si>
    <t>Disk 14</t>
  </si>
  <si>
    <t>EMC_Solution_Enabler</t>
  </si>
  <si>
    <t>SUSE Linux Enterprise 8/9 (32-bit)</t>
  </si>
  <si>
    <t>IBLXDDIDR02-GMC</t>
  </si>
  <si>
    <t>Linux 4.9.58 Fedora release 12 (Constantine)</t>
  </si>
  <si>
    <t>OVMMDR01</t>
  </si>
  <si>
    <t>Linux 4.14.35-1902.3.2.el7uek.x86_64 Oracle Linux Server release 7.7</t>
  </si>
  <si>
    <t>QLIKBIQA01</t>
  </si>
  <si>
    <t>Microsoft Windows Server 2012 (64-bit)</t>
  </si>
  <si>
    <t>vRealize Operations Manager Appliance(DR)</t>
  </si>
  <si>
    <t>SUSE Linux Enterprise 11 (64-bit)</t>
  </si>
  <si>
    <t>vSphere Management Assistant</t>
  </si>
  <si>
    <t>Red Hat Enterprise Linux 5 (64-bit)</t>
  </si>
  <si>
    <t>ZAPKLOPSCENTER01</t>
  </si>
  <si>
    <t>ZAPKLOVACPQA01</t>
  </si>
  <si>
    <t>ZAPKLOVAICCQA01</t>
  </si>
  <si>
    <t>ZAPKLOVAK2QA01</t>
  </si>
  <si>
    <t>ZAPKLOVAQA01</t>
  </si>
  <si>
    <t>ZAPKLOVASQL01</t>
  </si>
  <si>
    <t>ZAPKLSAPDZ1-NEW</t>
  </si>
  <si>
    <t>ZAPKLSAPQZ1</t>
  </si>
  <si>
    <t>ZZABCRSDC01</t>
  </si>
  <si>
    <t>Microsoft Windows Server 2008 R2 (64-bit)</t>
  </si>
  <si>
    <t>ZZABCRSDC02</t>
  </si>
  <si>
    <t>zZABCRSDMGR01</t>
  </si>
  <si>
    <t>zZABCRSWAS01</t>
  </si>
  <si>
    <t>zZABCRSWAS02</t>
  </si>
  <si>
    <t>ZZABCRSWEB02</t>
  </si>
  <si>
    <t>zZADRB2BAD01</t>
  </si>
  <si>
    <t>zZADRB2BDVDB01</t>
  </si>
  <si>
    <t>ZZADRB2BQADB01</t>
  </si>
  <si>
    <t>ZZADRBWQA01</t>
  </si>
  <si>
    <t>ZZADRBWQA02</t>
  </si>
  <si>
    <t>ZZADREMSQA01</t>
  </si>
  <si>
    <t>ZZADREMSQA02</t>
  </si>
  <si>
    <t>ZZADRESBDV01</t>
  </si>
  <si>
    <t>ZZADRESBQA01</t>
  </si>
  <si>
    <t>ZZADRRATEDEV01</t>
  </si>
  <si>
    <t>ZZADRRATEIIS</t>
  </si>
  <si>
    <t>ZZADRRATEQA01</t>
  </si>
  <si>
    <t>ZZADRRATEQA02</t>
  </si>
  <si>
    <t>ZZADRRATEQAADM01</t>
  </si>
  <si>
    <t>ZZADRVSQL01</t>
  </si>
  <si>
    <t>ZZADRVUM01</t>
  </si>
  <si>
    <t>zZAEQABI01_2008</t>
  </si>
  <si>
    <t>ZZAJHBPRTSVR01</t>
  </si>
  <si>
    <t>ZZAPKLSOC01</t>
  </si>
  <si>
    <t>ZZAQACPLEXDB01</t>
  </si>
  <si>
    <t>ZZAQACPLEXWEB01</t>
  </si>
  <si>
    <t>ZZAQACPLEXWEB02</t>
  </si>
  <si>
    <t>ZZARDRRAT01</t>
  </si>
  <si>
    <t>zZAVDRUM01</t>
  </si>
  <si>
    <t>Microsoft Windows Server 2008 (64-bit)</t>
  </si>
  <si>
    <t>ZZAVDRVCS01</t>
  </si>
  <si>
    <t>zZAVDVBP01</t>
  </si>
  <si>
    <t>zZAVDVBP02</t>
  </si>
  <si>
    <t>zZAVDVBP03</t>
  </si>
  <si>
    <t>SKU</t>
  </si>
  <si>
    <t>Ratio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</si>
  <si>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</si>
  <si>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</si>
  <si>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</si>
  <si>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</si>
  <si>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</si>
  <si>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</si>
  <si>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</si>
  <si>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</si>
  <si>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</si>
  <si>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</si>
  <si>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</si>
  <si>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</si>
  <si>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</si>
  <si>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</si>
  <si>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</si>
  <si>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</si>
  <si>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</si>
  <si>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</si>
  <si>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</si>
  <si>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</si>
  <si>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</si>
  <si>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Potential 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</si>
</sst>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3" fontId="3" fillId="2" borderId="1" xfId="0" applyNumberFormat="1" applyFont="1" applyFill="1" applyBorder="1"/>
    <xf numFmtId="0" fontId="2" fillId="3" borderId="0" xfId="0" applyFont="1" applyFill="1"/>
    <xf numFmtId="3" fontId="3" fillId="0" borderId="1" xfId="0" applyNumberFormat="1" applyFont="1" applyBorder="1"/>
    <xf numFmtId="3" fontId="4" fillId="0" borderId="0" xfId="0" applyNumberFormat="1" applyFont="1"/>
    <xf numFmtId="3" fontId="4" fillId="4" borderId="0" xfId="0" applyNumberFormat="1" applyFont="1" applyFill="1"/>
    <xf numFmtId="3" fontId="2" fillId="2" borderId="1" xfId="0" applyNumberFormat="1" applyFont="1" applyFill="1" applyBorder="1"/>
    <xf numFmtId="3" fontId="2" fillId="0" borderId="1" xfId="0" applyNumberFormat="1" applyFont="1" applyBorder="1"/>
    <xf numFmtId="3" fontId="3" fillId="2" borderId="0" xfId="0" applyNumberFormat="1" applyFont="1" applyFill="1" applyBorder="1"/>
    <xf numFmtId="0" fontId="3" fillId="0" borderId="0" xfId="0" applyFont="1" applyBorder="1"/>
    <xf numFmtId="3" fontId="3" fillId="0" borderId="0" xfId="0" applyNumberFormat="1" applyFont="1" applyBorder="1"/>
    <xf numFmtId="164" fontId="0" fillId="0" borderId="0" xfId="0" applyNumberFormat="1"/>
    <xf numFmtId="165" fontId="2" fillId="0" borderId="0" xfId="0" applyNumberFormat="1" applyFont="1"/>
    <xf numFmtId="4" fontId="2" fillId="0" borderId="0" xfId="0" applyNumberFormat="1" applyFont="1"/>
    <xf numFmtId="0" fontId="2" fillId="5" borderId="0" xfId="0" applyFont="1" applyFill="1"/>
    <xf numFmtId="0" fontId="5" fillId="0" borderId="0" xfId="0" applyFont="1"/>
    <xf numFmtId="0" fontId="0" fillId="0" borderId="2" xfId="0" applyFont="1" applyBorder="1"/>
    <xf numFmtId="0" fontId="3" fillId="0" borderId="2" xfId="0" applyFont="1" applyBorder="1"/>
    <xf numFmtId="3" fontId="3" fillId="0" borderId="2" xfId="0" applyNumberFormat="1" applyFont="1" applyBorder="1"/>
    <xf numFmtId="4" fontId="3" fillId="0" borderId="2" xfId="0" applyNumberFormat="1" applyFont="1" applyBorder="1"/>
    <xf numFmtId="165" fontId="3" fillId="0" borderId="2" xfId="0" applyNumberFormat="1" applyFont="1" applyBorder="1"/>
    <xf numFmtId="0" fontId="3" fillId="3" borderId="2" xfId="0" applyFont="1" applyFill="1" applyBorder="1"/>
    <xf numFmtId="0" fontId="3" fillId="5" borderId="2" xfId="0" applyFont="1" applyFill="1" applyBorder="1"/>
    <xf numFmtId="0" fontId="5" fillId="0" borderId="0" xfId="0" applyFont="1" applyBorder="1"/>
    <xf numFmtId="0" fontId="2" fillId="0" borderId="3" xfId="0" applyFont="1" applyBorder="1"/>
    <xf numFmtId="0" fontId="2" fillId="0" borderId="2" xfId="0" applyFont="1" applyBorder="1"/>
    <xf numFmtId="3" fontId="2" fillId="0" borderId="2" xfId="0" applyNumberFormat="1" applyFont="1" applyBorder="1"/>
    <xf numFmtId="0" fontId="1" fillId="6" borderId="3" xfId="0" applyFont="1" applyFill="1" applyBorder="1"/>
    <xf numFmtId="0" fontId="1" fillId="6" borderId="2" xfId="0" applyFont="1" applyFill="1" applyBorder="1"/>
    <xf numFmtId="0" fontId="1" fillId="6" borderId="4" xfId="0" applyFont="1" applyFill="1" applyBorder="1"/>
    <xf numFmtId="0" fontId="0" fillId="0" borderId="4" xfId="0" applyFont="1" applyBorder="1"/>
    <xf numFmtId="4" fontId="2" fillId="0" borderId="2" xfId="0" applyNumberFormat="1" applyFont="1" applyBorder="1"/>
    <xf numFmtId="165" fontId="2" fillId="0" borderId="2" xfId="0" applyNumberFormat="1" applyFont="1" applyBorder="1"/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" formatCode="#,##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" formatCode="#,##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#,##0.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4" formatCode="#,##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" formatCode="#,##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" formatCode="#,##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4CECC1-3AE6-4A1B-894B-1C243C4E9136}" name="Table1" displayName="Table1" ref="A1:V74" totalsRowShown="0" headerRowDxfId="25">
  <autoFilter ref="A1:V74" xr:uid="{234CECC1-3AE6-4A1B-894B-1C243C4E9136}"/>
  <tableColumns count="22">
    <tableColumn id="1" xr3:uid="{B203801E-C157-4ED8-9241-789B0DD9D8A0}" name="Column1"/>
    <tableColumn id="2" xr3:uid="{B045CF72-C40F-4C88-AFDF-1C1800FABEA4}" name="Column2"/>
    <tableColumn id="3" xr3:uid="{F5907EDF-BE55-4636-8B14-F851776E382C}" name="Column3"/>
    <tableColumn id="4" xr3:uid="{ECAEB8AE-6F2D-44F9-A252-893F369437F9}" name="Column4"/>
    <tableColumn id="5" xr3:uid="{51585B4A-40FC-4C6E-AE14-F7E9054D4398}" name="Column5"/>
    <tableColumn id="6" xr3:uid="{670DBEFF-3055-4CD0-A875-697C25ABEC92}" name="Column6"/>
    <tableColumn id="7" xr3:uid="{A1C1D28F-1644-4A01-B9C0-016C9CD29814}" name="Column7"/>
    <tableColumn id="22" xr3:uid="{9485E9B8-3DD1-4766-A851-1F5604F9B9B6}" name="Potential SKU"/>
    <tableColumn id="8" xr3:uid="{E92386E1-05E6-465C-85CE-27027CE16876}" name="Column8"/>
    <tableColumn id="9" xr3:uid="{95CDCD77-E8DE-4B7B-92EA-F7DF4460EC23}" name="Column9"/>
    <tableColumn id="10" xr3:uid="{26116F1D-3775-41CF-8E26-9EBE8A4FD143}" name="Column10"/>
    <tableColumn id="11" xr3:uid="{92CA0FD9-96A7-4FAE-98AC-3B28334495A8}" name="Column11"/>
    <tableColumn id="12" xr3:uid="{79A3FAE4-8610-493A-9A42-87E70711AFB3}" name="Column12"/>
    <tableColumn id="13" xr3:uid="{819257D6-5BC6-43D6-B1FB-9C6548F784DB}" name="Column13"/>
    <tableColumn id="14" xr3:uid="{F2D941FF-F023-4D43-9558-BFC265767D2F}" name="Column14"/>
    <tableColumn id="15" xr3:uid="{0FC40D55-9F85-4A07-9B48-D07C3C1B4BF5}" name="Column15"/>
    <tableColumn id="16" xr3:uid="{C71FCEE5-5925-4637-8C9A-81913A3D863B}" name="Column16"/>
    <tableColumn id="17" xr3:uid="{B468AF2B-FFFB-449C-86A0-861215AA1E82}" name="Column17"/>
    <tableColumn id="18" xr3:uid="{8AD7A4E1-0EC0-431C-893D-B51BF5CB6183}" name="Column18"/>
    <tableColumn id="19" xr3:uid="{8680EF25-D37F-4754-970A-9C103A7278FA}" name="Column19"/>
    <tableColumn id="20" xr3:uid="{B0037788-B37C-4FBD-BFF0-C75C623A19D3}" name="Column20"/>
    <tableColumn id="21" xr3:uid="{4338F5C7-8125-4FD3-8FD1-275600223A01}" name="Column2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157886-68C0-4053-9C33-DBF4341069DE}" name="Table2" displayName="Table2" ref="A1:V49" totalsRowShown="0" headerRowDxfId="24" dataDxfId="23" tableBorderDxfId="22">
  <autoFilter ref="A1:V49" xr:uid="{A8157886-68C0-4053-9C33-DBF4341069DE}"/>
  <tableColumns count="22">
    <tableColumn id="1" xr3:uid="{EE78ED66-3173-4CA5-B30E-852047DB4B9C}" name="VM" dataDxfId="21"/>
    <tableColumn id="2" xr3:uid="{67A776C5-9E14-4387-8280-499F8DF8F771}" name="OS according to the VMware Tools" dataDxfId="20"/>
    <tableColumn id="3" xr3:uid="{BDC73550-2609-44C1-B4F7-B98B82B916F0}" name="CPUs" dataDxfId="19"/>
    <tableColumn id="4" xr3:uid="{E7BE12A9-DFEF-42A9-9B9B-25B8EBCD1EB9}" name="Size MB" dataDxfId="18"/>
    <tableColumn id="5" xr3:uid="{9915A598-CD89-460E-A929-B117EDF5E003}" name="Column1" dataDxfId="17">
      <calculatedColumnFormula>D2/1024</calculatedColumnFormula>
    </tableColumn>
    <tableColumn id="6" xr3:uid="{E99C5483-4BD5-45DF-8575-FA3B86B66540}" name="Ratio" dataDxfId="16">
      <calculatedColumnFormula>E2/C2</calculatedColumnFormula>
    </tableColumn>
    <tableColumn id="7" xr3:uid="{44C315FA-3B5A-4548-AE69-ECE5616786A3}" name="SKU" dataDxfId="15">
      <calculatedColumnFormula>IF(F2&lt;=2,"F Series",(IF(AND(F2&gt;2,F2&lt;8), "D Series", "E Series")))</calculatedColumnFormula>
    </tableColumn>
    <tableColumn id="8" xr3:uid="{0A137BD7-6ABD-493F-9D6B-F1F468551C8A}" name="Column2" dataDxfId="14">
      <calculatedColumnFormula>IF(G2="F Series",_xlfn.CONCAT("F",Table1[[#This Row],[Column3]],"s"),IF(G2="E Series",_xlfn.CONCAT("E",Table1[[#This Row],[Column3]],"s"),_xlfn.CONCAT("D",Table1[[#This Row],[Column3]],"s")))</calculatedColumnFormula>
    </tableColumn>
    <tableColumn id="9" xr3:uid="{17BA5A69-BBF5-4C03-B213-23D3854444EC}" name="Disk 1" dataDxfId="13"/>
    <tableColumn id="10" xr3:uid="{47FB6171-C29C-47BD-A4E8-A21AC613C11B}" name="Disk 2" dataDxfId="12"/>
    <tableColumn id="11" xr3:uid="{9A478DBD-D20C-4589-B330-B107833BBE79}" name="Disk 3" dataDxfId="11"/>
    <tableColumn id="12" xr3:uid="{99C7C6B9-A817-48C0-997D-4559C3A7FDF6}" name="Disk 4" dataDxfId="10"/>
    <tableColumn id="13" xr3:uid="{E7627C25-F5B2-4C07-A6F3-93E72C85572A}" name="Disk 5" dataDxfId="9"/>
    <tableColumn id="14" xr3:uid="{5385161A-57A8-461E-B2A4-D15707BBCD71}" name="Disk 6" dataDxfId="8"/>
    <tableColumn id="15" xr3:uid="{78929C02-70A7-4EE2-B20F-8690B302243C}" name="Disk 7" dataDxfId="7"/>
    <tableColumn id="16" xr3:uid="{12DF3E8D-EFBC-49BD-A866-FF15975F4B9D}" name="Disk 8" dataDxfId="6"/>
    <tableColumn id="17" xr3:uid="{379BB85E-2237-45E2-A6D2-61C33626379C}" name="Disk 9" dataDxfId="5"/>
    <tableColumn id="18" xr3:uid="{4336F5A2-0803-47EF-ABCB-E7B9553B6203}" name="Disk 10" dataDxfId="4"/>
    <tableColumn id="19" xr3:uid="{04F3B9DD-3DBB-4A63-9E3A-7F8AF3D82B56}" name="Disk 11" dataDxfId="3"/>
    <tableColumn id="20" xr3:uid="{FA26552A-BE9B-4324-A67B-FF54EABD5CFE}" name="Disk 12" dataDxfId="2"/>
    <tableColumn id="21" xr3:uid="{7A391600-8F21-41CD-A5B8-5BCFF6B73EDF}" name="Disk 13" dataDxfId="1"/>
    <tableColumn id="22" xr3:uid="{A45BF640-C080-458E-BBEF-091402B8C8DB}" name="Disk 14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D4067-5441-4669-80AE-57B22E0DF4AB}">
  <dimension ref="A1:AL74"/>
  <sheetViews>
    <sheetView topLeftCell="A39" workbookViewId="0">
      <pane xSplit="1" topLeftCell="O1" activePane="topRight" state="frozen"/>
      <selection pane="topRight" activeCell="A2" sqref="A2:V50"/>
    </sheetView>
  </sheetViews>
  <sheetFormatPr defaultRowHeight="14.5" x14ac:dyDescent="0.35"/>
  <cols>
    <col min="1" max="1" width="40" customWidth="1" collapsed="1"/>
    <col min="2" max="2" width="58.453125" bestFit="1" customWidth="1" collapsed="1"/>
    <col min="3" max="3" width="12.453125" customWidth="1" collapsed="1"/>
    <col min="4" max="4" width="10.54296875" customWidth="1" collapsed="1"/>
    <col min="5" max="5" width="11.1796875" customWidth="1"/>
    <col min="6" max="6" width="18.08984375" customWidth="1"/>
    <col min="7" max="8" width="22.453125" customWidth="1"/>
    <col min="9" max="10" width="10.54296875" customWidth="1"/>
    <col min="11" max="22" width="11.54296875" customWidth="1"/>
    <col min="24" max="24" width="9.453125" bestFit="1" customWidth="1"/>
    <col min="25" max="25" width="11.90625" customWidth="1"/>
    <col min="26" max="26" width="9.453125" bestFit="1" customWidth="1"/>
  </cols>
  <sheetData>
    <row r="1" spans="1:38" x14ac:dyDescent="0.35">
      <c r="A1" s="18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8" t="s">
        <v>97</v>
      </c>
      <c r="I1" s="1" t="s">
        <v>83</v>
      </c>
      <c r="J1" s="1" t="s">
        <v>84</v>
      </c>
      <c r="K1" s="1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1" t="s">
        <v>90</v>
      </c>
      <c r="Q1" s="1" t="s">
        <v>91</v>
      </c>
      <c r="R1" s="1" t="s">
        <v>92</v>
      </c>
      <c r="S1" s="1" t="s">
        <v>93</v>
      </c>
      <c r="T1" s="1" t="s">
        <v>94</v>
      </c>
      <c r="U1" s="1" t="s">
        <v>95</v>
      </c>
      <c r="V1" s="1" t="s">
        <v>96</v>
      </c>
    </row>
    <row r="2" spans="1:38" x14ac:dyDescent="0.35">
      <c r="A2" s="1" t="s">
        <v>0</v>
      </c>
      <c r="B2" s="1" t="s">
        <v>1</v>
      </c>
      <c r="C2" s="1" t="s">
        <v>2</v>
      </c>
      <c r="D2" s="1" t="s">
        <v>3</v>
      </c>
      <c r="E2" s="1"/>
      <c r="F2" s="1" t="s">
        <v>75</v>
      </c>
      <c r="G2" s="1" t="s">
        <v>74</v>
      </c>
      <c r="H2" s="1"/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14</v>
      </c>
      <c r="T2" s="1" t="s">
        <v>15</v>
      </c>
      <c r="U2" s="1" t="s">
        <v>16</v>
      </c>
      <c r="V2" s="1" t="s">
        <v>17</v>
      </c>
      <c r="W2" s="14"/>
    </row>
    <row r="3" spans="1:38" x14ac:dyDescent="0.35">
      <c r="A3" s="2" t="s">
        <v>18</v>
      </c>
      <c r="B3" s="2" t="s">
        <v>19</v>
      </c>
      <c r="C3" s="3">
        <v>1</v>
      </c>
      <c r="D3" s="3">
        <v>512</v>
      </c>
      <c r="E3" s="16">
        <f>D3/1024</f>
        <v>0.5</v>
      </c>
      <c r="F3" s="15">
        <f>E3/C3</f>
        <v>0.5</v>
      </c>
      <c r="G3" s="3" t="str">
        <f t="shared" ref="G3:G50" si="0">IF(F3&lt;=2,"F Series",(IF(AND(F3&gt;2,F3&lt;8), "D Series", "E Series")))</f>
        <v>F Series</v>
      </c>
      <c r="H3" s="3" t="str">
        <f>IF(G3="F Series",_xlfn.CONCAT("F",Table1[[#This Row],[Column3]],"s"),IF(G3="E Series",_xlfn.CONCAT("E",Table1[[#This Row],[Column3]],"s"),_xlfn.CONCAT("D",Table1[[#This Row],[Column3]],"s")))</f>
        <v>F1s</v>
      </c>
      <c r="I3">
        <v>3</v>
      </c>
      <c r="W3" s="14"/>
    </row>
    <row r="4" spans="1:38" x14ac:dyDescent="0.35">
      <c r="A4" s="2" t="s">
        <v>20</v>
      </c>
      <c r="B4" s="2" t="s">
        <v>21</v>
      </c>
      <c r="C4" s="3">
        <v>2</v>
      </c>
      <c r="D4" s="3">
        <v>16384</v>
      </c>
      <c r="E4" s="16">
        <f t="shared" ref="E4:E50" si="1">D4/1024</f>
        <v>16</v>
      </c>
      <c r="F4" s="15">
        <f>E4/C4</f>
        <v>8</v>
      </c>
      <c r="G4" s="3" t="str">
        <f t="shared" si="0"/>
        <v>E Series</v>
      </c>
      <c r="H4" s="3" t="str">
        <f>IF(G4="F Series",_xlfn.CONCAT("F",Table1[[#This Row],[Column3]],"s"),IF(G4="E Series",_xlfn.CONCAT("E",Table1[[#This Row],[Column3]],"s"),_xlfn.CONCAT("D",Table1[[#This Row],[Column3]],"s")))</f>
        <v>E2s</v>
      </c>
      <c r="I4">
        <v>244.140625</v>
      </c>
      <c r="W4" s="14"/>
    </row>
    <row r="5" spans="1:38" x14ac:dyDescent="0.35">
      <c r="A5" s="2" t="s">
        <v>22</v>
      </c>
      <c r="B5" s="2" t="s">
        <v>23</v>
      </c>
      <c r="C5" s="3">
        <v>4</v>
      </c>
      <c r="D5" s="3">
        <v>16384</v>
      </c>
      <c r="E5" s="16">
        <f t="shared" si="1"/>
        <v>16</v>
      </c>
      <c r="F5" s="15">
        <f t="shared" ref="F5:F50" si="2">E5/C5</f>
        <v>4</v>
      </c>
      <c r="G5" s="3" t="str">
        <f t="shared" si="0"/>
        <v>D Series</v>
      </c>
      <c r="H5" s="3" t="str">
        <f>IF(G5="F Series",_xlfn.CONCAT("F",Table1[[#This Row],[Column3]],"s"),IF(G5="E Series",_xlfn.CONCAT("E",Table1[[#This Row],[Column3]],"s"),_xlfn.CONCAT("D",Table1[[#This Row],[Column3]],"s")))</f>
        <v>D4s</v>
      </c>
      <c r="I5">
        <v>244.140625</v>
      </c>
      <c r="W5" s="14"/>
      <c r="X5" s="14"/>
      <c r="Y5" s="14"/>
    </row>
    <row r="6" spans="1:38" x14ac:dyDescent="0.35">
      <c r="A6" s="2" t="s">
        <v>24</v>
      </c>
      <c r="B6" s="2" t="s">
        <v>25</v>
      </c>
      <c r="C6" s="3">
        <v>6</v>
      </c>
      <c r="D6" s="3">
        <v>40960</v>
      </c>
      <c r="E6" s="16">
        <f t="shared" si="1"/>
        <v>40</v>
      </c>
      <c r="F6" s="15">
        <f t="shared" si="2"/>
        <v>6.666666666666667</v>
      </c>
      <c r="G6" s="3" t="str">
        <f t="shared" si="0"/>
        <v>D Series</v>
      </c>
      <c r="H6" s="3" t="str">
        <f>IF(G6="F Series",_xlfn.CONCAT("F",Table1[[#This Row],[Column3]],"s"),IF(G6="E Series",_xlfn.CONCAT("E",Table1[[#This Row],[Column3]],"s"),_xlfn.CONCAT("D",Table1[[#This Row],[Column3]],"s")))</f>
        <v>D6s</v>
      </c>
      <c r="I6">
        <v>130</v>
      </c>
      <c r="J6">
        <v>500.0087890625</v>
      </c>
      <c r="W6" s="14"/>
      <c r="X6" s="14"/>
      <c r="Y6" s="14"/>
      <c r="Z6" s="14"/>
      <c r="AA6" s="14"/>
      <c r="AB6" s="14"/>
      <c r="AC6" s="14"/>
      <c r="AD6" s="14"/>
      <c r="AE6" s="14"/>
      <c r="AF6" s="14"/>
    </row>
    <row r="7" spans="1:38" x14ac:dyDescent="0.35">
      <c r="A7" s="2" t="s">
        <v>26</v>
      </c>
      <c r="B7" s="2" t="s">
        <v>27</v>
      </c>
      <c r="C7" s="3">
        <v>4</v>
      </c>
      <c r="D7" s="3">
        <v>16384</v>
      </c>
      <c r="E7" s="16">
        <f t="shared" si="1"/>
        <v>16</v>
      </c>
      <c r="F7" s="15">
        <f t="shared" si="2"/>
        <v>4</v>
      </c>
      <c r="G7" s="3" t="str">
        <f t="shared" si="0"/>
        <v>D Series</v>
      </c>
      <c r="H7" s="3" t="str">
        <f>IF(G7="F Series",_xlfn.CONCAT("F",Table1[[#This Row],[Column3]],"s"),IF(G7="E Series",_xlfn.CONCAT("E",Table1[[#This Row],[Column3]],"s"),_xlfn.CONCAT("D",Table1[[#This Row],[Column3]],"s")))</f>
        <v>D4s</v>
      </c>
      <c r="I7">
        <v>20</v>
      </c>
      <c r="J7">
        <v>250</v>
      </c>
      <c r="K7">
        <v>4</v>
      </c>
      <c r="W7" s="14"/>
      <c r="X7" s="14"/>
      <c r="Y7" s="14"/>
      <c r="Z7" s="14"/>
      <c r="AA7" s="14"/>
      <c r="AB7" s="14"/>
      <c r="AC7" s="14"/>
      <c r="AD7" s="14"/>
      <c r="AE7" s="14"/>
      <c r="AF7" s="14"/>
    </row>
    <row r="8" spans="1:38" x14ac:dyDescent="0.35">
      <c r="A8" s="2" t="s">
        <v>28</v>
      </c>
      <c r="B8" s="2" t="s">
        <v>29</v>
      </c>
      <c r="C8" s="3">
        <v>1</v>
      </c>
      <c r="D8" s="3">
        <v>512</v>
      </c>
      <c r="E8" s="16">
        <f t="shared" si="1"/>
        <v>0.5</v>
      </c>
      <c r="F8" s="15">
        <f t="shared" si="2"/>
        <v>0.5</v>
      </c>
      <c r="G8" s="3" t="str">
        <f t="shared" si="0"/>
        <v>F Series</v>
      </c>
      <c r="H8" s="3" t="str">
        <f>IF(G8="F Series",_xlfn.CONCAT("F",Table1[[#This Row],[Column3]],"s"),IF(G8="E Series",_xlfn.CONCAT("E",Table1[[#This Row],[Column3]],"s"),_xlfn.CONCAT("D",Table1[[#This Row],[Column3]],"s")))</f>
        <v>F1s</v>
      </c>
      <c r="I8">
        <v>5</v>
      </c>
      <c r="W8" s="14"/>
      <c r="X8" s="14"/>
      <c r="Y8" s="14"/>
      <c r="Z8" s="14"/>
      <c r="AA8" s="14"/>
      <c r="AB8" s="14"/>
      <c r="AC8" s="14"/>
      <c r="AD8" s="14"/>
      <c r="AE8" s="14"/>
      <c r="AF8" s="14"/>
    </row>
    <row r="9" spans="1:38" x14ac:dyDescent="0.35">
      <c r="A9" s="2" t="s">
        <v>30</v>
      </c>
      <c r="B9" s="2" t="s">
        <v>25</v>
      </c>
      <c r="C9" s="3">
        <v>4</v>
      </c>
      <c r="D9" s="3">
        <v>8192</v>
      </c>
      <c r="E9" s="16">
        <f t="shared" si="1"/>
        <v>8</v>
      </c>
      <c r="F9" s="15">
        <f t="shared" si="2"/>
        <v>2</v>
      </c>
      <c r="G9" s="3" t="str">
        <f t="shared" si="0"/>
        <v>F Series</v>
      </c>
      <c r="H9" s="3" t="str">
        <f>IF(G9="F Series",_xlfn.CONCAT("F",Table1[[#This Row],[Column3]],"s"),IF(G9="E Series",_xlfn.CONCAT("E",Table1[[#This Row],[Column3]],"s"),_xlfn.CONCAT("D",Table1[[#This Row],[Column3]],"s")))</f>
        <v>F4s</v>
      </c>
      <c r="I9">
        <v>150</v>
      </c>
      <c r="J9">
        <v>50</v>
      </c>
      <c r="W9" s="14"/>
      <c r="X9" s="14"/>
      <c r="Y9" s="14"/>
      <c r="Z9" s="14"/>
      <c r="AA9" s="14"/>
      <c r="AB9" s="14"/>
      <c r="AC9" s="14"/>
      <c r="AD9" s="14"/>
      <c r="AE9" s="14"/>
      <c r="AF9" s="14"/>
    </row>
    <row r="10" spans="1:38" x14ac:dyDescent="0.35">
      <c r="A10" s="2" t="s">
        <v>31</v>
      </c>
      <c r="B10" s="2" t="s">
        <v>25</v>
      </c>
      <c r="C10" s="3">
        <v>4</v>
      </c>
      <c r="D10" s="3">
        <v>16384</v>
      </c>
      <c r="E10" s="16">
        <f t="shared" si="1"/>
        <v>16</v>
      </c>
      <c r="F10" s="15">
        <f t="shared" si="2"/>
        <v>4</v>
      </c>
      <c r="G10" s="3" t="str">
        <f t="shared" si="0"/>
        <v>D Series</v>
      </c>
      <c r="H10" s="3" t="str">
        <f>IF(G10="F Series",_xlfn.CONCAT("F",Table1[[#This Row],[Column3]],"s"),IF(G10="E Series",_xlfn.CONCAT("E",Table1[[#This Row],[Column3]],"s"),_xlfn.CONCAT("D",Table1[[#This Row],[Column3]],"s")))</f>
        <v>D4s</v>
      </c>
      <c r="I10">
        <v>40</v>
      </c>
      <c r="J10">
        <v>100</v>
      </c>
      <c r="K10">
        <v>100</v>
      </c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 spans="1:38" x14ac:dyDescent="0.35">
      <c r="A11" s="2" t="s">
        <v>32</v>
      </c>
      <c r="B11" s="2" t="s">
        <v>25</v>
      </c>
      <c r="C11" s="3">
        <v>2</v>
      </c>
      <c r="D11" s="3">
        <v>12288</v>
      </c>
      <c r="E11" s="16">
        <f t="shared" si="1"/>
        <v>12</v>
      </c>
      <c r="F11" s="15">
        <f t="shared" si="2"/>
        <v>6</v>
      </c>
      <c r="G11" s="3" t="str">
        <f t="shared" si="0"/>
        <v>D Series</v>
      </c>
      <c r="H11" s="3" t="str">
        <f>IF(G11="F Series",_xlfn.CONCAT("F",Table1[[#This Row],[Column3]],"s"),IF(G11="E Series",_xlfn.CONCAT("E",Table1[[#This Row],[Column3]],"s"),_xlfn.CONCAT("D",Table1[[#This Row],[Column3]],"s")))</f>
        <v>D2s</v>
      </c>
      <c r="I11">
        <v>40</v>
      </c>
      <c r="J11">
        <v>50</v>
      </c>
      <c r="W11" s="14"/>
      <c r="X11" s="14"/>
      <c r="Y11" s="14"/>
      <c r="Z11" s="14"/>
      <c r="AA11" s="14"/>
      <c r="AB11" s="14"/>
      <c r="AC11" s="14"/>
      <c r="AD11" s="14"/>
      <c r="AE11" s="14"/>
      <c r="AF11" s="14"/>
    </row>
    <row r="12" spans="1:38" x14ac:dyDescent="0.35">
      <c r="A12" s="2" t="s">
        <v>33</v>
      </c>
      <c r="B12" s="2" t="s">
        <v>25</v>
      </c>
      <c r="C12" s="3">
        <v>4</v>
      </c>
      <c r="D12" s="3">
        <v>6144</v>
      </c>
      <c r="E12" s="16">
        <f t="shared" si="1"/>
        <v>6</v>
      </c>
      <c r="F12" s="15">
        <f t="shared" si="2"/>
        <v>1.5</v>
      </c>
      <c r="G12" s="3" t="str">
        <f t="shared" si="0"/>
        <v>F Series</v>
      </c>
      <c r="H12" s="3" t="str">
        <f>IF(G12="F Series",_xlfn.CONCAT("F",Table1[[#This Row],[Column3]],"s"),IF(G12="E Series",_xlfn.CONCAT("E",Table1[[#This Row],[Column3]],"s"),_xlfn.CONCAT("D",Table1[[#This Row],[Column3]],"s")))</f>
        <v>F4s</v>
      </c>
      <c r="I12">
        <v>40</v>
      </c>
      <c r="J12">
        <v>40</v>
      </c>
      <c r="W12" s="14"/>
      <c r="X12" s="14"/>
      <c r="Y12" s="14"/>
      <c r="Z12" s="14"/>
      <c r="AA12" s="14"/>
      <c r="AB12" s="14"/>
      <c r="AC12" s="14"/>
      <c r="AD12" s="14"/>
      <c r="AE12" s="14"/>
      <c r="AF12" s="14"/>
    </row>
    <row r="13" spans="1:38" x14ac:dyDescent="0.35">
      <c r="A13" s="2" t="s">
        <v>34</v>
      </c>
      <c r="B13" s="2" t="s">
        <v>25</v>
      </c>
      <c r="C13" s="3">
        <v>2</v>
      </c>
      <c r="D13" s="3">
        <v>8192</v>
      </c>
      <c r="E13" s="16">
        <f t="shared" si="1"/>
        <v>8</v>
      </c>
      <c r="F13" s="15">
        <f t="shared" si="2"/>
        <v>4</v>
      </c>
      <c r="G13" s="3" t="str">
        <f t="shared" si="0"/>
        <v>D Series</v>
      </c>
      <c r="H13" s="3" t="str">
        <f>IF(G13="F Series",_xlfn.CONCAT("F",Table1[[#This Row],[Column3]],"s"),IF(G13="E Series",_xlfn.CONCAT("E",Table1[[#This Row],[Column3]],"s"),_xlfn.CONCAT("D",Table1[[#This Row],[Column3]],"s")))</f>
        <v>D2s</v>
      </c>
      <c r="I13">
        <v>50</v>
      </c>
      <c r="J13">
        <v>48</v>
      </c>
      <c r="W13" s="14"/>
      <c r="X13" s="14"/>
      <c r="Y13" s="14"/>
      <c r="Z13" s="14"/>
      <c r="AA13" s="14"/>
      <c r="AB13" s="14"/>
      <c r="AC13" s="14"/>
      <c r="AD13" s="14"/>
      <c r="AE13" s="14"/>
      <c r="AF13" s="14"/>
    </row>
    <row r="14" spans="1:38" x14ac:dyDescent="0.35">
      <c r="A14" s="5" t="s">
        <v>35</v>
      </c>
      <c r="B14" s="2" t="s">
        <v>25</v>
      </c>
      <c r="C14" s="3">
        <v>6</v>
      </c>
      <c r="D14" s="3">
        <v>32768</v>
      </c>
      <c r="E14" s="16">
        <f t="shared" si="1"/>
        <v>32</v>
      </c>
      <c r="F14" s="15">
        <f t="shared" si="2"/>
        <v>5.333333333333333</v>
      </c>
      <c r="G14" s="3" t="str">
        <f t="shared" si="0"/>
        <v>D Series</v>
      </c>
      <c r="H14" s="3" t="str">
        <f>IF(G14="F Series",_xlfn.CONCAT("F",Table1[[#This Row],[Column3]],"s"),IF(G14="E Series",_xlfn.CONCAT("E",Table1[[#This Row],[Column3]],"s"),_xlfn.CONCAT("D",Table1[[#This Row],[Column3]],"s")))</f>
        <v>D6s</v>
      </c>
      <c r="I14">
        <v>60</v>
      </c>
      <c r="J14">
        <v>60</v>
      </c>
      <c r="K14">
        <v>60</v>
      </c>
      <c r="L14">
        <v>60</v>
      </c>
      <c r="M14">
        <v>200</v>
      </c>
      <c r="N14">
        <v>250</v>
      </c>
      <c r="O14">
        <v>400</v>
      </c>
      <c r="P14">
        <v>800</v>
      </c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 spans="1:38" x14ac:dyDescent="0.35">
      <c r="A15" s="17" t="s">
        <v>36</v>
      </c>
      <c r="B15" s="2" t="s">
        <v>25</v>
      </c>
      <c r="C15" s="3">
        <v>4</v>
      </c>
      <c r="D15" s="3">
        <v>13312</v>
      </c>
      <c r="E15" s="16">
        <f t="shared" si="1"/>
        <v>13</v>
      </c>
      <c r="F15" s="15">
        <f t="shared" si="2"/>
        <v>3.25</v>
      </c>
      <c r="G15" s="3" t="b">
        <f>B12=IF(F15&lt;=2,"F Series",(IF(AND(F15&gt;2,F15&lt;8), "D Series", "E Series")))</f>
        <v>0</v>
      </c>
      <c r="H15" s="3" t="str">
        <f>IF(G15="F Series",_xlfn.CONCAT("F",Table1[[#This Row],[Column3]],"s"),IF(G15="E Series",_xlfn.CONCAT("E",Table1[[#This Row],[Column3]],"s"),_xlfn.CONCAT("D",Table1[[#This Row],[Column3]],"s")))</f>
        <v>D4s</v>
      </c>
      <c r="I15">
        <v>70</v>
      </c>
      <c r="J15">
        <v>1800</v>
      </c>
      <c r="K15">
        <v>120</v>
      </c>
      <c r="L15">
        <v>100</v>
      </c>
      <c r="M15">
        <v>750</v>
      </c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</row>
    <row r="16" spans="1:38" x14ac:dyDescent="0.35">
      <c r="A16" s="17" t="s">
        <v>37</v>
      </c>
      <c r="B16" s="2" t="s">
        <v>25</v>
      </c>
      <c r="C16" s="3">
        <v>16</v>
      </c>
      <c r="D16" s="3">
        <v>16384</v>
      </c>
      <c r="E16" s="16">
        <f t="shared" si="1"/>
        <v>16</v>
      </c>
      <c r="F16" s="15">
        <f t="shared" si="2"/>
        <v>1</v>
      </c>
      <c r="G16" s="3" t="str">
        <f t="shared" si="0"/>
        <v>F Series</v>
      </c>
      <c r="H16" s="3" t="str">
        <f>IF(G16="F Series",_xlfn.CONCAT("F",Table1[[#This Row],[Column3]],"s"),IF(G16="E Series",_xlfn.CONCAT("E",Table1[[#This Row],[Column3]],"s"),_xlfn.CONCAT("D",Table1[[#This Row],[Column3]],"s")))</f>
        <v>F16s</v>
      </c>
      <c r="I16">
        <v>100</v>
      </c>
      <c r="J16">
        <v>180</v>
      </c>
      <c r="K16">
        <v>100</v>
      </c>
      <c r="L16">
        <v>1300</v>
      </c>
      <c r="M16">
        <v>938</v>
      </c>
      <c r="N16">
        <v>851</v>
      </c>
      <c r="O16">
        <v>5</v>
      </c>
      <c r="P16">
        <v>851</v>
      </c>
      <c r="Q16">
        <v>851</v>
      </c>
      <c r="R16">
        <v>200</v>
      </c>
      <c r="S16">
        <v>200</v>
      </c>
      <c r="T16">
        <v>850</v>
      </c>
      <c r="U16">
        <v>850</v>
      </c>
      <c r="V16">
        <v>200</v>
      </c>
      <c r="W16" s="14"/>
      <c r="X16" s="14"/>
      <c r="Y16" s="14"/>
      <c r="Z16" s="14"/>
      <c r="AA16" s="14"/>
      <c r="AB16" s="14"/>
    </row>
    <row r="17" spans="1:27" x14ac:dyDescent="0.35">
      <c r="A17" s="17" t="s">
        <v>38</v>
      </c>
      <c r="B17" s="2" t="s">
        <v>39</v>
      </c>
      <c r="C17" s="3">
        <v>1</v>
      </c>
      <c r="D17" s="3">
        <v>4096</v>
      </c>
      <c r="E17" s="16">
        <f t="shared" si="1"/>
        <v>4</v>
      </c>
      <c r="F17" s="15">
        <f t="shared" si="2"/>
        <v>4</v>
      </c>
      <c r="G17" s="3" t="str">
        <f t="shared" si="0"/>
        <v>D Series</v>
      </c>
      <c r="H17" s="3" t="str">
        <f>IF(G17="F Series",_xlfn.CONCAT("F",Table1[[#This Row],[Column3]],"s"),IF(G17="E Series",_xlfn.CONCAT("E",Table1[[#This Row],[Column3]],"s"),_xlfn.CONCAT("D",Table1[[#This Row],[Column3]],"s")))</f>
        <v>D1s</v>
      </c>
      <c r="I17">
        <v>70</v>
      </c>
      <c r="J17">
        <v>50</v>
      </c>
      <c r="W17" s="14"/>
      <c r="X17" s="14"/>
      <c r="Y17" s="14"/>
      <c r="Z17" s="14"/>
      <c r="AA17" s="14"/>
    </row>
    <row r="18" spans="1:27" x14ac:dyDescent="0.35">
      <c r="A18" s="17" t="s">
        <v>40</v>
      </c>
      <c r="B18" s="2" t="s">
        <v>39</v>
      </c>
      <c r="C18" s="3">
        <v>1</v>
      </c>
      <c r="D18" s="3">
        <v>4096</v>
      </c>
      <c r="E18" s="16">
        <f t="shared" si="1"/>
        <v>4</v>
      </c>
      <c r="F18" s="15">
        <f t="shared" si="2"/>
        <v>4</v>
      </c>
      <c r="G18" s="3" t="str">
        <f t="shared" si="0"/>
        <v>D Series</v>
      </c>
      <c r="H18" s="3" t="str">
        <f>IF(G18="F Series",_xlfn.CONCAT("F",Table1[[#This Row],[Column3]],"s"),IF(G18="E Series",_xlfn.CONCAT("E",Table1[[#This Row],[Column3]],"s"),_xlfn.CONCAT("D",Table1[[#This Row],[Column3]],"s")))</f>
        <v>D1s</v>
      </c>
      <c r="I18">
        <v>50</v>
      </c>
      <c r="J18">
        <v>50</v>
      </c>
      <c r="W18" s="14"/>
      <c r="X18" s="14"/>
      <c r="Y18" s="14"/>
      <c r="Z18" s="11"/>
    </row>
    <row r="19" spans="1:27" x14ac:dyDescent="0.35">
      <c r="A19" s="17" t="s">
        <v>41</v>
      </c>
      <c r="B19" s="2" t="s">
        <v>29</v>
      </c>
      <c r="C19" s="3">
        <v>1</v>
      </c>
      <c r="D19" s="3">
        <v>2048</v>
      </c>
      <c r="E19" s="16">
        <f t="shared" si="1"/>
        <v>2</v>
      </c>
      <c r="F19" s="15">
        <f t="shared" si="2"/>
        <v>2</v>
      </c>
      <c r="G19" s="3" t="str">
        <f t="shared" si="0"/>
        <v>F Series</v>
      </c>
      <c r="H19" s="3" t="str">
        <f>IF(G19="F Series",_xlfn.CONCAT("F",Table1[[#This Row],[Column3]],"s"),IF(G19="E Series",_xlfn.CONCAT("E",Table1[[#This Row],[Column3]],"s"),_xlfn.CONCAT("D",Table1[[#This Row],[Column3]],"s")))</f>
        <v>F1s</v>
      </c>
      <c r="I19">
        <v>80</v>
      </c>
      <c r="W19" s="14"/>
      <c r="X19" s="14"/>
      <c r="Y19" s="14"/>
      <c r="Z19" s="11"/>
    </row>
    <row r="20" spans="1:27" x14ac:dyDescent="0.35">
      <c r="A20" s="17" t="s">
        <v>42</v>
      </c>
      <c r="B20" s="2" t="s">
        <v>29</v>
      </c>
      <c r="C20" s="3">
        <v>1</v>
      </c>
      <c r="D20" s="3">
        <v>6144</v>
      </c>
      <c r="E20" s="16">
        <f t="shared" si="1"/>
        <v>6</v>
      </c>
      <c r="F20" s="15">
        <f t="shared" si="2"/>
        <v>6</v>
      </c>
      <c r="G20" s="3" t="str">
        <f t="shared" si="0"/>
        <v>D Series</v>
      </c>
      <c r="H20" s="3" t="str">
        <f>IF(G20="F Series",_xlfn.CONCAT("F",Table1[[#This Row],[Column3]],"s"),IF(G20="E Series",_xlfn.CONCAT("E",Table1[[#This Row],[Column3]],"s"),_xlfn.CONCAT("D",Table1[[#This Row],[Column3]],"s")))</f>
        <v>D1s</v>
      </c>
      <c r="I20">
        <v>50</v>
      </c>
      <c r="W20" s="14"/>
      <c r="X20" s="14"/>
      <c r="Y20" s="12"/>
      <c r="Z20" s="13"/>
    </row>
    <row r="21" spans="1:27" x14ac:dyDescent="0.35">
      <c r="A21" s="17" t="s">
        <v>43</v>
      </c>
      <c r="B21" s="2" t="s">
        <v>29</v>
      </c>
      <c r="C21" s="3">
        <v>1</v>
      </c>
      <c r="D21" s="3">
        <v>6144</v>
      </c>
      <c r="E21" s="16">
        <f t="shared" si="1"/>
        <v>6</v>
      </c>
      <c r="F21" s="15">
        <f t="shared" si="2"/>
        <v>6</v>
      </c>
      <c r="G21" s="3" t="str">
        <f t="shared" si="0"/>
        <v>D Series</v>
      </c>
      <c r="H21" s="3" t="str">
        <f>IF(G21="F Series",_xlfn.CONCAT("F",Table1[[#This Row],[Column3]],"s"),IF(G21="E Series",_xlfn.CONCAT("E",Table1[[#This Row],[Column3]],"s"),_xlfn.CONCAT("D",Table1[[#This Row],[Column3]],"s")))</f>
        <v>D1s</v>
      </c>
      <c r="I21">
        <v>50</v>
      </c>
      <c r="W21" s="14"/>
      <c r="X21" s="14"/>
      <c r="Y21" s="14"/>
      <c r="Z21" s="14"/>
    </row>
    <row r="22" spans="1:27" x14ac:dyDescent="0.35">
      <c r="A22" s="17" t="s">
        <v>44</v>
      </c>
      <c r="B22" s="2" t="s">
        <v>39</v>
      </c>
      <c r="C22" s="3">
        <v>1</v>
      </c>
      <c r="D22" s="3">
        <v>4096</v>
      </c>
      <c r="E22" s="16">
        <f t="shared" si="1"/>
        <v>4</v>
      </c>
      <c r="F22" s="15">
        <f t="shared" si="2"/>
        <v>4</v>
      </c>
      <c r="G22" s="3" t="str">
        <f t="shared" si="0"/>
        <v>D Series</v>
      </c>
      <c r="H22" s="3" t="str">
        <f>IF(G22="F Series",_xlfn.CONCAT("F",Table1[[#This Row],[Column3]],"s"),IF(G22="E Series",_xlfn.CONCAT("E",Table1[[#This Row],[Column3]],"s"),_xlfn.CONCAT("D",Table1[[#This Row],[Column3]],"s")))</f>
        <v>D1s</v>
      </c>
      <c r="I22">
        <v>60</v>
      </c>
      <c r="J22">
        <v>40</v>
      </c>
      <c r="W22" s="14"/>
      <c r="X22" s="14"/>
      <c r="Y22" s="14"/>
      <c r="Z22" s="14"/>
    </row>
    <row r="23" spans="1:27" x14ac:dyDescent="0.35">
      <c r="A23" s="17" t="s">
        <v>45</v>
      </c>
      <c r="B23" s="2" t="s">
        <v>39</v>
      </c>
      <c r="C23" s="3">
        <v>1</v>
      </c>
      <c r="D23" s="3">
        <v>4096</v>
      </c>
      <c r="E23" s="16">
        <f t="shared" si="1"/>
        <v>4</v>
      </c>
      <c r="F23" s="15">
        <f t="shared" si="2"/>
        <v>4</v>
      </c>
      <c r="G23" s="3" t="str">
        <f t="shared" si="0"/>
        <v>D Series</v>
      </c>
      <c r="H23" s="3" t="str">
        <f>IF(G23="F Series",_xlfn.CONCAT("F",Table1[[#This Row],[Column3]],"s"),IF(G23="E Series",_xlfn.CONCAT("E",Table1[[#This Row],[Column3]],"s"),_xlfn.CONCAT("D",Table1[[#This Row],[Column3]],"s")))</f>
        <v>D1s</v>
      </c>
      <c r="I23">
        <v>50</v>
      </c>
      <c r="J23">
        <v>50</v>
      </c>
      <c r="W23" s="14"/>
      <c r="X23" s="14"/>
      <c r="Y23" s="14"/>
      <c r="Z23" s="13"/>
    </row>
    <row r="24" spans="1:27" x14ac:dyDescent="0.35">
      <c r="A24" s="17" t="s">
        <v>46</v>
      </c>
      <c r="B24" s="2" t="s">
        <v>39</v>
      </c>
      <c r="C24" s="3">
        <v>1</v>
      </c>
      <c r="D24" s="3">
        <v>4096</v>
      </c>
      <c r="E24" s="16">
        <f t="shared" si="1"/>
        <v>4</v>
      </c>
      <c r="F24" s="15">
        <f t="shared" si="2"/>
        <v>4</v>
      </c>
      <c r="G24" s="3" t="str">
        <f t="shared" si="0"/>
        <v>D Series</v>
      </c>
      <c r="H24" s="3" t="str">
        <f>IF(G24="F Series",_xlfn.CONCAT("F",Table1[[#This Row],[Column3]],"s"),IF(G24="E Series",_xlfn.CONCAT("E",Table1[[#This Row],[Column3]],"s"),_xlfn.CONCAT("D",Table1[[#This Row],[Column3]],"s")))</f>
        <v>D1s</v>
      </c>
      <c r="I24">
        <v>60</v>
      </c>
      <c r="J24">
        <v>50</v>
      </c>
      <c r="W24" s="14"/>
      <c r="X24" s="14"/>
      <c r="Y24" s="14"/>
      <c r="Z24" s="11"/>
    </row>
    <row r="25" spans="1:27" x14ac:dyDescent="0.35">
      <c r="A25" s="17" t="s">
        <v>47</v>
      </c>
      <c r="B25" s="2" t="s">
        <v>39</v>
      </c>
      <c r="C25" s="3">
        <v>2</v>
      </c>
      <c r="D25" s="3">
        <v>4096</v>
      </c>
      <c r="E25" s="16">
        <f t="shared" si="1"/>
        <v>4</v>
      </c>
      <c r="F25" s="15">
        <f t="shared" si="2"/>
        <v>2</v>
      </c>
      <c r="G25" s="3" t="str">
        <f t="shared" si="0"/>
        <v>F Series</v>
      </c>
      <c r="H25" s="3" t="str">
        <f>IF(G25="F Series",_xlfn.CONCAT("F",Table1[[#This Row],[Column3]],"s"),IF(G25="E Series",_xlfn.CONCAT("E",Table1[[#This Row],[Column3]],"s"),_xlfn.CONCAT("D",Table1[[#This Row],[Column3]],"s")))</f>
        <v>F2s</v>
      </c>
      <c r="I25">
        <v>60</v>
      </c>
      <c r="J25">
        <v>230</v>
      </c>
      <c r="W25" s="14"/>
      <c r="X25" s="14"/>
      <c r="Y25" s="14"/>
      <c r="Z25" s="13"/>
    </row>
    <row r="26" spans="1:27" x14ac:dyDescent="0.35">
      <c r="A26" s="17" t="s">
        <v>48</v>
      </c>
      <c r="B26" s="2" t="s">
        <v>29</v>
      </c>
      <c r="C26" s="3">
        <v>1</v>
      </c>
      <c r="D26" s="3">
        <v>4096</v>
      </c>
      <c r="E26" s="16">
        <f t="shared" si="1"/>
        <v>4</v>
      </c>
      <c r="F26" s="15">
        <f t="shared" si="2"/>
        <v>4</v>
      </c>
      <c r="G26" s="3" t="str">
        <f t="shared" si="0"/>
        <v>D Series</v>
      </c>
      <c r="H26" s="3" t="str">
        <f>IF(G26="F Series",_xlfn.CONCAT("F",Table1[[#This Row],[Column3]],"s"),IF(G26="E Series",_xlfn.CONCAT("E",Table1[[#This Row],[Column3]],"s"),_xlfn.CONCAT("D",Table1[[#This Row],[Column3]],"s")))</f>
        <v>D1s</v>
      </c>
      <c r="I26">
        <v>100</v>
      </c>
      <c r="W26" s="14"/>
      <c r="X26" s="14"/>
      <c r="Y26" s="14"/>
      <c r="Z26" s="11"/>
    </row>
    <row r="27" spans="1:27" x14ac:dyDescent="0.35">
      <c r="A27" s="17" t="s">
        <v>49</v>
      </c>
      <c r="B27" s="2" t="s">
        <v>29</v>
      </c>
      <c r="C27" s="3">
        <v>2</v>
      </c>
      <c r="D27" s="3">
        <v>6144</v>
      </c>
      <c r="E27" s="16">
        <f t="shared" si="1"/>
        <v>6</v>
      </c>
      <c r="F27" s="15">
        <f t="shared" si="2"/>
        <v>3</v>
      </c>
      <c r="G27" s="3" t="str">
        <f t="shared" si="0"/>
        <v>D Series</v>
      </c>
      <c r="H27" s="3" t="str">
        <f>IF(G27="F Series",_xlfn.CONCAT("F",Table1[[#This Row],[Column3]],"s"),IF(G27="E Series",_xlfn.CONCAT("E",Table1[[#This Row],[Column3]],"s"),_xlfn.CONCAT("D",Table1[[#This Row],[Column3]],"s")))</f>
        <v>D2s</v>
      </c>
      <c r="I27">
        <v>100</v>
      </c>
      <c r="W27" s="14"/>
      <c r="X27" s="14"/>
      <c r="Y27" s="14"/>
    </row>
    <row r="28" spans="1:27" x14ac:dyDescent="0.35">
      <c r="A28" s="17" t="s">
        <v>50</v>
      </c>
      <c r="B28" s="2" t="s">
        <v>29</v>
      </c>
      <c r="C28" s="3">
        <v>1</v>
      </c>
      <c r="D28" s="3">
        <v>4096</v>
      </c>
      <c r="E28" s="16">
        <f t="shared" si="1"/>
        <v>4</v>
      </c>
      <c r="F28" s="15">
        <f t="shared" si="2"/>
        <v>4</v>
      </c>
      <c r="G28" s="3" t="str">
        <f t="shared" si="0"/>
        <v>D Series</v>
      </c>
      <c r="H28" s="3" t="str">
        <f>IF(G28="F Series",_xlfn.CONCAT("F",Table1[[#This Row],[Column3]],"s"),IF(G28="E Series",_xlfn.CONCAT("E",Table1[[#This Row],[Column3]],"s"),_xlfn.CONCAT("D",Table1[[#This Row],[Column3]],"s")))</f>
        <v>D1s</v>
      </c>
      <c r="I28">
        <v>100</v>
      </c>
      <c r="W28" s="14"/>
      <c r="X28" s="14"/>
      <c r="Y28" s="14"/>
    </row>
    <row r="29" spans="1:27" x14ac:dyDescent="0.35">
      <c r="A29" s="17" t="s">
        <v>51</v>
      </c>
      <c r="B29" s="2" t="s">
        <v>29</v>
      </c>
      <c r="C29" s="3">
        <v>1</v>
      </c>
      <c r="D29" s="3">
        <v>4096</v>
      </c>
      <c r="E29" s="16">
        <f t="shared" si="1"/>
        <v>4</v>
      </c>
      <c r="F29" s="15">
        <f t="shared" si="2"/>
        <v>4</v>
      </c>
      <c r="G29" s="3" t="str">
        <f t="shared" si="0"/>
        <v>D Series</v>
      </c>
      <c r="H29" s="3" t="str">
        <f>IF(G29="F Series",_xlfn.CONCAT("F",Table1[[#This Row],[Column3]],"s"),IF(G29="E Series",_xlfn.CONCAT("E",Table1[[#This Row],[Column3]],"s"),_xlfn.CONCAT("D",Table1[[#This Row],[Column3]],"s")))</f>
        <v>D1s</v>
      </c>
      <c r="I29">
        <v>100</v>
      </c>
      <c r="W29" s="14"/>
      <c r="X29" s="14"/>
      <c r="Y29" s="14"/>
    </row>
    <row r="30" spans="1:27" x14ac:dyDescent="0.35">
      <c r="A30" s="17" t="s">
        <v>52</v>
      </c>
      <c r="B30" s="2" t="s">
        <v>29</v>
      </c>
      <c r="C30" s="3">
        <v>2</v>
      </c>
      <c r="D30" s="3">
        <v>2048</v>
      </c>
      <c r="E30" s="16">
        <f t="shared" si="1"/>
        <v>2</v>
      </c>
      <c r="F30" s="15">
        <f t="shared" si="2"/>
        <v>1</v>
      </c>
      <c r="G30" s="3" t="str">
        <f t="shared" si="0"/>
        <v>F Series</v>
      </c>
      <c r="H30" s="3" t="str">
        <f>IF(G30="F Series",_xlfn.CONCAT("F",Table1[[#This Row],[Column3]],"s"),IF(G30="E Series",_xlfn.CONCAT("E",Table1[[#This Row],[Column3]],"s"),_xlfn.CONCAT("D",Table1[[#This Row],[Column3]],"s")))</f>
        <v>F2s</v>
      </c>
      <c r="I30">
        <v>50</v>
      </c>
      <c r="J30">
        <v>100</v>
      </c>
      <c r="W30" s="14"/>
      <c r="X30" s="14"/>
    </row>
    <row r="31" spans="1:27" x14ac:dyDescent="0.35">
      <c r="A31" s="17" t="s">
        <v>53</v>
      </c>
      <c r="B31" s="2" t="s">
        <v>29</v>
      </c>
      <c r="C31" s="3">
        <v>1</v>
      </c>
      <c r="D31" s="3">
        <v>4096</v>
      </c>
      <c r="E31" s="16">
        <f t="shared" si="1"/>
        <v>4</v>
      </c>
      <c r="F31" s="15">
        <f t="shared" si="2"/>
        <v>4</v>
      </c>
      <c r="G31" s="3" t="str">
        <f t="shared" si="0"/>
        <v>D Series</v>
      </c>
      <c r="H31" s="3" t="str">
        <f>IF(G31="F Series",_xlfn.CONCAT("F",Table1[[#This Row],[Column3]],"s"),IF(G31="E Series",_xlfn.CONCAT("E",Table1[[#This Row],[Column3]],"s"),_xlfn.CONCAT("D",Table1[[#This Row],[Column3]],"s")))</f>
        <v>D1s</v>
      </c>
      <c r="I31">
        <v>100</v>
      </c>
      <c r="W31" s="14"/>
      <c r="X31" s="14"/>
      <c r="Y31" s="14"/>
    </row>
    <row r="32" spans="1:27" x14ac:dyDescent="0.35">
      <c r="A32" s="17" t="s">
        <v>54</v>
      </c>
      <c r="B32" s="2" t="s">
        <v>39</v>
      </c>
      <c r="C32" s="3">
        <v>2</v>
      </c>
      <c r="D32" s="3">
        <v>8192</v>
      </c>
      <c r="E32" s="16">
        <f t="shared" si="1"/>
        <v>8</v>
      </c>
      <c r="F32" s="15">
        <f t="shared" si="2"/>
        <v>4</v>
      </c>
      <c r="G32" s="3" t="str">
        <f t="shared" si="0"/>
        <v>D Series</v>
      </c>
      <c r="H32" s="3" t="str">
        <f>IF(G32="F Series",_xlfn.CONCAT("F",Table1[[#This Row],[Column3]],"s"),IF(G32="E Series",_xlfn.CONCAT("E",Table1[[#This Row],[Column3]],"s"),_xlfn.CONCAT("D",Table1[[#This Row],[Column3]],"s")))</f>
        <v>D2s</v>
      </c>
      <c r="I32">
        <v>65</v>
      </c>
      <c r="J32">
        <v>50</v>
      </c>
      <c r="W32" s="14"/>
      <c r="X32" s="14"/>
      <c r="Y32" s="14"/>
    </row>
    <row r="33" spans="1:26" x14ac:dyDescent="0.35">
      <c r="A33" s="17" t="s">
        <v>55</v>
      </c>
      <c r="B33" s="2" t="s">
        <v>39</v>
      </c>
      <c r="C33" s="3">
        <v>1</v>
      </c>
      <c r="D33" s="3">
        <v>4096</v>
      </c>
      <c r="E33" s="16">
        <f t="shared" si="1"/>
        <v>4</v>
      </c>
      <c r="F33" s="15">
        <f t="shared" si="2"/>
        <v>4</v>
      </c>
      <c r="G33" s="3" t="str">
        <f t="shared" si="0"/>
        <v>D Series</v>
      </c>
      <c r="H33" s="3" t="str">
        <f>IF(G33="F Series",_xlfn.CONCAT("F",Table1[[#This Row],[Column3]],"s"),IF(G33="E Series",_xlfn.CONCAT("E",Table1[[#This Row],[Column3]],"s"),_xlfn.CONCAT("D",Table1[[#This Row],[Column3]],"s")))</f>
        <v>D1s</v>
      </c>
      <c r="I33">
        <v>50</v>
      </c>
      <c r="J33">
        <v>50</v>
      </c>
      <c r="W33" s="14"/>
      <c r="X33" s="14"/>
      <c r="Y33" s="14"/>
    </row>
    <row r="34" spans="1:26" x14ac:dyDescent="0.35">
      <c r="A34" s="17" t="s">
        <v>56</v>
      </c>
      <c r="B34" s="2" t="s">
        <v>39</v>
      </c>
      <c r="C34" s="3">
        <v>4</v>
      </c>
      <c r="D34" s="3">
        <v>8192</v>
      </c>
      <c r="E34" s="16">
        <f t="shared" si="1"/>
        <v>8</v>
      </c>
      <c r="F34" s="15">
        <f t="shared" si="2"/>
        <v>2</v>
      </c>
      <c r="G34" s="3" t="str">
        <f t="shared" si="0"/>
        <v>F Series</v>
      </c>
      <c r="H34" s="3" t="str">
        <f>IF(G34="F Series",_xlfn.CONCAT("F",Table1[[#This Row],[Column3]],"s"),IF(G34="E Series",_xlfn.CONCAT("E",Table1[[#This Row],[Column3]],"s"),_xlfn.CONCAT("D",Table1[[#This Row],[Column3]],"s")))</f>
        <v>F4s</v>
      </c>
      <c r="I34">
        <v>69</v>
      </c>
      <c r="J34">
        <v>50</v>
      </c>
      <c r="W34" s="14"/>
      <c r="X34" s="14"/>
      <c r="Y34" s="14"/>
    </row>
    <row r="35" spans="1:26" x14ac:dyDescent="0.35">
      <c r="A35" s="17" t="s">
        <v>57</v>
      </c>
      <c r="B35" s="2" t="s">
        <v>39</v>
      </c>
      <c r="C35" s="3">
        <v>4</v>
      </c>
      <c r="D35" s="3">
        <v>8192</v>
      </c>
      <c r="E35" s="16">
        <f t="shared" si="1"/>
        <v>8</v>
      </c>
      <c r="F35" s="15">
        <f t="shared" si="2"/>
        <v>2</v>
      </c>
      <c r="G35" s="3" t="str">
        <f t="shared" si="0"/>
        <v>F Series</v>
      </c>
      <c r="H35" s="3" t="str">
        <f>IF(G35="F Series",_xlfn.CONCAT("F",Table1[[#This Row],[Column3]],"s"),IF(G35="E Series",_xlfn.CONCAT("E",Table1[[#This Row],[Column3]],"s"),_xlfn.CONCAT("D",Table1[[#This Row],[Column3]],"s")))</f>
        <v>F4s</v>
      </c>
      <c r="I35">
        <v>60</v>
      </c>
      <c r="J35">
        <v>50</v>
      </c>
      <c r="W35" s="14"/>
      <c r="X35" s="14"/>
      <c r="Y35" s="14"/>
    </row>
    <row r="36" spans="1:26" x14ac:dyDescent="0.35">
      <c r="A36" s="17" t="s">
        <v>58</v>
      </c>
      <c r="B36" s="2" t="s">
        <v>39</v>
      </c>
      <c r="C36" s="3">
        <v>4</v>
      </c>
      <c r="D36" s="3">
        <v>8192</v>
      </c>
      <c r="E36" s="16">
        <f t="shared" si="1"/>
        <v>8</v>
      </c>
      <c r="F36" s="15">
        <f t="shared" si="2"/>
        <v>2</v>
      </c>
      <c r="G36" s="3" t="str">
        <f t="shared" si="0"/>
        <v>F Series</v>
      </c>
      <c r="H36" s="3" t="str">
        <f>IF(G36="F Series",_xlfn.CONCAT("F",Table1[[#This Row],[Column3]],"s"),IF(G36="E Series",_xlfn.CONCAT("E",Table1[[#This Row],[Column3]],"s"),_xlfn.CONCAT("D",Table1[[#This Row],[Column3]],"s")))</f>
        <v>F4s</v>
      </c>
      <c r="I36">
        <v>60</v>
      </c>
      <c r="J36">
        <v>50</v>
      </c>
      <c r="W36" s="14"/>
      <c r="X36" s="14"/>
      <c r="Y36" s="14"/>
    </row>
    <row r="37" spans="1:26" x14ac:dyDescent="0.35">
      <c r="A37" s="5" t="s">
        <v>59</v>
      </c>
      <c r="B37" s="2" t="s">
        <v>39</v>
      </c>
      <c r="C37" s="3">
        <v>2</v>
      </c>
      <c r="D37" s="3">
        <v>8192</v>
      </c>
      <c r="E37" s="16">
        <f t="shared" si="1"/>
        <v>8</v>
      </c>
      <c r="F37" s="15">
        <f t="shared" si="2"/>
        <v>4</v>
      </c>
      <c r="G37" s="3" t="str">
        <f t="shared" si="0"/>
        <v>D Series</v>
      </c>
      <c r="H37" s="3" t="str">
        <f>IF(G37="F Series",_xlfn.CONCAT("F",Table1[[#This Row],[Column3]],"s"),IF(G37="E Series",_xlfn.CONCAT("E",Table1[[#This Row],[Column3]],"s"),_xlfn.CONCAT("D",Table1[[#This Row],[Column3]],"s")))</f>
        <v>D2s</v>
      </c>
      <c r="I37">
        <v>60</v>
      </c>
      <c r="J37">
        <v>155</v>
      </c>
      <c r="W37" s="14"/>
      <c r="X37" s="14"/>
      <c r="Y37" s="14"/>
    </row>
    <row r="38" spans="1:26" x14ac:dyDescent="0.35">
      <c r="A38" s="17" t="s">
        <v>60</v>
      </c>
      <c r="B38" s="2" t="s">
        <v>39</v>
      </c>
      <c r="C38" s="3">
        <v>1</v>
      </c>
      <c r="D38" s="3">
        <v>2048</v>
      </c>
      <c r="E38" s="16">
        <f t="shared" si="1"/>
        <v>2</v>
      </c>
      <c r="F38" s="15">
        <f t="shared" si="2"/>
        <v>2</v>
      </c>
      <c r="G38" s="3" t="str">
        <f t="shared" si="0"/>
        <v>F Series</v>
      </c>
      <c r="H38" s="3" t="str">
        <f>IF(G38="F Series",_xlfn.CONCAT("F",Table1[[#This Row],[Column3]],"s"),IF(G38="E Series",_xlfn.CONCAT("E",Table1[[#This Row],[Column3]],"s"),_xlfn.CONCAT("D",Table1[[#This Row],[Column3]],"s")))</f>
        <v>F1s</v>
      </c>
      <c r="I38">
        <v>50</v>
      </c>
      <c r="J38">
        <v>50</v>
      </c>
      <c r="W38" s="14"/>
      <c r="X38" s="14"/>
      <c r="Y38" s="14"/>
      <c r="Z38" s="14"/>
    </row>
    <row r="39" spans="1:26" x14ac:dyDescent="0.35">
      <c r="A39" s="17" t="s">
        <v>61</v>
      </c>
      <c r="B39" s="2" t="s">
        <v>39</v>
      </c>
      <c r="C39" s="3">
        <v>4</v>
      </c>
      <c r="D39" s="3">
        <v>16384</v>
      </c>
      <c r="E39" s="16">
        <f t="shared" si="1"/>
        <v>16</v>
      </c>
      <c r="F39" s="15">
        <f t="shared" si="2"/>
        <v>4</v>
      </c>
      <c r="G39" s="3" t="str">
        <f t="shared" si="0"/>
        <v>D Series</v>
      </c>
      <c r="H39" s="3" t="str">
        <f>IF(G39="F Series",_xlfn.CONCAT("F",Table1[[#This Row],[Column3]],"s"),IF(G39="E Series",_xlfn.CONCAT("E",Table1[[#This Row],[Column3]],"s"),_xlfn.CONCAT("D",Table1[[#This Row],[Column3]],"s")))</f>
        <v>D4s</v>
      </c>
      <c r="I39">
        <v>60</v>
      </c>
      <c r="J39">
        <v>100</v>
      </c>
      <c r="W39" s="14"/>
      <c r="X39" s="14"/>
      <c r="Y39" s="14"/>
      <c r="Z39" s="14"/>
    </row>
    <row r="40" spans="1:26" x14ac:dyDescent="0.35">
      <c r="A40" s="17" t="s">
        <v>62</v>
      </c>
      <c r="B40" s="2" t="s">
        <v>39</v>
      </c>
      <c r="C40" s="3">
        <v>2</v>
      </c>
      <c r="D40" s="3">
        <v>6144</v>
      </c>
      <c r="E40" s="16">
        <f t="shared" si="1"/>
        <v>6</v>
      </c>
      <c r="F40" s="15">
        <f t="shared" si="2"/>
        <v>3</v>
      </c>
      <c r="G40" s="3" t="str">
        <f t="shared" si="0"/>
        <v>D Series</v>
      </c>
      <c r="H40" s="3" t="str">
        <f>IF(G40="F Series",_xlfn.CONCAT("F",Table1[[#This Row],[Column3]],"s"),IF(G40="E Series",_xlfn.CONCAT("E",Table1[[#This Row],[Column3]],"s"),_xlfn.CONCAT("D",Table1[[#This Row],[Column3]],"s")))</f>
        <v>D2s</v>
      </c>
      <c r="I40">
        <v>60</v>
      </c>
      <c r="J40">
        <v>80</v>
      </c>
      <c r="W40" s="14"/>
      <c r="X40" s="14"/>
      <c r="Y40" s="14"/>
      <c r="Z40" s="14"/>
    </row>
    <row r="41" spans="1:26" x14ac:dyDescent="0.35">
      <c r="A41" s="17" t="s">
        <v>63</v>
      </c>
      <c r="B41" s="2" t="s">
        <v>25</v>
      </c>
      <c r="C41" s="3">
        <v>2</v>
      </c>
      <c r="D41" s="3">
        <v>4096</v>
      </c>
      <c r="E41" s="16">
        <f t="shared" si="1"/>
        <v>4</v>
      </c>
      <c r="F41" s="15">
        <f t="shared" si="2"/>
        <v>2</v>
      </c>
      <c r="G41" s="3" t="str">
        <f t="shared" si="0"/>
        <v>F Series</v>
      </c>
      <c r="H41" s="3" t="str">
        <f>IF(G41="F Series",_xlfn.CONCAT("F",Table1[[#This Row],[Column3]],"s"),IF(G41="E Series",_xlfn.CONCAT("E",Table1[[#This Row],[Column3]],"s"),_xlfn.CONCAT("D",Table1[[#This Row],[Column3]],"s")))</f>
        <v>F2s</v>
      </c>
      <c r="I41">
        <v>60</v>
      </c>
      <c r="J41">
        <v>290</v>
      </c>
      <c r="W41" s="14"/>
      <c r="X41" s="14"/>
      <c r="Y41" s="14"/>
      <c r="Z41" s="14"/>
    </row>
    <row r="42" spans="1:26" x14ac:dyDescent="0.35">
      <c r="A42" s="17" t="s">
        <v>64</v>
      </c>
      <c r="B42" s="2" t="s">
        <v>39</v>
      </c>
      <c r="C42" s="3">
        <v>1</v>
      </c>
      <c r="D42" s="3">
        <v>4096</v>
      </c>
      <c r="E42" s="16">
        <f t="shared" si="1"/>
        <v>4</v>
      </c>
      <c r="F42" s="15">
        <f t="shared" si="2"/>
        <v>4</v>
      </c>
      <c r="G42" s="3" t="str">
        <f t="shared" si="0"/>
        <v>D Series</v>
      </c>
      <c r="H42" s="3" t="str">
        <f>IF(G42="F Series",_xlfn.CONCAT("F",Table1[[#This Row],[Column3]],"s"),IF(G42="E Series",_xlfn.CONCAT("E",Table1[[#This Row],[Column3]],"s"),_xlfn.CONCAT("D",Table1[[#This Row],[Column3]],"s")))</f>
        <v>D1s</v>
      </c>
      <c r="I42">
        <v>80</v>
      </c>
      <c r="W42" s="14"/>
      <c r="X42" s="14"/>
      <c r="Y42" s="14"/>
    </row>
    <row r="43" spans="1:26" x14ac:dyDescent="0.35">
      <c r="A43" s="2" t="s">
        <v>65</v>
      </c>
      <c r="B43" s="2" t="s">
        <v>39</v>
      </c>
      <c r="C43" s="3">
        <v>1</v>
      </c>
      <c r="D43" s="3">
        <v>4096</v>
      </c>
      <c r="E43" s="16">
        <f t="shared" si="1"/>
        <v>4</v>
      </c>
      <c r="F43" s="15">
        <f t="shared" si="2"/>
        <v>4</v>
      </c>
      <c r="G43" s="3" t="str">
        <f t="shared" si="0"/>
        <v>D Series</v>
      </c>
      <c r="H43" s="3" t="str">
        <f>IF(G43="F Series",_xlfn.CONCAT("F",Table1[[#This Row],[Column3]],"s"),IF(G43="E Series",_xlfn.CONCAT("E",Table1[[#This Row],[Column3]],"s"),_xlfn.CONCAT("D",Table1[[#This Row],[Column3]],"s")))</f>
        <v>D1s</v>
      </c>
      <c r="I43">
        <v>70</v>
      </c>
      <c r="J43">
        <v>50</v>
      </c>
      <c r="W43" s="14"/>
      <c r="X43" s="14"/>
      <c r="Y43" s="14"/>
      <c r="Z43" s="14"/>
    </row>
    <row r="44" spans="1:26" x14ac:dyDescent="0.35">
      <c r="A44" s="2" t="s">
        <v>66</v>
      </c>
      <c r="B44" s="2" t="s">
        <v>39</v>
      </c>
      <c r="C44" s="3">
        <v>1</v>
      </c>
      <c r="D44" s="3">
        <v>2560</v>
      </c>
      <c r="E44" s="16">
        <f t="shared" si="1"/>
        <v>2.5</v>
      </c>
      <c r="F44" s="15">
        <f t="shared" si="2"/>
        <v>2.5</v>
      </c>
      <c r="G44" s="3" t="str">
        <f t="shared" si="0"/>
        <v>D Series</v>
      </c>
      <c r="H44" s="3" t="str">
        <f>IF(G44="F Series",_xlfn.CONCAT("F",Table1[[#This Row],[Column3]],"s"),IF(G44="E Series",_xlfn.CONCAT("E",Table1[[#This Row],[Column3]],"s"),_xlfn.CONCAT("D",Table1[[#This Row],[Column3]],"s")))</f>
        <v>D1s</v>
      </c>
      <c r="I44">
        <v>50</v>
      </c>
      <c r="J44">
        <v>50</v>
      </c>
      <c r="W44" s="14"/>
      <c r="X44" s="14"/>
      <c r="Y44" s="14"/>
      <c r="Z44" s="14"/>
    </row>
    <row r="45" spans="1:26" x14ac:dyDescent="0.35">
      <c r="A45" s="2" t="s">
        <v>67</v>
      </c>
      <c r="B45" s="2"/>
      <c r="C45" s="3">
        <v>1</v>
      </c>
      <c r="D45" s="3">
        <v>8192</v>
      </c>
      <c r="E45" s="16">
        <f t="shared" si="1"/>
        <v>8</v>
      </c>
      <c r="F45" s="15">
        <f t="shared" si="2"/>
        <v>8</v>
      </c>
      <c r="G45" s="3" t="str">
        <f t="shared" si="0"/>
        <v>E Series</v>
      </c>
      <c r="H45" s="3" t="str">
        <f>IF(G45="F Series",_xlfn.CONCAT("F",Table1[[#This Row],[Column3]],"s"),IF(G45="E Series",_xlfn.CONCAT("E",Table1[[#This Row],[Column3]],"s"),_xlfn.CONCAT("D",Table1[[#This Row],[Column3]],"s")))</f>
        <v>E1s</v>
      </c>
      <c r="I45">
        <v>40</v>
      </c>
      <c r="J45">
        <v>100</v>
      </c>
      <c r="W45" s="14"/>
      <c r="X45" s="14"/>
      <c r="Y45" s="14"/>
      <c r="Z45" s="14"/>
    </row>
    <row r="46" spans="1:26" x14ac:dyDescent="0.35">
      <c r="A46" s="2" t="s">
        <v>68</v>
      </c>
      <c r="B46" s="2" t="s">
        <v>69</v>
      </c>
      <c r="C46" s="3">
        <v>1</v>
      </c>
      <c r="D46" s="3">
        <v>4096</v>
      </c>
      <c r="E46" s="16">
        <f t="shared" si="1"/>
        <v>4</v>
      </c>
      <c r="F46" s="15">
        <f t="shared" si="2"/>
        <v>4</v>
      </c>
      <c r="G46" s="3" t="str">
        <f t="shared" si="0"/>
        <v>D Series</v>
      </c>
      <c r="H46" s="3" t="str">
        <f>IF(G46="F Series",_xlfn.CONCAT("F",Table1[[#This Row],[Column3]],"s"),IF(G46="E Series",_xlfn.CONCAT("E",Table1[[#This Row],[Column3]],"s"),_xlfn.CONCAT("D",Table1[[#This Row],[Column3]],"s")))</f>
        <v>D1s</v>
      </c>
      <c r="I46">
        <v>55</v>
      </c>
      <c r="J46">
        <v>20</v>
      </c>
      <c r="K46">
        <v>80</v>
      </c>
      <c r="W46" s="14"/>
      <c r="X46" s="14"/>
      <c r="Y46" s="14"/>
      <c r="Z46" s="14"/>
    </row>
    <row r="47" spans="1:26" x14ac:dyDescent="0.35">
      <c r="A47" s="2" t="s">
        <v>70</v>
      </c>
      <c r="B47" s="2" t="s">
        <v>39</v>
      </c>
      <c r="C47" s="3">
        <v>4</v>
      </c>
      <c r="D47" s="3">
        <v>8192</v>
      </c>
      <c r="E47" s="16">
        <f t="shared" si="1"/>
        <v>8</v>
      </c>
      <c r="F47" s="15">
        <f t="shared" si="2"/>
        <v>2</v>
      </c>
      <c r="G47" s="3" t="str">
        <f t="shared" si="0"/>
        <v>F Series</v>
      </c>
      <c r="H47" s="3" t="str">
        <f>IF(G47="F Series",_xlfn.CONCAT("F",Table1[[#This Row],[Column3]],"s"),IF(G47="E Series",_xlfn.CONCAT("E",Table1[[#This Row],[Column3]],"s"),_xlfn.CONCAT("D",Table1[[#This Row],[Column3]],"s")))</f>
        <v>F4s</v>
      </c>
      <c r="I47">
        <v>100</v>
      </c>
      <c r="J47">
        <v>110</v>
      </c>
      <c r="W47" s="14"/>
      <c r="X47" s="14"/>
      <c r="Y47" s="14"/>
      <c r="Z47" s="14"/>
    </row>
    <row r="48" spans="1:26" x14ac:dyDescent="0.35">
      <c r="A48" s="2" t="s">
        <v>71</v>
      </c>
      <c r="B48" s="2" t="s">
        <v>29</v>
      </c>
      <c r="C48" s="3">
        <v>2</v>
      </c>
      <c r="D48" s="3">
        <v>4096</v>
      </c>
      <c r="E48" s="16">
        <f t="shared" si="1"/>
        <v>4</v>
      </c>
      <c r="F48" s="15">
        <f t="shared" si="2"/>
        <v>2</v>
      </c>
      <c r="G48" s="3" t="str">
        <f t="shared" si="0"/>
        <v>F Series</v>
      </c>
      <c r="H48" s="3" t="str">
        <f>IF(G48="F Series",_xlfn.CONCAT("F",Table1[[#This Row],[Column3]],"s"),IF(G48="E Series",_xlfn.CONCAT("E",Table1[[#This Row],[Column3]],"s"),_xlfn.CONCAT("D",Table1[[#This Row],[Column3]],"s")))</f>
        <v>F2s</v>
      </c>
      <c r="I48">
        <v>100</v>
      </c>
      <c r="W48" s="14"/>
      <c r="X48" s="14"/>
      <c r="Y48" s="14"/>
      <c r="Z48" s="14"/>
    </row>
    <row r="49" spans="1:24" x14ac:dyDescent="0.35">
      <c r="A49" s="2" t="s">
        <v>72</v>
      </c>
      <c r="B49" s="2" t="s">
        <v>29</v>
      </c>
      <c r="C49" s="3">
        <v>2</v>
      </c>
      <c r="D49" s="3">
        <v>4096</v>
      </c>
      <c r="E49" s="16">
        <f t="shared" si="1"/>
        <v>4</v>
      </c>
      <c r="F49" s="15">
        <f t="shared" si="2"/>
        <v>2</v>
      </c>
      <c r="G49" s="3" t="str">
        <f t="shared" si="0"/>
        <v>F Series</v>
      </c>
      <c r="H49" s="3" t="str">
        <f>IF(G49="F Series",_xlfn.CONCAT("F",Table1[[#This Row],[Column3]],"s"),IF(G49="E Series",_xlfn.CONCAT("E",Table1[[#This Row],[Column3]],"s"),_xlfn.CONCAT("D",Table1[[#This Row],[Column3]],"s")))</f>
        <v>F2s</v>
      </c>
      <c r="I49">
        <v>50</v>
      </c>
      <c r="J49">
        <v>40</v>
      </c>
      <c r="K49">
        <v>50</v>
      </c>
      <c r="W49" s="14"/>
      <c r="X49" s="14"/>
    </row>
    <row r="50" spans="1:24" x14ac:dyDescent="0.35">
      <c r="A50" s="2" t="s">
        <v>73</v>
      </c>
      <c r="B50" s="2" t="s">
        <v>29</v>
      </c>
      <c r="C50" s="3">
        <v>2</v>
      </c>
      <c r="D50" s="3">
        <v>4096</v>
      </c>
      <c r="E50" s="16">
        <f t="shared" si="1"/>
        <v>4</v>
      </c>
      <c r="F50" s="15">
        <f t="shared" si="2"/>
        <v>2</v>
      </c>
      <c r="G50" s="3" t="str">
        <f t="shared" si="0"/>
        <v>F Series</v>
      </c>
      <c r="H50" s="3" t="str">
        <f>IF(G50="F Series",_xlfn.CONCAT("F",Table1[[#This Row],[Column3]],"s"),IF(G50="E Series",_xlfn.CONCAT("E",Table1[[#This Row],[Column3]],"s"),_xlfn.CONCAT("D",Table1[[#This Row],[Column3]],"s")))</f>
        <v>F2s</v>
      </c>
      <c r="I50">
        <v>50</v>
      </c>
    </row>
    <row r="51" spans="1:24" x14ac:dyDescent="0.35">
      <c r="H51" s="3" t="str">
        <f>IF(G51="F Series",_xlfn.CONCAT("F",Table1[[#This Row],[Column3]],"s"),IF(G51="E Series",_xlfn.CONCAT("E",Table1[[#This Row],[Column3]],"s"),_xlfn.CONCAT("D",Table1[[#This Row],[Column3]],"s")))</f>
        <v>Ds</v>
      </c>
    </row>
    <row r="52" spans="1:24" x14ac:dyDescent="0.35">
      <c r="H52" s="3" t="str">
        <f>IF(G52="F Series",_xlfn.CONCAT("F",Table1[[#This Row],[Column3]],"s"),IF(G52="E Series",_xlfn.CONCAT("E",Table1[[#This Row],[Column3]],"s"),_xlfn.CONCAT("D",Table1[[#This Row],[Column3]],"s")))</f>
        <v>Ds</v>
      </c>
    </row>
    <row r="53" spans="1:24" x14ac:dyDescent="0.35">
      <c r="H53" s="3" t="str">
        <f>IF(G53="F Series",_xlfn.CONCAT("F",Table1[[#This Row],[Column3]],"s"),IF(G53="E Series",_xlfn.CONCAT("E",Table1[[#This Row],[Column3]],"s"),_xlfn.CONCAT("D",Table1[[#This Row],[Column3]],"s")))</f>
        <v>Ds</v>
      </c>
    </row>
    <row r="54" spans="1:24" x14ac:dyDescent="0.35">
      <c r="H54" s="3" t="str">
        <f>IF(G54="F Series",_xlfn.CONCAT("F",Table1[[#This Row],[Column3]],"s"),IF(G54="E Series",_xlfn.CONCAT("E",Table1[[#This Row],[Column3]],"s"),_xlfn.CONCAT("D",Table1[[#This Row],[Column3]],"s")))</f>
        <v>Ds</v>
      </c>
    </row>
    <row r="55" spans="1:24" x14ac:dyDescent="0.35">
      <c r="H55" s="3" t="str">
        <f>IF(G55="F Series",_xlfn.CONCAT("F",Table1[[#This Row],[Column3]],"s"),IF(G55="E Series",_xlfn.CONCAT("E",Table1[[#This Row],[Column3]],"s"),_xlfn.CONCAT("D",Table1[[#This Row],[Column3]],"s")))</f>
        <v>Ds</v>
      </c>
    </row>
    <row r="56" spans="1:24" x14ac:dyDescent="0.35">
      <c r="H56" s="3" t="str">
        <f>IF(G56="F Series",_xlfn.CONCAT("F",Table1[[#This Row],[Column3]],"s"),IF(G56="E Series",_xlfn.CONCAT("E",Table1[[#This Row],[Column3]],"s"),_xlfn.CONCAT("D",Table1[[#This Row],[Column3]],"s")))</f>
        <v>Ds</v>
      </c>
    </row>
    <row r="57" spans="1:24" x14ac:dyDescent="0.35">
      <c r="H57" s="3" t="str">
        <f>IF(G57="F Series",_xlfn.CONCAT("F",Table1[[#This Row],[Column3]],"s"),IF(G57="E Series",_xlfn.CONCAT("E",Table1[[#This Row],[Column3]],"s"),_xlfn.CONCAT("D",Table1[[#This Row],[Column3]],"s")))</f>
        <v>Ds</v>
      </c>
    </row>
    <row r="58" spans="1:24" x14ac:dyDescent="0.35">
      <c r="H58" s="3" t="str">
        <f>IF(G58="F Series",_xlfn.CONCAT("F",Table1[[#This Row],[Column3]],"s"),IF(G58="E Series",_xlfn.CONCAT("E",Table1[[#This Row],[Column3]],"s"),_xlfn.CONCAT("D",Table1[[#This Row],[Column3]],"s")))</f>
        <v>Ds</v>
      </c>
    </row>
    <row r="59" spans="1:24" x14ac:dyDescent="0.35">
      <c r="H59" s="3" t="str">
        <f>IF(G59="F Series",_xlfn.CONCAT("F",Table1[[#This Row],[Column3]],"s"),IF(G59="E Series",_xlfn.CONCAT("E",Table1[[#This Row],[Column3]],"s"),_xlfn.CONCAT("D",Table1[[#This Row],[Column3]],"s")))</f>
        <v>Ds</v>
      </c>
    </row>
    <row r="60" spans="1:24" x14ac:dyDescent="0.35">
      <c r="H60" s="3" t="str">
        <f>IF(G60="F Series",_xlfn.CONCAT("F",Table1[[#This Row],[Column3]],"s"),IF(G60="E Series",_xlfn.CONCAT("E",Table1[[#This Row],[Column3]],"s"),_xlfn.CONCAT("D",Table1[[#This Row],[Column3]],"s")))</f>
        <v>Ds</v>
      </c>
    </row>
    <row r="61" spans="1:24" x14ac:dyDescent="0.35">
      <c r="H61" s="3" t="str">
        <f>IF(G61="F Series",_xlfn.CONCAT("F",Table1[[#This Row],[Column3]],"s"),IF(G61="E Series",_xlfn.CONCAT("E",Table1[[#This Row],[Column3]],"s"),_xlfn.CONCAT("D",Table1[[#This Row],[Column3]],"s")))</f>
        <v>Ds</v>
      </c>
    </row>
    <row r="62" spans="1:24" x14ac:dyDescent="0.35">
      <c r="H62" s="3" t="str">
        <f>IF(G62="F Series",_xlfn.CONCAT("F",Table1[[#This Row],[Column3]],"s"),IF(G62="E Series",_xlfn.CONCAT("E",Table1[[#This Row],[Column3]],"s"),_xlfn.CONCAT("D",Table1[[#This Row],[Column3]],"s")))</f>
        <v>Ds</v>
      </c>
    </row>
    <row r="63" spans="1:24" x14ac:dyDescent="0.35">
      <c r="H63" s="3" t="str">
        <f>IF(G63="F Series",_xlfn.CONCAT("F",Table1[[#This Row],[Column3]],"s"),IF(G63="E Series",_xlfn.CONCAT("E",Table1[[#This Row],[Column3]],"s"),_xlfn.CONCAT("D",Table1[[#This Row],[Column3]],"s")))</f>
        <v>Ds</v>
      </c>
    </row>
    <row r="64" spans="1:24" x14ac:dyDescent="0.35">
      <c r="H64" s="3" t="str">
        <f>IF(G64="F Series",_xlfn.CONCAT("F",Table1[[#This Row],[Column3]],"s"),IF(G64="E Series",_xlfn.CONCAT("E",Table1[[#This Row],[Column3]],"s"),_xlfn.CONCAT("D",Table1[[#This Row],[Column3]],"s")))</f>
        <v>Ds</v>
      </c>
    </row>
    <row r="65" spans="8:8" x14ac:dyDescent="0.35">
      <c r="H65" s="3" t="str">
        <f>IF(G65="F Series",_xlfn.CONCAT("F",Table1[[#This Row],[Column3]],"s"),IF(G65="E Series",_xlfn.CONCAT("E",Table1[[#This Row],[Column3]],"s"),_xlfn.CONCAT("D",Table1[[#This Row],[Column3]],"s")))</f>
        <v>Ds</v>
      </c>
    </row>
    <row r="66" spans="8:8" x14ac:dyDescent="0.35">
      <c r="H66" s="3" t="str">
        <f>IF(G66="F Series",_xlfn.CONCAT("F",Table1[[#This Row],[Column3]],"s"),IF(G66="E Series",_xlfn.CONCAT("E",Table1[[#This Row],[Column3]],"s"),_xlfn.CONCAT("D",Table1[[#This Row],[Column3]],"s")))</f>
        <v>Ds</v>
      </c>
    </row>
    <row r="67" spans="8:8" x14ac:dyDescent="0.35">
      <c r="H67" s="3" t="str">
        <f>IF(G67="F Series",_xlfn.CONCAT("F",Table1[[#This Row],[Column3]],"s"),IF(G67="E Series",_xlfn.CONCAT("E",Table1[[#This Row],[Column3]],"s"),_xlfn.CONCAT("D",Table1[[#This Row],[Column3]],"s")))</f>
        <v>Ds</v>
      </c>
    </row>
    <row r="68" spans="8:8" x14ac:dyDescent="0.35">
      <c r="H68" s="3" t="str">
        <f>IF(G68="F Series",_xlfn.CONCAT("F",Table1[[#This Row],[Column3]],"s"),IF(G68="E Series",_xlfn.CONCAT("E",Table1[[#This Row],[Column3]],"s"),_xlfn.CONCAT("D",Table1[[#This Row],[Column3]],"s")))</f>
        <v>Ds</v>
      </c>
    </row>
    <row r="69" spans="8:8" x14ac:dyDescent="0.35">
      <c r="H69" s="3" t="str">
        <f>IF(G69="F Series",_xlfn.CONCAT("F",Table1[[#This Row],[Column3]],"s"),IF(G69="E Series",_xlfn.CONCAT("E",Table1[[#This Row],[Column3]],"s"),_xlfn.CONCAT("D",Table1[[#This Row],[Column3]],"s")))</f>
        <v>Ds</v>
      </c>
    </row>
    <row r="70" spans="8:8" x14ac:dyDescent="0.35">
      <c r="H70" s="3" t="str">
        <f>IF(G70="F Series",_xlfn.CONCAT("F",Table1[[#This Row],[Column3]],"s"),IF(G70="E Series",_xlfn.CONCAT("E",Table1[[#This Row],[Column3]],"s"),_xlfn.CONCAT("D",Table1[[#This Row],[Column3]],"s")))</f>
        <v>Ds</v>
      </c>
    </row>
    <row r="71" spans="8:8" x14ac:dyDescent="0.35">
      <c r="H71" s="3" t="str">
        <f>IF(G71="F Series",_xlfn.CONCAT("F",Table1[[#This Row],[Column3]],"s"),IF(G71="E Series",_xlfn.CONCAT("E",Table1[[#This Row],[Column3]],"s"),_xlfn.CONCAT("D",Table1[[#This Row],[Column3]],"s")))</f>
        <v>Ds</v>
      </c>
    </row>
    <row r="72" spans="8:8" x14ac:dyDescent="0.35">
      <c r="H72" s="3" t="str">
        <f>IF(G72="F Series",_xlfn.CONCAT("F",Table1[[#This Row],[Column3]],"s"),IF(G72="E Series",_xlfn.CONCAT("E",Table1[[#This Row],[Column3]],"s"),_xlfn.CONCAT("D",Table1[[#This Row],[Column3]],"s")))</f>
        <v>Ds</v>
      </c>
    </row>
    <row r="73" spans="8:8" x14ac:dyDescent="0.35">
      <c r="H73" s="3" t="str">
        <f>IF(G73="F Series",_xlfn.CONCAT("F",Table1[[#This Row],[Column3]],"s"),IF(G73="E Series",_xlfn.CONCAT("E",Table1[[#This Row],[Column3]],"s"),_xlfn.CONCAT("D",Table1[[#This Row],[Column3]],"s")))</f>
        <v>Ds</v>
      </c>
    </row>
    <row r="74" spans="8:8" x14ac:dyDescent="0.35">
      <c r="H74" s="3" t="str">
        <f>IF(G74="F Series",_xlfn.CONCAT("F",Table1[[#This Row],[Column3]],"s"),IF(G74="E Series",_xlfn.CONCAT("E",Table1[[#This Row],[Column3]],"s"),_xlfn.CONCAT("D",Table1[[#This Row],[Column3]],"s")))</f>
        <v>Ds</v>
      </c>
    </row>
  </sheetData>
  <sortState xmlns:xlrd2="http://schemas.microsoft.com/office/spreadsheetml/2017/richdata2" ref="Y13:Z26">
    <sortCondition ref="Y12:Y26"/>
  </sortState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05B7C-5EA5-4E9B-9C4C-DA1E3185E8DB}">
  <dimension ref="A1:V49"/>
  <sheetViews>
    <sheetView tabSelected="1" topLeftCell="A25" workbookViewId="0">
      <selection activeCell="A36" sqref="A36"/>
    </sheetView>
  </sheetViews>
  <sheetFormatPr defaultRowHeight="14.5" x14ac:dyDescent="0.35"/>
  <cols>
    <col min="1" max="1" width="38.08984375" bestFit="1" customWidth="1"/>
    <col min="2" max="2" width="31.54296875" customWidth="1"/>
    <col min="4" max="4" width="9.26953125" customWidth="1"/>
    <col min="5" max="5" width="10.26953125" customWidth="1"/>
    <col min="8" max="8" width="10.26953125" customWidth="1"/>
    <col min="18" max="22" width="8.81640625" customWidth="1"/>
  </cols>
  <sheetData>
    <row r="1" spans="1:22" x14ac:dyDescent="0.35">
      <c r="A1" s="26" t="s">
        <v>0</v>
      </c>
      <c r="B1" s="26" t="s">
        <v>1</v>
      </c>
      <c r="C1" s="26" t="s">
        <v>2</v>
      </c>
      <c r="D1" s="26" t="s">
        <v>3</v>
      </c>
      <c r="E1" s="26" t="s">
        <v>76</v>
      </c>
      <c r="F1" s="26" t="s">
        <v>75</v>
      </c>
      <c r="G1" s="26" t="s">
        <v>74</v>
      </c>
      <c r="H1" s="26" t="s">
        <v>77</v>
      </c>
      <c r="I1" s="26" t="s">
        <v>4</v>
      </c>
      <c r="J1" s="26" t="s">
        <v>5</v>
      </c>
      <c r="K1" s="26" t="s">
        <v>6</v>
      </c>
      <c r="L1" s="26" t="s">
        <v>7</v>
      </c>
      <c r="M1" s="26" t="s">
        <v>8</v>
      </c>
      <c r="N1" s="26" t="s">
        <v>9</v>
      </c>
      <c r="O1" s="26" t="s">
        <v>10</v>
      </c>
      <c r="P1" s="26" t="s">
        <v>11</v>
      </c>
      <c r="Q1" s="26" t="s">
        <v>12</v>
      </c>
      <c r="R1" s="26" t="s">
        <v>13</v>
      </c>
      <c r="S1" s="26" t="s">
        <v>14</v>
      </c>
      <c r="T1" s="26" t="s">
        <v>15</v>
      </c>
      <c r="U1" s="26" t="s">
        <v>16</v>
      </c>
      <c r="V1" s="26" t="s">
        <v>17</v>
      </c>
    </row>
    <row r="2" spans="1:22" x14ac:dyDescent="0.35">
      <c r="A2" s="20" t="s">
        <v>18</v>
      </c>
      <c r="B2" s="20" t="s">
        <v>19</v>
      </c>
      <c r="C2" s="21">
        <v>1</v>
      </c>
      <c r="D2" s="21">
        <v>512</v>
      </c>
      <c r="E2" s="22">
        <f>D2/1024</f>
        <v>0.5</v>
      </c>
      <c r="F2" s="23">
        <f>E2/C2</f>
        <v>0.5</v>
      </c>
      <c r="G2" s="21" t="str">
        <f t="shared" ref="G2:G49" si="0">IF(F2&lt;=2,"F Series",(IF(AND(F2&gt;2,F2&lt;8), "D Series", "E Series")))</f>
        <v>F Series</v>
      </c>
      <c r="H2" s="21" t="str">
        <f>IF(G2="F Series",_xlfn.CONCAT("F",Table1[[#This Row],[Column3]],"s"),IF(G2="E Series",_xlfn.CONCAT("E",Table1[[#This Row],[Column3]],"s"),_xlfn.CONCAT("D",Table1[[#This Row],[Column3]],"s")))</f>
        <v>FCPUss</v>
      </c>
      <c r="I2" s="19">
        <v>3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2" x14ac:dyDescent="0.35">
      <c r="A3" s="20" t="s">
        <v>20</v>
      </c>
      <c r="B3" s="20" t="s">
        <v>21</v>
      </c>
      <c r="C3" s="21">
        <v>2</v>
      </c>
      <c r="D3" s="21">
        <v>16384</v>
      </c>
      <c r="E3" s="22">
        <f t="shared" ref="E3:E49" si="1">D3/1024</f>
        <v>16</v>
      </c>
      <c r="F3" s="23">
        <f>E3/C3</f>
        <v>8</v>
      </c>
      <c r="G3" s="21" t="str">
        <f t="shared" si="0"/>
        <v>E Series</v>
      </c>
      <c r="H3" s="21" t="str">
        <f>IF(G3="F Series",_xlfn.CONCAT("F",Table1[[#This Row],[Column3]],"s"),IF(G3="E Series",_xlfn.CONCAT("E",Table1[[#This Row],[Column3]],"s"),_xlfn.CONCAT("D",Table1[[#This Row],[Column3]],"s")))</f>
        <v>E1s</v>
      </c>
      <c r="I3" s="19">
        <v>244.140625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spans="1:22" x14ac:dyDescent="0.35">
      <c r="A4" s="20" t="s">
        <v>22</v>
      </c>
      <c r="B4" s="20" t="s">
        <v>23</v>
      </c>
      <c r="C4" s="21">
        <v>4</v>
      </c>
      <c r="D4" s="21">
        <v>16384</v>
      </c>
      <c r="E4" s="22">
        <f t="shared" si="1"/>
        <v>16</v>
      </c>
      <c r="F4" s="23">
        <f t="shared" ref="F4:F49" si="2">E4/C4</f>
        <v>4</v>
      </c>
      <c r="G4" s="21" t="str">
        <f t="shared" si="0"/>
        <v>D Series</v>
      </c>
      <c r="H4" s="21" t="str">
        <f>IF(G4="F Series",_xlfn.CONCAT("F",Table1[[#This Row],[Column3]],"s"),IF(G4="E Series",_xlfn.CONCAT("E",Table1[[#This Row],[Column3]],"s"),_xlfn.CONCAT("D",Table1[[#This Row],[Column3]],"s")))</f>
        <v>D2s</v>
      </c>
      <c r="I4" s="19">
        <v>244.140625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1:22" x14ac:dyDescent="0.35">
      <c r="A5" s="20" t="s">
        <v>24</v>
      </c>
      <c r="B5" s="20" t="s">
        <v>25</v>
      </c>
      <c r="C5" s="21">
        <v>6</v>
      </c>
      <c r="D5" s="21">
        <v>40960</v>
      </c>
      <c r="E5" s="22">
        <f t="shared" si="1"/>
        <v>40</v>
      </c>
      <c r="F5" s="23">
        <f t="shared" si="2"/>
        <v>6.666666666666667</v>
      </c>
      <c r="G5" s="21" t="str">
        <f t="shared" si="0"/>
        <v>D Series</v>
      </c>
      <c r="H5" s="21" t="str">
        <f>IF(G5="F Series",_xlfn.CONCAT("F",Table1[[#This Row],[Column3]],"s"),IF(G5="E Series",_xlfn.CONCAT("E",Table1[[#This Row],[Column3]],"s"),_xlfn.CONCAT("D",Table1[[#This Row],[Column3]],"s")))</f>
        <v>D4s</v>
      </c>
      <c r="I5" s="19">
        <v>130</v>
      </c>
      <c r="J5" s="19">
        <v>500.0087890625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2" x14ac:dyDescent="0.35">
      <c r="A6" s="20" t="s">
        <v>26</v>
      </c>
      <c r="B6" s="20" t="s">
        <v>27</v>
      </c>
      <c r="C6" s="21">
        <v>4</v>
      </c>
      <c r="D6" s="21">
        <v>16384</v>
      </c>
      <c r="E6" s="22">
        <f t="shared" si="1"/>
        <v>16</v>
      </c>
      <c r="F6" s="23">
        <f t="shared" si="2"/>
        <v>4</v>
      </c>
      <c r="G6" s="21" t="str">
        <f t="shared" si="0"/>
        <v>D Series</v>
      </c>
      <c r="H6" s="21" t="str">
        <f>IF(G6="F Series",_xlfn.CONCAT("F",Table1[[#This Row],[Column3]],"s"),IF(G6="E Series",_xlfn.CONCAT("E",Table1[[#This Row],[Column3]],"s"),_xlfn.CONCAT("D",Table1[[#This Row],[Column3]],"s")))</f>
        <v>D6s</v>
      </c>
      <c r="I6" s="19">
        <v>20</v>
      </c>
      <c r="J6" s="19">
        <v>250</v>
      </c>
      <c r="K6" s="19">
        <v>4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x14ac:dyDescent="0.35">
      <c r="A7" s="20" t="s">
        <v>28</v>
      </c>
      <c r="B7" s="20" t="s">
        <v>29</v>
      </c>
      <c r="C7" s="21">
        <v>1</v>
      </c>
      <c r="D7" s="21">
        <v>512</v>
      </c>
      <c r="E7" s="22">
        <f t="shared" si="1"/>
        <v>0.5</v>
      </c>
      <c r="F7" s="23">
        <f t="shared" si="2"/>
        <v>0.5</v>
      </c>
      <c r="G7" s="21" t="str">
        <f t="shared" si="0"/>
        <v>F Series</v>
      </c>
      <c r="H7" s="21" t="str">
        <f>IF(G7="F Series",_xlfn.CONCAT("F",Table1[[#This Row],[Column3]],"s"),IF(G7="E Series",_xlfn.CONCAT("E",Table1[[#This Row],[Column3]],"s"),_xlfn.CONCAT("D",Table1[[#This Row],[Column3]],"s")))</f>
        <v>F4s</v>
      </c>
      <c r="I7" s="19">
        <v>5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spans="1:22" x14ac:dyDescent="0.35">
      <c r="A8" s="20" t="s">
        <v>30</v>
      </c>
      <c r="B8" s="20" t="s">
        <v>25</v>
      </c>
      <c r="C8" s="21">
        <v>4</v>
      </c>
      <c r="D8" s="21">
        <v>8192</v>
      </c>
      <c r="E8" s="22">
        <f t="shared" si="1"/>
        <v>8</v>
      </c>
      <c r="F8" s="23">
        <f t="shared" si="2"/>
        <v>2</v>
      </c>
      <c r="G8" s="21" t="str">
        <f t="shared" si="0"/>
        <v>F Series</v>
      </c>
      <c r="H8" s="21" t="str">
        <f>IF(G8="F Series",_xlfn.CONCAT("F",Table1[[#This Row],[Column3]],"s"),IF(G8="E Series",_xlfn.CONCAT("E",Table1[[#This Row],[Column3]],"s"),_xlfn.CONCAT("D",Table1[[#This Row],[Column3]],"s")))</f>
        <v>F1s</v>
      </c>
      <c r="I8" s="19">
        <v>150</v>
      </c>
      <c r="J8" s="19">
        <v>50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1:22" x14ac:dyDescent="0.35">
      <c r="A9" s="20" t="s">
        <v>31</v>
      </c>
      <c r="B9" s="20" t="s">
        <v>25</v>
      </c>
      <c r="C9" s="21">
        <v>4</v>
      </c>
      <c r="D9" s="21">
        <v>16384</v>
      </c>
      <c r="E9" s="22">
        <f t="shared" si="1"/>
        <v>16</v>
      </c>
      <c r="F9" s="23">
        <f t="shared" si="2"/>
        <v>4</v>
      </c>
      <c r="G9" s="21" t="str">
        <f t="shared" si="0"/>
        <v>D Series</v>
      </c>
      <c r="H9" s="21" t="str">
        <f>IF(G9="F Series",_xlfn.CONCAT("F",Table1[[#This Row],[Column3]],"s"),IF(G9="E Series",_xlfn.CONCAT("E",Table1[[#This Row],[Column3]],"s"),_xlfn.CONCAT("D",Table1[[#This Row],[Column3]],"s")))</f>
        <v>D4s</v>
      </c>
      <c r="I9" s="19">
        <v>40</v>
      </c>
      <c r="J9" s="19">
        <v>100</v>
      </c>
      <c r="K9" s="19">
        <v>100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2" x14ac:dyDescent="0.35">
      <c r="A10" s="20" t="s">
        <v>32</v>
      </c>
      <c r="B10" s="20" t="s">
        <v>25</v>
      </c>
      <c r="C10" s="21">
        <v>2</v>
      </c>
      <c r="D10" s="21">
        <v>12288</v>
      </c>
      <c r="E10" s="22">
        <f t="shared" si="1"/>
        <v>12</v>
      </c>
      <c r="F10" s="23">
        <f t="shared" si="2"/>
        <v>6</v>
      </c>
      <c r="G10" s="21" t="str">
        <f t="shared" si="0"/>
        <v>D Series</v>
      </c>
      <c r="H10" s="21" t="str">
        <f>IF(G10="F Series",_xlfn.CONCAT("F",Table1[[#This Row],[Column3]],"s"),IF(G10="E Series",_xlfn.CONCAT("E",Table1[[#This Row],[Column3]],"s"),_xlfn.CONCAT("D",Table1[[#This Row],[Column3]],"s")))</f>
        <v>D4s</v>
      </c>
      <c r="I10" s="19">
        <v>40</v>
      </c>
      <c r="J10" s="19">
        <v>50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 spans="1:22" x14ac:dyDescent="0.35">
      <c r="A11" s="20" t="s">
        <v>33</v>
      </c>
      <c r="B11" s="20" t="s">
        <v>25</v>
      </c>
      <c r="C11" s="21">
        <v>4</v>
      </c>
      <c r="D11" s="21">
        <v>6144</v>
      </c>
      <c r="E11" s="22">
        <f t="shared" si="1"/>
        <v>6</v>
      </c>
      <c r="F11" s="23">
        <f t="shared" si="2"/>
        <v>1.5</v>
      </c>
      <c r="G11" s="21" t="str">
        <f t="shared" si="0"/>
        <v>F Series</v>
      </c>
      <c r="H11" s="21" t="str">
        <f>IF(G11="F Series",_xlfn.CONCAT("F",Table1[[#This Row],[Column3]],"s"),IF(G11="E Series",_xlfn.CONCAT("E",Table1[[#This Row],[Column3]],"s"),_xlfn.CONCAT("D",Table1[[#This Row],[Column3]],"s")))</f>
        <v>F2s</v>
      </c>
      <c r="I11" s="19">
        <v>40</v>
      </c>
      <c r="J11" s="19">
        <v>40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1:22" x14ac:dyDescent="0.35">
      <c r="A12" s="20" t="s">
        <v>34</v>
      </c>
      <c r="B12" s="20" t="s">
        <v>25</v>
      </c>
      <c r="C12" s="21">
        <v>2</v>
      </c>
      <c r="D12" s="21">
        <v>8192</v>
      </c>
      <c r="E12" s="22">
        <f t="shared" si="1"/>
        <v>8</v>
      </c>
      <c r="F12" s="23">
        <f t="shared" si="2"/>
        <v>4</v>
      </c>
      <c r="G12" s="21" t="str">
        <f t="shared" si="0"/>
        <v>D Series</v>
      </c>
      <c r="H12" s="21" t="str">
        <f>IF(G12="F Series",_xlfn.CONCAT("F",Table1[[#This Row],[Column3]],"s"),IF(G12="E Series",_xlfn.CONCAT("E",Table1[[#This Row],[Column3]],"s"),_xlfn.CONCAT("D",Table1[[#This Row],[Column3]],"s")))</f>
        <v>D4s</v>
      </c>
      <c r="I12" s="19">
        <v>50</v>
      </c>
      <c r="J12" s="19">
        <v>48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2" x14ac:dyDescent="0.35">
      <c r="A13" s="24" t="s">
        <v>35</v>
      </c>
      <c r="B13" s="20" t="s">
        <v>25</v>
      </c>
      <c r="C13" s="21">
        <v>6</v>
      </c>
      <c r="D13" s="21">
        <v>32768</v>
      </c>
      <c r="E13" s="22">
        <f t="shared" si="1"/>
        <v>32</v>
      </c>
      <c r="F13" s="23">
        <f t="shared" si="2"/>
        <v>5.333333333333333</v>
      </c>
      <c r="G13" s="21" t="str">
        <f t="shared" si="0"/>
        <v>D Series</v>
      </c>
      <c r="H13" s="21" t="str">
        <f>IF(G13="F Series",_xlfn.CONCAT("F",Table1[[#This Row],[Column3]],"s"),IF(G13="E Series",_xlfn.CONCAT("E",Table1[[#This Row],[Column3]],"s"),_xlfn.CONCAT("D",Table1[[#This Row],[Column3]],"s")))</f>
        <v>D2s</v>
      </c>
      <c r="I13" s="19">
        <v>60</v>
      </c>
      <c r="J13" s="19">
        <v>60</v>
      </c>
      <c r="K13" s="19">
        <v>60</v>
      </c>
      <c r="L13" s="19">
        <v>60</v>
      </c>
      <c r="M13" s="19">
        <v>200</v>
      </c>
      <c r="N13" s="19">
        <v>250</v>
      </c>
      <c r="O13" s="19">
        <v>400</v>
      </c>
      <c r="P13" s="19">
        <v>800</v>
      </c>
      <c r="Q13" s="19"/>
      <c r="R13" s="19"/>
      <c r="S13" s="19"/>
      <c r="T13" s="19"/>
      <c r="U13" s="19"/>
      <c r="V13" s="19"/>
    </row>
    <row r="14" spans="1:22" x14ac:dyDescent="0.35">
      <c r="A14" s="25" t="s">
        <v>36</v>
      </c>
      <c r="B14" s="20" t="s">
        <v>25</v>
      </c>
      <c r="C14" s="21">
        <v>4</v>
      </c>
      <c r="D14" s="21">
        <v>13312</v>
      </c>
      <c r="E14" s="22">
        <f t="shared" si="1"/>
        <v>13</v>
      </c>
      <c r="F14" s="23">
        <f t="shared" si="2"/>
        <v>3.25</v>
      </c>
      <c r="G14" s="21" t="b">
        <f>B11=IF(F14&lt;=2,"F Series",(IF(AND(F14&gt;2,F14&lt;8), "D Series", "E Series")))</f>
        <v>0</v>
      </c>
      <c r="H14" s="21" t="str">
        <f>IF(G14="F Series",_xlfn.CONCAT("F",Table1[[#This Row],[Column3]],"s"),IF(G14="E Series",_xlfn.CONCAT("E",Table1[[#This Row],[Column3]],"s"),_xlfn.CONCAT("D",Table1[[#This Row],[Column3]],"s")))</f>
        <v>D6s</v>
      </c>
      <c r="I14" s="19">
        <v>70</v>
      </c>
      <c r="J14" s="19">
        <v>1800</v>
      </c>
      <c r="K14" s="19">
        <v>120</v>
      </c>
      <c r="L14" s="19">
        <v>100</v>
      </c>
      <c r="M14" s="19">
        <v>750</v>
      </c>
      <c r="N14" s="19"/>
      <c r="O14" s="19"/>
      <c r="P14" s="19"/>
      <c r="Q14" s="19"/>
      <c r="R14" s="19"/>
      <c r="S14" s="19"/>
      <c r="T14" s="19"/>
      <c r="U14" s="19"/>
      <c r="V14" s="19"/>
    </row>
    <row r="15" spans="1:22" x14ac:dyDescent="0.35">
      <c r="A15" s="25" t="s">
        <v>37</v>
      </c>
      <c r="B15" s="20" t="s">
        <v>25</v>
      </c>
      <c r="C15" s="21">
        <v>16</v>
      </c>
      <c r="D15" s="21">
        <v>16384</v>
      </c>
      <c r="E15" s="22">
        <f t="shared" si="1"/>
        <v>16</v>
      </c>
      <c r="F15" s="23">
        <f t="shared" si="2"/>
        <v>1</v>
      </c>
      <c r="G15" s="21" t="str">
        <f t="shared" si="0"/>
        <v>F Series</v>
      </c>
      <c r="H15" s="21" t="str">
        <f>IF(G15="F Series",_xlfn.CONCAT("F",Table1[[#This Row],[Column3]],"s"),IF(G15="E Series",_xlfn.CONCAT("E",Table1[[#This Row],[Column3]],"s"),_xlfn.CONCAT("D",Table1[[#This Row],[Column3]],"s")))</f>
        <v>F4s</v>
      </c>
      <c r="I15" s="19">
        <v>100</v>
      </c>
      <c r="J15" s="19">
        <v>180</v>
      </c>
      <c r="K15" s="19">
        <v>100</v>
      </c>
      <c r="L15" s="19">
        <v>1300</v>
      </c>
      <c r="M15" s="19">
        <v>938</v>
      </c>
      <c r="N15" s="19">
        <v>851</v>
      </c>
      <c r="O15" s="19">
        <v>5</v>
      </c>
      <c r="P15" s="19">
        <v>851</v>
      </c>
      <c r="Q15" s="19">
        <v>851</v>
      </c>
      <c r="R15" s="19">
        <v>200</v>
      </c>
      <c r="S15" s="19">
        <v>200</v>
      </c>
      <c r="T15" s="19">
        <v>850</v>
      </c>
      <c r="U15" s="19">
        <v>850</v>
      </c>
      <c r="V15" s="19">
        <v>200</v>
      </c>
    </row>
    <row r="16" spans="1:22" x14ac:dyDescent="0.35">
      <c r="A16" s="25" t="s">
        <v>38</v>
      </c>
      <c r="B16" s="20" t="s">
        <v>39</v>
      </c>
      <c r="C16" s="21">
        <v>1</v>
      </c>
      <c r="D16" s="21">
        <v>4096</v>
      </c>
      <c r="E16" s="22">
        <f t="shared" si="1"/>
        <v>4</v>
      </c>
      <c r="F16" s="23">
        <f t="shared" si="2"/>
        <v>4</v>
      </c>
      <c r="G16" s="21" t="str">
        <f t="shared" si="0"/>
        <v>D Series</v>
      </c>
      <c r="H16" s="21" t="str">
        <f>IF(G16="F Series",_xlfn.CONCAT("F",Table1[[#This Row],[Column3]],"s"),IF(G16="E Series",_xlfn.CONCAT("E",Table1[[#This Row],[Column3]],"s"),_xlfn.CONCAT("D",Table1[[#This Row],[Column3]],"s")))</f>
        <v>D16s</v>
      </c>
      <c r="I16" s="19">
        <v>70</v>
      </c>
      <c r="J16" s="19">
        <v>50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 x14ac:dyDescent="0.35">
      <c r="A17" s="25" t="s">
        <v>40</v>
      </c>
      <c r="B17" s="20" t="s">
        <v>39</v>
      </c>
      <c r="C17" s="21">
        <v>1</v>
      </c>
      <c r="D17" s="21">
        <v>4096</v>
      </c>
      <c r="E17" s="22">
        <f t="shared" si="1"/>
        <v>4</v>
      </c>
      <c r="F17" s="23">
        <f t="shared" si="2"/>
        <v>4</v>
      </c>
      <c r="G17" s="21" t="str">
        <f t="shared" si="0"/>
        <v>D Series</v>
      </c>
      <c r="H17" s="21" t="str">
        <f>IF(G17="F Series",_xlfn.CONCAT("F",Table1[[#This Row],[Column3]],"s"),IF(G17="E Series",_xlfn.CONCAT("E",Table1[[#This Row],[Column3]],"s"),_xlfn.CONCAT("D",Table1[[#This Row],[Column3]],"s")))</f>
        <v>D1s</v>
      </c>
      <c r="I17" s="19">
        <v>50</v>
      </c>
      <c r="J17" s="19">
        <v>50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 x14ac:dyDescent="0.35">
      <c r="A18" s="25" t="s">
        <v>41</v>
      </c>
      <c r="B18" s="20" t="s">
        <v>29</v>
      </c>
      <c r="C18" s="21">
        <v>1</v>
      </c>
      <c r="D18" s="21">
        <v>2048</v>
      </c>
      <c r="E18" s="22">
        <f t="shared" si="1"/>
        <v>2</v>
      </c>
      <c r="F18" s="23">
        <f t="shared" si="2"/>
        <v>2</v>
      </c>
      <c r="G18" s="21" t="str">
        <f t="shared" si="0"/>
        <v>F Series</v>
      </c>
      <c r="H18" s="21" t="str">
        <f>IF(G18="F Series",_xlfn.CONCAT("F",Table1[[#This Row],[Column3]],"s"),IF(G18="E Series",_xlfn.CONCAT("E",Table1[[#This Row],[Column3]],"s"),_xlfn.CONCAT("D",Table1[[#This Row],[Column3]],"s")))</f>
        <v>F1s</v>
      </c>
      <c r="I18" s="19">
        <v>80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1:22" x14ac:dyDescent="0.35">
      <c r="A19" s="25" t="s">
        <v>42</v>
      </c>
      <c r="B19" s="20" t="s">
        <v>29</v>
      </c>
      <c r="C19" s="21">
        <v>1</v>
      </c>
      <c r="D19" s="21">
        <v>6144</v>
      </c>
      <c r="E19" s="22">
        <f t="shared" si="1"/>
        <v>6</v>
      </c>
      <c r="F19" s="23">
        <f t="shared" si="2"/>
        <v>6</v>
      </c>
      <c r="G19" s="21" t="str">
        <f t="shared" si="0"/>
        <v>D Series</v>
      </c>
      <c r="H19" s="21" t="str">
        <f>IF(G19="F Series",_xlfn.CONCAT("F",Table1[[#This Row],[Column3]],"s"),IF(G19="E Series",_xlfn.CONCAT("E",Table1[[#This Row],[Column3]],"s"),_xlfn.CONCAT("D",Table1[[#This Row],[Column3]],"s")))</f>
        <v>D1s</v>
      </c>
      <c r="I19" s="19">
        <v>50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 x14ac:dyDescent="0.35">
      <c r="A20" s="25" t="s">
        <v>43</v>
      </c>
      <c r="B20" s="20" t="s">
        <v>29</v>
      </c>
      <c r="C20" s="21">
        <v>1</v>
      </c>
      <c r="D20" s="21">
        <v>6144</v>
      </c>
      <c r="E20" s="22">
        <f t="shared" si="1"/>
        <v>6</v>
      </c>
      <c r="F20" s="23">
        <f t="shared" si="2"/>
        <v>6</v>
      </c>
      <c r="G20" s="21" t="str">
        <f t="shared" si="0"/>
        <v>D Series</v>
      </c>
      <c r="H20" s="21" t="str">
        <f>IF(G20="F Series",_xlfn.CONCAT("F",Table1[[#This Row],[Column3]],"s"),IF(G20="E Series",_xlfn.CONCAT("E",Table1[[#This Row],[Column3]],"s"),_xlfn.CONCAT("D",Table1[[#This Row],[Column3]],"s")))</f>
        <v>D1s</v>
      </c>
      <c r="I20" s="19">
        <v>50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x14ac:dyDescent="0.35">
      <c r="A21" s="25" t="s">
        <v>44</v>
      </c>
      <c r="B21" s="20" t="s">
        <v>39</v>
      </c>
      <c r="C21" s="21">
        <v>1</v>
      </c>
      <c r="D21" s="21">
        <v>4096</v>
      </c>
      <c r="E21" s="22">
        <f t="shared" si="1"/>
        <v>4</v>
      </c>
      <c r="F21" s="23">
        <f t="shared" si="2"/>
        <v>4</v>
      </c>
      <c r="G21" s="21" t="str">
        <f t="shared" si="0"/>
        <v>D Series</v>
      </c>
      <c r="H21" s="21" t="str">
        <f>IF(G21="F Series",_xlfn.CONCAT("F",Table1[[#This Row],[Column3]],"s"),IF(G21="E Series",_xlfn.CONCAT("E",Table1[[#This Row],[Column3]],"s"),_xlfn.CONCAT("D",Table1[[#This Row],[Column3]],"s")))</f>
        <v>D1s</v>
      </c>
      <c r="I21" s="19">
        <v>60</v>
      </c>
      <c r="J21" s="19">
        <v>40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 x14ac:dyDescent="0.35">
      <c r="A22" s="25" t="s">
        <v>45</v>
      </c>
      <c r="B22" s="20" t="s">
        <v>39</v>
      </c>
      <c r="C22" s="21">
        <v>1</v>
      </c>
      <c r="D22" s="21">
        <v>4096</v>
      </c>
      <c r="E22" s="22">
        <f t="shared" si="1"/>
        <v>4</v>
      </c>
      <c r="F22" s="23">
        <f t="shared" si="2"/>
        <v>4</v>
      </c>
      <c r="G22" s="21" t="str">
        <f t="shared" si="0"/>
        <v>D Series</v>
      </c>
      <c r="H22" s="21" t="str">
        <f>IF(G22="F Series",_xlfn.CONCAT("F",Table1[[#This Row],[Column3]],"s"),IF(G22="E Series",_xlfn.CONCAT("E",Table1[[#This Row],[Column3]],"s"),_xlfn.CONCAT("D",Table1[[#This Row],[Column3]],"s")))</f>
        <v>D1s</v>
      </c>
      <c r="I22" s="19">
        <v>50</v>
      </c>
      <c r="J22" s="19">
        <v>50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x14ac:dyDescent="0.35">
      <c r="A23" s="25" t="s">
        <v>46</v>
      </c>
      <c r="B23" s="20" t="s">
        <v>39</v>
      </c>
      <c r="C23" s="21">
        <v>1</v>
      </c>
      <c r="D23" s="21">
        <v>4096</v>
      </c>
      <c r="E23" s="22">
        <f t="shared" si="1"/>
        <v>4</v>
      </c>
      <c r="F23" s="23">
        <f t="shared" si="2"/>
        <v>4</v>
      </c>
      <c r="G23" s="21" t="str">
        <f t="shared" si="0"/>
        <v>D Series</v>
      </c>
      <c r="H23" s="21" t="str">
        <f>IF(G23="F Series",_xlfn.CONCAT("F",Table1[[#This Row],[Column3]],"s"),IF(G23="E Series",_xlfn.CONCAT("E",Table1[[#This Row],[Column3]],"s"),_xlfn.CONCAT("D",Table1[[#This Row],[Column3]],"s")))</f>
        <v>D1s</v>
      </c>
      <c r="I23" s="19">
        <v>60</v>
      </c>
      <c r="J23" s="19">
        <v>50</v>
      </c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 x14ac:dyDescent="0.35">
      <c r="A24" s="25" t="s">
        <v>47</v>
      </c>
      <c r="B24" s="20" t="s">
        <v>39</v>
      </c>
      <c r="C24" s="21">
        <v>2</v>
      </c>
      <c r="D24" s="21">
        <v>4096</v>
      </c>
      <c r="E24" s="22">
        <f t="shared" si="1"/>
        <v>4</v>
      </c>
      <c r="F24" s="23">
        <f t="shared" si="2"/>
        <v>2</v>
      </c>
      <c r="G24" s="21" t="str">
        <f t="shared" si="0"/>
        <v>F Series</v>
      </c>
      <c r="H24" s="21" t="str">
        <f>IF(G24="F Series",_xlfn.CONCAT("F",Table1[[#This Row],[Column3]],"s"),IF(G24="E Series",_xlfn.CONCAT("E",Table1[[#This Row],[Column3]],"s"),_xlfn.CONCAT("D",Table1[[#This Row],[Column3]],"s")))</f>
        <v>F1s</v>
      </c>
      <c r="I24" s="19">
        <v>60</v>
      </c>
      <c r="J24" s="19">
        <v>230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x14ac:dyDescent="0.35">
      <c r="A25" s="25" t="s">
        <v>48</v>
      </c>
      <c r="B25" s="20" t="s">
        <v>29</v>
      </c>
      <c r="C25" s="21">
        <v>1</v>
      </c>
      <c r="D25" s="21">
        <v>4096</v>
      </c>
      <c r="E25" s="22">
        <f t="shared" si="1"/>
        <v>4</v>
      </c>
      <c r="F25" s="23">
        <f t="shared" si="2"/>
        <v>4</v>
      </c>
      <c r="G25" s="21" t="str">
        <f t="shared" si="0"/>
        <v>D Series</v>
      </c>
      <c r="H25" s="21" t="str">
        <f>IF(G25="F Series",_xlfn.CONCAT("F",Table1[[#This Row],[Column3]],"s"),IF(G25="E Series",_xlfn.CONCAT("E",Table1[[#This Row],[Column3]],"s"),_xlfn.CONCAT("D",Table1[[#This Row],[Column3]],"s")))</f>
        <v>D2s</v>
      </c>
      <c r="I25" s="19">
        <v>100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 x14ac:dyDescent="0.35">
      <c r="A26" s="25" t="s">
        <v>49</v>
      </c>
      <c r="B26" s="20" t="s">
        <v>29</v>
      </c>
      <c r="C26" s="21">
        <v>2</v>
      </c>
      <c r="D26" s="21">
        <v>6144</v>
      </c>
      <c r="E26" s="22">
        <f t="shared" si="1"/>
        <v>6</v>
      </c>
      <c r="F26" s="23">
        <f t="shared" si="2"/>
        <v>3</v>
      </c>
      <c r="G26" s="21" t="str">
        <f t="shared" si="0"/>
        <v>D Series</v>
      </c>
      <c r="H26" s="21" t="str">
        <f>IF(G26="F Series",_xlfn.CONCAT("F",Table1[[#This Row],[Column3]],"s"),IF(G26="E Series",_xlfn.CONCAT("E",Table1[[#This Row],[Column3]],"s"),_xlfn.CONCAT("D",Table1[[#This Row],[Column3]],"s")))</f>
        <v>D1s</v>
      </c>
      <c r="I26" s="19">
        <v>100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x14ac:dyDescent="0.35">
      <c r="A27" s="25" t="s">
        <v>50</v>
      </c>
      <c r="B27" s="20" t="s">
        <v>29</v>
      </c>
      <c r="C27" s="21">
        <v>1</v>
      </c>
      <c r="D27" s="21">
        <v>4096</v>
      </c>
      <c r="E27" s="22">
        <f t="shared" si="1"/>
        <v>4</v>
      </c>
      <c r="F27" s="23">
        <f t="shared" si="2"/>
        <v>4</v>
      </c>
      <c r="G27" s="21" t="str">
        <f t="shared" si="0"/>
        <v>D Series</v>
      </c>
      <c r="H27" s="21" t="str">
        <f>IF(G27="F Series",_xlfn.CONCAT("F",Table1[[#This Row],[Column3]],"s"),IF(G27="E Series",_xlfn.CONCAT("E",Table1[[#This Row],[Column3]],"s"),_xlfn.CONCAT("D",Table1[[#This Row],[Column3]],"s")))</f>
        <v>D2s</v>
      </c>
      <c r="I27" s="19">
        <v>100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 x14ac:dyDescent="0.35">
      <c r="A28" s="25" t="s">
        <v>51</v>
      </c>
      <c r="B28" s="20" t="s">
        <v>29</v>
      </c>
      <c r="C28" s="21">
        <v>1</v>
      </c>
      <c r="D28" s="21">
        <v>4096</v>
      </c>
      <c r="E28" s="22">
        <f t="shared" si="1"/>
        <v>4</v>
      </c>
      <c r="F28" s="23">
        <f t="shared" si="2"/>
        <v>4</v>
      </c>
      <c r="G28" s="21" t="str">
        <f t="shared" si="0"/>
        <v>D Series</v>
      </c>
      <c r="H28" s="21" t="str">
        <f>IF(G28="F Series",_xlfn.CONCAT("F",Table1[[#This Row],[Column3]],"s"),IF(G28="E Series",_xlfn.CONCAT("E",Table1[[#This Row],[Column3]],"s"),_xlfn.CONCAT("D",Table1[[#This Row],[Column3]],"s")))</f>
        <v>D1s</v>
      </c>
      <c r="I28" s="19">
        <v>100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 x14ac:dyDescent="0.35">
      <c r="A29" s="25" t="s">
        <v>52</v>
      </c>
      <c r="B29" s="20" t="s">
        <v>29</v>
      </c>
      <c r="C29" s="21">
        <v>2</v>
      </c>
      <c r="D29" s="21">
        <v>2048</v>
      </c>
      <c r="E29" s="22">
        <f t="shared" si="1"/>
        <v>2</v>
      </c>
      <c r="F29" s="23">
        <f t="shared" si="2"/>
        <v>1</v>
      </c>
      <c r="G29" s="21" t="str">
        <f t="shared" si="0"/>
        <v>F Series</v>
      </c>
      <c r="H29" s="21" t="str">
        <f>IF(G29="F Series",_xlfn.CONCAT("F",Table1[[#This Row],[Column3]],"s"),IF(G29="E Series",_xlfn.CONCAT("E",Table1[[#This Row],[Column3]],"s"),_xlfn.CONCAT("D",Table1[[#This Row],[Column3]],"s")))</f>
        <v>F1s</v>
      </c>
      <c r="I29" s="19">
        <v>50</v>
      </c>
      <c r="J29" s="19">
        <v>100</v>
      </c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 x14ac:dyDescent="0.35">
      <c r="A30" s="25" t="s">
        <v>53</v>
      </c>
      <c r="B30" s="20" t="s">
        <v>29</v>
      </c>
      <c r="C30" s="21">
        <v>1</v>
      </c>
      <c r="D30" s="21">
        <v>4096</v>
      </c>
      <c r="E30" s="22">
        <f t="shared" si="1"/>
        <v>4</v>
      </c>
      <c r="F30" s="23">
        <f t="shared" si="2"/>
        <v>4</v>
      </c>
      <c r="G30" s="21" t="str">
        <f t="shared" si="0"/>
        <v>D Series</v>
      </c>
      <c r="H30" s="21" t="str">
        <f>IF(G30="F Series",_xlfn.CONCAT("F",Table1[[#This Row],[Column3]],"s"),IF(G30="E Series",_xlfn.CONCAT("E",Table1[[#This Row],[Column3]],"s"),_xlfn.CONCAT("D",Table1[[#This Row],[Column3]],"s")))</f>
        <v>D2s</v>
      </c>
      <c r="I30" s="19">
        <v>100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 x14ac:dyDescent="0.35">
      <c r="A31" s="25" t="s">
        <v>54</v>
      </c>
      <c r="B31" s="20" t="s">
        <v>39</v>
      </c>
      <c r="C31" s="21">
        <v>2</v>
      </c>
      <c r="D31" s="21">
        <v>8192</v>
      </c>
      <c r="E31" s="22">
        <f t="shared" si="1"/>
        <v>8</v>
      </c>
      <c r="F31" s="23">
        <f t="shared" si="2"/>
        <v>4</v>
      </c>
      <c r="G31" s="21" t="str">
        <f t="shared" si="0"/>
        <v>D Series</v>
      </c>
      <c r="H31" s="21" t="str">
        <f>IF(G31="F Series",_xlfn.CONCAT("F",Table1[[#This Row],[Column3]],"s"),IF(G31="E Series",_xlfn.CONCAT("E",Table1[[#This Row],[Column3]],"s"),_xlfn.CONCAT("D",Table1[[#This Row],[Column3]],"s")))</f>
        <v>D1s</v>
      </c>
      <c r="I31" s="19">
        <v>65</v>
      </c>
      <c r="J31" s="19">
        <v>50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 x14ac:dyDescent="0.35">
      <c r="A32" s="25" t="s">
        <v>55</v>
      </c>
      <c r="B32" s="20" t="s">
        <v>39</v>
      </c>
      <c r="C32" s="21">
        <v>1</v>
      </c>
      <c r="D32" s="21">
        <v>4096</v>
      </c>
      <c r="E32" s="22">
        <f t="shared" si="1"/>
        <v>4</v>
      </c>
      <c r="F32" s="23">
        <f t="shared" si="2"/>
        <v>4</v>
      </c>
      <c r="G32" s="21" t="str">
        <f t="shared" si="0"/>
        <v>D Series</v>
      </c>
      <c r="H32" s="21" t="str">
        <f>IF(G32="F Series",_xlfn.CONCAT("F",Table1[[#This Row],[Column3]],"s"),IF(G32="E Series",_xlfn.CONCAT("E",Table1[[#This Row],[Column3]],"s"),_xlfn.CONCAT("D",Table1[[#This Row],[Column3]],"s")))</f>
        <v>D2s</v>
      </c>
      <c r="I32" s="19">
        <v>50</v>
      </c>
      <c r="J32" s="19">
        <v>50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:22" x14ac:dyDescent="0.35">
      <c r="A33" s="25" t="s">
        <v>56</v>
      </c>
      <c r="B33" s="20" t="s">
        <v>39</v>
      </c>
      <c r="C33" s="21">
        <v>4</v>
      </c>
      <c r="D33" s="21">
        <v>8192</v>
      </c>
      <c r="E33" s="22">
        <f t="shared" si="1"/>
        <v>8</v>
      </c>
      <c r="F33" s="23">
        <f t="shared" si="2"/>
        <v>2</v>
      </c>
      <c r="G33" s="21" t="str">
        <f t="shared" si="0"/>
        <v>F Series</v>
      </c>
      <c r="H33" s="21" t="str">
        <f>IF(G33="F Series",_xlfn.CONCAT("F",Table1[[#This Row],[Column3]],"s"),IF(G33="E Series",_xlfn.CONCAT("E",Table1[[#This Row],[Column3]],"s"),_xlfn.CONCAT("D",Table1[[#This Row],[Column3]],"s")))</f>
        <v>F1s</v>
      </c>
      <c r="I33" s="19">
        <v>69</v>
      </c>
      <c r="J33" s="19">
        <v>50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22" x14ac:dyDescent="0.35">
      <c r="A34" s="25" t="s">
        <v>57</v>
      </c>
      <c r="B34" s="20" t="s">
        <v>39</v>
      </c>
      <c r="C34" s="21">
        <v>4</v>
      </c>
      <c r="D34" s="21">
        <v>8192</v>
      </c>
      <c r="E34" s="22">
        <f t="shared" si="1"/>
        <v>8</v>
      </c>
      <c r="F34" s="23">
        <f t="shared" si="2"/>
        <v>2</v>
      </c>
      <c r="G34" s="21" t="str">
        <f t="shared" si="0"/>
        <v>F Series</v>
      </c>
      <c r="H34" s="21" t="str">
        <f>IF(G34="F Series",_xlfn.CONCAT("F",Table1[[#This Row],[Column3]],"s"),IF(G34="E Series",_xlfn.CONCAT("E",Table1[[#This Row],[Column3]],"s"),_xlfn.CONCAT("D",Table1[[#This Row],[Column3]],"s")))</f>
        <v>F4s</v>
      </c>
      <c r="I34" s="19">
        <v>60</v>
      </c>
      <c r="J34" s="19">
        <v>50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22" x14ac:dyDescent="0.35">
      <c r="A35" s="25" t="s">
        <v>58</v>
      </c>
      <c r="B35" s="20" t="s">
        <v>39</v>
      </c>
      <c r="C35" s="21">
        <v>4</v>
      </c>
      <c r="D35" s="21">
        <v>8192</v>
      </c>
      <c r="E35" s="22">
        <f t="shared" si="1"/>
        <v>8</v>
      </c>
      <c r="F35" s="23">
        <f t="shared" si="2"/>
        <v>2</v>
      </c>
      <c r="G35" s="21" t="str">
        <f t="shared" si="0"/>
        <v>F Series</v>
      </c>
      <c r="H35" s="21" t="str">
        <f>IF(G35="F Series",_xlfn.CONCAT("F",Table1[[#This Row],[Column3]],"s"),IF(G35="E Series",_xlfn.CONCAT("E",Table1[[#This Row],[Column3]],"s"),_xlfn.CONCAT("D",Table1[[#This Row],[Column3]],"s")))</f>
        <v>F4s</v>
      </c>
      <c r="I35" s="19">
        <v>60</v>
      </c>
      <c r="J35" s="19">
        <v>50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:22" x14ac:dyDescent="0.35">
      <c r="A36" s="24" t="s">
        <v>59</v>
      </c>
      <c r="B36" s="20" t="s">
        <v>39</v>
      </c>
      <c r="C36" s="21">
        <v>2</v>
      </c>
      <c r="D36" s="21">
        <v>8192</v>
      </c>
      <c r="E36" s="22">
        <f t="shared" si="1"/>
        <v>8</v>
      </c>
      <c r="F36" s="23">
        <f t="shared" si="2"/>
        <v>4</v>
      </c>
      <c r="G36" s="21" t="str">
        <f t="shared" si="0"/>
        <v>D Series</v>
      </c>
      <c r="H36" s="21" t="str">
        <f>IF(G36="F Series",_xlfn.CONCAT("F",Table1[[#This Row],[Column3]],"s"),IF(G36="E Series",_xlfn.CONCAT("E",Table1[[#This Row],[Column3]],"s"),_xlfn.CONCAT("D",Table1[[#This Row],[Column3]],"s")))</f>
        <v>D4s</v>
      </c>
      <c r="I36" s="19">
        <v>60</v>
      </c>
      <c r="J36" s="19">
        <v>155</v>
      </c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 x14ac:dyDescent="0.35">
      <c r="A37" s="25" t="s">
        <v>60</v>
      </c>
      <c r="B37" s="20" t="s">
        <v>39</v>
      </c>
      <c r="C37" s="21">
        <v>1</v>
      </c>
      <c r="D37" s="21">
        <v>2048</v>
      </c>
      <c r="E37" s="22">
        <f t="shared" si="1"/>
        <v>2</v>
      </c>
      <c r="F37" s="23">
        <f t="shared" si="2"/>
        <v>2</v>
      </c>
      <c r="G37" s="21" t="str">
        <f t="shared" si="0"/>
        <v>F Series</v>
      </c>
      <c r="H37" s="21" t="str">
        <f>IF(G37="F Series",_xlfn.CONCAT("F",Table1[[#This Row],[Column3]],"s"),IF(G37="E Series",_xlfn.CONCAT("E",Table1[[#This Row],[Column3]],"s"),_xlfn.CONCAT("D",Table1[[#This Row],[Column3]],"s")))</f>
        <v>F2s</v>
      </c>
      <c r="I37" s="19">
        <v>50</v>
      </c>
      <c r="J37" s="19">
        <v>50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 x14ac:dyDescent="0.35">
      <c r="A38" s="25" t="s">
        <v>61</v>
      </c>
      <c r="B38" s="20" t="s">
        <v>39</v>
      </c>
      <c r="C38" s="21">
        <v>4</v>
      </c>
      <c r="D38" s="21">
        <v>16384</v>
      </c>
      <c r="E38" s="22">
        <f t="shared" si="1"/>
        <v>16</v>
      </c>
      <c r="F38" s="23">
        <f t="shared" si="2"/>
        <v>4</v>
      </c>
      <c r="G38" s="21" t="str">
        <f t="shared" si="0"/>
        <v>D Series</v>
      </c>
      <c r="H38" s="21" t="str">
        <f>IF(G38="F Series",_xlfn.CONCAT("F",Table1[[#This Row],[Column3]],"s"),IF(G38="E Series",_xlfn.CONCAT("E",Table1[[#This Row],[Column3]],"s"),_xlfn.CONCAT("D",Table1[[#This Row],[Column3]],"s")))</f>
        <v>D1s</v>
      </c>
      <c r="I38" s="19">
        <v>60</v>
      </c>
      <c r="J38" s="19">
        <v>100</v>
      </c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x14ac:dyDescent="0.35">
      <c r="A39" s="25" t="s">
        <v>62</v>
      </c>
      <c r="B39" s="20" t="s">
        <v>39</v>
      </c>
      <c r="C39" s="21">
        <v>2</v>
      </c>
      <c r="D39" s="21">
        <v>6144</v>
      </c>
      <c r="E39" s="22">
        <f t="shared" si="1"/>
        <v>6</v>
      </c>
      <c r="F39" s="23">
        <f t="shared" si="2"/>
        <v>3</v>
      </c>
      <c r="G39" s="21" t="str">
        <f t="shared" si="0"/>
        <v>D Series</v>
      </c>
      <c r="H39" s="21" t="str">
        <f>IF(G39="F Series",_xlfn.CONCAT("F",Table1[[#This Row],[Column3]],"s"),IF(G39="E Series",_xlfn.CONCAT("E",Table1[[#This Row],[Column3]],"s"),_xlfn.CONCAT("D",Table1[[#This Row],[Column3]],"s")))</f>
        <v>D4s</v>
      </c>
      <c r="I39" s="19">
        <v>60</v>
      </c>
      <c r="J39" s="19">
        <v>80</v>
      </c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 x14ac:dyDescent="0.35">
      <c r="A40" s="25" t="s">
        <v>63</v>
      </c>
      <c r="B40" s="20" t="s">
        <v>25</v>
      </c>
      <c r="C40" s="21">
        <v>2</v>
      </c>
      <c r="D40" s="21">
        <v>4096</v>
      </c>
      <c r="E40" s="22">
        <f t="shared" si="1"/>
        <v>4</v>
      </c>
      <c r="F40" s="23">
        <f t="shared" si="2"/>
        <v>2</v>
      </c>
      <c r="G40" s="21" t="str">
        <f t="shared" si="0"/>
        <v>F Series</v>
      </c>
      <c r="H40" s="21" t="str">
        <f>IF(G40="F Series",_xlfn.CONCAT("F",Table1[[#This Row],[Column3]],"s"),IF(G40="E Series",_xlfn.CONCAT("E",Table1[[#This Row],[Column3]],"s"),_xlfn.CONCAT("D",Table1[[#This Row],[Column3]],"s")))</f>
        <v>F2s</v>
      </c>
      <c r="I40" s="19">
        <v>60</v>
      </c>
      <c r="J40" s="19">
        <v>290</v>
      </c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 x14ac:dyDescent="0.35">
      <c r="A41" s="25" t="s">
        <v>64</v>
      </c>
      <c r="B41" s="20" t="s">
        <v>39</v>
      </c>
      <c r="C41" s="21">
        <v>1</v>
      </c>
      <c r="D41" s="21">
        <v>4096</v>
      </c>
      <c r="E41" s="22">
        <f t="shared" si="1"/>
        <v>4</v>
      </c>
      <c r="F41" s="23">
        <f t="shared" si="2"/>
        <v>4</v>
      </c>
      <c r="G41" s="21" t="str">
        <f t="shared" si="0"/>
        <v>D Series</v>
      </c>
      <c r="H41" s="21" t="str">
        <f>IF(G41="F Series",_xlfn.CONCAT("F",Table1[[#This Row],[Column3]],"s"),IF(G41="E Series",_xlfn.CONCAT("E",Table1[[#This Row],[Column3]],"s"),_xlfn.CONCAT("D",Table1[[#This Row],[Column3]],"s")))</f>
        <v>D2s</v>
      </c>
      <c r="I41" s="19">
        <v>80</v>
      </c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1:22" x14ac:dyDescent="0.35">
      <c r="A42" s="20" t="s">
        <v>65</v>
      </c>
      <c r="B42" s="20" t="s">
        <v>39</v>
      </c>
      <c r="C42" s="21">
        <v>1</v>
      </c>
      <c r="D42" s="21">
        <v>4096</v>
      </c>
      <c r="E42" s="22">
        <f t="shared" si="1"/>
        <v>4</v>
      </c>
      <c r="F42" s="23">
        <f t="shared" si="2"/>
        <v>4</v>
      </c>
      <c r="G42" s="21" t="str">
        <f t="shared" si="0"/>
        <v>D Series</v>
      </c>
      <c r="H42" s="21" t="str">
        <f>IF(G42="F Series",_xlfn.CONCAT("F",Table1[[#This Row],[Column3]],"s"),IF(G42="E Series",_xlfn.CONCAT("E",Table1[[#This Row],[Column3]],"s"),_xlfn.CONCAT("D",Table1[[#This Row],[Column3]],"s")))</f>
        <v>D1s</v>
      </c>
      <c r="I42" s="19">
        <v>70</v>
      </c>
      <c r="J42" s="19">
        <v>50</v>
      </c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spans="1:22" x14ac:dyDescent="0.35">
      <c r="A43" s="20" t="s">
        <v>66</v>
      </c>
      <c r="B43" s="20" t="s">
        <v>39</v>
      </c>
      <c r="C43" s="21">
        <v>1</v>
      </c>
      <c r="D43" s="21">
        <v>2560</v>
      </c>
      <c r="E43" s="22">
        <f t="shared" si="1"/>
        <v>2.5</v>
      </c>
      <c r="F43" s="23">
        <f t="shared" si="2"/>
        <v>2.5</v>
      </c>
      <c r="G43" s="21" t="str">
        <f t="shared" si="0"/>
        <v>D Series</v>
      </c>
      <c r="H43" s="21" t="str">
        <f>IF(G43="F Series",_xlfn.CONCAT("F",Table1[[#This Row],[Column3]],"s"),IF(G43="E Series",_xlfn.CONCAT("E",Table1[[#This Row],[Column3]],"s"),_xlfn.CONCAT("D",Table1[[#This Row],[Column3]],"s")))</f>
        <v>D1s</v>
      </c>
      <c r="I43" s="19">
        <v>50</v>
      </c>
      <c r="J43" s="19">
        <v>50</v>
      </c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x14ac:dyDescent="0.35">
      <c r="A44" s="20" t="s">
        <v>67</v>
      </c>
      <c r="B44" s="20"/>
      <c r="C44" s="21">
        <v>1</v>
      </c>
      <c r="D44" s="21">
        <v>8192</v>
      </c>
      <c r="E44" s="22">
        <f t="shared" si="1"/>
        <v>8</v>
      </c>
      <c r="F44" s="23">
        <f t="shared" si="2"/>
        <v>8</v>
      </c>
      <c r="G44" s="21" t="str">
        <f t="shared" si="0"/>
        <v>E Series</v>
      </c>
      <c r="H44" s="21" t="str">
        <f>IF(G44="F Series",_xlfn.CONCAT("F",Table1[[#This Row],[Column3]],"s"),IF(G44="E Series",_xlfn.CONCAT("E",Table1[[#This Row],[Column3]],"s"),_xlfn.CONCAT("D",Table1[[#This Row],[Column3]],"s")))</f>
        <v>E1s</v>
      </c>
      <c r="I44" s="19">
        <v>40</v>
      </c>
      <c r="J44" s="19">
        <v>100</v>
      </c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x14ac:dyDescent="0.35">
      <c r="A45" s="20" t="s">
        <v>68</v>
      </c>
      <c r="B45" s="20" t="s">
        <v>69</v>
      </c>
      <c r="C45" s="21">
        <v>1</v>
      </c>
      <c r="D45" s="21">
        <v>4096</v>
      </c>
      <c r="E45" s="22">
        <f t="shared" si="1"/>
        <v>4</v>
      </c>
      <c r="F45" s="23">
        <f t="shared" si="2"/>
        <v>4</v>
      </c>
      <c r="G45" s="21" t="str">
        <f t="shared" si="0"/>
        <v>D Series</v>
      </c>
      <c r="H45" s="21" t="str">
        <f>IF(G45="F Series",_xlfn.CONCAT("F",Table1[[#This Row],[Column3]],"s"),IF(G45="E Series",_xlfn.CONCAT("E",Table1[[#This Row],[Column3]],"s"),_xlfn.CONCAT("D",Table1[[#This Row],[Column3]],"s")))</f>
        <v>D1s</v>
      </c>
      <c r="I45" s="19">
        <v>55</v>
      </c>
      <c r="J45" s="19">
        <v>20</v>
      </c>
      <c r="K45" s="19">
        <v>80</v>
      </c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x14ac:dyDescent="0.35">
      <c r="A46" s="20" t="s">
        <v>70</v>
      </c>
      <c r="B46" s="20" t="s">
        <v>39</v>
      </c>
      <c r="C46" s="21">
        <v>4</v>
      </c>
      <c r="D46" s="21">
        <v>8192</v>
      </c>
      <c r="E46" s="22">
        <f t="shared" si="1"/>
        <v>8</v>
      </c>
      <c r="F46" s="23">
        <f t="shared" si="2"/>
        <v>2</v>
      </c>
      <c r="G46" s="21" t="str">
        <f t="shared" si="0"/>
        <v>F Series</v>
      </c>
      <c r="H46" s="21" t="str">
        <f>IF(G46="F Series",_xlfn.CONCAT("F",Table1[[#This Row],[Column3]],"s"),IF(G46="E Series",_xlfn.CONCAT("E",Table1[[#This Row],[Column3]],"s"),_xlfn.CONCAT("D",Table1[[#This Row],[Column3]],"s")))</f>
        <v>F1s</v>
      </c>
      <c r="I46" s="19">
        <v>100</v>
      </c>
      <c r="J46" s="19">
        <v>110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x14ac:dyDescent="0.35">
      <c r="A47" s="20" t="s">
        <v>71</v>
      </c>
      <c r="B47" s="20" t="s">
        <v>29</v>
      </c>
      <c r="C47" s="21">
        <v>2</v>
      </c>
      <c r="D47" s="21">
        <v>4096</v>
      </c>
      <c r="E47" s="22">
        <f t="shared" si="1"/>
        <v>4</v>
      </c>
      <c r="F47" s="23">
        <f t="shared" si="2"/>
        <v>2</v>
      </c>
      <c r="G47" s="21" t="str">
        <f t="shared" si="0"/>
        <v>F Series</v>
      </c>
      <c r="H47" s="21" t="str">
        <f>IF(G47="F Series",_xlfn.CONCAT("F",Table1[[#This Row],[Column3]],"s"),IF(G47="E Series",_xlfn.CONCAT("E",Table1[[#This Row],[Column3]],"s"),_xlfn.CONCAT("D",Table1[[#This Row],[Column3]],"s")))</f>
        <v>F4s</v>
      </c>
      <c r="I47" s="19">
        <v>100</v>
      </c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x14ac:dyDescent="0.35">
      <c r="A48" s="20" t="s">
        <v>72</v>
      </c>
      <c r="B48" s="20" t="s">
        <v>29</v>
      </c>
      <c r="C48" s="21">
        <v>2</v>
      </c>
      <c r="D48" s="21">
        <v>4096</v>
      </c>
      <c r="E48" s="22">
        <f t="shared" si="1"/>
        <v>4</v>
      </c>
      <c r="F48" s="23">
        <f t="shared" si="2"/>
        <v>2</v>
      </c>
      <c r="G48" s="21" t="str">
        <f t="shared" si="0"/>
        <v>F Series</v>
      </c>
      <c r="H48" s="21" t="str">
        <f>IF(G48="F Series",_xlfn.CONCAT("F",Table1[[#This Row],[Column3]],"s"),IF(G48="E Series",_xlfn.CONCAT("E",Table1[[#This Row],[Column3]],"s"),_xlfn.CONCAT("D",Table1[[#This Row],[Column3]],"s")))</f>
        <v>F2s</v>
      </c>
      <c r="I48" s="19">
        <v>50</v>
      </c>
      <c r="J48" s="19">
        <v>40</v>
      </c>
      <c r="K48" s="19">
        <v>50</v>
      </c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1:22" x14ac:dyDescent="0.35">
      <c r="A49" s="20" t="s">
        <v>73</v>
      </c>
      <c r="B49" s="20" t="s">
        <v>29</v>
      </c>
      <c r="C49" s="21">
        <v>2</v>
      </c>
      <c r="D49" s="21">
        <v>4096</v>
      </c>
      <c r="E49" s="22">
        <f t="shared" si="1"/>
        <v>4</v>
      </c>
      <c r="F49" s="23">
        <f t="shared" si="2"/>
        <v>2</v>
      </c>
      <c r="G49" s="21" t="str">
        <f t="shared" si="0"/>
        <v>F Series</v>
      </c>
      <c r="H49" s="21" t="str">
        <f>IF(G49="F Series",_xlfn.CONCAT("F",Table1[[#This Row],[Column3]],"s"),IF(G49="E Series",_xlfn.CONCAT("E",Table1[[#This Row],[Column3]],"s"),_xlfn.CONCAT("D",Table1[[#This Row],[Column3]],"s")))</f>
        <v>F2s</v>
      </c>
      <c r="I49" s="19">
        <v>50</v>
      </c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EDCF-07CE-4646-85CF-61CD8AAF05F4}">
  <dimension ref="A1:V11"/>
  <sheetViews>
    <sheetView workbookViewId="0">
      <selection activeCell="L15" sqref="L15"/>
    </sheetView>
  </sheetViews>
  <sheetFormatPr defaultRowHeight="14.5" x14ac:dyDescent="0.35"/>
  <cols>
    <col min="1" max="1" width="39.08984375" bestFit="1" customWidth="1"/>
    <col min="2" max="2" width="59.54296875" bestFit="1" customWidth="1"/>
    <col min="3" max="3" width="5.26953125" bestFit="1" customWidth="1"/>
  </cols>
  <sheetData>
    <row r="1" spans="1:22" x14ac:dyDescent="0.35">
      <c r="A1" s="30" t="s">
        <v>0</v>
      </c>
      <c r="B1" s="31" t="s">
        <v>1</v>
      </c>
      <c r="C1" s="31" t="s">
        <v>2</v>
      </c>
      <c r="D1" s="31" t="s">
        <v>3</v>
      </c>
      <c r="E1" s="31" t="s">
        <v>76</v>
      </c>
      <c r="F1" s="31" t="s">
        <v>75</v>
      </c>
      <c r="G1" s="31" t="s">
        <v>74</v>
      </c>
      <c r="H1" s="31" t="s">
        <v>77</v>
      </c>
      <c r="I1" s="31" t="s">
        <v>4</v>
      </c>
      <c r="J1" s="31" t="s">
        <v>5</v>
      </c>
      <c r="K1" s="31" t="s">
        <v>6</v>
      </c>
      <c r="L1" s="31" t="s">
        <v>7</v>
      </c>
      <c r="M1" s="31" t="s">
        <v>8</v>
      </c>
      <c r="N1" s="31" t="s">
        <v>9</v>
      </c>
      <c r="O1" s="31" t="s">
        <v>10</v>
      </c>
      <c r="P1" s="31" t="s">
        <v>11</v>
      </c>
      <c r="Q1" s="31" t="s">
        <v>12</v>
      </c>
      <c r="R1" s="31" t="s">
        <v>13</v>
      </c>
      <c r="S1" s="31" t="s">
        <v>14</v>
      </c>
      <c r="T1" s="31" t="s">
        <v>15</v>
      </c>
      <c r="U1" s="31" t="s">
        <v>16</v>
      </c>
      <c r="V1" s="32" t="s">
        <v>17</v>
      </c>
    </row>
    <row r="2" spans="1:22" x14ac:dyDescent="0.35">
      <c r="A2" s="27" t="s">
        <v>18</v>
      </c>
      <c r="B2" s="28" t="s">
        <v>19</v>
      </c>
      <c r="C2" s="29">
        <v>1</v>
      </c>
      <c r="D2" s="29">
        <v>512</v>
      </c>
      <c r="E2" s="34">
        <f>D2/1024</f>
        <v>0.5</v>
      </c>
      <c r="F2" s="35">
        <f>E2/C2</f>
        <v>0.5</v>
      </c>
      <c r="G2" s="29" t="str">
        <f t="shared" ref="G2:G11" si="0">IF(F2&lt;=2,"F Series",(IF(AND(F2&gt;2,F2&lt;8), "D Series", "E Series")))</f>
        <v>F Series</v>
      </c>
      <c r="H2" s="29" t="str">
        <f>IF(G2="F Series",_xlfn.CONCAT("F",Table1[[#This Row],[Column3]],"s"),IF(G2="E Series",_xlfn.CONCAT("E",Table1[[#This Row],[Column3]],"s"),_xlfn.CONCAT("D",Table1[[#This Row],[Column3]],"s")))</f>
        <v>FCPUss</v>
      </c>
      <c r="I2" s="19">
        <v>3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33"/>
    </row>
    <row r="3" spans="1:22" x14ac:dyDescent="0.35">
      <c r="A3" s="27" t="s">
        <v>20</v>
      </c>
      <c r="B3" s="28" t="s">
        <v>21</v>
      </c>
      <c r="C3" s="29">
        <v>2</v>
      </c>
      <c r="D3" s="29">
        <v>16384</v>
      </c>
      <c r="E3" s="34">
        <f t="shared" ref="E3:E11" si="1">D3/1024</f>
        <v>16</v>
      </c>
      <c r="F3" s="35">
        <f>E3/C3</f>
        <v>8</v>
      </c>
      <c r="G3" s="29" t="str">
        <f t="shared" si="0"/>
        <v>E Series</v>
      </c>
      <c r="H3" s="29" t="str">
        <f>IF(G3="F Series",_xlfn.CONCAT("F",Table1[[#This Row],[Column3]],"s"),IF(G3="E Series",_xlfn.CONCAT("E",Table1[[#This Row],[Column3]],"s"),_xlfn.CONCAT("D",Table1[[#This Row],[Column3]],"s")))</f>
        <v>E1s</v>
      </c>
      <c r="I3" s="19">
        <v>244.140625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33"/>
    </row>
    <row r="4" spans="1:22" x14ac:dyDescent="0.35">
      <c r="A4" s="27" t="s">
        <v>22</v>
      </c>
      <c r="B4" s="28" t="s">
        <v>23</v>
      </c>
      <c r="C4" s="29">
        <v>4</v>
      </c>
      <c r="D4" s="29">
        <v>16384</v>
      </c>
      <c r="E4" s="34">
        <f t="shared" si="1"/>
        <v>16</v>
      </c>
      <c r="F4" s="35">
        <f t="shared" ref="F4:F11" si="2">E4/C4</f>
        <v>4</v>
      </c>
      <c r="G4" s="29" t="str">
        <f t="shared" si="0"/>
        <v>D Series</v>
      </c>
      <c r="H4" s="29" t="str">
        <f>IF(G4="F Series",_xlfn.CONCAT("F",Table1[[#This Row],[Column3]],"s"),IF(G4="E Series",_xlfn.CONCAT("E",Table1[[#This Row],[Column3]],"s"),_xlfn.CONCAT("D",Table1[[#This Row],[Column3]],"s")))</f>
        <v>D2s</v>
      </c>
      <c r="I4" s="19">
        <v>244.140625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33"/>
    </row>
    <row r="5" spans="1:22" x14ac:dyDescent="0.35">
      <c r="A5" s="27" t="s">
        <v>24</v>
      </c>
      <c r="B5" s="28" t="s">
        <v>25</v>
      </c>
      <c r="C5" s="29">
        <v>6</v>
      </c>
      <c r="D5" s="29">
        <v>40960</v>
      </c>
      <c r="E5" s="34">
        <f t="shared" si="1"/>
        <v>40</v>
      </c>
      <c r="F5" s="35">
        <f t="shared" si="2"/>
        <v>6.666666666666667</v>
      </c>
      <c r="G5" s="29" t="str">
        <f t="shared" si="0"/>
        <v>D Series</v>
      </c>
      <c r="H5" s="29" t="str">
        <f>IF(G5="F Series",_xlfn.CONCAT("F",Table1[[#This Row],[Column3]],"s"),IF(G5="E Series",_xlfn.CONCAT("E",Table1[[#This Row],[Column3]],"s"),_xlfn.CONCAT("D",Table1[[#This Row],[Column3]],"s")))</f>
        <v>D4s</v>
      </c>
      <c r="I5" s="19">
        <v>130</v>
      </c>
      <c r="J5" s="19">
        <v>500.0087890625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33"/>
    </row>
    <row r="6" spans="1:22" x14ac:dyDescent="0.35">
      <c r="A6" s="27" t="s">
        <v>26</v>
      </c>
      <c r="B6" s="28" t="s">
        <v>27</v>
      </c>
      <c r="C6" s="29">
        <v>4</v>
      </c>
      <c r="D6" s="29">
        <v>16384</v>
      </c>
      <c r="E6" s="34">
        <f t="shared" si="1"/>
        <v>16</v>
      </c>
      <c r="F6" s="35">
        <f t="shared" si="2"/>
        <v>4</v>
      </c>
      <c r="G6" s="29" t="str">
        <f t="shared" si="0"/>
        <v>D Series</v>
      </c>
      <c r="H6" s="29" t="str">
        <f>IF(G6="F Series",_xlfn.CONCAT("F",Table1[[#This Row],[Column3]],"s"),IF(G6="E Series",_xlfn.CONCAT("E",Table1[[#This Row],[Column3]],"s"),_xlfn.CONCAT("D",Table1[[#This Row],[Column3]],"s")))</f>
        <v>D6s</v>
      </c>
      <c r="I6" s="19">
        <v>20</v>
      </c>
      <c r="J6" s="19">
        <v>250</v>
      </c>
      <c r="K6" s="19">
        <v>4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33"/>
    </row>
    <row r="7" spans="1:22" x14ac:dyDescent="0.35">
      <c r="A7" s="27" t="s">
        <v>28</v>
      </c>
      <c r="B7" s="28" t="s">
        <v>29</v>
      </c>
      <c r="C7" s="29">
        <v>1</v>
      </c>
      <c r="D7" s="29">
        <v>512</v>
      </c>
      <c r="E7" s="34">
        <f t="shared" si="1"/>
        <v>0.5</v>
      </c>
      <c r="F7" s="35">
        <f t="shared" si="2"/>
        <v>0.5</v>
      </c>
      <c r="G7" s="29" t="str">
        <f t="shared" si="0"/>
        <v>F Series</v>
      </c>
      <c r="H7" s="29" t="str">
        <f>IF(G7="F Series",_xlfn.CONCAT("F",Table1[[#This Row],[Column3]],"s"),IF(G7="E Series",_xlfn.CONCAT("E",Table1[[#This Row],[Column3]],"s"),_xlfn.CONCAT("D",Table1[[#This Row],[Column3]],"s")))</f>
        <v>F4s</v>
      </c>
      <c r="I7" s="19">
        <v>5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33"/>
    </row>
    <row r="8" spans="1:22" x14ac:dyDescent="0.35">
      <c r="A8" s="27" t="s">
        <v>30</v>
      </c>
      <c r="B8" s="28" t="s">
        <v>25</v>
      </c>
      <c r="C8" s="29">
        <v>4</v>
      </c>
      <c r="D8" s="29">
        <v>8192</v>
      </c>
      <c r="E8" s="34">
        <f t="shared" si="1"/>
        <v>8</v>
      </c>
      <c r="F8" s="35">
        <f t="shared" si="2"/>
        <v>2</v>
      </c>
      <c r="G8" s="29" t="str">
        <f t="shared" si="0"/>
        <v>F Series</v>
      </c>
      <c r="H8" s="29" t="str">
        <f>IF(G8="F Series",_xlfn.CONCAT("F",Table1[[#This Row],[Column3]],"s"),IF(G8="E Series",_xlfn.CONCAT("E",Table1[[#This Row],[Column3]],"s"),_xlfn.CONCAT("D",Table1[[#This Row],[Column3]],"s")))</f>
        <v>F1s</v>
      </c>
      <c r="I8" s="19">
        <v>150</v>
      </c>
      <c r="J8" s="19">
        <v>50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33"/>
    </row>
    <row r="9" spans="1:22" x14ac:dyDescent="0.35">
      <c r="A9" s="27" t="s">
        <v>31</v>
      </c>
      <c r="B9" s="28" t="s">
        <v>25</v>
      </c>
      <c r="C9" s="29">
        <v>4</v>
      </c>
      <c r="D9" s="29">
        <v>16384</v>
      </c>
      <c r="E9" s="34">
        <f t="shared" si="1"/>
        <v>16</v>
      </c>
      <c r="F9" s="35">
        <f t="shared" si="2"/>
        <v>4</v>
      </c>
      <c r="G9" s="29" t="str">
        <f t="shared" si="0"/>
        <v>D Series</v>
      </c>
      <c r="H9" s="29" t="str">
        <f>IF(G9="F Series",_xlfn.CONCAT("F",Table1[[#This Row],[Column3]],"s"),IF(G9="E Series",_xlfn.CONCAT("E",Table1[[#This Row],[Column3]],"s"),_xlfn.CONCAT("D",Table1[[#This Row],[Column3]],"s")))</f>
        <v>D4s</v>
      </c>
      <c r="I9" s="19">
        <v>40</v>
      </c>
      <c r="J9" s="19">
        <v>100</v>
      </c>
      <c r="K9" s="19">
        <v>100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33"/>
    </row>
    <row r="10" spans="1:22" x14ac:dyDescent="0.35">
      <c r="A10" s="27" t="s">
        <v>32</v>
      </c>
      <c r="B10" s="28" t="s">
        <v>25</v>
      </c>
      <c r="C10" s="29">
        <v>2</v>
      </c>
      <c r="D10" s="29">
        <v>12288</v>
      </c>
      <c r="E10" s="34">
        <f t="shared" si="1"/>
        <v>12</v>
      </c>
      <c r="F10" s="35">
        <f t="shared" si="2"/>
        <v>6</v>
      </c>
      <c r="G10" s="29" t="str">
        <f t="shared" si="0"/>
        <v>D Series</v>
      </c>
      <c r="H10" s="29" t="str">
        <f>IF(G10="F Series",_xlfn.CONCAT("F",Table1[[#This Row],[Column3]],"s"),IF(G10="E Series",_xlfn.CONCAT("E",Table1[[#This Row],[Column3]],"s"),_xlfn.CONCAT("D",Table1[[#This Row],[Column3]],"s")))</f>
        <v>D4s</v>
      </c>
      <c r="I10" s="19">
        <v>40</v>
      </c>
      <c r="J10" s="19">
        <v>50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33"/>
    </row>
    <row r="11" spans="1:22" x14ac:dyDescent="0.35">
      <c r="A11" s="27" t="s">
        <v>33</v>
      </c>
      <c r="B11" s="28" t="s">
        <v>25</v>
      </c>
      <c r="C11" s="29">
        <v>4</v>
      </c>
      <c r="D11" s="29">
        <v>6144</v>
      </c>
      <c r="E11" s="34">
        <f t="shared" si="1"/>
        <v>6</v>
      </c>
      <c r="F11" s="35">
        <f t="shared" si="2"/>
        <v>1.5</v>
      </c>
      <c r="G11" s="29" t="str">
        <f t="shared" si="0"/>
        <v>F Series</v>
      </c>
      <c r="H11" s="29" t="str">
        <f>IF(G11="F Series",_xlfn.CONCAT("F",Table1[[#This Row],[Column3]],"s"),IF(G11="E Series",_xlfn.CONCAT("E",Table1[[#This Row],[Column3]],"s"),_xlfn.CONCAT("D",Table1[[#This Row],[Column3]],"s")))</f>
        <v>F2s</v>
      </c>
      <c r="I11" s="19">
        <v>40</v>
      </c>
      <c r="J11" s="19">
        <v>40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B9D88-DF04-43F7-A7BE-99D499020314}">
  <dimension ref="A1:N48"/>
  <sheetViews>
    <sheetView workbookViewId="0">
      <selection sqref="A1:N48"/>
    </sheetView>
  </sheetViews>
  <sheetFormatPr defaultRowHeight="14.5" x14ac:dyDescent="0.35"/>
  <sheetData>
    <row r="1" spans="1:14" x14ac:dyDescent="0.35">
      <c r="A1">
        <v>3</v>
      </c>
    </row>
    <row r="2" spans="1:14" x14ac:dyDescent="0.35">
      <c r="A2">
        <v>244.140625</v>
      </c>
    </row>
    <row r="3" spans="1:14" x14ac:dyDescent="0.35">
      <c r="A3">
        <v>244.140625</v>
      </c>
    </row>
    <row r="4" spans="1:14" x14ac:dyDescent="0.35">
      <c r="A4">
        <v>130</v>
      </c>
      <c r="B4">
        <v>500.0087890625</v>
      </c>
    </row>
    <row r="5" spans="1:14" x14ac:dyDescent="0.35">
      <c r="A5">
        <v>20</v>
      </c>
      <c r="B5">
        <v>250</v>
      </c>
      <c r="C5">
        <v>4</v>
      </c>
    </row>
    <row r="6" spans="1:14" x14ac:dyDescent="0.35">
      <c r="A6">
        <v>5</v>
      </c>
    </row>
    <row r="7" spans="1:14" x14ac:dyDescent="0.35">
      <c r="A7">
        <v>150</v>
      </c>
      <c r="B7">
        <v>50</v>
      </c>
    </row>
    <row r="8" spans="1:14" x14ac:dyDescent="0.35">
      <c r="A8">
        <v>40</v>
      </c>
      <c r="B8">
        <v>100</v>
      </c>
      <c r="C8">
        <v>100</v>
      </c>
    </row>
    <row r="9" spans="1:14" x14ac:dyDescent="0.35">
      <c r="A9">
        <v>40</v>
      </c>
      <c r="B9">
        <v>50</v>
      </c>
    </row>
    <row r="10" spans="1:14" x14ac:dyDescent="0.35">
      <c r="A10">
        <v>40</v>
      </c>
      <c r="B10">
        <v>40</v>
      </c>
    </row>
    <row r="11" spans="1:14" x14ac:dyDescent="0.35">
      <c r="A11">
        <v>50</v>
      </c>
      <c r="B11">
        <v>48</v>
      </c>
    </row>
    <row r="12" spans="1:14" x14ac:dyDescent="0.35">
      <c r="A12">
        <v>60</v>
      </c>
      <c r="B12">
        <v>60</v>
      </c>
      <c r="C12">
        <v>60</v>
      </c>
      <c r="D12">
        <v>60</v>
      </c>
      <c r="E12">
        <v>200</v>
      </c>
      <c r="F12">
        <v>250</v>
      </c>
      <c r="G12">
        <v>400</v>
      </c>
      <c r="H12">
        <v>800</v>
      </c>
    </row>
    <row r="13" spans="1:14" x14ac:dyDescent="0.35">
      <c r="A13">
        <v>70</v>
      </c>
      <c r="B13">
        <v>1800</v>
      </c>
      <c r="C13">
        <v>120</v>
      </c>
      <c r="D13">
        <v>100</v>
      </c>
      <c r="E13">
        <v>750</v>
      </c>
    </row>
    <row r="14" spans="1:14" x14ac:dyDescent="0.35">
      <c r="A14">
        <v>100</v>
      </c>
      <c r="B14">
        <v>180</v>
      </c>
      <c r="C14">
        <v>100</v>
      </c>
      <c r="D14">
        <v>1300</v>
      </c>
      <c r="E14">
        <v>938</v>
      </c>
      <c r="F14">
        <v>851</v>
      </c>
      <c r="G14">
        <v>5</v>
      </c>
      <c r="H14">
        <v>851</v>
      </c>
      <c r="I14">
        <v>851</v>
      </c>
      <c r="J14">
        <v>200</v>
      </c>
      <c r="K14">
        <v>200</v>
      </c>
      <c r="L14">
        <v>850</v>
      </c>
      <c r="M14">
        <v>850</v>
      </c>
      <c r="N14">
        <v>200</v>
      </c>
    </row>
    <row r="15" spans="1:14" x14ac:dyDescent="0.35">
      <c r="A15">
        <v>70</v>
      </c>
      <c r="B15">
        <v>50</v>
      </c>
    </row>
    <row r="16" spans="1:14" x14ac:dyDescent="0.35">
      <c r="A16">
        <v>50</v>
      </c>
      <c r="B16">
        <v>50</v>
      </c>
    </row>
    <row r="17" spans="1:2" x14ac:dyDescent="0.35">
      <c r="A17">
        <v>80</v>
      </c>
    </row>
    <row r="18" spans="1:2" x14ac:dyDescent="0.35">
      <c r="A18">
        <v>50</v>
      </c>
    </row>
    <row r="19" spans="1:2" x14ac:dyDescent="0.35">
      <c r="A19">
        <v>50</v>
      </c>
    </row>
    <row r="20" spans="1:2" x14ac:dyDescent="0.35">
      <c r="A20">
        <v>60</v>
      </c>
      <c r="B20">
        <v>40</v>
      </c>
    </row>
    <row r="21" spans="1:2" x14ac:dyDescent="0.35">
      <c r="A21">
        <v>50</v>
      </c>
      <c r="B21">
        <v>50</v>
      </c>
    </row>
    <row r="22" spans="1:2" x14ac:dyDescent="0.35">
      <c r="A22">
        <v>60</v>
      </c>
      <c r="B22">
        <v>50</v>
      </c>
    </row>
    <row r="23" spans="1:2" x14ac:dyDescent="0.35">
      <c r="A23">
        <v>60</v>
      </c>
      <c r="B23">
        <v>230</v>
      </c>
    </row>
    <row r="24" spans="1:2" x14ac:dyDescent="0.35">
      <c r="A24">
        <v>100</v>
      </c>
    </row>
    <row r="25" spans="1:2" x14ac:dyDescent="0.35">
      <c r="A25">
        <v>100</v>
      </c>
    </row>
    <row r="26" spans="1:2" x14ac:dyDescent="0.35">
      <c r="A26">
        <v>100</v>
      </c>
    </row>
    <row r="27" spans="1:2" x14ac:dyDescent="0.35">
      <c r="A27">
        <v>100</v>
      </c>
    </row>
    <row r="28" spans="1:2" x14ac:dyDescent="0.35">
      <c r="A28">
        <v>50</v>
      </c>
      <c r="B28">
        <v>100</v>
      </c>
    </row>
    <row r="29" spans="1:2" x14ac:dyDescent="0.35">
      <c r="A29">
        <v>100</v>
      </c>
    </row>
    <row r="30" spans="1:2" x14ac:dyDescent="0.35">
      <c r="A30">
        <v>65</v>
      </c>
      <c r="B30">
        <v>50</v>
      </c>
    </row>
    <row r="31" spans="1:2" x14ac:dyDescent="0.35">
      <c r="A31">
        <v>50</v>
      </c>
      <c r="B31">
        <v>50</v>
      </c>
    </row>
    <row r="32" spans="1:2" x14ac:dyDescent="0.35">
      <c r="A32">
        <v>69</v>
      </c>
      <c r="B32">
        <v>50</v>
      </c>
    </row>
    <row r="33" spans="1:3" x14ac:dyDescent="0.35">
      <c r="A33">
        <v>60</v>
      </c>
      <c r="B33">
        <v>50</v>
      </c>
    </row>
    <row r="34" spans="1:3" x14ac:dyDescent="0.35">
      <c r="A34">
        <v>60</v>
      </c>
      <c r="B34">
        <v>50</v>
      </c>
    </row>
    <row r="35" spans="1:3" x14ac:dyDescent="0.35">
      <c r="A35">
        <v>60</v>
      </c>
      <c r="B35">
        <v>155</v>
      </c>
    </row>
    <row r="36" spans="1:3" x14ac:dyDescent="0.35">
      <c r="A36">
        <v>50</v>
      </c>
      <c r="B36">
        <v>50</v>
      </c>
    </row>
    <row r="37" spans="1:3" x14ac:dyDescent="0.35">
      <c r="A37">
        <v>60</v>
      </c>
      <c r="B37">
        <v>100</v>
      </c>
    </row>
    <row r="38" spans="1:3" x14ac:dyDescent="0.35">
      <c r="A38">
        <v>60</v>
      </c>
      <c r="B38">
        <v>80</v>
      </c>
    </row>
    <row r="39" spans="1:3" x14ac:dyDescent="0.35">
      <c r="A39">
        <v>60</v>
      </c>
      <c r="B39">
        <v>290</v>
      </c>
    </row>
    <row r="40" spans="1:3" x14ac:dyDescent="0.35">
      <c r="A40">
        <v>80</v>
      </c>
    </row>
    <row r="41" spans="1:3" x14ac:dyDescent="0.35">
      <c r="A41">
        <v>70</v>
      </c>
      <c r="B41">
        <v>50</v>
      </c>
    </row>
    <row r="42" spans="1:3" x14ac:dyDescent="0.35">
      <c r="A42">
        <v>50</v>
      </c>
      <c r="B42">
        <v>50</v>
      </c>
    </row>
    <row r="43" spans="1:3" x14ac:dyDescent="0.35">
      <c r="A43">
        <v>40</v>
      </c>
      <c r="B43">
        <v>100</v>
      </c>
    </row>
    <row r="44" spans="1:3" x14ac:dyDescent="0.35">
      <c r="A44">
        <v>55</v>
      </c>
      <c r="B44">
        <v>20</v>
      </c>
      <c r="C44">
        <v>80</v>
      </c>
    </row>
    <row r="45" spans="1:3" x14ac:dyDescent="0.35">
      <c r="A45">
        <v>100</v>
      </c>
      <c r="B45">
        <v>110</v>
      </c>
    </row>
    <row r="46" spans="1:3" x14ac:dyDescent="0.35">
      <c r="A46">
        <v>100</v>
      </c>
    </row>
    <row r="47" spans="1:3" x14ac:dyDescent="0.35">
      <c r="A47">
        <v>50</v>
      </c>
      <c r="B47">
        <v>40</v>
      </c>
      <c r="C47">
        <v>50</v>
      </c>
    </row>
    <row r="48" spans="1:3" x14ac:dyDescent="0.35">
      <c r="A48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F89E9-4FFD-422F-8100-F261ECF23F49}">
  <dimension ref="A1:O48"/>
  <sheetViews>
    <sheetView workbookViewId="0">
      <selection activeCell="F17" sqref="F17"/>
    </sheetView>
  </sheetViews>
  <sheetFormatPr defaultRowHeight="14.5" x14ac:dyDescent="0.35"/>
  <sheetData>
    <row r="1" spans="1:15" x14ac:dyDescent="0.35">
      <c r="A1" s="3">
        <v>512</v>
      </c>
      <c r="B1" s="4">
        <v>3072</v>
      </c>
    </row>
    <row r="2" spans="1:15" x14ac:dyDescent="0.35">
      <c r="A2" s="3">
        <v>16384</v>
      </c>
      <c r="B2" s="6">
        <v>250000</v>
      </c>
    </row>
    <row r="3" spans="1:15" x14ac:dyDescent="0.35">
      <c r="A3" s="3">
        <v>16384</v>
      </c>
      <c r="B3" s="6">
        <v>250000</v>
      </c>
    </row>
    <row r="4" spans="1:15" x14ac:dyDescent="0.35">
      <c r="A4" s="3">
        <v>40960</v>
      </c>
      <c r="B4" s="4">
        <v>133120</v>
      </c>
      <c r="C4" s="6">
        <v>512009</v>
      </c>
    </row>
    <row r="5" spans="1:15" x14ac:dyDescent="0.35">
      <c r="A5" s="3">
        <v>16384</v>
      </c>
      <c r="B5" s="6">
        <v>20480</v>
      </c>
      <c r="C5" s="6">
        <v>256000</v>
      </c>
      <c r="D5" s="4">
        <v>4096</v>
      </c>
    </row>
    <row r="6" spans="1:15" x14ac:dyDescent="0.35">
      <c r="A6" s="3">
        <v>512</v>
      </c>
      <c r="B6" s="4">
        <v>5120</v>
      </c>
    </row>
    <row r="7" spans="1:15" x14ac:dyDescent="0.35">
      <c r="A7" s="3">
        <v>8192</v>
      </c>
      <c r="B7" s="6">
        <v>153600</v>
      </c>
      <c r="C7" s="4">
        <v>51200</v>
      </c>
    </row>
    <row r="8" spans="1:15" x14ac:dyDescent="0.35">
      <c r="A8" s="3">
        <v>16384</v>
      </c>
      <c r="B8" s="6">
        <v>40960</v>
      </c>
      <c r="C8" s="6">
        <v>102400</v>
      </c>
      <c r="D8" s="6">
        <v>102400</v>
      </c>
    </row>
    <row r="9" spans="1:15" x14ac:dyDescent="0.35">
      <c r="A9" s="3">
        <v>12288</v>
      </c>
      <c r="B9" s="6">
        <v>40960</v>
      </c>
      <c r="C9" s="4">
        <v>51200</v>
      </c>
    </row>
    <row r="10" spans="1:15" x14ac:dyDescent="0.35">
      <c r="A10" s="3">
        <v>6144</v>
      </c>
      <c r="B10" s="4">
        <v>40960</v>
      </c>
      <c r="C10" s="4">
        <v>40960</v>
      </c>
    </row>
    <row r="11" spans="1:15" x14ac:dyDescent="0.35">
      <c r="A11" s="3">
        <v>8192</v>
      </c>
      <c r="B11" s="4">
        <v>51200</v>
      </c>
      <c r="C11" s="6">
        <v>49152</v>
      </c>
    </row>
    <row r="12" spans="1:15" x14ac:dyDescent="0.35">
      <c r="A12" s="3">
        <v>32768</v>
      </c>
      <c r="B12" s="6">
        <v>61440</v>
      </c>
      <c r="C12" s="6">
        <v>61440</v>
      </c>
      <c r="D12" s="6">
        <v>61440</v>
      </c>
      <c r="E12" s="6">
        <v>61440</v>
      </c>
      <c r="F12" s="4">
        <v>204800</v>
      </c>
      <c r="G12" s="6">
        <v>256000</v>
      </c>
      <c r="H12" s="6">
        <v>409600</v>
      </c>
      <c r="I12" s="4">
        <v>819200</v>
      </c>
    </row>
    <row r="13" spans="1:15" x14ac:dyDescent="0.35">
      <c r="A13" s="3">
        <v>13312</v>
      </c>
      <c r="B13" s="4">
        <v>71680</v>
      </c>
      <c r="C13" s="6">
        <v>1843200</v>
      </c>
      <c r="D13" s="6">
        <v>122880</v>
      </c>
      <c r="E13" s="4">
        <v>102400</v>
      </c>
      <c r="F13" s="4">
        <v>768000</v>
      </c>
    </row>
    <row r="14" spans="1:15" x14ac:dyDescent="0.35">
      <c r="A14" s="3">
        <v>16384</v>
      </c>
      <c r="B14" s="4">
        <v>102400</v>
      </c>
      <c r="C14" s="4">
        <v>184320</v>
      </c>
      <c r="D14" s="6">
        <v>102400</v>
      </c>
      <c r="E14" s="6">
        <v>1331200</v>
      </c>
      <c r="F14" s="6">
        <v>960512</v>
      </c>
      <c r="G14" s="6">
        <v>871424</v>
      </c>
      <c r="H14" s="4">
        <v>5120</v>
      </c>
      <c r="I14" s="6">
        <v>871424</v>
      </c>
      <c r="J14" s="4">
        <v>871424</v>
      </c>
      <c r="K14" s="6">
        <v>204800</v>
      </c>
      <c r="L14" s="4">
        <v>204800</v>
      </c>
      <c r="M14" s="6">
        <v>870400</v>
      </c>
      <c r="N14" s="4">
        <v>870400</v>
      </c>
      <c r="O14" s="6">
        <v>204800</v>
      </c>
    </row>
    <row r="15" spans="1:15" x14ac:dyDescent="0.35">
      <c r="A15" s="3">
        <v>4096</v>
      </c>
      <c r="B15" s="4">
        <v>71680</v>
      </c>
      <c r="C15" s="6">
        <v>51200</v>
      </c>
    </row>
    <row r="16" spans="1:15" x14ac:dyDescent="0.35">
      <c r="A16" s="3">
        <v>4096</v>
      </c>
      <c r="B16" s="10">
        <v>51200</v>
      </c>
      <c r="C16" s="9">
        <v>51200</v>
      </c>
    </row>
    <row r="17" spans="1:3" x14ac:dyDescent="0.35">
      <c r="A17" s="3">
        <v>2048</v>
      </c>
      <c r="B17" s="9">
        <v>81920</v>
      </c>
    </row>
    <row r="18" spans="1:3" x14ac:dyDescent="0.35">
      <c r="A18" s="3">
        <v>6144</v>
      </c>
      <c r="B18" s="10">
        <v>51200</v>
      </c>
    </row>
    <row r="19" spans="1:3" x14ac:dyDescent="0.35">
      <c r="A19" s="3">
        <v>6144</v>
      </c>
      <c r="B19" s="9">
        <v>51200</v>
      </c>
    </row>
    <row r="20" spans="1:3" x14ac:dyDescent="0.35">
      <c r="A20" s="3">
        <v>4096</v>
      </c>
      <c r="B20" s="10">
        <v>61440</v>
      </c>
      <c r="C20" s="9">
        <v>40960</v>
      </c>
    </row>
    <row r="21" spans="1:3" x14ac:dyDescent="0.35">
      <c r="A21" s="3">
        <v>4096</v>
      </c>
      <c r="B21" s="10">
        <v>51200</v>
      </c>
      <c r="C21" s="10">
        <v>51200</v>
      </c>
    </row>
    <row r="22" spans="1:3" x14ac:dyDescent="0.35">
      <c r="A22" s="3">
        <v>4096</v>
      </c>
      <c r="B22" s="10">
        <v>61440</v>
      </c>
      <c r="C22" s="9">
        <v>51200</v>
      </c>
    </row>
    <row r="23" spans="1:3" x14ac:dyDescent="0.35">
      <c r="A23" s="3">
        <v>4096</v>
      </c>
      <c r="B23" s="10">
        <v>61440</v>
      </c>
      <c r="C23" s="9">
        <v>235520</v>
      </c>
    </row>
    <row r="24" spans="1:3" x14ac:dyDescent="0.35">
      <c r="A24" s="3">
        <v>4096</v>
      </c>
      <c r="B24" s="10">
        <v>102400</v>
      </c>
    </row>
    <row r="25" spans="1:3" x14ac:dyDescent="0.35">
      <c r="A25" s="3">
        <v>6144</v>
      </c>
      <c r="B25" s="9">
        <v>102400</v>
      </c>
    </row>
    <row r="26" spans="1:3" x14ac:dyDescent="0.35">
      <c r="A26" s="3">
        <v>4096</v>
      </c>
      <c r="B26" s="10">
        <v>102400</v>
      </c>
    </row>
    <row r="27" spans="1:3" x14ac:dyDescent="0.35">
      <c r="A27" s="3">
        <v>4096</v>
      </c>
      <c r="B27" s="9">
        <v>102400</v>
      </c>
    </row>
    <row r="28" spans="1:3" x14ac:dyDescent="0.35">
      <c r="A28" s="3">
        <v>2048</v>
      </c>
      <c r="B28" s="9">
        <v>51200</v>
      </c>
      <c r="C28" s="10">
        <v>102400</v>
      </c>
    </row>
    <row r="29" spans="1:3" x14ac:dyDescent="0.35">
      <c r="A29" s="3">
        <v>4096</v>
      </c>
      <c r="B29" s="10">
        <v>102400</v>
      </c>
    </row>
    <row r="30" spans="1:3" x14ac:dyDescent="0.35">
      <c r="A30" s="3">
        <v>8192</v>
      </c>
      <c r="B30" s="7">
        <v>66560</v>
      </c>
      <c r="C30" s="8">
        <v>51200</v>
      </c>
    </row>
    <row r="31" spans="1:3" x14ac:dyDescent="0.35">
      <c r="A31" s="3">
        <v>4096</v>
      </c>
      <c r="B31" s="8">
        <v>51200</v>
      </c>
      <c r="C31" s="8">
        <v>51200</v>
      </c>
    </row>
    <row r="32" spans="1:3" x14ac:dyDescent="0.35">
      <c r="A32" s="3">
        <v>8192</v>
      </c>
      <c r="B32" s="8">
        <v>70656</v>
      </c>
      <c r="C32" s="7">
        <v>51200</v>
      </c>
    </row>
    <row r="33" spans="1:4" x14ac:dyDescent="0.35">
      <c r="A33" s="3">
        <v>8192</v>
      </c>
      <c r="B33" s="8">
        <v>61440</v>
      </c>
      <c r="C33" s="7">
        <v>51200</v>
      </c>
    </row>
    <row r="34" spans="1:4" x14ac:dyDescent="0.35">
      <c r="A34" s="3">
        <v>8192</v>
      </c>
      <c r="B34" s="7">
        <v>61440</v>
      </c>
      <c r="C34" s="8">
        <v>51200</v>
      </c>
    </row>
    <row r="35" spans="1:4" x14ac:dyDescent="0.35">
      <c r="A35" s="3">
        <v>8192</v>
      </c>
      <c r="B35" s="7">
        <v>61440</v>
      </c>
      <c r="C35" s="8">
        <v>158720</v>
      </c>
    </row>
    <row r="36" spans="1:4" x14ac:dyDescent="0.35">
      <c r="A36" s="3">
        <v>2048</v>
      </c>
      <c r="B36" s="7">
        <v>51200</v>
      </c>
      <c r="C36" s="8">
        <v>51200</v>
      </c>
    </row>
    <row r="37" spans="1:4" x14ac:dyDescent="0.35">
      <c r="A37" s="3">
        <v>16384</v>
      </c>
      <c r="B37" s="7">
        <v>61440</v>
      </c>
      <c r="C37" s="8">
        <v>102400</v>
      </c>
    </row>
    <row r="38" spans="1:4" x14ac:dyDescent="0.35">
      <c r="A38" s="3">
        <v>6144</v>
      </c>
      <c r="B38" s="7">
        <v>61440</v>
      </c>
      <c r="C38" s="8">
        <v>81920</v>
      </c>
    </row>
    <row r="39" spans="1:4" x14ac:dyDescent="0.35">
      <c r="A39" s="3">
        <v>4096</v>
      </c>
      <c r="B39" s="8">
        <v>61440</v>
      </c>
      <c r="C39" s="7">
        <v>296960</v>
      </c>
    </row>
    <row r="40" spans="1:4" x14ac:dyDescent="0.35">
      <c r="A40" s="3">
        <v>4096</v>
      </c>
      <c r="B40" s="8">
        <v>81920</v>
      </c>
    </row>
    <row r="41" spans="1:4" x14ac:dyDescent="0.35">
      <c r="A41" s="3">
        <v>4096</v>
      </c>
      <c r="B41" s="8">
        <v>71680</v>
      </c>
      <c r="C41" s="7">
        <v>51200</v>
      </c>
    </row>
    <row r="42" spans="1:4" x14ac:dyDescent="0.35">
      <c r="A42" s="3">
        <v>2560</v>
      </c>
      <c r="B42" s="7">
        <v>51200</v>
      </c>
      <c r="C42" s="8">
        <v>51200</v>
      </c>
    </row>
    <row r="43" spans="1:4" x14ac:dyDescent="0.35">
      <c r="A43" s="3">
        <v>8192</v>
      </c>
      <c r="B43" s="7">
        <v>40960</v>
      </c>
      <c r="C43" s="8">
        <v>102400</v>
      </c>
    </row>
    <row r="44" spans="1:4" x14ac:dyDescent="0.35">
      <c r="A44" s="3">
        <v>4096</v>
      </c>
      <c r="B44" s="7">
        <v>56320</v>
      </c>
      <c r="C44" s="7">
        <v>20480</v>
      </c>
      <c r="D44" s="8">
        <v>81920</v>
      </c>
    </row>
    <row r="45" spans="1:4" x14ac:dyDescent="0.35">
      <c r="A45" s="3">
        <v>8192</v>
      </c>
      <c r="B45" s="8">
        <v>102400</v>
      </c>
      <c r="C45" s="7">
        <v>112640</v>
      </c>
    </row>
    <row r="46" spans="1:4" x14ac:dyDescent="0.35">
      <c r="A46" s="3">
        <v>4096</v>
      </c>
      <c r="B46" s="8">
        <v>102400</v>
      </c>
    </row>
    <row r="47" spans="1:4" x14ac:dyDescent="0.35">
      <c r="A47" s="3">
        <v>4096</v>
      </c>
      <c r="B47" s="8">
        <v>51200</v>
      </c>
      <c r="C47" s="7">
        <v>40960</v>
      </c>
      <c r="D47" s="7">
        <v>51200</v>
      </c>
    </row>
    <row r="48" spans="1:4" x14ac:dyDescent="0.35">
      <c r="A48" s="3">
        <v>4096</v>
      </c>
      <c r="B48" s="8">
        <v>51200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x 2 z Y V P E z p R S l A A A A 9 Q A A A B I A H A B D b 2 5 m a W c v U G F j a 2 F n Z S 5 4 b W w g o h g A K K A U A A A A A A A A A A A A A A A A A A A A A A A A A A A A h Y 9 B D o I w F E S v Q r q n r d U Y J J 8 S 4 1 Y S E x N j 3 D W l Q i M U Q 4 v l b i 4 8 k l c Q o 6 g 7 l / P m L W b u 1 x u k f V 0 F F 9 V a 3 Z g E T T B F g T K y y b U p E t S 5 Y x i h l M N G y J M o V D D I x s a 9 z R N U O n e O C f H e Y z / F T V s Q R u m E 7 L P 1 V p a q F u g j 6 / 9 y q I 1 1 w k i F O O x e Y z j D i z m O Z g x T I C O D T J t v z 4 a 5 z / Y H w q q r X N c q r k x 4 W A I Z I 5 D 3 B f 4 A U E s D B B Q A A g A I A M d s 2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b N h U K I p H u A 4 A A A A R A A A A E w A c A E Z v c m 1 1 b G F z L 1 N l Y 3 R p b 2 4 x L m 0 g o h g A K K A U A A A A A A A A A A A A A A A A A A A A A A A A A A A A K 0 5 N L s n M z 1 M I h t C G 1 g B Q S w E C L Q A U A A I A C A D H b N h U 8 T O l F K U A A A D 1 A A A A E g A A A A A A A A A A A A A A A A A A A A A A Q 2 9 u Z m l n L 1 B h Y 2 t h Z 2 U u e G 1 s U E s B A i 0 A F A A C A A g A x 2 z Y V A / K 6 a u k A A A A 6 Q A A A B M A A A A A A A A A A A A A A A A A 8 Q A A A F t D b 2 5 0 Z W 5 0 X 1 R 5 c G V z X S 5 4 b W x Q S w E C L Q A U A A I A C A D H b N h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w l q 4 d 0 f h k 6 0 8 m y G y T a 5 F A A A A A A C A A A A A A A Q Z g A A A A E A A C A A A A B D T G C z M b 8 2 8 o H 7 C v F w w W 9 n q q 7 n I Z 0 7 m c 0 V z 2 M A 7 n k s k g A A A A A O g A A A A A I A A C A A A A A a 9 i t Y B M f x n D Z C 7 U u Y 9 j e g t a L l 4 E v C x T x U C R E N V W L Z u V A A A A A i 4 f V x p C E W K V x q Z B I M 4 q n Q 4 C H 8 N D x 4 Q m G g f G T I n j J z 6 4 D V 0 c v m 2 P m n N b O l i C M o g + j / Y t b L M S c g 5 A L s j t g 7 z o e 8 g f E 7 A T D Q b v V p 7 p b + U H C 3 T E A A A A B x K 4 W R r S L K t R n 8 I u I G v e H 6 W Q V + C i 6 b A g B 0 M l e H e V e M c p 4 E o w g L 6 4 y U / L W d X V 1 p d 5 W z 3 N B e E K V 3 7 T V O v m P 1 y + w O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849C757185B54DB2B9488D634D0F16" ma:contentTypeVersion="10" ma:contentTypeDescription="Create a new document." ma:contentTypeScope="" ma:versionID="2144c38997457a0b5c370c1ea073106f">
  <xsd:schema xmlns:xsd="http://www.w3.org/2001/XMLSchema" xmlns:xs="http://www.w3.org/2001/XMLSchema" xmlns:p="http://schemas.microsoft.com/office/2006/metadata/properties" xmlns:ns2="f9fa3a13-3f74-4c90-b374-6e7736eb4ab0" xmlns:ns3="e5cff218-a536-495e-97db-104270a3a196" targetNamespace="http://schemas.microsoft.com/office/2006/metadata/properties" ma:root="true" ma:fieldsID="7b4a5a969be6476fc0291d7d99efb867" ns2:_="" ns3:_="">
    <xsd:import namespace="f9fa3a13-3f74-4c90-b374-6e7736eb4ab0"/>
    <xsd:import namespace="e5cff218-a536-495e-97db-104270a3a1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fa3a13-3f74-4c90-b374-6e7736eb4a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cff218-a536-495e-97db-104270a3a19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44A2D4-1686-450B-A824-2AA0E0CB15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6B3FB6-8514-4623-89D4-ED9DAAE3446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A15C3C0-94AD-4A95-A72F-6EF663D08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fa3a13-3f74-4c90-b374-6e7736eb4ab0"/>
    <ds:schemaRef ds:uri="e5cff218-a536-495e-97db-104270a3a1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3131AE0-0AD7-4B2E-B52D-EE9860F5D0C5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e5cff218-a536-495e-97db-104270a3a196"/>
    <ds:schemaRef ds:uri="http://schemas.microsoft.com/office/2006/metadata/properties"/>
    <ds:schemaRef ds:uri="f9fa3a13-3f74-4c90-b374-6e7736eb4ab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Attridge (MEA)</dc:creator>
  <cp:keywords/>
  <dc:description/>
  <cp:lastModifiedBy>Vincent Viljoen (MEA)</cp:lastModifiedBy>
  <cp:revision/>
  <dcterms:created xsi:type="dcterms:W3CDTF">2022-06-24T06:54:52Z</dcterms:created>
  <dcterms:modified xsi:type="dcterms:W3CDTF">2022-07-20T11:00:08Z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0x01010077849C757185B54DB2B9488D634D0F16</vt:lpwstr>
  </property>
  <property fmtid="{D5CDD505-2E9C-101B-9397-08002B2CF9AE}" pid="3" name="MSIP_Label_4637e5cc-ed1f-4ad6-a881-35c0f1c6f3d8_Enabled">
    <vt:lpwstr>true</vt:lpwstr>
  </property>
  <property fmtid="{D5CDD505-2E9C-101B-9397-08002B2CF9AE}" pid="4" name="MSIP_Label_4637e5cc-ed1f-4ad6-a881-35c0f1c6f3d8_SetDate">
    <vt:lpwstr>2022-06-24T08:24:43Z</vt:lpwstr>
  </property>
  <property fmtid="{D5CDD505-2E9C-101B-9397-08002B2CF9AE}" pid="5" name="MSIP_Label_4637e5cc-ed1f-4ad6-a881-35c0f1c6f3d8_Method">
    <vt:lpwstr>Standard</vt:lpwstr>
  </property>
  <property fmtid="{D5CDD505-2E9C-101B-9397-08002B2CF9AE}" pid="6" name="MSIP_Label_4637e5cc-ed1f-4ad6-a881-35c0f1c6f3d8_Name">
    <vt:lpwstr>General</vt:lpwstr>
  </property>
  <property fmtid="{D5CDD505-2E9C-101B-9397-08002B2CF9AE}" pid="7" name="MSIP_Label_4637e5cc-ed1f-4ad6-a881-35c0f1c6f3d8_SiteId">
    <vt:lpwstr>e3cf3c98-a978-465f-8254-9d541eeea73c</vt:lpwstr>
  </property>
  <property fmtid="{D5CDD505-2E9C-101B-9397-08002B2CF9AE}" pid="8" name="MSIP_Label_4637e5cc-ed1f-4ad6-a881-35c0f1c6f3d8_ActionId">
    <vt:lpwstr>78986adf-ebc7-4f94-9c9a-457a6275a63a</vt:lpwstr>
  </property>
  <property fmtid="{D5CDD505-2E9C-101B-9397-08002B2CF9AE}" pid="9" name="MSIP_Label_4637e5cc-ed1f-4ad6-a881-35c0f1c6f3d8_ContentBits">
    <vt:lpwstr>0</vt:lpwstr>
  </property>
</Properties>
</file>