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kacent/Documents/NTU/SchoolWork/BU8401/PE11/"/>
    </mc:Choice>
  </mc:AlternateContent>
  <xr:revisionPtr revIDLastSave="0" documentId="13_ncr:1_{0EFC4EB7-FAB7-7E49-96CA-5A2D277FEA05}" xr6:coauthVersionLast="47" xr6:coauthVersionMax="47" xr10:uidLastSave="{00000000-0000-0000-0000-000000000000}"/>
  <bookViews>
    <workbookView xWindow="0" yWindow="740" windowWidth="34560" windowHeight="21600" xr2:uid="{4FAF319B-D82A-2445-B1B5-BA21215913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7" i="1"/>
  <c r="E12" i="1"/>
  <c r="D8" i="1"/>
  <c r="E16" i="1"/>
  <c r="E15" i="1"/>
  <c r="E14" i="1"/>
  <c r="D11" i="1"/>
</calcChain>
</file>

<file path=xl/sharedStrings.xml><?xml version="1.0" encoding="utf-8"?>
<sst xmlns="http://schemas.openxmlformats.org/spreadsheetml/2006/main" count="26" uniqueCount="22">
  <si>
    <t>holding cost</t>
  </si>
  <si>
    <t>miu</t>
  </si>
  <si>
    <t>sigma</t>
  </si>
  <si>
    <t>a)</t>
  </si>
  <si>
    <t>sqrt(2DS/H)</t>
  </si>
  <si>
    <t>order cost</t>
  </si>
  <si>
    <t>Demand</t>
  </si>
  <si>
    <t>b)</t>
  </si>
  <si>
    <t>SL</t>
  </si>
  <si>
    <t>a</t>
  </si>
  <si>
    <t>Z</t>
  </si>
  <si>
    <t>c)</t>
  </si>
  <si>
    <t>r</t>
  </si>
  <si>
    <t>if</t>
  </si>
  <si>
    <t>dl</t>
  </si>
  <si>
    <t>dl+sigma*Z</t>
  </si>
  <si>
    <t>means</t>
  </si>
  <si>
    <t>sigma*Z</t>
  </si>
  <si>
    <t>prob</t>
  </si>
  <si>
    <t>stock out prob</t>
  </si>
  <si>
    <t>Number of SO</t>
  </si>
  <si>
    <t>D/Q *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</si>
</sst>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6BA8-99C6-024F-B670-D5E9B42C91D8}">
  <dimension ref="B2:E19"/>
  <sheetViews>
    <sheetView tabSelected="1" zoomScale="150" workbookViewId="0">
      <selection activeCell="E20" sqref="E20"/>
    </sheetView>
  </sheetViews>
  <sheetFormatPr baseColWidth="10" defaultRowHeight="16" x14ac:dyDescent="0.2"/>
  <cols>
    <col min="3" max="3" width="15.33203125" customWidth="1"/>
    <col min="4" max="4" width="13.6640625" customWidth="1"/>
  </cols>
  <sheetData>
    <row r="2" spans="2:5" x14ac:dyDescent="0.2">
      <c r="C2" t="s">
        <v>5</v>
      </c>
      <c r="D2">
        <v>25.5</v>
      </c>
    </row>
    <row r="3" spans="2:5" x14ac:dyDescent="0.2">
      <c r="C3" t="s">
        <v>0</v>
      </c>
      <c r="D3">
        <v>8</v>
      </c>
    </row>
    <row r="4" spans="2:5" x14ac:dyDescent="0.2">
      <c r="B4" t="s">
        <v>14</v>
      </c>
      <c r="C4" t="s">
        <v>1</v>
      </c>
      <c r="D4">
        <v>25</v>
      </c>
    </row>
    <row r="5" spans="2:5" x14ac:dyDescent="0.2">
      <c r="C5" t="s">
        <v>2</v>
      </c>
      <c r="D5">
        <v>5</v>
      </c>
    </row>
    <row r="6" spans="2:5" x14ac:dyDescent="0.2">
      <c r="C6" t="s">
        <v>6</v>
      </c>
      <c r="D6">
        <v>1000</v>
      </c>
    </row>
    <row r="8" spans="2:5" x14ac:dyDescent="0.2">
      <c r="B8" t="s">
        <v>3</v>
      </c>
      <c r="C8" t="s">
        <v>4</v>
      </c>
      <c r="D8">
        <f>SQRT((2*D6*D2)/D3)</f>
        <v>79.843597113356566</v>
      </c>
    </row>
    <row r="9" spans="2:5" x14ac:dyDescent="0.2">
      <c r="B9" t="s">
        <v>7</v>
      </c>
      <c r="C9" t="s">
        <v>8</v>
      </c>
      <c r="D9">
        <v>0.98</v>
      </c>
    </row>
    <row r="10" spans="2:5" x14ac:dyDescent="0.2">
      <c r="C10" t="s">
        <v>9</v>
      </c>
      <c r="D10">
        <v>0.02</v>
      </c>
    </row>
    <row r="11" spans="2:5" x14ac:dyDescent="0.2">
      <c r="C11" t="s">
        <v>10</v>
      </c>
      <c r="D11">
        <f>_xlfn.NORM.INV(0.98,0,1)</f>
        <v>2.0537489106318221</v>
      </c>
    </row>
    <row r="12" spans="2:5" x14ac:dyDescent="0.2">
      <c r="C12" t="s">
        <v>12</v>
      </c>
      <c r="D12" t="s">
        <v>15</v>
      </c>
      <c r="E12">
        <f>D4+D5*D11</f>
        <v>35.26874455315911</v>
      </c>
    </row>
    <row r="13" spans="2:5" x14ac:dyDescent="0.2">
      <c r="B13" t="s">
        <v>11</v>
      </c>
      <c r="C13" t="s">
        <v>13</v>
      </c>
      <c r="D13" t="s">
        <v>12</v>
      </c>
      <c r="E13">
        <v>30</v>
      </c>
    </row>
    <row r="14" spans="2:5" x14ac:dyDescent="0.2">
      <c r="C14" t="s">
        <v>16</v>
      </c>
      <c r="D14" t="s">
        <v>17</v>
      </c>
      <c r="E14">
        <f>E13-D4</f>
        <v>5</v>
      </c>
    </row>
    <row r="15" spans="2:5" x14ac:dyDescent="0.2">
      <c r="C15" t="s">
        <v>16</v>
      </c>
      <c r="D15" t="s">
        <v>10</v>
      </c>
      <c r="E15">
        <f>E14/D5</f>
        <v>1</v>
      </c>
    </row>
    <row r="16" spans="2:5" x14ac:dyDescent="0.2">
      <c r="C16" t="s">
        <v>16</v>
      </c>
      <c r="D16" t="s">
        <v>18</v>
      </c>
      <c r="E16">
        <f>_xlfn.NORM.DIST(E15,0,1,TRUE)</f>
        <v>0.84134474606854304</v>
      </c>
    </row>
    <row r="17" spans="3:5" x14ac:dyDescent="0.2">
      <c r="D17" t="s">
        <v>19</v>
      </c>
      <c r="E17">
        <f>1-E16</f>
        <v>0.15865525393145696</v>
      </c>
    </row>
    <row r="19" spans="3:5" x14ac:dyDescent="0.2">
      <c r="C19" t="s">
        <v>20</v>
      </c>
      <c r="D19" t="s">
        <v>21</v>
      </c>
      <c r="E19">
        <f>D6/D8*E17</f>
        <v>1.9870754784032201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2021-10-27T07:47:15Z</dcterms:created>
  <dcterms:modified xsi:type="dcterms:W3CDTF">2021-10-27T08:03:03Z</dcterms:modified>
</cp:coreProperties>
</file>