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iteswapjuggler/Dropbox/00. projets en cours/Cube à Leds/meuhcube/hardware/"/>
    </mc:Choice>
  </mc:AlternateContent>
  <bookViews>
    <workbookView xWindow="19000" yWindow="1000" windowWidth="18800" windowHeight="20320" tabRatio="500"/>
  </bookViews>
  <sheets>
    <sheet name="BOM" sheetId="1" r:id="rId1"/>
    <sheet name="Ports" sheetId="2" r:id="rId2"/>
    <sheet name="Calcul régulateur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D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3" i="1"/>
  <c r="E21" i="1"/>
  <c r="E20" i="1"/>
</calcChain>
</file>

<file path=xl/sharedStrings.xml><?xml version="1.0" encoding="utf-8"?>
<sst xmlns="http://schemas.openxmlformats.org/spreadsheetml/2006/main" count="96" uniqueCount="76">
  <si>
    <t>LISTE COMPOSANTS CUBE PCB</t>
  </si>
  <si>
    <t>ref. Farnell</t>
  </si>
  <si>
    <t>C3</t>
  </si>
  <si>
    <t>nom</t>
  </si>
  <si>
    <t>specs</t>
  </si>
  <si>
    <t>boitier</t>
  </si>
  <si>
    <t>0805</t>
  </si>
  <si>
    <t>prix</t>
  </si>
  <si>
    <t>nb</t>
  </si>
  <si>
    <t>X5R / 6.3V / 22 uF</t>
  </si>
  <si>
    <t>C1</t>
  </si>
  <si>
    <t>X7R / 6.3V / 0.1 uF</t>
  </si>
  <si>
    <t>0603</t>
  </si>
  <si>
    <t>regulateur</t>
  </si>
  <si>
    <t>comparateur</t>
  </si>
  <si>
    <t>inductance</t>
  </si>
  <si>
    <t>D1</t>
  </si>
  <si>
    <t>ADP23001</t>
  </si>
  <si>
    <t>TS391ILT</t>
  </si>
  <si>
    <t>4.7 uH</t>
  </si>
  <si>
    <t>TSOT</t>
  </si>
  <si>
    <t>SOT-23-5</t>
  </si>
  <si>
    <t>R2</t>
  </si>
  <si>
    <t>10.2k</t>
  </si>
  <si>
    <t>R1</t>
  </si>
  <si>
    <t>31.6k</t>
  </si>
  <si>
    <t>C2</t>
  </si>
  <si>
    <t>canal N</t>
  </si>
  <si>
    <t>X5R / 25V / 10 uF</t>
  </si>
  <si>
    <t>D</t>
  </si>
  <si>
    <t>A</t>
  </si>
  <si>
    <t>USAGE</t>
  </si>
  <si>
    <t>TX3</t>
  </si>
  <si>
    <t>RX3</t>
  </si>
  <si>
    <t>TX2</t>
  </si>
  <si>
    <t>RX2</t>
  </si>
  <si>
    <t>TX1</t>
  </si>
  <si>
    <t>RX1</t>
  </si>
  <si>
    <t>SDA</t>
  </si>
  <si>
    <t>SCL</t>
  </si>
  <si>
    <t>RESET</t>
  </si>
  <si>
    <t>IOREF</t>
  </si>
  <si>
    <t>3v3</t>
  </si>
  <si>
    <t>5v</t>
  </si>
  <si>
    <t>Vin</t>
  </si>
  <si>
    <t>GND</t>
  </si>
  <si>
    <t>AREF</t>
  </si>
  <si>
    <t>MISO</t>
  </si>
  <si>
    <t>MOSI</t>
  </si>
  <si>
    <t>SCK</t>
  </si>
  <si>
    <t>SS</t>
  </si>
  <si>
    <t>-</t>
  </si>
  <si>
    <t>PORT CONFIGURATION - 56 ports nécessaires pour les leds</t>
  </si>
  <si>
    <t>22 ports à faire remonter</t>
  </si>
  <si>
    <t>note</t>
  </si>
  <si>
    <t>connecteur</t>
  </si>
  <si>
    <t>36 pin / male</t>
  </si>
  <si>
    <t>8 pin / male</t>
  </si>
  <si>
    <t>10 pin / male</t>
  </si>
  <si>
    <t>RX0</t>
  </si>
  <si>
    <t>TX0</t>
  </si>
  <si>
    <t>20 pin / femelle</t>
  </si>
  <si>
    <t>ou bien</t>
  </si>
  <si>
    <t>pieds</t>
  </si>
  <si>
    <t>3 mm / noir</t>
  </si>
  <si>
    <t>X</t>
  </si>
  <si>
    <t>Y</t>
  </si>
  <si>
    <t>Z</t>
  </si>
  <si>
    <t>PCB</t>
  </si>
  <si>
    <t>R2 - 3V</t>
  </si>
  <si>
    <t>R2 - 3.1V</t>
  </si>
  <si>
    <t>R1/R2</t>
  </si>
  <si>
    <t>V out</t>
  </si>
  <si>
    <t>transistor</t>
  </si>
  <si>
    <t>R3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</si>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</sst>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_);[Red]\(#,##0.00\ &quot;€&quot;\)"/>
    <numFmt numFmtId="44" formatCode="_ * #,##0.00_)\ &quot;€&quot;_ ;_ * \(#,##0.00\)\ &quot;€&quot;_ ;_ * &quot;-&quot;??_)\ &quot;€&quot;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44" fontId="0" fillId="0" borderId="0" xfId="1" applyFont="1"/>
    <xf numFmtId="8" fontId="0" fillId="0" borderId="0" xfId="1" applyNumberFormat="1" applyFont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au1" displayName="Tableau1" ref="A3:F80" totalsRowShown="0">
  <autoFilter ref="A3:F80"/>
  <sortState ref="A11:F78">
    <sortCondition ref="D3:D80"/>
  </sortState>
  <tableColumns count="6">
    <tableColumn id="1" name="D"/>
    <tableColumn id="2" name="A"/>
    <tableColumn id="3" name="USAGE"/>
    <tableColumn id="4" name="X"/>
    <tableColumn id="5" name="Y"/>
    <tableColumn id="6" name="Z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13" sqref="H13"/>
    </sheetView>
  </sheetViews>
  <sheetFormatPr baseColWidth="10" defaultRowHeight="16" x14ac:dyDescent="0.2"/>
  <cols>
    <col min="3" max="3" width="16.1640625" customWidth="1"/>
    <col min="7" max="7" width="14.33203125" customWidth="1"/>
  </cols>
  <sheetData>
    <row r="1" spans="1:8" x14ac:dyDescent="0.2">
      <c r="A1" t="s">
        <v>0</v>
      </c>
    </row>
    <row r="3" spans="1:8" x14ac:dyDescent="0.2">
      <c r="A3" t="s">
        <v>1</v>
      </c>
      <c r="B3" t="s">
        <v>3</v>
      </c>
      <c r="C3" t="s">
        <v>4</v>
      </c>
      <c r="D3" t="s">
        <v>5</v>
      </c>
      <c r="E3" t="s">
        <v>7</v>
      </c>
      <c r="F3" t="s">
        <v>8</v>
      </c>
      <c r="G3" t="s">
        <v>54</v>
      </c>
      <c r="H3" t="s">
        <v>62</v>
      </c>
    </row>
    <row r="4" spans="1:8" x14ac:dyDescent="0.2">
      <c r="A4" s="2">
        <v>1759415</v>
      </c>
      <c r="B4" t="s">
        <v>2</v>
      </c>
      <c r="C4" t="s">
        <v>9</v>
      </c>
      <c r="D4" s="1" t="s">
        <v>6</v>
      </c>
      <c r="E4" s="3">
        <v>0.432</v>
      </c>
      <c r="F4">
        <v>1</v>
      </c>
    </row>
    <row r="5" spans="1:8" x14ac:dyDescent="0.2">
      <c r="A5" s="2">
        <v>2496834</v>
      </c>
      <c r="B5" t="s">
        <v>10</v>
      </c>
      <c r="C5" t="s">
        <v>11</v>
      </c>
      <c r="D5" s="1" t="s">
        <v>12</v>
      </c>
      <c r="E5" s="3">
        <v>7.9000000000000008E-3</v>
      </c>
      <c r="F5">
        <v>1</v>
      </c>
    </row>
    <row r="6" spans="1:8" x14ac:dyDescent="0.2">
      <c r="A6" s="2">
        <v>2376912</v>
      </c>
      <c r="B6" t="s">
        <v>13</v>
      </c>
      <c r="C6" t="s">
        <v>17</v>
      </c>
      <c r="D6" t="s">
        <v>20</v>
      </c>
      <c r="E6" s="3">
        <v>1.25</v>
      </c>
      <c r="F6">
        <v>1</v>
      </c>
    </row>
    <row r="7" spans="1:8" x14ac:dyDescent="0.2">
      <c r="A7" s="2">
        <v>1467689</v>
      </c>
      <c r="B7" t="s">
        <v>14</v>
      </c>
      <c r="C7" t="s">
        <v>18</v>
      </c>
      <c r="D7" t="s">
        <v>21</v>
      </c>
      <c r="E7" s="3">
        <v>0.36499999999999999</v>
      </c>
      <c r="F7">
        <v>1</v>
      </c>
    </row>
    <row r="8" spans="1:8" x14ac:dyDescent="0.2">
      <c r="A8" s="2">
        <v>2333955</v>
      </c>
      <c r="B8" t="s">
        <v>15</v>
      </c>
      <c r="C8" t="s">
        <v>19</v>
      </c>
      <c r="E8" s="3">
        <v>0.73699999999999999</v>
      </c>
      <c r="F8">
        <v>1</v>
      </c>
    </row>
    <row r="9" spans="1:8" x14ac:dyDescent="0.2">
      <c r="A9" s="2">
        <v>1843686</v>
      </c>
      <c r="B9" t="s">
        <v>16</v>
      </c>
      <c r="E9" s="3">
        <v>0.55100000000000005</v>
      </c>
      <c r="F9">
        <v>1</v>
      </c>
    </row>
    <row r="10" spans="1:8" x14ac:dyDescent="0.2">
      <c r="A10" s="2">
        <v>1170937</v>
      </c>
      <c r="B10" t="s">
        <v>24</v>
      </c>
      <c r="C10" t="s">
        <v>25</v>
      </c>
      <c r="D10" s="1" t="s">
        <v>12</v>
      </c>
      <c r="E10" s="3">
        <v>1.1999999999999999E-3</v>
      </c>
      <c r="F10">
        <v>1</v>
      </c>
    </row>
    <row r="11" spans="1:8" x14ac:dyDescent="0.2">
      <c r="A11" s="2">
        <v>1170889</v>
      </c>
      <c r="B11" t="s">
        <v>22</v>
      </c>
      <c r="C11" t="s">
        <v>23</v>
      </c>
      <c r="D11" s="1" t="s">
        <v>12</v>
      </c>
      <c r="E11" s="3">
        <v>1.21E-2</v>
      </c>
      <c r="F11">
        <v>1</v>
      </c>
    </row>
    <row r="12" spans="1:8" x14ac:dyDescent="0.2">
      <c r="A12" s="2"/>
      <c r="B12" t="s">
        <v>74</v>
      </c>
      <c r="D12" s="1">
        <v>603</v>
      </c>
      <c r="E12" s="3"/>
      <c r="F12">
        <v>7</v>
      </c>
      <c r="H12" t="s">
        <v>75</v>
      </c>
    </row>
    <row r="13" spans="1:8" x14ac:dyDescent="0.2">
      <c r="A13" s="2">
        <v>1471048</v>
      </c>
      <c r="B13" t="s">
        <v>27</v>
      </c>
      <c r="E13" s="3">
        <v>0.154</v>
      </c>
      <c r="F13">
        <v>49</v>
      </c>
    </row>
    <row r="14" spans="1:8" x14ac:dyDescent="0.2">
      <c r="A14" s="2">
        <v>2317568</v>
      </c>
      <c r="B14" t="s">
        <v>73</v>
      </c>
      <c r="E14" s="4">
        <v>0.33</v>
      </c>
      <c r="F14">
        <v>7</v>
      </c>
    </row>
    <row r="15" spans="1:8" x14ac:dyDescent="0.2">
      <c r="A15" s="2">
        <v>2320833</v>
      </c>
      <c r="B15" t="s">
        <v>26</v>
      </c>
      <c r="C15" t="s">
        <v>28</v>
      </c>
      <c r="D15" s="1" t="s">
        <v>6</v>
      </c>
      <c r="E15" s="3">
        <v>0.33100000000000002</v>
      </c>
      <c r="F15">
        <v>1</v>
      </c>
    </row>
    <row r="16" spans="1:8" x14ac:dyDescent="0.2">
      <c r="A16" s="2">
        <v>1593494</v>
      </c>
      <c r="B16" t="s">
        <v>55</v>
      </c>
      <c r="C16" t="s">
        <v>61</v>
      </c>
      <c r="D16" s="1"/>
      <c r="E16" s="3">
        <v>1.8</v>
      </c>
      <c r="F16">
        <v>1</v>
      </c>
      <c r="H16" s="2">
        <v>1593503</v>
      </c>
    </row>
    <row r="17" spans="1:6" x14ac:dyDescent="0.2">
      <c r="A17" s="2">
        <v>2356147</v>
      </c>
      <c r="B17" t="s">
        <v>55</v>
      </c>
      <c r="C17" t="s">
        <v>56</v>
      </c>
      <c r="D17" s="1"/>
      <c r="E17" s="3">
        <v>2.1</v>
      </c>
      <c r="F17">
        <v>1</v>
      </c>
    </row>
    <row r="18" spans="1:6" x14ac:dyDescent="0.2">
      <c r="A18" s="2">
        <v>2356160</v>
      </c>
      <c r="B18" t="s">
        <v>55</v>
      </c>
      <c r="C18" t="s">
        <v>57</v>
      </c>
      <c r="D18" s="1"/>
      <c r="E18" s="3">
        <v>0.44700000000000001</v>
      </c>
      <c r="F18">
        <v>5</v>
      </c>
    </row>
    <row r="19" spans="1:6" x14ac:dyDescent="0.2">
      <c r="A19" s="2">
        <v>1841229</v>
      </c>
      <c r="B19" t="s">
        <v>55</v>
      </c>
      <c r="C19" t="s">
        <v>58</v>
      </c>
      <c r="D19" s="1"/>
      <c r="E19" s="3">
        <v>0.53600000000000003</v>
      </c>
      <c r="F19">
        <v>1</v>
      </c>
    </row>
    <row r="20" spans="1:6" x14ac:dyDescent="0.2">
      <c r="A20" s="2">
        <v>1800872</v>
      </c>
      <c r="B20" t="s">
        <v>63</v>
      </c>
      <c r="C20" t="s">
        <v>64</v>
      </c>
      <c r="D20" s="1"/>
      <c r="E20" s="3">
        <f>9/60</f>
        <v>0.15</v>
      </c>
      <c r="F20">
        <v>4</v>
      </c>
    </row>
    <row r="21" spans="1:6" x14ac:dyDescent="0.2">
      <c r="A21" t="s">
        <v>51</v>
      </c>
      <c r="B21" t="s">
        <v>68</v>
      </c>
      <c r="E21" s="3">
        <f>(26+58.5)/4</f>
        <v>21.125</v>
      </c>
      <c r="F21">
        <v>1</v>
      </c>
    </row>
    <row r="22" spans="1:6" x14ac:dyDescent="0.2">
      <c r="E22" s="3"/>
    </row>
    <row r="23" spans="1:6" x14ac:dyDescent="0.2">
      <c r="E23" s="3">
        <f>SUMPRODUCT(E4:E21,F4:F21)</f>
        <v>41.9392</v>
      </c>
    </row>
    <row r="24" spans="1:6" x14ac:dyDescent="0.2">
      <c r="E24" s="3"/>
    </row>
    <row r="28" spans="1:6" x14ac:dyDescent="0.2">
      <c r="A28" t="s">
        <v>70</v>
      </c>
      <c r="B28">
        <v>9330453</v>
      </c>
    </row>
    <row r="29" spans="1:6" x14ac:dyDescent="0.2">
      <c r="A29" t="s">
        <v>69</v>
      </c>
      <c r="B29">
        <v>1170894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G15" sqref="G15"/>
    </sheetView>
  </sheetViews>
  <sheetFormatPr baseColWidth="10" defaultRowHeight="16" x14ac:dyDescent="0.2"/>
  <sheetData>
    <row r="1" spans="1:8" x14ac:dyDescent="0.2">
      <c r="A1" t="s">
        <v>52</v>
      </c>
    </row>
    <row r="3" spans="1:8" x14ac:dyDescent="0.2">
      <c r="A3" t="s">
        <v>29</v>
      </c>
      <c r="B3" t="s">
        <v>30</v>
      </c>
      <c r="C3" t="s">
        <v>31</v>
      </c>
      <c r="D3" t="s">
        <v>65</v>
      </c>
      <c r="E3" t="s">
        <v>66</v>
      </c>
      <c r="F3" t="s">
        <v>67</v>
      </c>
    </row>
    <row r="4" spans="1:8" x14ac:dyDescent="0.2">
      <c r="A4" t="s">
        <v>51</v>
      </c>
      <c r="B4" t="s">
        <v>51</v>
      </c>
      <c r="C4" t="s">
        <v>42</v>
      </c>
      <c r="H4" t="s">
        <v>53</v>
      </c>
    </row>
    <row r="5" spans="1:8" x14ac:dyDescent="0.2">
      <c r="A5" t="s">
        <v>51</v>
      </c>
      <c r="B5" t="s">
        <v>51</v>
      </c>
      <c r="C5" t="s">
        <v>43</v>
      </c>
    </row>
    <row r="6" spans="1:8" x14ac:dyDescent="0.2">
      <c r="A6" t="s">
        <v>51</v>
      </c>
      <c r="B6" t="s">
        <v>51</v>
      </c>
      <c r="C6" t="s">
        <v>46</v>
      </c>
    </row>
    <row r="7" spans="1:8" x14ac:dyDescent="0.2">
      <c r="A7" t="s">
        <v>51</v>
      </c>
      <c r="B7" t="s">
        <v>51</v>
      </c>
      <c r="C7" t="s">
        <v>45</v>
      </c>
    </row>
    <row r="8" spans="1:8" x14ac:dyDescent="0.2">
      <c r="A8" t="s">
        <v>51</v>
      </c>
      <c r="B8" t="s">
        <v>51</v>
      </c>
      <c r="C8" t="s">
        <v>41</v>
      </c>
    </row>
    <row r="9" spans="1:8" x14ac:dyDescent="0.2">
      <c r="A9" t="s">
        <v>51</v>
      </c>
      <c r="B9" t="s">
        <v>51</v>
      </c>
      <c r="C9" t="s">
        <v>40</v>
      </c>
    </row>
    <row r="10" spans="1:8" x14ac:dyDescent="0.2">
      <c r="A10" t="s">
        <v>51</v>
      </c>
      <c r="B10" t="s">
        <v>51</v>
      </c>
      <c r="C10" t="s">
        <v>44</v>
      </c>
    </row>
    <row r="11" spans="1:8" x14ac:dyDescent="0.2">
      <c r="A11">
        <v>47</v>
      </c>
      <c r="D11">
        <v>0</v>
      </c>
      <c r="F11">
        <v>0</v>
      </c>
    </row>
    <row r="12" spans="1:8" x14ac:dyDescent="0.2">
      <c r="A12">
        <v>69</v>
      </c>
      <c r="B12">
        <v>15</v>
      </c>
      <c r="D12">
        <v>0</v>
      </c>
      <c r="F12">
        <v>1</v>
      </c>
    </row>
    <row r="13" spans="1:8" x14ac:dyDescent="0.2">
      <c r="A13">
        <v>67</v>
      </c>
      <c r="B13">
        <v>13</v>
      </c>
      <c r="D13">
        <v>0</v>
      </c>
      <c r="F13">
        <v>2</v>
      </c>
    </row>
    <row r="14" spans="1:8" x14ac:dyDescent="0.2">
      <c r="A14">
        <v>65</v>
      </c>
      <c r="B14">
        <v>11</v>
      </c>
      <c r="D14">
        <v>0</v>
      </c>
      <c r="F14">
        <v>3</v>
      </c>
    </row>
    <row r="15" spans="1:8" x14ac:dyDescent="0.2">
      <c r="A15">
        <v>66</v>
      </c>
      <c r="B15">
        <v>12</v>
      </c>
      <c r="D15">
        <v>0</v>
      </c>
      <c r="F15">
        <v>4</v>
      </c>
    </row>
    <row r="16" spans="1:8" x14ac:dyDescent="0.2">
      <c r="A16">
        <v>58</v>
      </c>
      <c r="B16">
        <v>4</v>
      </c>
      <c r="D16">
        <v>0</v>
      </c>
      <c r="F16">
        <v>5</v>
      </c>
    </row>
    <row r="17" spans="1:6" x14ac:dyDescent="0.2">
      <c r="A17">
        <v>57</v>
      </c>
      <c r="B17">
        <v>3</v>
      </c>
      <c r="D17">
        <v>0</v>
      </c>
      <c r="F17">
        <v>6</v>
      </c>
    </row>
    <row r="18" spans="1:6" x14ac:dyDescent="0.2">
      <c r="A18">
        <v>43</v>
      </c>
      <c r="D18">
        <v>1</v>
      </c>
      <c r="F18">
        <v>0</v>
      </c>
    </row>
    <row r="19" spans="1:6" x14ac:dyDescent="0.2">
      <c r="A19">
        <v>68</v>
      </c>
      <c r="B19">
        <v>14</v>
      </c>
      <c r="D19">
        <v>1</v>
      </c>
      <c r="F19">
        <v>1</v>
      </c>
    </row>
    <row r="20" spans="1:6" x14ac:dyDescent="0.2">
      <c r="A20">
        <v>64</v>
      </c>
      <c r="B20">
        <v>10</v>
      </c>
      <c r="D20">
        <v>1</v>
      </c>
      <c r="F20">
        <v>2</v>
      </c>
    </row>
    <row r="21" spans="1:6" x14ac:dyDescent="0.2">
      <c r="A21">
        <v>63</v>
      </c>
      <c r="B21">
        <v>9</v>
      </c>
      <c r="D21">
        <v>1</v>
      </c>
      <c r="F21">
        <v>3</v>
      </c>
    </row>
    <row r="22" spans="1:6" x14ac:dyDescent="0.2">
      <c r="A22">
        <v>56</v>
      </c>
      <c r="B22">
        <v>2</v>
      </c>
      <c r="D22">
        <v>1</v>
      </c>
      <c r="F22">
        <v>4</v>
      </c>
    </row>
    <row r="23" spans="1:6" x14ac:dyDescent="0.2">
      <c r="A23">
        <v>55</v>
      </c>
      <c r="B23">
        <v>1</v>
      </c>
      <c r="D23">
        <v>1</v>
      </c>
      <c r="F23">
        <v>5</v>
      </c>
    </row>
    <row r="24" spans="1:6" x14ac:dyDescent="0.2">
      <c r="A24">
        <v>54</v>
      </c>
      <c r="B24">
        <v>0</v>
      </c>
      <c r="D24">
        <v>1</v>
      </c>
      <c r="F24">
        <v>6</v>
      </c>
    </row>
    <row r="25" spans="1:6" x14ac:dyDescent="0.2">
      <c r="A25">
        <v>41</v>
      </c>
      <c r="D25">
        <v>2</v>
      </c>
      <c r="F25">
        <v>0</v>
      </c>
    </row>
    <row r="26" spans="1:6" x14ac:dyDescent="0.2">
      <c r="A26">
        <v>29</v>
      </c>
      <c r="D26">
        <v>2</v>
      </c>
      <c r="F26">
        <v>1</v>
      </c>
    </row>
    <row r="27" spans="1:6" x14ac:dyDescent="0.2">
      <c r="A27">
        <v>53</v>
      </c>
      <c r="C27" t="s">
        <v>50</v>
      </c>
    </row>
    <row r="28" spans="1:6" x14ac:dyDescent="0.2">
      <c r="A28">
        <v>52</v>
      </c>
      <c r="C28" t="s">
        <v>49</v>
      </c>
    </row>
    <row r="29" spans="1:6" x14ac:dyDescent="0.2">
      <c r="A29">
        <v>51</v>
      </c>
      <c r="C29" t="s">
        <v>48</v>
      </c>
    </row>
    <row r="30" spans="1:6" x14ac:dyDescent="0.2">
      <c r="A30">
        <v>50</v>
      </c>
      <c r="C30" t="s">
        <v>47</v>
      </c>
    </row>
    <row r="31" spans="1:6" x14ac:dyDescent="0.2">
      <c r="A31">
        <v>61</v>
      </c>
      <c r="B31">
        <v>7</v>
      </c>
      <c r="D31">
        <v>2</v>
      </c>
      <c r="F31">
        <v>2</v>
      </c>
    </row>
    <row r="32" spans="1:6" x14ac:dyDescent="0.2">
      <c r="A32">
        <v>60</v>
      </c>
      <c r="B32">
        <v>6</v>
      </c>
      <c r="D32">
        <v>2</v>
      </c>
      <c r="F32">
        <v>3</v>
      </c>
    </row>
    <row r="33" spans="1:6" x14ac:dyDescent="0.2">
      <c r="A33">
        <v>59</v>
      </c>
      <c r="B33">
        <v>5</v>
      </c>
      <c r="D33">
        <v>2</v>
      </c>
      <c r="F33">
        <v>4</v>
      </c>
    </row>
    <row r="34" spans="1:6" x14ac:dyDescent="0.2">
      <c r="A34">
        <v>62</v>
      </c>
      <c r="B34">
        <v>8</v>
      </c>
      <c r="D34">
        <v>2</v>
      </c>
      <c r="F34">
        <v>5</v>
      </c>
    </row>
    <row r="35" spans="1:6" x14ac:dyDescent="0.2">
      <c r="A35">
        <v>44</v>
      </c>
      <c r="D35">
        <v>2</v>
      </c>
      <c r="F35">
        <v>6</v>
      </c>
    </row>
    <row r="36" spans="1:6" x14ac:dyDescent="0.2">
      <c r="A36">
        <v>39</v>
      </c>
      <c r="D36">
        <v>3</v>
      </c>
      <c r="F36">
        <v>0</v>
      </c>
    </row>
    <row r="37" spans="1:6" x14ac:dyDescent="0.2">
      <c r="A37">
        <v>27</v>
      </c>
      <c r="D37">
        <v>3</v>
      </c>
      <c r="F37">
        <v>1</v>
      </c>
    </row>
    <row r="38" spans="1:6" x14ac:dyDescent="0.2">
      <c r="A38">
        <v>36</v>
      </c>
      <c r="D38">
        <v>3</v>
      </c>
      <c r="F38">
        <v>2</v>
      </c>
    </row>
    <row r="39" spans="1:6" x14ac:dyDescent="0.2">
      <c r="A39">
        <v>38</v>
      </c>
      <c r="D39">
        <v>3</v>
      </c>
      <c r="F39">
        <v>3</v>
      </c>
    </row>
    <row r="40" spans="1:6" x14ac:dyDescent="0.2">
      <c r="A40">
        <v>40</v>
      </c>
      <c r="D40">
        <v>3</v>
      </c>
      <c r="F40">
        <v>4</v>
      </c>
    </row>
    <row r="41" spans="1:6" x14ac:dyDescent="0.2">
      <c r="A41">
        <v>42</v>
      </c>
      <c r="D41">
        <v>3</v>
      </c>
      <c r="F41">
        <v>5</v>
      </c>
    </row>
    <row r="42" spans="1:6" x14ac:dyDescent="0.2">
      <c r="A42">
        <v>34</v>
      </c>
      <c r="D42">
        <v>3</v>
      </c>
      <c r="F42">
        <v>6</v>
      </c>
    </row>
    <row r="43" spans="1:6" x14ac:dyDescent="0.2">
      <c r="A43">
        <v>35</v>
      </c>
      <c r="D43">
        <v>4</v>
      </c>
      <c r="F43">
        <v>0</v>
      </c>
    </row>
    <row r="44" spans="1:6" x14ac:dyDescent="0.2">
      <c r="A44">
        <v>25</v>
      </c>
      <c r="D44">
        <v>4</v>
      </c>
      <c r="F44">
        <v>1</v>
      </c>
    </row>
    <row r="45" spans="1:6" x14ac:dyDescent="0.2">
      <c r="A45">
        <v>24</v>
      </c>
      <c r="D45">
        <v>4</v>
      </c>
      <c r="F45">
        <v>2</v>
      </c>
    </row>
    <row r="46" spans="1:6" x14ac:dyDescent="0.2">
      <c r="A46">
        <v>26</v>
      </c>
      <c r="D46">
        <v>4</v>
      </c>
      <c r="F46">
        <v>3</v>
      </c>
    </row>
    <row r="47" spans="1:6" x14ac:dyDescent="0.2">
      <c r="A47">
        <v>28</v>
      </c>
      <c r="D47">
        <v>4</v>
      </c>
      <c r="F47">
        <v>4</v>
      </c>
    </row>
    <row r="48" spans="1:6" x14ac:dyDescent="0.2">
      <c r="A48">
        <v>30</v>
      </c>
      <c r="D48">
        <v>4</v>
      </c>
      <c r="F48">
        <v>5</v>
      </c>
    </row>
    <row r="49" spans="1:6" x14ac:dyDescent="0.2">
      <c r="A49">
        <v>32</v>
      </c>
      <c r="D49">
        <v>4</v>
      </c>
      <c r="F49">
        <v>6</v>
      </c>
    </row>
    <row r="50" spans="1:6" x14ac:dyDescent="0.2">
      <c r="A50">
        <v>37</v>
      </c>
      <c r="D50">
        <v>5</v>
      </c>
      <c r="F50">
        <v>0</v>
      </c>
    </row>
    <row r="51" spans="1:6" x14ac:dyDescent="0.2">
      <c r="A51">
        <v>22</v>
      </c>
      <c r="D51">
        <v>5</v>
      </c>
      <c r="F51">
        <v>1</v>
      </c>
    </row>
    <row r="52" spans="1:6" x14ac:dyDescent="0.2">
      <c r="A52">
        <v>2</v>
      </c>
      <c r="D52">
        <v>5</v>
      </c>
      <c r="F52">
        <v>2</v>
      </c>
    </row>
    <row r="53" spans="1:6" x14ac:dyDescent="0.2">
      <c r="A53">
        <v>4</v>
      </c>
      <c r="D53">
        <v>5</v>
      </c>
      <c r="F53">
        <v>3</v>
      </c>
    </row>
    <row r="54" spans="1:6" x14ac:dyDescent="0.2">
      <c r="A54">
        <v>6</v>
      </c>
      <c r="D54">
        <v>5</v>
      </c>
      <c r="F54">
        <v>4</v>
      </c>
    </row>
    <row r="55" spans="1:6" x14ac:dyDescent="0.2">
      <c r="A55">
        <v>8</v>
      </c>
      <c r="D55">
        <v>5</v>
      </c>
      <c r="F55">
        <v>5</v>
      </c>
    </row>
    <row r="56" spans="1:6" x14ac:dyDescent="0.2">
      <c r="A56">
        <v>13</v>
      </c>
      <c r="D56">
        <v>5</v>
      </c>
      <c r="F56">
        <v>6</v>
      </c>
    </row>
    <row r="57" spans="1:6" x14ac:dyDescent="0.2">
      <c r="A57">
        <v>33</v>
      </c>
      <c r="D57">
        <v>6</v>
      </c>
      <c r="F57">
        <v>0</v>
      </c>
    </row>
    <row r="58" spans="1:6" x14ac:dyDescent="0.2">
      <c r="A58">
        <v>23</v>
      </c>
      <c r="D58">
        <v>6</v>
      </c>
      <c r="F58">
        <v>1</v>
      </c>
    </row>
    <row r="59" spans="1:6" x14ac:dyDescent="0.2">
      <c r="A59">
        <v>21</v>
      </c>
      <c r="C59" t="s">
        <v>39</v>
      </c>
    </row>
    <row r="60" spans="1:6" x14ac:dyDescent="0.2">
      <c r="A60">
        <v>20</v>
      </c>
      <c r="C60" t="s">
        <v>38</v>
      </c>
    </row>
    <row r="61" spans="1:6" x14ac:dyDescent="0.2">
      <c r="A61">
        <v>19</v>
      </c>
      <c r="C61" t="s">
        <v>37</v>
      </c>
    </row>
    <row r="62" spans="1:6" x14ac:dyDescent="0.2">
      <c r="A62">
        <v>18</v>
      </c>
      <c r="C62" t="s">
        <v>36</v>
      </c>
    </row>
    <row r="63" spans="1:6" x14ac:dyDescent="0.2">
      <c r="A63">
        <v>17</v>
      </c>
      <c r="C63" t="s">
        <v>35</v>
      </c>
    </row>
    <row r="64" spans="1:6" x14ac:dyDescent="0.2">
      <c r="A64">
        <v>16</v>
      </c>
      <c r="C64" t="s">
        <v>34</v>
      </c>
    </row>
    <row r="65" spans="1:6" x14ac:dyDescent="0.2">
      <c r="A65">
        <v>15</v>
      </c>
      <c r="C65" t="s">
        <v>33</v>
      </c>
    </row>
    <row r="66" spans="1:6" x14ac:dyDescent="0.2">
      <c r="A66">
        <v>14</v>
      </c>
      <c r="C66" t="s">
        <v>32</v>
      </c>
    </row>
    <row r="67" spans="1:6" x14ac:dyDescent="0.2">
      <c r="A67">
        <v>3</v>
      </c>
      <c r="D67">
        <v>6</v>
      </c>
      <c r="F67">
        <v>2</v>
      </c>
    </row>
    <row r="68" spans="1:6" x14ac:dyDescent="0.2">
      <c r="A68">
        <v>5</v>
      </c>
      <c r="D68">
        <v>6</v>
      </c>
      <c r="F68">
        <v>3</v>
      </c>
    </row>
    <row r="69" spans="1:6" x14ac:dyDescent="0.2">
      <c r="A69">
        <v>7</v>
      </c>
      <c r="D69">
        <v>6</v>
      </c>
      <c r="F69">
        <v>4</v>
      </c>
    </row>
    <row r="70" spans="1:6" x14ac:dyDescent="0.2">
      <c r="A70">
        <v>9</v>
      </c>
      <c r="D70">
        <v>6</v>
      </c>
      <c r="F70">
        <v>5</v>
      </c>
    </row>
    <row r="71" spans="1:6" x14ac:dyDescent="0.2">
      <c r="A71">
        <v>10</v>
      </c>
      <c r="D71">
        <v>6</v>
      </c>
      <c r="F71">
        <v>6</v>
      </c>
    </row>
    <row r="72" spans="1:6" x14ac:dyDescent="0.2">
      <c r="A72">
        <v>49</v>
      </c>
      <c r="E72">
        <v>0</v>
      </c>
    </row>
    <row r="73" spans="1:6" x14ac:dyDescent="0.2">
      <c r="A73">
        <v>45</v>
      </c>
      <c r="E73">
        <v>1</v>
      </c>
    </row>
    <row r="74" spans="1:6" x14ac:dyDescent="0.2">
      <c r="A74">
        <v>48</v>
      </c>
      <c r="E74">
        <v>2</v>
      </c>
    </row>
    <row r="75" spans="1:6" x14ac:dyDescent="0.2">
      <c r="A75">
        <v>46</v>
      </c>
      <c r="E75">
        <v>3</v>
      </c>
    </row>
    <row r="76" spans="1:6" x14ac:dyDescent="0.2">
      <c r="A76">
        <v>12</v>
      </c>
      <c r="E76">
        <v>4</v>
      </c>
    </row>
    <row r="77" spans="1:6" x14ac:dyDescent="0.2">
      <c r="A77">
        <v>11</v>
      </c>
      <c r="E77">
        <v>5</v>
      </c>
    </row>
    <row r="78" spans="1:6" x14ac:dyDescent="0.2">
      <c r="A78">
        <v>31</v>
      </c>
      <c r="E78">
        <v>6</v>
      </c>
    </row>
    <row r="79" spans="1:6" x14ac:dyDescent="0.2">
      <c r="A79">
        <v>1</v>
      </c>
      <c r="C79" t="s">
        <v>60</v>
      </c>
    </row>
    <row r="80" spans="1:6" x14ac:dyDescent="0.2">
      <c r="A80">
        <v>0</v>
      </c>
      <c r="C80" t="s">
        <v>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44" sqref="E44"/>
    </sheetView>
  </sheetViews>
  <sheetFormatPr baseColWidth="10" defaultRowHeight="16" x14ac:dyDescent="0.2"/>
  <sheetData>
    <row r="1" spans="1:5" x14ac:dyDescent="0.2">
      <c r="A1" t="s">
        <v>72</v>
      </c>
      <c r="B1" t="s">
        <v>71</v>
      </c>
    </row>
    <row r="2" spans="1:5" x14ac:dyDescent="0.2">
      <c r="A2">
        <v>2.9</v>
      </c>
      <c r="B2">
        <f>A2/0.8 - 1</f>
        <v>2.6249999999999996</v>
      </c>
      <c r="D2">
        <f>31.6/10.2</f>
        <v>3.098039215686275</v>
      </c>
    </row>
    <row r="4" spans="1:5" x14ac:dyDescent="0.2">
      <c r="C4">
        <v>31.6</v>
      </c>
      <c r="D4">
        <v>10.199999999999999</v>
      </c>
      <c r="E4">
        <f t="shared" ref="E4:E16" si="0">C4/D4</f>
        <v>3.098039215686275</v>
      </c>
    </row>
    <row r="5" spans="1:5" x14ac:dyDescent="0.2">
      <c r="C5">
        <v>31.6</v>
      </c>
      <c r="D5">
        <v>11</v>
      </c>
      <c r="E5">
        <f t="shared" si="0"/>
        <v>2.872727272727273</v>
      </c>
    </row>
    <row r="6" spans="1:5" x14ac:dyDescent="0.2">
      <c r="C6">
        <v>31.6</v>
      </c>
      <c r="D6">
        <v>11.5</v>
      </c>
      <c r="E6">
        <f t="shared" si="0"/>
        <v>2.7478260869565219</v>
      </c>
    </row>
    <row r="7" spans="1:5" x14ac:dyDescent="0.2">
      <c r="C7">
        <v>31.6</v>
      </c>
      <c r="D7">
        <v>10.199999999999999</v>
      </c>
      <c r="E7">
        <f t="shared" si="0"/>
        <v>3.098039215686275</v>
      </c>
    </row>
    <row r="8" spans="1:5" x14ac:dyDescent="0.2">
      <c r="C8">
        <v>31.6</v>
      </c>
      <c r="D8">
        <v>10.199999999999999</v>
      </c>
      <c r="E8">
        <f t="shared" si="0"/>
        <v>3.098039215686275</v>
      </c>
    </row>
    <row r="9" spans="1:5" x14ac:dyDescent="0.2">
      <c r="C9">
        <v>31.6</v>
      </c>
      <c r="D9">
        <v>10.199999999999999</v>
      </c>
      <c r="E9">
        <f t="shared" si="0"/>
        <v>3.098039215686275</v>
      </c>
    </row>
    <row r="10" spans="1:5" x14ac:dyDescent="0.2">
      <c r="C10">
        <v>31.6</v>
      </c>
      <c r="D10">
        <v>10.199999999999999</v>
      </c>
      <c r="E10">
        <f t="shared" si="0"/>
        <v>3.098039215686275</v>
      </c>
    </row>
    <row r="11" spans="1:5" x14ac:dyDescent="0.2">
      <c r="C11">
        <v>31.6</v>
      </c>
      <c r="D11">
        <v>10.199999999999999</v>
      </c>
      <c r="E11">
        <f t="shared" si="0"/>
        <v>3.098039215686275</v>
      </c>
    </row>
    <row r="12" spans="1:5" x14ac:dyDescent="0.2">
      <c r="C12">
        <v>31.6</v>
      </c>
      <c r="D12">
        <v>10.199999999999999</v>
      </c>
      <c r="E12">
        <f t="shared" si="0"/>
        <v>3.098039215686275</v>
      </c>
    </row>
    <row r="13" spans="1:5" x14ac:dyDescent="0.2">
      <c r="C13">
        <v>31.6</v>
      </c>
      <c r="D13">
        <v>10.199999999999999</v>
      </c>
      <c r="E13">
        <f t="shared" si="0"/>
        <v>3.098039215686275</v>
      </c>
    </row>
    <row r="14" spans="1:5" x14ac:dyDescent="0.2">
      <c r="C14">
        <v>31.6</v>
      </c>
      <c r="D14">
        <v>10.199999999999999</v>
      </c>
      <c r="E14">
        <f t="shared" si="0"/>
        <v>3.098039215686275</v>
      </c>
    </row>
    <row r="15" spans="1:5" x14ac:dyDescent="0.2">
      <c r="C15">
        <v>31.6</v>
      </c>
      <c r="D15">
        <v>10.199999999999999</v>
      </c>
      <c r="E15">
        <f t="shared" si="0"/>
        <v>3.098039215686275</v>
      </c>
    </row>
    <row r="16" spans="1:5" x14ac:dyDescent="0.2">
      <c r="C16">
        <v>31.6</v>
      </c>
      <c r="D16">
        <v>10.199999999999999</v>
      </c>
      <c r="E16">
        <f t="shared" si="0"/>
        <v>3.098039215686275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BOM</vt:lpstr>
      <vt:lpstr>Ports</vt:lpstr>
      <vt:lpstr>Calcul régulateur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Sylvain</cp:lastModifiedBy>
  <dcterms:created xsi:type="dcterms:W3CDTF">2016-05-15T22:07:04Z</dcterms:created>
  <dcterms:modified xsi:type="dcterms:W3CDTF">2016-09-03T14:59:18Z</dcterms:modified>
</cp:coreProperties>
</file>