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6"/>
  <workbookPr/>
  <mc:AlternateContent xmlns:mc="http://schemas.openxmlformats.org/markup-compatibility/2006">
    <mc:Choice Requires="x15">
      <x15ac:absPath xmlns:x15ac="http://schemas.microsoft.com/office/spreadsheetml/2010/11/ac" url="/Users/vincentderekheld/Downloads/eval_data_1[17]/EVALUATION/"/>
    </mc:Choice>
  </mc:AlternateContent>
  <xr:revisionPtr revIDLastSave="0" documentId="13_ncr:1_{24300DA0-B928-6540-8D36-BAF8B33BDDAD}" xr6:coauthVersionLast="47" xr6:coauthVersionMax="47" xr10:uidLastSave="{00000000-0000-0000-0000-000000000000}"/>
  <bookViews>
    <workbookView xWindow="-4660" yWindow="-21600" windowWidth="38400" windowHeight="21600" activeTab="1" xr2:uid="{00000000-000D-0000-FFFF-FFFF00000000}"/>
  </bookViews>
  <sheets>
    <sheet name="Instruction" sheetId="4" r:id="rId1"/>
    <sheet name="OCCURRANCE_eval_counts" sheetId="2" r:id="rId2"/>
    <sheet name="OCCURRENCE_metric_calc" sheetId="3" r:id="rId3"/>
    <sheet name="ORDER_metrics_from_script"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9" i="2" l="1"/>
  <c r="N98" i="2"/>
  <c r="N90" i="2"/>
  <c r="J99" i="3"/>
  <c r="I99" i="3"/>
  <c r="H99" i="3"/>
  <c r="G99" i="3"/>
  <c r="F99" i="3"/>
  <c r="E99" i="3"/>
  <c r="J98" i="3"/>
  <c r="I98" i="3"/>
  <c r="H98" i="3"/>
  <c r="G98" i="3"/>
  <c r="F98" i="3"/>
  <c r="E98" i="3"/>
  <c r="J97" i="3"/>
  <c r="I97" i="3"/>
  <c r="H97" i="3"/>
  <c r="G97" i="3"/>
  <c r="F97" i="3"/>
  <c r="E97" i="3"/>
  <c r="J95" i="3"/>
  <c r="I95" i="3"/>
  <c r="H95" i="3"/>
  <c r="G95" i="3"/>
  <c r="F95" i="3"/>
  <c r="E95" i="3"/>
  <c r="J94" i="3"/>
  <c r="I94" i="3"/>
  <c r="H94" i="3"/>
  <c r="G94" i="3"/>
  <c r="F94" i="3"/>
  <c r="E94" i="3"/>
  <c r="J93" i="3"/>
  <c r="I93" i="3"/>
  <c r="H93" i="3"/>
  <c r="G93" i="3"/>
  <c r="F93" i="3"/>
  <c r="E93" i="3"/>
  <c r="J92" i="3"/>
  <c r="I92" i="3"/>
  <c r="H92" i="3"/>
  <c r="G92" i="3"/>
  <c r="F92" i="3"/>
  <c r="E92" i="3"/>
  <c r="J91" i="3"/>
  <c r="I91" i="3"/>
  <c r="H91" i="3"/>
  <c r="G91" i="3"/>
  <c r="F91" i="3"/>
  <c r="E91" i="3"/>
  <c r="J90" i="3"/>
  <c r="I90" i="3"/>
  <c r="H90" i="3"/>
  <c r="G90" i="3"/>
  <c r="F90" i="3"/>
  <c r="E90" i="3"/>
  <c r="J89" i="3"/>
  <c r="I89" i="3"/>
  <c r="H89" i="3"/>
  <c r="G89" i="3"/>
  <c r="F89" i="3"/>
  <c r="E89" i="3"/>
  <c r="J87" i="3"/>
  <c r="I87" i="3"/>
  <c r="H87" i="3"/>
  <c r="G87" i="3"/>
  <c r="F87" i="3"/>
  <c r="E87" i="3"/>
  <c r="J86" i="3"/>
  <c r="I86" i="3"/>
  <c r="H86" i="3"/>
  <c r="G86" i="3"/>
  <c r="F86" i="3"/>
  <c r="E86" i="3"/>
  <c r="J85" i="3"/>
  <c r="I85" i="3"/>
  <c r="H85" i="3"/>
  <c r="G85" i="3"/>
  <c r="F85" i="3"/>
  <c r="E85" i="3"/>
  <c r="J84" i="3"/>
  <c r="I84" i="3"/>
  <c r="H84" i="3"/>
  <c r="G84" i="3"/>
  <c r="F84" i="3"/>
  <c r="E84" i="3"/>
  <c r="J83" i="3"/>
  <c r="I83" i="3"/>
  <c r="H83" i="3"/>
  <c r="G83" i="3"/>
  <c r="F83" i="3"/>
  <c r="E83" i="3"/>
  <c r="J82" i="3"/>
  <c r="I82" i="3"/>
  <c r="H82" i="3"/>
  <c r="G82" i="3"/>
  <c r="F82" i="3"/>
  <c r="E82" i="3"/>
  <c r="J81" i="3"/>
  <c r="I81" i="3"/>
  <c r="H81" i="3"/>
  <c r="G81" i="3"/>
  <c r="F81" i="3"/>
  <c r="E81" i="3"/>
  <c r="J80" i="3"/>
  <c r="I80" i="3"/>
  <c r="H80" i="3"/>
  <c r="G80" i="3"/>
  <c r="F80" i="3"/>
  <c r="E80" i="3"/>
  <c r="J79" i="3"/>
  <c r="I79" i="3"/>
  <c r="H79" i="3"/>
  <c r="G79" i="3"/>
  <c r="F79" i="3"/>
  <c r="E79" i="3"/>
  <c r="J78" i="3"/>
  <c r="I78" i="3"/>
  <c r="H78" i="3"/>
  <c r="G78" i="3"/>
  <c r="F78" i="3"/>
  <c r="E78" i="3"/>
  <c r="J77" i="3"/>
  <c r="I77" i="3"/>
  <c r="H77" i="3"/>
  <c r="G77" i="3"/>
  <c r="F77" i="3"/>
  <c r="E77" i="3"/>
  <c r="J76" i="3"/>
  <c r="I76" i="3"/>
  <c r="H76" i="3"/>
  <c r="G76" i="3"/>
  <c r="F76" i="3"/>
  <c r="E76" i="3"/>
  <c r="J75" i="3"/>
  <c r="I75" i="3"/>
  <c r="H75" i="3"/>
  <c r="G75" i="3"/>
  <c r="F75" i="3"/>
  <c r="E75" i="3"/>
  <c r="J74" i="3"/>
  <c r="I74" i="3"/>
  <c r="H74" i="3"/>
  <c r="G74" i="3"/>
  <c r="F74" i="3"/>
  <c r="E74" i="3"/>
  <c r="J72" i="3"/>
  <c r="I72" i="3"/>
  <c r="H72" i="3"/>
  <c r="G72" i="3"/>
  <c r="F72" i="3"/>
  <c r="E72" i="3"/>
  <c r="J71" i="3"/>
  <c r="I71" i="3"/>
  <c r="H71" i="3"/>
  <c r="G71" i="3"/>
  <c r="F71" i="3"/>
  <c r="E71" i="3"/>
  <c r="J70" i="3"/>
  <c r="I70" i="3"/>
  <c r="H70" i="3"/>
  <c r="G70" i="3"/>
  <c r="F70" i="3"/>
  <c r="E70" i="3"/>
  <c r="J69" i="3"/>
  <c r="I69" i="3"/>
  <c r="H69" i="3"/>
  <c r="G69" i="3"/>
  <c r="F69" i="3"/>
  <c r="E69" i="3"/>
  <c r="J68" i="3"/>
  <c r="I68" i="3"/>
  <c r="H68" i="3"/>
  <c r="G68" i="3"/>
  <c r="F68" i="3"/>
  <c r="E68" i="3"/>
  <c r="J67" i="3"/>
  <c r="I67" i="3"/>
  <c r="H67" i="3"/>
  <c r="G67" i="3"/>
  <c r="F67" i="3"/>
  <c r="E67" i="3"/>
  <c r="J66" i="3"/>
  <c r="I66" i="3"/>
  <c r="H66" i="3"/>
  <c r="G66" i="3"/>
  <c r="F66" i="3"/>
  <c r="E66" i="3"/>
  <c r="J65" i="3"/>
  <c r="I65" i="3"/>
  <c r="H65" i="3"/>
  <c r="G65" i="3"/>
  <c r="F65" i="3"/>
  <c r="E65" i="3"/>
  <c r="J64" i="3"/>
  <c r="I64" i="3"/>
  <c r="H64" i="3"/>
  <c r="G64" i="3"/>
  <c r="F64" i="3"/>
  <c r="E64" i="3"/>
  <c r="J62" i="3"/>
  <c r="I62" i="3"/>
  <c r="H62" i="3"/>
  <c r="G62" i="3"/>
  <c r="F62" i="3"/>
  <c r="E62" i="3"/>
  <c r="J61" i="3"/>
  <c r="I61" i="3"/>
  <c r="H61" i="3"/>
  <c r="G61" i="3"/>
  <c r="F61" i="3"/>
  <c r="E61" i="3"/>
  <c r="J60" i="3"/>
  <c r="I60" i="3"/>
  <c r="H60" i="3"/>
  <c r="G60" i="3"/>
  <c r="F60" i="3"/>
  <c r="E60" i="3"/>
  <c r="J59" i="3"/>
  <c r="I59" i="3"/>
  <c r="H59" i="3"/>
  <c r="G59" i="3"/>
  <c r="F59" i="3"/>
  <c r="E59" i="3"/>
  <c r="J58" i="3"/>
  <c r="I58" i="3"/>
  <c r="H58" i="3"/>
  <c r="G58" i="3"/>
  <c r="F58" i="3"/>
  <c r="E58" i="3"/>
  <c r="J57" i="3"/>
  <c r="I57" i="3"/>
  <c r="H57" i="3"/>
  <c r="G57" i="3"/>
  <c r="F57" i="3"/>
  <c r="E57" i="3"/>
  <c r="J56" i="3"/>
  <c r="I56" i="3"/>
  <c r="H56" i="3"/>
  <c r="G56" i="3"/>
  <c r="F56" i="3"/>
  <c r="E56" i="3"/>
  <c r="J55" i="3"/>
  <c r="I55" i="3"/>
  <c r="H55" i="3"/>
  <c r="G55" i="3"/>
  <c r="F55" i="3"/>
  <c r="E55" i="3"/>
  <c r="J54" i="3"/>
  <c r="I54" i="3"/>
  <c r="H54" i="3"/>
  <c r="G54" i="3"/>
  <c r="F54" i="3"/>
  <c r="E54" i="3"/>
  <c r="J53" i="3"/>
  <c r="I53" i="3"/>
  <c r="H53" i="3"/>
  <c r="G53" i="3"/>
  <c r="F53" i="3"/>
  <c r="E53" i="3"/>
  <c r="J52" i="3"/>
  <c r="I52" i="3"/>
  <c r="H52" i="3"/>
  <c r="G52" i="3"/>
  <c r="F52" i="3"/>
  <c r="E52" i="3"/>
  <c r="J51" i="3"/>
  <c r="I51" i="3"/>
  <c r="H51" i="3"/>
  <c r="G51" i="3"/>
  <c r="F51" i="3"/>
  <c r="E51" i="3"/>
  <c r="J50" i="3"/>
  <c r="I50" i="3"/>
  <c r="H50" i="3"/>
  <c r="G50" i="3"/>
  <c r="F50" i="3"/>
  <c r="E50" i="3"/>
  <c r="J49" i="3"/>
  <c r="I49" i="3"/>
  <c r="H49" i="3"/>
  <c r="G49" i="3"/>
  <c r="F49" i="3"/>
  <c r="E49" i="3"/>
  <c r="J48" i="3"/>
  <c r="I48" i="3"/>
  <c r="H48" i="3"/>
  <c r="G48" i="3"/>
  <c r="F48" i="3"/>
  <c r="E48" i="3"/>
  <c r="J47" i="3"/>
  <c r="I47" i="3"/>
  <c r="H47" i="3"/>
  <c r="G47" i="3"/>
  <c r="F47" i="3"/>
  <c r="E47" i="3"/>
  <c r="J46" i="3"/>
  <c r="I46" i="3"/>
  <c r="H46" i="3"/>
  <c r="G46" i="3"/>
  <c r="F46" i="3"/>
  <c r="E46" i="3"/>
  <c r="J45" i="3"/>
  <c r="I45" i="3"/>
  <c r="H45" i="3"/>
  <c r="G45" i="3"/>
  <c r="F45" i="3"/>
  <c r="E45" i="3"/>
  <c r="J44" i="3"/>
  <c r="I44" i="3"/>
  <c r="H44" i="3"/>
  <c r="G44" i="3"/>
  <c r="F44" i="3"/>
  <c r="E44" i="3"/>
  <c r="J43" i="3"/>
  <c r="I43" i="3"/>
  <c r="H43" i="3"/>
  <c r="G43" i="3"/>
  <c r="F43" i="3"/>
  <c r="E43" i="3"/>
  <c r="J42" i="3"/>
  <c r="I42" i="3"/>
  <c r="H42" i="3"/>
  <c r="G42" i="3"/>
  <c r="F42" i="3"/>
  <c r="E42" i="3"/>
  <c r="J41" i="3"/>
  <c r="I41" i="3"/>
  <c r="H41" i="3"/>
  <c r="G41" i="3"/>
  <c r="F41" i="3"/>
  <c r="E41" i="3"/>
  <c r="J40" i="3"/>
  <c r="I40" i="3"/>
  <c r="H40" i="3"/>
  <c r="G40" i="3"/>
  <c r="F40" i="3"/>
  <c r="E40" i="3"/>
  <c r="J39" i="3"/>
  <c r="I39" i="3"/>
  <c r="H39" i="3"/>
  <c r="G39" i="3"/>
  <c r="F39" i="3"/>
  <c r="E39" i="3"/>
  <c r="J38" i="3"/>
  <c r="I38" i="3"/>
  <c r="H38" i="3"/>
  <c r="G38" i="3"/>
  <c r="F38" i="3"/>
  <c r="E38" i="3"/>
  <c r="J37" i="3"/>
  <c r="I37" i="3"/>
  <c r="H37" i="3"/>
  <c r="G37" i="3"/>
  <c r="F37" i="3"/>
  <c r="E37" i="3"/>
  <c r="J35" i="3"/>
  <c r="I35" i="3"/>
  <c r="H35" i="3"/>
  <c r="G35" i="3"/>
  <c r="F35" i="3"/>
  <c r="E35" i="3"/>
  <c r="J34" i="3"/>
  <c r="I34" i="3"/>
  <c r="H34" i="3"/>
  <c r="G34" i="3"/>
  <c r="F34" i="3"/>
  <c r="E34" i="3"/>
  <c r="J33" i="3"/>
  <c r="I33" i="3"/>
  <c r="H33" i="3"/>
  <c r="G33" i="3"/>
  <c r="F33" i="3"/>
  <c r="E33" i="3"/>
  <c r="J32" i="3"/>
  <c r="I32" i="3"/>
  <c r="H32" i="3"/>
  <c r="G32" i="3"/>
  <c r="F32" i="3"/>
  <c r="E32" i="3"/>
  <c r="J31" i="3"/>
  <c r="I31" i="3"/>
  <c r="H31" i="3"/>
  <c r="G31" i="3"/>
  <c r="F31" i="3"/>
  <c r="E31" i="3"/>
  <c r="J30" i="3"/>
  <c r="I30" i="3"/>
  <c r="H30" i="3"/>
  <c r="G30" i="3"/>
  <c r="F30" i="3"/>
  <c r="E30" i="3"/>
  <c r="J29" i="3"/>
  <c r="I29" i="3"/>
  <c r="H29" i="3"/>
  <c r="G29" i="3"/>
  <c r="F29" i="3"/>
  <c r="E29" i="3"/>
  <c r="J28" i="3"/>
  <c r="I28" i="3"/>
  <c r="H28" i="3"/>
  <c r="G28" i="3"/>
  <c r="F28" i="3"/>
  <c r="E28" i="3"/>
  <c r="J27" i="3"/>
  <c r="I27" i="3"/>
  <c r="H27" i="3"/>
  <c r="G27" i="3"/>
  <c r="F27" i="3"/>
  <c r="E27" i="3"/>
  <c r="J26" i="3"/>
  <c r="I26" i="3"/>
  <c r="H26" i="3"/>
  <c r="G26" i="3"/>
  <c r="F26" i="3"/>
  <c r="E26" i="3"/>
  <c r="J25" i="3"/>
  <c r="I25" i="3"/>
  <c r="H25" i="3"/>
  <c r="G25" i="3"/>
  <c r="F25" i="3"/>
  <c r="E25" i="3"/>
  <c r="J24" i="3"/>
  <c r="I24" i="3"/>
  <c r="H24" i="3"/>
  <c r="G24" i="3"/>
  <c r="F24" i="3"/>
  <c r="E24" i="3"/>
  <c r="J23" i="3"/>
  <c r="I23" i="3"/>
  <c r="H23" i="3"/>
  <c r="G23" i="3"/>
  <c r="F23" i="3"/>
  <c r="E23" i="3"/>
  <c r="J22" i="3"/>
  <c r="I22" i="3"/>
  <c r="H22" i="3"/>
  <c r="G22" i="3"/>
  <c r="F22" i="3"/>
  <c r="E22" i="3"/>
  <c r="J21" i="3"/>
  <c r="I21" i="3"/>
  <c r="H21" i="3"/>
  <c r="G21" i="3"/>
  <c r="F21" i="3"/>
  <c r="E21" i="3"/>
  <c r="J20" i="3"/>
  <c r="I20" i="3"/>
  <c r="H20" i="3"/>
  <c r="G20" i="3"/>
  <c r="F20" i="3"/>
  <c r="E20" i="3"/>
  <c r="J19" i="3"/>
  <c r="I19" i="3"/>
  <c r="H19" i="3"/>
  <c r="G19" i="3"/>
  <c r="F19" i="3"/>
  <c r="E19" i="3"/>
  <c r="J18" i="3"/>
  <c r="I18" i="3"/>
  <c r="H18" i="3"/>
  <c r="G18" i="3"/>
  <c r="F18" i="3"/>
  <c r="E18" i="3"/>
  <c r="J17" i="3"/>
  <c r="I17" i="3"/>
  <c r="H17" i="3"/>
  <c r="G17" i="3"/>
  <c r="F17" i="3"/>
  <c r="E17" i="3"/>
  <c r="J16" i="3"/>
  <c r="I16" i="3"/>
  <c r="H16" i="3"/>
  <c r="G16" i="3"/>
  <c r="F16" i="3"/>
  <c r="E16" i="3"/>
  <c r="J15" i="3"/>
  <c r="I15" i="3"/>
  <c r="H15" i="3"/>
  <c r="G15" i="3"/>
  <c r="F15" i="3"/>
  <c r="E15" i="3"/>
  <c r="J14" i="3"/>
  <c r="I14" i="3"/>
  <c r="H14" i="3"/>
  <c r="G14" i="3"/>
  <c r="F14" i="3"/>
  <c r="E14" i="3"/>
  <c r="J13" i="3"/>
  <c r="I13" i="3"/>
  <c r="H13" i="3"/>
  <c r="G13" i="3"/>
  <c r="F13" i="3"/>
  <c r="E13" i="3"/>
  <c r="J12" i="3"/>
  <c r="I12" i="3"/>
  <c r="H12" i="3"/>
  <c r="G12" i="3"/>
  <c r="F12" i="3"/>
  <c r="E12" i="3"/>
  <c r="J11" i="3"/>
  <c r="I11" i="3"/>
  <c r="H11" i="3"/>
  <c r="G11" i="3"/>
  <c r="F11" i="3"/>
  <c r="E11" i="3"/>
  <c r="J10" i="3"/>
  <c r="I10" i="3"/>
  <c r="H10" i="3"/>
  <c r="G10" i="3"/>
  <c r="F10" i="3"/>
  <c r="E10" i="3"/>
  <c r="J9" i="3"/>
  <c r="I9" i="3"/>
  <c r="H9" i="3"/>
  <c r="G9" i="3"/>
  <c r="F9" i="3"/>
  <c r="E9" i="3"/>
  <c r="J8" i="3"/>
  <c r="I8" i="3"/>
  <c r="H8" i="3"/>
  <c r="G8" i="3"/>
  <c r="F8" i="3"/>
  <c r="E8" i="3"/>
  <c r="J7" i="3"/>
  <c r="I7" i="3"/>
  <c r="H7" i="3"/>
  <c r="G7" i="3"/>
  <c r="F7" i="3"/>
  <c r="E7" i="3"/>
  <c r="J6" i="3"/>
  <c r="I6" i="3"/>
  <c r="H6" i="3"/>
  <c r="G6" i="3"/>
  <c r="F6" i="3"/>
  <c r="E6" i="3"/>
  <c r="J5" i="3"/>
  <c r="I5" i="3"/>
  <c r="H5" i="3"/>
  <c r="G5" i="3"/>
  <c r="F5" i="3"/>
  <c r="E5" i="3"/>
  <c r="J4" i="3"/>
  <c r="I4" i="3"/>
  <c r="H4" i="3"/>
  <c r="G4" i="3"/>
  <c r="F4" i="3"/>
  <c r="E4" i="3"/>
  <c r="J3" i="3"/>
  <c r="I3" i="3"/>
  <c r="H3" i="3"/>
  <c r="G3" i="3"/>
  <c r="F3" i="3"/>
  <c r="E3" i="3"/>
  <c r="V100" i="2"/>
  <c r="T100" i="2"/>
  <c r="S100" i="2"/>
  <c r="R100" i="2"/>
  <c r="Q100" i="2"/>
  <c r="P100" i="2"/>
  <c r="N100" i="2"/>
  <c r="M100" i="2"/>
  <c r="L100" i="2"/>
  <c r="K100" i="2"/>
  <c r="J100" i="2"/>
  <c r="H100" i="2"/>
  <c r="G100" i="2"/>
  <c r="F100" i="2"/>
  <c r="E100" i="2"/>
  <c r="U99" i="2"/>
  <c r="O99" i="2"/>
  <c r="I99" i="2"/>
  <c r="U98" i="2"/>
  <c r="O98" i="2"/>
  <c r="I98" i="2"/>
  <c r="U97" i="2"/>
  <c r="O97" i="2"/>
  <c r="I97" i="2"/>
  <c r="V96" i="2"/>
  <c r="T96" i="2"/>
  <c r="S96" i="2"/>
  <c r="R96" i="2"/>
  <c r="Q96" i="2"/>
  <c r="P96" i="2"/>
  <c r="N96" i="2"/>
  <c r="M96" i="2"/>
  <c r="L96" i="2"/>
  <c r="K96" i="2"/>
  <c r="J96" i="2"/>
  <c r="H96" i="2"/>
  <c r="G96" i="2"/>
  <c r="F96" i="2"/>
  <c r="E96" i="2"/>
  <c r="U95" i="2"/>
  <c r="O95" i="2"/>
  <c r="I95" i="2"/>
  <c r="U94" i="2"/>
  <c r="O94" i="2"/>
  <c r="I94" i="2"/>
  <c r="U93" i="2"/>
  <c r="O93" i="2"/>
  <c r="I93" i="2"/>
  <c r="U92" i="2"/>
  <c r="O92" i="2"/>
  <c r="I92" i="2"/>
  <c r="U91" i="2"/>
  <c r="O91" i="2"/>
  <c r="I91" i="2"/>
  <c r="U90" i="2"/>
  <c r="O90" i="2"/>
  <c r="I90" i="2"/>
  <c r="U89" i="2"/>
  <c r="O89" i="2"/>
  <c r="I89" i="2"/>
  <c r="V88" i="2"/>
  <c r="T88" i="2"/>
  <c r="S88" i="2"/>
  <c r="R88" i="2"/>
  <c r="Q88" i="2"/>
  <c r="P88" i="2"/>
  <c r="N88" i="2"/>
  <c r="M88" i="2"/>
  <c r="L88" i="2"/>
  <c r="K88" i="2"/>
  <c r="J88" i="2"/>
  <c r="H88" i="2"/>
  <c r="G88" i="2"/>
  <c r="F88" i="2"/>
  <c r="E88" i="2"/>
  <c r="U87" i="2"/>
  <c r="O87" i="2"/>
  <c r="I87" i="2"/>
  <c r="U86" i="2"/>
  <c r="O86" i="2"/>
  <c r="I86" i="2"/>
  <c r="U85" i="2"/>
  <c r="O85" i="2"/>
  <c r="I85" i="2"/>
  <c r="U84" i="2"/>
  <c r="O84" i="2"/>
  <c r="I84" i="2"/>
  <c r="U83" i="2"/>
  <c r="O83" i="2"/>
  <c r="I83" i="2"/>
  <c r="U82" i="2"/>
  <c r="O82" i="2"/>
  <c r="I82" i="2"/>
  <c r="U81" i="2"/>
  <c r="O81" i="2"/>
  <c r="I81" i="2"/>
  <c r="U80" i="2"/>
  <c r="O80" i="2"/>
  <c r="I80" i="2"/>
  <c r="U79" i="2"/>
  <c r="O79" i="2"/>
  <c r="I79" i="2"/>
  <c r="U78" i="2"/>
  <c r="O78" i="2"/>
  <c r="I78" i="2"/>
  <c r="U77" i="2"/>
  <c r="O77" i="2"/>
  <c r="I77" i="2"/>
  <c r="U76" i="2"/>
  <c r="O76" i="2"/>
  <c r="I76" i="2"/>
  <c r="U75" i="2"/>
  <c r="O75" i="2"/>
  <c r="I75" i="2"/>
  <c r="U74" i="2"/>
  <c r="O74" i="2"/>
  <c r="I74" i="2"/>
  <c r="V73" i="2"/>
  <c r="T73" i="2"/>
  <c r="S73" i="2"/>
  <c r="R73" i="2"/>
  <c r="Q73" i="2"/>
  <c r="P73" i="2"/>
  <c r="N73" i="2"/>
  <c r="M73" i="2"/>
  <c r="L73" i="2"/>
  <c r="K73" i="2"/>
  <c r="J73" i="2"/>
  <c r="H73" i="2"/>
  <c r="G73" i="2"/>
  <c r="F73" i="2"/>
  <c r="E73" i="2"/>
  <c r="U72" i="2"/>
  <c r="O72" i="2"/>
  <c r="I72" i="2"/>
  <c r="U71" i="2"/>
  <c r="O71" i="2"/>
  <c r="I71" i="2"/>
  <c r="U70" i="2"/>
  <c r="O70" i="2"/>
  <c r="I70" i="2"/>
  <c r="U69" i="2"/>
  <c r="O69" i="2"/>
  <c r="I69" i="2"/>
  <c r="U68" i="2"/>
  <c r="O68" i="2"/>
  <c r="I68" i="2"/>
  <c r="U67" i="2"/>
  <c r="O67" i="2"/>
  <c r="I67" i="2"/>
  <c r="U66" i="2"/>
  <c r="O66" i="2"/>
  <c r="I66" i="2"/>
  <c r="U65" i="2"/>
  <c r="O65" i="2"/>
  <c r="I65" i="2"/>
  <c r="U64" i="2"/>
  <c r="O64" i="2"/>
  <c r="I64" i="2"/>
  <c r="V63" i="2"/>
  <c r="T63" i="2"/>
  <c r="S63" i="2"/>
  <c r="R63" i="2"/>
  <c r="Q63" i="2"/>
  <c r="P63" i="2"/>
  <c r="N63" i="2"/>
  <c r="M63" i="2"/>
  <c r="L63" i="2"/>
  <c r="K63" i="2"/>
  <c r="J63" i="2"/>
  <c r="H63" i="2"/>
  <c r="G63" i="2"/>
  <c r="F63" i="2"/>
  <c r="E63" i="2"/>
  <c r="U62" i="2"/>
  <c r="O62" i="2"/>
  <c r="I62" i="2"/>
  <c r="U61" i="2"/>
  <c r="O61" i="2"/>
  <c r="I61" i="2"/>
  <c r="U60" i="2"/>
  <c r="O60" i="2"/>
  <c r="I60" i="2"/>
  <c r="U59" i="2"/>
  <c r="O59" i="2"/>
  <c r="I59" i="2"/>
  <c r="U58" i="2"/>
  <c r="O58" i="2"/>
  <c r="I58" i="2"/>
  <c r="U57" i="2"/>
  <c r="O57" i="2"/>
  <c r="I57" i="2"/>
  <c r="U56" i="2"/>
  <c r="O56" i="2"/>
  <c r="I56" i="2"/>
  <c r="U55" i="2"/>
  <c r="O55" i="2"/>
  <c r="I55" i="2"/>
  <c r="U54" i="2"/>
  <c r="O54" i="2"/>
  <c r="I54" i="2"/>
  <c r="U53" i="2"/>
  <c r="O53" i="2"/>
  <c r="I53" i="2"/>
  <c r="U52" i="2"/>
  <c r="O52" i="2"/>
  <c r="I52" i="2"/>
  <c r="U51" i="2"/>
  <c r="O51" i="2"/>
  <c r="I51" i="2"/>
  <c r="U50" i="2"/>
  <c r="O50" i="2"/>
  <c r="I50" i="2"/>
  <c r="U49" i="2"/>
  <c r="O49" i="2"/>
  <c r="I49" i="2"/>
  <c r="U48" i="2"/>
  <c r="O48" i="2"/>
  <c r="I48" i="2"/>
  <c r="U47" i="2"/>
  <c r="O47" i="2"/>
  <c r="I47" i="2"/>
  <c r="U46" i="2"/>
  <c r="O46" i="2"/>
  <c r="I46" i="2"/>
  <c r="U45" i="2"/>
  <c r="O45" i="2"/>
  <c r="I45" i="2"/>
  <c r="U44" i="2"/>
  <c r="O44" i="2"/>
  <c r="I44" i="2"/>
  <c r="U43" i="2"/>
  <c r="O43" i="2"/>
  <c r="I43" i="2"/>
  <c r="U42" i="2"/>
  <c r="O42" i="2"/>
  <c r="I42" i="2"/>
  <c r="U41" i="2"/>
  <c r="O41" i="2"/>
  <c r="I41" i="2"/>
  <c r="U40" i="2"/>
  <c r="O40" i="2"/>
  <c r="I40" i="2"/>
  <c r="U39" i="2"/>
  <c r="O39" i="2"/>
  <c r="I39" i="2"/>
  <c r="U38" i="2"/>
  <c r="O38" i="2"/>
  <c r="I38" i="2"/>
  <c r="U37" i="2"/>
  <c r="O37" i="2"/>
  <c r="I37" i="2"/>
  <c r="V36" i="2"/>
  <c r="T36" i="2"/>
  <c r="S36" i="2"/>
  <c r="R36" i="2"/>
  <c r="Q36" i="2"/>
  <c r="P36" i="2"/>
  <c r="N36" i="2"/>
  <c r="M36" i="2"/>
  <c r="L36" i="2"/>
  <c r="K36" i="2"/>
  <c r="J36" i="2"/>
  <c r="H36" i="2"/>
  <c r="G36" i="2"/>
  <c r="F36" i="2"/>
  <c r="E36" i="2"/>
  <c r="U35" i="2"/>
  <c r="O35" i="2"/>
  <c r="I35" i="2"/>
  <c r="U34" i="2"/>
  <c r="O34" i="2"/>
  <c r="I34" i="2"/>
  <c r="U33" i="2"/>
  <c r="O33" i="2"/>
  <c r="I33" i="2"/>
  <c r="U32" i="2"/>
  <c r="O32" i="2"/>
  <c r="I32" i="2"/>
  <c r="U31" i="2"/>
  <c r="O31" i="2"/>
  <c r="I31" i="2"/>
  <c r="U30" i="2"/>
  <c r="O30" i="2"/>
  <c r="I30" i="2"/>
  <c r="U29" i="2"/>
  <c r="O29" i="2"/>
  <c r="I29" i="2"/>
  <c r="U28" i="2"/>
  <c r="O28" i="2"/>
  <c r="I28" i="2"/>
  <c r="U27" i="2"/>
  <c r="O27" i="2"/>
  <c r="I27" i="2"/>
  <c r="U26" i="2"/>
  <c r="O26" i="2"/>
  <c r="I26" i="2"/>
  <c r="U25" i="2"/>
  <c r="O25" i="2"/>
  <c r="I25" i="2"/>
  <c r="U24" i="2"/>
  <c r="O24" i="2"/>
  <c r="I24" i="2"/>
  <c r="U23" i="2"/>
  <c r="O23" i="2"/>
  <c r="I23" i="2"/>
  <c r="U22" i="2"/>
  <c r="O22" i="2"/>
  <c r="I22" i="2"/>
  <c r="U21" i="2"/>
  <c r="O21" i="2"/>
  <c r="I21" i="2"/>
  <c r="U20" i="2"/>
  <c r="O20" i="2"/>
  <c r="I20" i="2"/>
  <c r="U19" i="2"/>
  <c r="O19" i="2"/>
  <c r="I19" i="2"/>
  <c r="U18" i="2"/>
  <c r="O18" i="2"/>
  <c r="I18" i="2"/>
  <c r="U17" i="2"/>
  <c r="O17" i="2"/>
  <c r="I17" i="2"/>
  <c r="U16" i="2"/>
  <c r="O16" i="2"/>
  <c r="I16" i="2"/>
  <c r="U15" i="2"/>
  <c r="O15" i="2"/>
  <c r="I15" i="2"/>
  <c r="U14" i="2"/>
  <c r="O14" i="2"/>
  <c r="I14" i="2"/>
  <c r="U13" i="2"/>
  <c r="O13" i="2"/>
  <c r="I13" i="2"/>
  <c r="U12" i="2"/>
  <c r="O12" i="2"/>
  <c r="I12" i="2"/>
  <c r="U11" i="2"/>
  <c r="O11" i="2"/>
  <c r="I11" i="2"/>
  <c r="U10" i="2"/>
  <c r="O10" i="2"/>
  <c r="I10" i="2"/>
  <c r="U9" i="2"/>
  <c r="O9" i="2"/>
  <c r="I9" i="2"/>
  <c r="U8" i="2"/>
  <c r="O8" i="2"/>
  <c r="I8" i="2"/>
  <c r="U7" i="2"/>
  <c r="O7" i="2"/>
  <c r="I7" i="2"/>
  <c r="U6" i="2"/>
  <c r="O6" i="2"/>
  <c r="I6" i="2"/>
  <c r="U5" i="2"/>
  <c r="O5" i="2"/>
  <c r="I5" i="2"/>
  <c r="U4" i="2"/>
  <c r="O4" i="2"/>
  <c r="I4" i="2"/>
  <c r="U3" i="2"/>
  <c r="O3" i="2"/>
  <c r="I3" i="2"/>
  <c r="U73" i="2" l="1"/>
  <c r="J96" i="3"/>
  <c r="J36" i="3"/>
  <c r="H63" i="3"/>
  <c r="J88" i="3"/>
  <c r="E63" i="3"/>
  <c r="G36" i="3"/>
  <c r="J100" i="3"/>
  <c r="U100" i="2"/>
  <c r="F88" i="3"/>
  <c r="J73" i="3"/>
  <c r="H96" i="3"/>
  <c r="H100" i="3"/>
  <c r="U88" i="2"/>
  <c r="O96" i="2"/>
  <c r="O36" i="2"/>
  <c r="U63" i="2"/>
  <c r="H36" i="3"/>
  <c r="F63" i="3"/>
  <c r="O73" i="2"/>
  <c r="I73" i="2"/>
  <c r="H88" i="3"/>
  <c r="F96" i="3"/>
  <c r="U36" i="2"/>
  <c r="J63" i="3"/>
  <c r="F73" i="3"/>
  <c r="I96" i="2"/>
  <c r="O88" i="2"/>
  <c r="O63" i="2"/>
  <c r="I100" i="2"/>
  <c r="I63" i="2"/>
  <c r="U96" i="2"/>
  <c r="H73" i="3"/>
  <c r="I88" i="2"/>
  <c r="E96" i="3"/>
  <c r="O100" i="2"/>
  <c r="F100" i="3"/>
  <c r="E73" i="3"/>
  <c r="E36" i="3"/>
  <c r="I36" i="2"/>
  <c r="F36" i="3"/>
  <c r="I63" i="3"/>
  <c r="G73" i="3"/>
  <c r="E88" i="3"/>
  <c r="E100" i="3"/>
  <c r="I73" i="3"/>
  <c r="G88" i="3"/>
  <c r="G96" i="3"/>
  <c r="G100" i="3"/>
  <c r="I36" i="3"/>
  <c r="G63" i="3"/>
  <c r="I88" i="3"/>
  <c r="I96" i="3"/>
  <c r="I10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tc={9F167EC3-CE3C-5940-97ED-EF9A2A86AA2E}</author>
    <author>tc={C1C3741E-22BF-C644-9CD4-88E812B242FB}</author>
  </authors>
  <commentList>
    <comment ref="P4" authorId="0" shapeId="0" xr:uid="{9F167EC3-CE3C-5940-97ED-EF9A2A86AA2E}">
      <text>
        <t>[Threaded comment]
Your version of Excel allows you to read this threaded comment; however, any edits to it will get removed if the file is opened in a newer version of Excel. Learn more: https://go.microsoft.com/fwlink/?linkid=870924
Comment:
    I think it should be 15</t>
      </text>
    </comment>
    <comment ref="V6" authorId="1" shapeId="0" xr:uid="{C1C3741E-22BF-C644-9CD4-88E812B242FB}">
      <text>
        <t xml:space="preserve">[Threaded comment]
Your version of Excel allows you to read this threaded comment; however, any edits to it will get removed if the file is opened in a newer version of Excel. Learn more: https://go.microsoft.com/fwlink/?linkid=870924
Comment:
    I think this should be 0
</t>
      </text>
    </comment>
  </commentList>
</comments>
</file>

<file path=xl/sharedStrings.xml><?xml version="1.0" encoding="utf-8"?>
<sst xmlns="http://schemas.openxmlformats.org/spreadsheetml/2006/main" count="654" uniqueCount="72">
  <si>
    <t>Vincent eval</t>
  </si>
  <si>
    <t>automatic calculation</t>
  </si>
  <si>
    <t>Kate eval</t>
  </si>
  <si>
    <t>0. General Info</t>
  </si>
  <si>
    <t>One exel should be filled out per appraoch (one for Friedrich, one for our approach, one for pure_LLM), comparing this approaches output to the gs</t>
  </si>
  <si>
    <t>1. Gold Standard Prep:</t>
  </si>
  <si>
    <t>In the gold standard .png, label the lanes with roman numbers "I, II, III, IV,... n"</t>
  </si>
  <si>
    <t>In the gold standard .png, label the nodes (events + tasks) in their appearing order with regular numbers "1., 2., 3., 4., ...n"</t>
  </si>
  <si>
    <t>In the gold standard .png, label the gateways in their appearing order with small letters "a, b, c, d,...n"</t>
  </si>
  <si>
    <t>Use the node labels to write the order of nodes as they appear in the approach in this format: "1.2 2.3 2.4" - which means 1-&gt;2, 2-&gt;3 and 2-&gt;4 ... etc.</t>
  </si>
  <si>
    <t>2. Occurrence Evaluation</t>
  </si>
  <si>
    <t>Start  with gs lane I and check if this is present in the approach png</t>
  </si>
  <si>
    <t>TP are the correctly matched occurrences, FP are created occurrences that are irrelevant (e.g. the approaches created a task but it is irrelevant for the model and not included in the gold standard), FN are missed occurrences and TN are irrelevant occurrences in the input text that were correctly ignored (not modeled).</t>
  </si>
  <si>
    <t>Note, the labels do not need to be identical, but semantically correct .....</t>
  </si>
  <si>
    <t>Fill out the combined values for TP, FP, FN, TN in tab "OCCURRENCE_eval_counts"</t>
  </si>
  <si>
    <t xml:space="preserve">Do this for all 3 elements: Lanes, Nodes (task+events) and Gateways (check if the gs gateway (e.g. between event x and task y) is present (TP) or not (FN),...) </t>
  </si>
  <si>
    <t>3. Order Evaluation</t>
  </si>
  <si>
    <t>Use the node labels created in 2. to write the order of nodes as they appear in the approach in this format: "1.2 2.3 2.4" - which means 1-&gt;2, 2-&gt;3 and 2-&gt;4 ... etc.</t>
  </si>
  <si>
    <t>Copy the target (gs) order info and the approach order info into Shuaiweis script "converter.py" and run it to get recall and precision for that model</t>
  </si>
  <si>
    <t>Write recall and precision in tab "ORDER_metrics_from_script"</t>
  </si>
  <si>
    <t>Save displayed linking from script in form of 1-&gt;2, 2-&gt;3 3-&gt;4 (for documentation) </t>
  </si>
  <si>
    <t>4. Documentation</t>
  </si>
  <si>
    <t>Combine the .pngs with label and save as one pdf for each approach and gs (one for gs, one for Friedrich, one for our approach, one for pure_LLM) --&gt; in total 4</t>
  </si>
  <si>
    <t>source</t>
  </si>
  <si>
    <t>occurrence: lanes</t>
  </si>
  <si>
    <t>CONTROL</t>
  </si>
  <si>
    <t>occurrence: nodes</t>
  </si>
  <si>
    <t>occurrence: gateways</t>
  </si>
  <si>
    <t>origin area</t>
  </si>
  <si>
    <t>individual ID</t>
  </si>
  <si>
    <t>TP</t>
  </si>
  <si>
    <t>FP</t>
  </si>
  <si>
    <t>TN</t>
  </si>
  <si>
    <t>FN</t>
  </si>
  <si>
    <t>SUM IST</t>
  </si>
  <si>
    <t>SUM SOLL</t>
  </si>
  <si>
    <t>synthetic</t>
  </si>
  <si>
    <t>Friedrich</t>
  </si>
  <si>
    <t>SUM I</t>
  </si>
  <si>
    <t>https://icpmconference.org/2020/bpi-challenge/</t>
  </si>
  <si>
    <t>\cite{DBLP:conf/bpm/MustrophBWR23}</t>
  </si>
  <si>
    <t>\cite{DBLP:conf/caise/BarrientosWMR23}</t>
  </si>
  <si>
    <t>\cite{DBLP:books/sp/DumasRMR18}</t>
  </si>
  <si>
    <t>Nataliia</t>
  </si>
  <si>
    <t>SUM II</t>
  </si>
  <si>
    <t>industry</t>
  </si>
  <si>
    <t>Smart-Meter</t>
  </si>
  <si>
    <t>SUM III</t>
  </si>
  <si>
    <t>regulatory</t>
  </si>
  <si>
    <t>Federal Network Agency Enactment Models from cite Friedrich</t>
  </si>
  <si>
    <t>SUM IV</t>
  </si>
  <si>
    <t>GDPR Models from cite Karo</t>
  </si>
  <si>
    <t>SUM V</t>
  </si>
  <si>
    <t>ISO-Norm Models</t>
  </si>
  <si>
    <t>SUM VI</t>
  </si>
  <si>
    <t>RECALL</t>
  </si>
  <si>
    <t>PRECISION</t>
  </si>
  <si>
    <t>AVERAGE I</t>
  </si>
  <si>
    <t>AVERAGE II</t>
  </si>
  <si>
    <t>AVERAGE III</t>
  </si>
  <si>
    <t>AVERAGE IV</t>
  </si>
  <si>
    <t>AVERAGE V</t>
  </si>
  <si>
    <t>AVERAGE VI</t>
  </si>
  <si>
    <t>order: nodes</t>
  </si>
  <si>
    <t>TP are the correctly matched occurrences</t>
  </si>
  <si>
    <t xml:space="preserve">FP are created occurrences that are irrelevant (e.g. the approaches created a task but it is irrelevant for the model and not included in the gold standard), </t>
  </si>
  <si>
    <t>FN are missed occurrences and</t>
  </si>
  <si>
    <t>TN are irrelevant occurrences in the input text that were correctly ignored (not modeled).</t>
  </si>
  <si>
    <t>True-Positive</t>
  </si>
  <si>
    <t>False-Positive</t>
  </si>
  <si>
    <t>False-Negative</t>
  </si>
  <si>
    <t>True-Negative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</si>
</sst>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8" x14ac:knownFonts="1">
    <font>
      <sz val="11"/>
      <color theme="1"/>
      <name val="Calibri"/>
      <charset val="134"/>
      <scheme val="minor"/>
    </font>
    <font>
      <b/>
      <sz val="11"/>
      <color theme="1"/>
      <name val="Calibri"/>
      <family val="2"/>
      <scheme val="minor"/>
    </font>
    <font>
      <u/>
      <sz val="11"/>
      <color rgb="FF0000FF"/>
      <name val="Calibri"/>
      <family val="2"/>
      <scheme val="minor"/>
    </font>
    <font>
      <b/>
      <sz val="14"/>
      <color theme="0"/>
      <name val="Calibri"/>
      <family val="2"/>
      <scheme val="minor"/>
    </font>
    <font>
      <b/>
      <sz val="16"/>
      <color theme="0"/>
      <name val="Calibri"/>
      <family val="2"/>
      <scheme val="minor"/>
    </font>
    <font>
      <b/>
      <sz val="16"/>
      <name val="Calibri"/>
      <family val="2"/>
      <scheme val="minor"/>
    </font>
    <font>
      <sz val="11"/>
      <color theme="1"/>
      <name val="Calibri"/>
      <family val="2"/>
      <scheme val="minor"/>
    </font>
    <font>
      <sz val="10"/>
      <color rgb="FF000000"/>
      <name val="Tahoma"/>
      <family val="2"/>
    </font>
  </fonts>
  <fills count="7">
    <fill>
      <patternFill patternType="none"/>
    </fill>
    <fill>
      <patternFill patternType="gray125"/>
    </fill>
    <fill>
      <patternFill patternType="solid">
        <fgColor theme="0" tint="-0.49998474074526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4">
    <xf numFmtId="0" fontId="0" fillId="0" borderId="0" xfId="0">
      <alignment vertical="center"/>
    </xf>
    <xf numFmtId="0" fontId="1" fillId="0" borderId="0" xfId="0" applyFo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1" applyFill="1" applyAlignment="1">
      <alignment horizontal="center" vertical="center"/>
    </xf>
    <xf numFmtId="0" fontId="1" fillId="0" borderId="8" xfId="0" applyFont="1" applyBorder="1" applyAlignment="1">
      <alignment horizontal="center" vertical="center" wrapText="1"/>
    </xf>
    <xf numFmtId="0" fontId="0" fillId="3" borderId="5" xfId="0" applyFill="1" applyBorder="1">
      <alignment vertical="center"/>
    </xf>
    <xf numFmtId="0" fontId="0" fillId="3" borderId="7"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0" borderId="3" xfId="0" applyBorder="1">
      <alignment vertical="center"/>
    </xf>
    <xf numFmtId="0" fontId="0" fillId="0" borderId="4" xfId="0" applyBorder="1">
      <alignment vertical="center"/>
    </xf>
    <xf numFmtId="0" fontId="0" fillId="0" borderId="1"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9" xfId="0" applyBorder="1" applyAlignment="1">
      <alignment horizontal="center" vertical="center" wrapText="1"/>
    </xf>
    <xf numFmtId="0" fontId="0" fillId="0" borderId="11" xfId="0" applyBorder="1" applyAlignment="1">
      <alignment horizontal="center" vertical="center"/>
    </xf>
    <xf numFmtId="0" fontId="0" fillId="3" borderId="9" xfId="0" applyFill="1" applyBorder="1">
      <alignment vertical="center"/>
    </xf>
    <xf numFmtId="0" fontId="0" fillId="3" borderId="10" xfId="0" applyFill="1" applyBorder="1">
      <alignment vertical="center"/>
    </xf>
    <xf numFmtId="0" fontId="0" fillId="0" borderId="5" xfId="0" applyBorder="1">
      <alignment vertical="center"/>
    </xf>
    <xf numFmtId="0" fontId="0" fillId="0" borderId="7" xfId="0" applyBorder="1">
      <alignment vertical="center"/>
    </xf>
    <xf numFmtId="0" fontId="0" fillId="3" borderId="4" xfId="0" applyFill="1" applyBorder="1" applyAlignment="1">
      <alignment vertical="center" wrapText="1"/>
    </xf>
    <xf numFmtId="0" fontId="0" fillId="4" borderId="3" xfId="0" applyFill="1" applyBorder="1">
      <alignment vertical="center"/>
    </xf>
    <xf numFmtId="0" fontId="0" fillId="4" borderId="4" xfId="0" applyFill="1" applyBorder="1" applyAlignment="1">
      <alignment vertical="center" wrapText="1"/>
    </xf>
    <xf numFmtId="164" fontId="1" fillId="5" borderId="1" xfId="0" applyNumberFormat="1" applyFont="1" applyFill="1" applyBorder="1" applyAlignment="1">
      <alignment vertical="center" wrapText="1"/>
    </xf>
    <xf numFmtId="164" fontId="1" fillId="5" borderId="8" xfId="0" applyNumberFormat="1" applyFont="1" applyFill="1" applyBorder="1" applyAlignment="1">
      <alignment vertical="center" wrapText="1"/>
    </xf>
    <xf numFmtId="0" fontId="1" fillId="4" borderId="1" xfId="0" applyFont="1" applyFill="1" applyBorder="1">
      <alignment vertical="center"/>
    </xf>
    <xf numFmtId="0" fontId="1" fillId="4" borderId="8" xfId="0" applyFont="1" applyFill="1" applyBorder="1" applyAlignment="1">
      <alignment vertical="center" wrapText="1"/>
    </xf>
    <xf numFmtId="0" fontId="0" fillId="5" borderId="3" xfId="0" applyFill="1" applyBorder="1">
      <alignment vertical="center"/>
    </xf>
    <xf numFmtId="0" fontId="0" fillId="5" borderId="4" xfId="0" applyFill="1" applyBorder="1" applyAlignment="1">
      <alignment vertical="center" wrapText="1"/>
    </xf>
    <xf numFmtId="0" fontId="1" fillId="5" borderId="1" xfId="0" applyFont="1" applyFill="1" applyBorder="1">
      <alignment vertical="center"/>
    </xf>
    <xf numFmtId="0" fontId="1" fillId="5" borderId="8" xfId="0" applyFont="1" applyFill="1" applyBorder="1" applyAlignment="1">
      <alignment vertical="center" wrapText="1"/>
    </xf>
    <xf numFmtId="0" fontId="0" fillId="3" borderId="0" xfId="0" applyFill="1" applyAlignment="1">
      <alignment vertical="center" wrapText="1"/>
    </xf>
    <xf numFmtId="0" fontId="0" fillId="3" borderId="0" xfId="0" applyFill="1" applyAlignment="1"/>
    <xf numFmtId="0" fontId="0" fillId="3" borderId="0" xfId="0" applyFill="1">
      <alignment vertical="center"/>
    </xf>
    <xf numFmtId="0" fontId="0" fillId="0" borderId="0" xfId="0" applyAlignment="1"/>
    <xf numFmtId="1" fontId="0" fillId="0" borderId="0" xfId="0" applyNumberFormat="1" applyAlignment="1"/>
    <xf numFmtId="164" fontId="1" fillId="4" borderId="1" xfId="0" applyNumberFormat="1" applyFont="1" applyFill="1" applyBorder="1" applyAlignment="1">
      <alignment vertical="center" wrapText="1"/>
    </xf>
    <xf numFmtId="164" fontId="1" fillId="4" borderId="2" xfId="0" applyNumberFormat="1" applyFont="1" applyFill="1" applyBorder="1" applyAlignment="1">
      <alignment vertical="center" wrapText="1"/>
    </xf>
    <xf numFmtId="0" fontId="0" fillId="3" borderId="3" xfId="0" applyFill="1" applyBorder="1" applyAlignment="1">
      <alignment vertical="center" wrapText="1"/>
    </xf>
    <xf numFmtId="0" fontId="0" fillId="3" borderId="4" xfId="0" applyFill="1" applyBorder="1" applyAlignment="1">
      <alignment horizontal="center" vertical="center"/>
    </xf>
    <xf numFmtId="0" fontId="0" fillId="4" borderId="0" xfId="0" applyFill="1">
      <alignment vertical="center"/>
    </xf>
    <xf numFmtId="0" fontId="0" fillId="4" borderId="4" xfId="0" applyFill="1" applyBorder="1" applyAlignment="1">
      <alignment horizontal="center" vertical="center"/>
    </xf>
    <xf numFmtId="164" fontId="1" fillId="4" borderId="8" xfId="0" applyNumberFormat="1"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vertical="center"/>
    </xf>
    <xf numFmtId="164" fontId="1" fillId="4" borderId="2" xfId="0" applyNumberFormat="1" applyFont="1" applyFill="1" applyBorder="1" applyAlignment="1">
      <alignment horizontal="center" vertical="center" wrapText="1"/>
    </xf>
    <xf numFmtId="0" fontId="0" fillId="3" borderId="0" xfId="0" applyFill="1" applyAlignment="1">
      <alignment horizontal="center" vertical="center" wrapText="1"/>
    </xf>
    <xf numFmtId="164" fontId="1" fillId="4" borderId="1" xfId="0" applyNumberFormat="1" applyFont="1" applyFill="1" applyBorder="1" applyAlignment="1"/>
    <xf numFmtId="164" fontId="1" fillId="4" borderId="2" xfId="0" applyNumberFormat="1" applyFont="1" applyFill="1" applyBorder="1" applyAlignment="1"/>
    <xf numFmtId="0" fontId="1" fillId="4" borderId="1" xfId="0" applyFont="1" applyFill="1" applyBorder="1" applyAlignment="1">
      <alignment vertical="center" wrapText="1"/>
    </xf>
    <xf numFmtId="0" fontId="1" fillId="4" borderId="2" xfId="0" applyFont="1" applyFill="1" applyBorder="1" applyAlignment="1">
      <alignment vertical="center" wrapText="1"/>
    </xf>
    <xf numFmtId="164" fontId="1" fillId="4" borderId="2" xfId="0" applyNumberFormat="1" applyFont="1" applyFill="1" applyBorder="1" applyAlignment="1">
      <alignment horizontal="center"/>
    </xf>
    <xf numFmtId="0" fontId="1" fillId="4" borderId="2" xfId="0" applyFont="1" applyFill="1" applyBorder="1" applyAlignment="1">
      <alignment horizontal="center" vertical="center" wrapText="1"/>
    </xf>
    <xf numFmtId="164" fontId="1" fillId="4" borderId="8" xfId="0" applyNumberFormat="1" applyFont="1" applyFill="1" applyBorder="1" applyAlignment="1">
      <alignment horizontal="center"/>
    </xf>
    <xf numFmtId="0" fontId="1" fillId="4" borderId="8" xfId="0" applyFont="1" applyFill="1" applyBorder="1" applyAlignment="1">
      <alignment horizontal="center" vertical="center" wrapText="1"/>
    </xf>
    <xf numFmtId="0" fontId="0" fillId="0" borderId="0" xfId="0" applyAlignment="1">
      <alignment horizontal="left" vertical="top" wrapText="1"/>
    </xf>
    <xf numFmtId="0" fontId="0" fillId="6" borderId="0" xfId="0" applyFill="1">
      <alignment vertical="center"/>
    </xf>
    <xf numFmtId="0" fontId="6" fillId="0" borderId="0" xfId="0" applyFont="1">
      <alignment vertical="center"/>
    </xf>
    <xf numFmtId="0" fontId="0" fillId="3" borderId="0" xfId="0" applyFill="1" applyAlignment="1">
      <alignment horizontal="center" vertical="center"/>
    </xf>
    <xf numFmtId="0" fontId="0" fillId="4" borderId="0" xfId="0" applyFill="1" applyAlignment="1">
      <alignment horizontal="center" vertical="center"/>
    </xf>
    <xf numFmtId="0" fontId="6" fillId="0" borderId="0" xfId="0" applyFont="1" applyAlignment="1">
      <alignment horizontal="left" vertical="top" wrapText="1"/>
    </xf>
    <xf numFmtId="0" fontId="0" fillId="0" borderId="0" xfId="0" applyAlignment="1">
      <alignment horizontal="left" vertical="top" wrapText="1"/>
    </xf>
    <xf numFmtId="0" fontId="1" fillId="4"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8" xfId="0" applyFont="1" applyFill="1" applyBorder="1" applyAlignment="1">
      <alignment horizontal="left"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8"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4" borderId="2" xfId="0" applyFont="1" applyFill="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6" fillId="3" borderId="0" xfId="0" applyFont="1" applyFill="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Vincent Held" id="{787284FC-AC07-7B4D-9207-2068F0FC915C}" userId="S::vincent.held@tum.de::dd460423-cac2-43ba-8308-7fd0bd2ce31b"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4" dT="2023-11-30T17:43:08.82" personId="{787284FC-AC07-7B4D-9207-2068F0FC915C}" id="{9F167EC3-CE3C-5940-97ED-EF9A2A86AA2E}">
    <text>I think it should be 15</text>
  </threadedComment>
  <threadedComment ref="V6" dT="2023-11-30T18:26:12.07" personId="{787284FC-AC07-7B4D-9207-2068F0FC915C}" id="{C1C3741E-22BF-C644-9CD4-88E812B242FB}">
    <text xml:space="preserve">I think this should be 0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icpmconference.org/2020/bpi-challenge/"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3"/>
  <sheetViews>
    <sheetView workbookViewId="0">
      <selection activeCell="B22" sqref="B22"/>
    </sheetView>
  </sheetViews>
  <sheetFormatPr baseColWidth="10" defaultColWidth="8.83203125" defaultRowHeight="15" x14ac:dyDescent="0.2"/>
  <cols>
    <col min="2" max="2" width="123.6640625" bestFit="1" customWidth="1"/>
  </cols>
  <sheetData>
    <row r="2" spans="2:14" x14ac:dyDescent="0.2">
      <c r="B2" s="72" t="s">
        <v>0</v>
      </c>
      <c r="C2" s="72"/>
      <c r="E2" s="73" t="s">
        <v>1</v>
      </c>
      <c r="F2" s="73"/>
      <c r="H2" t="s">
        <v>2</v>
      </c>
    </row>
    <row r="5" spans="2:14" x14ac:dyDescent="0.2">
      <c r="B5" s="1" t="s">
        <v>3</v>
      </c>
    </row>
    <row r="6" spans="2:14" x14ac:dyDescent="0.2">
      <c r="B6" t="s">
        <v>4</v>
      </c>
    </row>
    <row r="7" spans="2:14" x14ac:dyDescent="0.2">
      <c r="B7" s="1"/>
    </row>
    <row r="8" spans="2:14" x14ac:dyDescent="0.2">
      <c r="B8" s="1" t="s">
        <v>5</v>
      </c>
    </row>
    <row r="9" spans="2:14" x14ac:dyDescent="0.2">
      <c r="B9" s="70" t="s">
        <v>6</v>
      </c>
    </row>
    <row r="10" spans="2:14" x14ac:dyDescent="0.2">
      <c r="B10" s="70" t="s">
        <v>7</v>
      </c>
    </row>
    <row r="11" spans="2:14" x14ac:dyDescent="0.2">
      <c r="B11" s="70" t="s">
        <v>8</v>
      </c>
    </row>
    <row r="12" spans="2:14" x14ac:dyDescent="0.2">
      <c r="B12" s="70" t="s">
        <v>9</v>
      </c>
    </row>
    <row r="14" spans="2:14" x14ac:dyDescent="0.2">
      <c r="B14" s="1" t="s">
        <v>10</v>
      </c>
    </row>
    <row r="15" spans="2:14" ht="15" customHeight="1" x14ac:dyDescent="0.2">
      <c r="B15" t="s">
        <v>11</v>
      </c>
      <c r="C15" s="69"/>
      <c r="D15" s="69"/>
      <c r="E15" s="69"/>
      <c r="F15" s="69"/>
      <c r="G15" s="69"/>
      <c r="H15" s="69"/>
      <c r="I15" s="69"/>
      <c r="J15" s="69"/>
      <c r="K15" s="69"/>
      <c r="L15" s="69"/>
      <c r="M15" s="69"/>
      <c r="N15" s="69"/>
    </row>
    <row r="16" spans="2:14" ht="50" customHeight="1" x14ac:dyDescent="0.2">
      <c r="B16" s="74" t="s">
        <v>12</v>
      </c>
      <c r="C16" s="75"/>
      <c r="D16" s="75"/>
      <c r="E16" s="75"/>
      <c r="F16" s="75"/>
      <c r="G16" s="75"/>
      <c r="H16" s="75"/>
      <c r="I16" s="75"/>
      <c r="J16" s="75"/>
      <c r="K16" s="75"/>
      <c r="L16" s="75"/>
      <c r="M16" s="75"/>
      <c r="N16" s="75"/>
    </row>
    <row r="17" spans="2:2" x14ac:dyDescent="0.2">
      <c r="B17" t="s">
        <v>13</v>
      </c>
    </row>
    <row r="18" spans="2:2" x14ac:dyDescent="0.2">
      <c r="B18" t="s">
        <v>14</v>
      </c>
    </row>
    <row r="19" spans="2:2" x14ac:dyDescent="0.2">
      <c r="B19" t="s">
        <v>15</v>
      </c>
    </row>
    <row r="21" spans="2:2" x14ac:dyDescent="0.2">
      <c r="B21" s="1" t="s">
        <v>16</v>
      </c>
    </row>
    <row r="22" spans="2:2" x14ac:dyDescent="0.2">
      <c r="B22" t="s">
        <v>17</v>
      </c>
    </row>
    <row r="23" spans="2:2" x14ac:dyDescent="0.2">
      <c r="B23" t="s">
        <v>18</v>
      </c>
    </row>
    <row r="24" spans="2:2" x14ac:dyDescent="0.2">
      <c r="B24" t="s">
        <v>19</v>
      </c>
    </row>
    <row r="25" spans="2:2" x14ac:dyDescent="0.2">
      <c r="B25" t="s">
        <v>20</v>
      </c>
    </row>
    <row r="27" spans="2:2" x14ac:dyDescent="0.2">
      <c r="B27" s="1" t="s">
        <v>21</v>
      </c>
    </row>
    <row r="28" spans="2:2" x14ac:dyDescent="0.2">
      <c r="B28" t="s">
        <v>22</v>
      </c>
    </row>
    <row r="33" spans="2:2" x14ac:dyDescent="0.2">
      <c r="B33" s="4"/>
    </row>
  </sheetData>
  <mergeCells count="3">
    <mergeCell ref="B2:C2"/>
    <mergeCell ref="E2:F2"/>
    <mergeCell ref="B16:N16"/>
  </mergeCell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M100"/>
  <sheetViews>
    <sheetView tabSelected="1" zoomScale="160" zoomScaleNormal="160" workbookViewId="0">
      <pane ySplit="2" topLeftCell="A71" activePane="bottomLeft" state="frozen"/>
      <selection pane="bottomLeft" activeCell="M100" sqref="M100"/>
    </sheetView>
  </sheetViews>
  <sheetFormatPr baseColWidth="10" defaultColWidth="8.83203125" defaultRowHeight="15" x14ac:dyDescent="0.2"/>
  <cols>
    <col min="2" max="2" width="13.5" style="2" customWidth="1"/>
    <col min="3" max="3" width="10.6640625" style="3" customWidth="1"/>
    <col min="4" max="4" width="11.33203125" style="2" customWidth="1"/>
    <col min="5" max="6" width="8.33203125" style="4" customWidth="1"/>
    <col min="7" max="9" width="8.33203125" customWidth="1"/>
    <col min="10" max="10" width="8.33203125" style="3" customWidth="1"/>
    <col min="11" max="14" width="8.33203125" customWidth="1"/>
    <col min="15" max="16" width="8.33203125" style="3" customWidth="1"/>
    <col min="17" max="20" width="8.33203125" customWidth="1"/>
    <col min="21" max="22" width="8.33203125" style="3" customWidth="1"/>
  </cols>
  <sheetData>
    <row r="1" spans="2:22" ht="33" customHeight="1" x14ac:dyDescent="0.2">
      <c r="B1" s="84" t="s">
        <v>23</v>
      </c>
      <c r="C1" s="85"/>
      <c r="D1" s="86"/>
      <c r="E1" s="79" t="s">
        <v>24</v>
      </c>
      <c r="F1" s="80"/>
      <c r="G1" s="80"/>
      <c r="H1" s="80"/>
      <c r="I1" s="82" t="s">
        <v>25</v>
      </c>
      <c r="J1" s="83"/>
      <c r="K1" s="79" t="s">
        <v>26</v>
      </c>
      <c r="L1" s="80"/>
      <c r="M1" s="80"/>
      <c r="N1" s="80"/>
      <c r="O1" s="82" t="s">
        <v>25</v>
      </c>
      <c r="P1" s="87"/>
      <c r="Q1" s="79" t="s">
        <v>27</v>
      </c>
      <c r="R1" s="80"/>
      <c r="S1" s="80"/>
      <c r="T1" s="81"/>
      <c r="U1" s="82" t="s">
        <v>25</v>
      </c>
      <c r="V1" s="83"/>
    </row>
    <row r="2" spans="2:22" ht="75" customHeight="1" x14ac:dyDescent="0.2">
      <c r="B2" s="7" t="s">
        <v>28</v>
      </c>
      <c r="C2" s="8" t="s">
        <v>23</v>
      </c>
      <c r="D2" s="9" t="s">
        <v>29</v>
      </c>
      <c r="E2" s="5" t="s">
        <v>30</v>
      </c>
      <c r="F2" s="6" t="s">
        <v>31</v>
      </c>
      <c r="G2" s="6" t="s">
        <v>32</v>
      </c>
      <c r="H2" s="6" t="s">
        <v>33</v>
      </c>
      <c r="I2" s="6" t="s">
        <v>34</v>
      </c>
      <c r="J2" s="16" t="s">
        <v>35</v>
      </c>
      <c r="K2" s="5" t="s">
        <v>30</v>
      </c>
      <c r="L2" s="6" t="s">
        <v>31</v>
      </c>
      <c r="M2" s="6" t="s">
        <v>32</v>
      </c>
      <c r="N2" s="6" t="s">
        <v>33</v>
      </c>
      <c r="O2" s="6" t="s">
        <v>34</v>
      </c>
      <c r="P2" s="6" t="s">
        <v>35</v>
      </c>
      <c r="Q2" s="5" t="s">
        <v>30</v>
      </c>
      <c r="R2" s="6" t="s">
        <v>31</v>
      </c>
      <c r="S2" s="6" t="s">
        <v>32</v>
      </c>
      <c r="T2" s="6" t="s">
        <v>33</v>
      </c>
      <c r="U2" s="6" t="s">
        <v>34</v>
      </c>
      <c r="V2" s="16" t="s">
        <v>35</v>
      </c>
    </row>
    <row r="3" spans="2:22" ht="16" x14ac:dyDescent="0.2">
      <c r="B3" s="10" t="s">
        <v>36</v>
      </c>
      <c r="C3" s="11" t="s">
        <v>37</v>
      </c>
      <c r="D3" s="12">
        <v>1</v>
      </c>
      <c r="E3" s="19">
        <v>3</v>
      </c>
      <c r="F3" s="44">
        <v>2</v>
      </c>
      <c r="G3" s="45">
        <v>0</v>
      </c>
      <c r="H3" s="46">
        <v>0</v>
      </c>
      <c r="I3" s="46">
        <f>SUM(E3:H3)</f>
        <v>5</v>
      </c>
      <c r="J3" s="52">
        <v>3</v>
      </c>
      <c r="K3" s="51">
        <v>11</v>
      </c>
      <c r="L3" s="44">
        <v>9</v>
      </c>
      <c r="M3" s="46">
        <v>0</v>
      </c>
      <c r="N3" s="46">
        <v>0</v>
      </c>
      <c r="O3" s="57">
        <f>SUM(K3:N3)</f>
        <v>20</v>
      </c>
      <c r="P3" s="57">
        <v>12</v>
      </c>
      <c r="Q3" s="51">
        <v>3</v>
      </c>
      <c r="R3" s="44">
        <v>3</v>
      </c>
      <c r="S3" s="46">
        <v>0</v>
      </c>
      <c r="T3" s="46">
        <v>3</v>
      </c>
      <c r="U3" s="57">
        <f>SUM(Q3:T3)</f>
        <v>9</v>
      </c>
      <c r="V3" s="52">
        <v>6</v>
      </c>
    </row>
    <row r="4" spans="2:22" ht="16" x14ac:dyDescent="0.2">
      <c r="B4" s="13" t="s">
        <v>36</v>
      </c>
      <c r="C4" s="3" t="s">
        <v>37</v>
      </c>
      <c r="D4" s="14">
        <v>2</v>
      </c>
      <c r="E4" s="19">
        <v>2</v>
      </c>
      <c r="F4" s="44">
        <v>0</v>
      </c>
      <c r="G4" s="45">
        <v>0</v>
      </c>
      <c r="H4" s="46">
        <v>0</v>
      </c>
      <c r="I4" s="46">
        <f>SUM(E4:H4)</f>
        <v>2</v>
      </c>
      <c r="J4" s="52">
        <v>2</v>
      </c>
      <c r="K4" s="19">
        <v>9</v>
      </c>
      <c r="L4" s="44"/>
      <c r="M4" s="45"/>
      <c r="N4" s="46"/>
      <c r="O4" s="57">
        <f>SUM(K4:N4)</f>
        <v>9</v>
      </c>
      <c r="P4" s="57">
        <v>16</v>
      </c>
      <c r="Q4" s="19"/>
      <c r="R4" s="44"/>
      <c r="S4" s="45"/>
      <c r="T4" s="46"/>
      <c r="U4" s="57">
        <f>SUM(Q4:T4)</f>
        <v>0</v>
      </c>
      <c r="V4" s="52">
        <v>4</v>
      </c>
    </row>
    <row r="5" spans="2:22" ht="16" x14ac:dyDescent="0.2">
      <c r="B5" s="13" t="s">
        <v>36</v>
      </c>
      <c r="C5" s="3" t="s">
        <v>37</v>
      </c>
      <c r="D5" s="14">
        <v>3</v>
      </c>
      <c r="E5" s="19">
        <v>3</v>
      </c>
      <c r="F5" s="44">
        <v>1</v>
      </c>
      <c r="G5" s="45">
        <v>0</v>
      </c>
      <c r="H5" s="46">
        <v>1</v>
      </c>
      <c r="I5" s="46">
        <f>SUM(E5:H5)</f>
        <v>5</v>
      </c>
      <c r="J5" s="52">
        <v>4</v>
      </c>
      <c r="K5" s="19">
        <v>12</v>
      </c>
      <c r="L5" s="44">
        <v>6</v>
      </c>
      <c r="M5" s="45">
        <v>0</v>
      </c>
      <c r="N5" s="46">
        <v>2</v>
      </c>
      <c r="O5" s="57">
        <f>SUM(K5:N5)</f>
        <v>20</v>
      </c>
      <c r="P5" s="57">
        <v>14</v>
      </c>
      <c r="Q5" s="19">
        <v>5</v>
      </c>
      <c r="R5" s="44">
        <v>2</v>
      </c>
      <c r="S5" s="45">
        <v>0</v>
      </c>
      <c r="T5" s="46">
        <v>4</v>
      </c>
      <c r="U5" s="57">
        <f>SUM(Q5:T5)</f>
        <v>11</v>
      </c>
      <c r="V5" s="52">
        <v>9</v>
      </c>
    </row>
    <row r="6" spans="2:22" ht="16" x14ac:dyDescent="0.2">
      <c r="B6" s="13" t="s">
        <v>36</v>
      </c>
      <c r="C6" s="3" t="s">
        <v>37</v>
      </c>
      <c r="D6" s="14">
        <v>4</v>
      </c>
      <c r="E6" s="19">
        <v>4</v>
      </c>
      <c r="F6" s="44">
        <v>0</v>
      </c>
      <c r="G6" s="45">
        <v>0</v>
      </c>
      <c r="H6" s="46">
        <v>0</v>
      </c>
      <c r="I6" s="46">
        <f>SUM(E6:H6)</f>
        <v>4</v>
      </c>
      <c r="J6" s="52">
        <v>1</v>
      </c>
      <c r="K6" s="19">
        <v>11</v>
      </c>
      <c r="L6" s="44">
        <v>3</v>
      </c>
      <c r="M6" s="45">
        <v>0</v>
      </c>
      <c r="N6" s="46">
        <v>1</v>
      </c>
      <c r="O6" s="57">
        <f>SUM(K6:N6)</f>
        <v>15</v>
      </c>
      <c r="P6" s="57">
        <v>15</v>
      </c>
      <c r="Q6" s="19">
        <v>0</v>
      </c>
      <c r="R6" s="44">
        <v>0</v>
      </c>
      <c r="S6" s="45">
        <v>0</v>
      </c>
      <c r="T6" s="46">
        <v>0</v>
      </c>
      <c r="U6" s="57">
        <f>SUM(Q6:T6)</f>
        <v>0</v>
      </c>
      <c r="V6" s="52">
        <v>5</v>
      </c>
    </row>
    <row r="7" spans="2:22" ht="16" x14ac:dyDescent="0.2">
      <c r="B7" s="13" t="s">
        <v>36</v>
      </c>
      <c r="C7" s="3" t="s">
        <v>37</v>
      </c>
      <c r="D7" s="14">
        <v>5</v>
      </c>
      <c r="E7" s="21"/>
      <c r="G7" s="47"/>
      <c r="I7" s="53">
        <f>SUM(E7:H7)</f>
        <v>0</v>
      </c>
      <c r="J7" s="54">
        <v>4</v>
      </c>
      <c r="K7" s="21"/>
      <c r="L7" s="4"/>
      <c r="M7" s="47"/>
      <c r="O7" s="58">
        <f>SUM(K7:N7)</f>
        <v>0</v>
      </c>
      <c r="P7" s="58">
        <v>50</v>
      </c>
      <c r="Q7" s="21"/>
      <c r="R7" s="4"/>
      <c r="S7" s="47"/>
      <c r="U7" s="58">
        <f>SUM(Q7:T7)</f>
        <v>0</v>
      </c>
      <c r="V7" s="54">
        <v>9</v>
      </c>
    </row>
    <row r="8" spans="2:22" ht="16" x14ac:dyDescent="0.2">
      <c r="B8" s="13" t="s">
        <v>36</v>
      </c>
      <c r="C8" s="3" t="s">
        <v>37</v>
      </c>
      <c r="D8" s="14">
        <v>6</v>
      </c>
      <c r="E8" s="21"/>
      <c r="G8" s="47"/>
      <c r="I8" s="53">
        <f t="shared" ref="I8:I35" si="0">SUM(E8:H8)</f>
        <v>0</v>
      </c>
      <c r="J8" s="54">
        <v>4</v>
      </c>
      <c r="K8" s="21"/>
      <c r="L8" s="4"/>
      <c r="M8" s="47"/>
      <c r="O8" s="58">
        <f t="shared" ref="O8:O35" si="1">SUM(K8:N8)</f>
        <v>0</v>
      </c>
      <c r="P8" s="58">
        <v>41</v>
      </c>
      <c r="Q8" s="21"/>
      <c r="R8" s="4"/>
      <c r="S8" s="47"/>
      <c r="U8" s="58">
        <f t="shared" ref="U8:U33" si="2">SUM(Q8:T8)</f>
        <v>0</v>
      </c>
      <c r="V8" s="54">
        <v>10</v>
      </c>
    </row>
    <row r="9" spans="2:22" ht="16" x14ac:dyDescent="0.2">
      <c r="B9" s="13" t="s">
        <v>36</v>
      </c>
      <c r="C9" s="3" t="s">
        <v>37</v>
      </c>
      <c r="D9" s="14">
        <v>7</v>
      </c>
      <c r="E9" s="21"/>
      <c r="G9" s="47"/>
      <c r="I9" s="53">
        <f t="shared" si="0"/>
        <v>0</v>
      </c>
      <c r="J9" s="54">
        <v>4</v>
      </c>
      <c r="K9" s="21"/>
      <c r="L9" s="4"/>
      <c r="M9" s="47"/>
      <c r="O9" s="58">
        <f t="shared" si="1"/>
        <v>0</v>
      </c>
      <c r="P9" s="58">
        <v>8</v>
      </c>
      <c r="Q9" s="21"/>
      <c r="R9" s="4"/>
      <c r="S9" s="47"/>
      <c r="U9" s="58">
        <f t="shared" si="2"/>
        <v>0</v>
      </c>
      <c r="V9" s="54">
        <v>0</v>
      </c>
    </row>
    <row r="10" spans="2:22" ht="16" x14ac:dyDescent="0.2">
      <c r="B10" s="13" t="s">
        <v>36</v>
      </c>
      <c r="C10" s="3" t="s">
        <v>37</v>
      </c>
      <c r="D10" s="14">
        <v>8</v>
      </c>
      <c r="E10" s="21"/>
      <c r="G10" s="47"/>
      <c r="I10" s="53">
        <f t="shared" si="0"/>
        <v>0</v>
      </c>
      <c r="J10" s="54">
        <v>0</v>
      </c>
      <c r="K10" s="21"/>
      <c r="L10" s="4"/>
      <c r="M10" s="47"/>
      <c r="O10" s="58">
        <f t="shared" si="1"/>
        <v>0</v>
      </c>
      <c r="P10" s="58">
        <v>6</v>
      </c>
      <c r="Q10" s="21"/>
      <c r="R10" s="4"/>
      <c r="S10" s="47"/>
      <c r="U10" s="58">
        <f t="shared" si="2"/>
        <v>0</v>
      </c>
      <c r="V10" s="54">
        <v>4</v>
      </c>
    </row>
    <row r="11" spans="2:22" ht="16" x14ac:dyDescent="0.2">
      <c r="B11" s="13" t="s">
        <v>36</v>
      </c>
      <c r="C11" s="3" t="s">
        <v>37</v>
      </c>
      <c r="D11" s="14">
        <v>9</v>
      </c>
      <c r="E11" s="21"/>
      <c r="G11" s="47"/>
      <c r="I11" s="53">
        <f t="shared" si="0"/>
        <v>0</v>
      </c>
      <c r="J11" s="54">
        <v>0</v>
      </c>
      <c r="K11" s="21"/>
      <c r="L11" s="4"/>
      <c r="M11" s="47"/>
      <c r="O11" s="58">
        <f t="shared" si="1"/>
        <v>0</v>
      </c>
      <c r="P11" s="58">
        <v>4</v>
      </c>
      <c r="Q11" s="21"/>
      <c r="R11" s="4"/>
      <c r="S11" s="47"/>
      <c r="U11" s="58">
        <f t="shared" si="2"/>
        <v>0</v>
      </c>
      <c r="V11" s="54">
        <v>2</v>
      </c>
    </row>
    <row r="12" spans="2:22" ht="16" x14ac:dyDescent="0.2">
      <c r="B12" s="13" t="s">
        <v>36</v>
      </c>
      <c r="C12" s="3" t="s">
        <v>37</v>
      </c>
      <c r="D12" s="14">
        <v>10</v>
      </c>
      <c r="E12" s="21"/>
      <c r="G12" s="47"/>
      <c r="I12" s="53">
        <f t="shared" si="0"/>
        <v>0</v>
      </c>
      <c r="J12" s="54">
        <v>0</v>
      </c>
      <c r="K12" s="21"/>
      <c r="L12" s="4"/>
      <c r="M12" s="47"/>
      <c r="O12" s="58">
        <f t="shared" si="1"/>
        <v>0</v>
      </c>
      <c r="P12" s="58">
        <v>5</v>
      </c>
      <c r="Q12" s="21"/>
      <c r="R12" s="4"/>
      <c r="S12" s="47"/>
      <c r="U12" s="58">
        <f t="shared" si="2"/>
        <v>0</v>
      </c>
      <c r="V12" s="54">
        <v>2</v>
      </c>
    </row>
    <row r="13" spans="2:22" ht="16" x14ac:dyDescent="0.2">
      <c r="B13" s="13" t="s">
        <v>36</v>
      </c>
      <c r="C13" s="3" t="s">
        <v>37</v>
      </c>
      <c r="D13" s="14">
        <v>11</v>
      </c>
      <c r="E13" s="21"/>
      <c r="G13" s="47"/>
      <c r="I13" s="53">
        <f t="shared" si="0"/>
        <v>0</v>
      </c>
      <c r="J13" s="54">
        <v>4</v>
      </c>
      <c r="K13" s="21"/>
      <c r="L13" s="4"/>
      <c r="M13" s="47"/>
      <c r="O13" s="58">
        <f t="shared" si="1"/>
        <v>0</v>
      </c>
      <c r="P13" s="58">
        <v>15</v>
      </c>
      <c r="Q13" s="21"/>
      <c r="R13" s="4"/>
      <c r="S13" s="47"/>
      <c r="U13" s="58">
        <f t="shared" si="2"/>
        <v>0</v>
      </c>
      <c r="V13" s="54">
        <v>2</v>
      </c>
    </row>
    <row r="14" spans="2:22" ht="16" customHeight="1" x14ac:dyDescent="0.2">
      <c r="B14" s="13" t="s">
        <v>36</v>
      </c>
      <c r="C14" s="3" t="s">
        <v>37</v>
      </c>
      <c r="D14" s="14">
        <v>12</v>
      </c>
      <c r="E14" s="21"/>
      <c r="G14" s="47"/>
      <c r="I14" s="53">
        <f t="shared" si="0"/>
        <v>0</v>
      </c>
      <c r="J14" s="54">
        <v>0</v>
      </c>
      <c r="K14" s="21"/>
      <c r="L14" s="4"/>
      <c r="M14" s="47"/>
      <c r="O14" s="58">
        <f t="shared" si="1"/>
        <v>0</v>
      </c>
      <c r="P14" s="58">
        <v>8</v>
      </c>
      <c r="Q14" s="21"/>
      <c r="R14" s="4"/>
      <c r="S14" s="47"/>
      <c r="U14" s="58">
        <f t="shared" si="2"/>
        <v>0</v>
      </c>
      <c r="V14" s="54">
        <v>3</v>
      </c>
    </row>
    <row r="15" spans="2:22" ht="16" x14ac:dyDescent="0.2">
      <c r="B15" s="13" t="s">
        <v>36</v>
      </c>
      <c r="C15" s="3" t="s">
        <v>37</v>
      </c>
      <c r="D15" s="14">
        <v>13</v>
      </c>
      <c r="E15" s="21"/>
      <c r="G15" s="47"/>
      <c r="I15" s="53">
        <f t="shared" si="0"/>
        <v>0</v>
      </c>
      <c r="J15" s="54">
        <v>0</v>
      </c>
      <c r="K15" s="21"/>
      <c r="L15" s="4"/>
      <c r="M15" s="47"/>
      <c r="O15" s="58">
        <f t="shared" si="1"/>
        <v>0</v>
      </c>
      <c r="P15" s="58">
        <v>8</v>
      </c>
      <c r="Q15" s="21"/>
      <c r="R15" s="4"/>
      <c r="S15" s="47"/>
      <c r="U15" s="58">
        <f t="shared" si="2"/>
        <v>0</v>
      </c>
      <c r="V15" s="54">
        <v>0</v>
      </c>
    </row>
    <row r="16" spans="2:22" ht="16" x14ac:dyDescent="0.2">
      <c r="B16" s="13" t="s">
        <v>36</v>
      </c>
      <c r="C16" s="3" t="s">
        <v>37</v>
      </c>
      <c r="D16" s="14">
        <v>14</v>
      </c>
      <c r="E16" s="21"/>
      <c r="G16" s="47"/>
      <c r="I16" s="53">
        <f t="shared" si="0"/>
        <v>0</v>
      </c>
      <c r="J16" s="54">
        <v>4</v>
      </c>
      <c r="K16" s="21"/>
      <c r="L16" s="4"/>
      <c r="M16" s="47"/>
      <c r="O16" s="58">
        <f t="shared" si="1"/>
        <v>0</v>
      </c>
      <c r="P16" s="58">
        <v>10</v>
      </c>
      <c r="Q16" s="21"/>
      <c r="R16" s="4"/>
      <c r="S16" s="47"/>
      <c r="U16" s="58">
        <f t="shared" si="2"/>
        <v>0</v>
      </c>
      <c r="V16" s="54">
        <v>2</v>
      </c>
    </row>
    <row r="17" spans="2:22" ht="16" x14ac:dyDescent="0.2">
      <c r="B17" s="13" t="s">
        <v>36</v>
      </c>
      <c r="C17" s="3" t="s">
        <v>37</v>
      </c>
      <c r="D17" s="14">
        <v>15</v>
      </c>
      <c r="E17" s="21"/>
      <c r="G17" s="47"/>
      <c r="I17" s="53">
        <f t="shared" si="0"/>
        <v>0</v>
      </c>
      <c r="J17" s="54">
        <v>6</v>
      </c>
      <c r="K17" s="21"/>
      <c r="L17" s="4"/>
      <c r="M17" s="47"/>
      <c r="O17" s="58">
        <f t="shared" si="1"/>
        <v>0</v>
      </c>
      <c r="P17" s="58">
        <v>23</v>
      </c>
      <c r="Q17" s="21"/>
      <c r="R17" s="4"/>
      <c r="S17" s="47"/>
      <c r="U17" s="58">
        <f t="shared" si="2"/>
        <v>0</v>
      </c>
      <c r="V17" s="54">
        <v>8</v>
      </c>
    </row>
    <row r="18" spans="2:22" ht="16" x14ac:dyDescent="0.2">
      <c r="B18" s="13" t="s">
        <v>36</v>
      </c>
      <c r="C18" s="3" t="s">
        <v>37</v>
      </c>
      <c r="D18" s="14">
        <v>16</v>
      </c>
      <c r="E18" s="21"/>
      <c r="G18" s="47"/>
      <c r="I18" s="53">
        <f t="shared" si="0"/>
        <v>0</v>
      </c>
      <c r="J18" s="54">
        <v>0</v>
      </c>
      <c r="K18" s="21"/>
      <c r="L18" s="4"/>
      <c r="M18" s="47"/>
      <c r="O18" s="58">
        <f t="shared" si="1"/>
        <v>0</v>
      </c>
      <c r="P18" s="58">
        <v>6</v>
      </c>
      <c r="Q18" s="21"/>
      <c r="R18" s="4"/>
      <c r="S18" s="47"/>
      <c r="U18" s="58">
        <f t="shared" si="2"/>
        <v>0</v>
      </c>
      <c r="V18" s="54">
        <v>1</v>
      </c>
    </row>
    <row r="19" spans="2:22" ht="16" x14ac:dyDescent="0.2">
      <c r="B19" s="13" t="s">
        <v>36</v>
      </c>
      <c r="C19" s="3" t="s">
        <v>37</v>
      </c>
      <c r="D19" s="14">
        <v>17</v>
      </c>
      <c r="E19" s="21"/>
      <c r="G19" s="47"/>
      <c r="I19" s="53">
        <f t="shared" si="0"/>
        <v>0</v>
      </c>
      <c r="J19" s="54">
        <v>3</v>
      </c>
      <c r="K19" s="21"/>
      <c r="L19" s="4"/>
      <c r="M19" s="47"/>
      <c r="O19" s="58">
        <f t="shared" si="1"/>
        <v>0</v>
      </c>
      <c r="P19" s="58">
        <v>7</v>
      </c>
      <c r="Q19" s="21"/>
      <c r="R19" s="4"/>
      <c r="S19" s="47"/>
      <c r="U19" s="58">
        <f t="shared" si="2"/>
        <v>0</v>
      </c>
      <c r="V19" s="54">
        <v>1</v>
      </c>
    </row>
    <row r="20" spans="2:22" ht="16" x14ac:dyDescent="0.2">
      <c r="B20" s="13" t="s">
        <v>36</v>
      </c>
      <c r="C20" s="3" t="s">
        <v>37</v>
      </c>
      <c r="D20" s="14">
        <v>18</v>
      </c>
      <c r="E20" s="21"/>
      <c r="G20" s="47"/>
      <c r="I20" s="53">
        <f t="shared" si="0"/>
        <v>0</v>
      </c>
      <c r="J20" s="54">
        <v>3</v>
      </c>
      <c r="K20" s="21"/>
      <c r="L20" s="4"/>
      <c r="M20" s="47"/>
      <c r="O20" s="58">
        <f t="shared" si="1"/>
        <v>0</v>
      </c>
      <c r="P20" s="58">
        <v>14</v>
      </c>
      <c r="Q20" s="21"/>
      <c r="R20" s="4"/>
      <c r="S20" s="47"/>
      <c r="U20" s="58">
        <f t="shared" si="2"/>
        <v>0</v>
      </c>
      <c r="V20" s="54">
        <v>1</v>
      </c>
    </row>
    <row r="21" spans="2:22" ht="16" x14ac:dyDescent="0.2">
      <c r="B21" s="13" t="s">
        <v>36</v>
      </c>
      <c r="C21" s="3" t="s">
        <v>37</v>
      </c>
      <c r="D21" s="14">
        <v>19</v>
      </c>
      <c r="E21" s="21"/>
      <c r="G21" s="47"/>
      <c r="I21" s="53">
        <f t="shared" si="0"/>
        <v>0</v>
      </c>
      <c r="J21" s="54">
        <v>3</v>
      </c>
      <c r="K21" s="21"/>
      <c r="L21" s="4"/>
      <c r="M21" s="47"/>
      <c r="O21" s="58">
        <f t="shared" si="1"/>
        <v>0</v>
      </c>
      <c r="P21" s="58">
        <v>9</v>
      </c>
      <c r="Q21" s="21"/>
      <c r="R21" s="4"/>
      <c r="S21" s="47"/>
      <c r="U21" s="58">
        <f t="shared" si="2"/>
        <v>0</v>
      </c>
      <c r="V21" s="54">
        <v>6</v>
      </c>
    </row>
    <row r="22" spans="2:22" ht="16" x14ac:dyDescent="0.2">
      <c r="B22" s="13" t="s">
        <v>36</v>
      </c>
      <c r="C22" s="3" t="s">
        <v>37</v>
      </c>
      <c r="D22" s="14">
        <v>20</v>
      </c>
      <c r="E22" s="21"/>
      <c r="G22" s="47"/>
      <c r="I22" s="53">
        <f t="shared" si="0"/>
        <v>0</v>
      </c>
      <c r="J22" s="54">
        <v>8</v>
      </c>
      <c r="K22" s="21"/>
      <c r="L22" s="4"/>
      <c r="M22" s="47"/>
      <c r="O22" s="58">
        <f t="shared" si="1"/>
        <v>0</v>
      </c>
      <c r="P22" s="58">
        <v>19</v>
      </c>
      <c r="Q22" s="21"/>
      <c r="R22" s="4"/>
      <c r="S22" s="47"/>
      <c r="U22" s="58">
        <f t="shared" si="2"/>
        <v>0</v>
      </c>
      <c r="V22" s="54">
        <v>6</v>
      </c>
    </row>
    <row r="23" spans="2:22" ht="16" x14ac:dyDescent="0.2">
      <c r="B23" s="13" t="s">
        <v>36</v>
      </c>
      <c r="C23" s="3" t="s">
        <v>37</v>
      </c>
      <c r="D23" s="14">
        <v>21</v>
      </c>
      <c r="E23" s="21"/>
      <c r="G23" s="47"/>
      <c r="I23" s="53">
        <f t="shared" si="0"/>
        <v>0</v>
      </c>
      <c r="J23" s="54">
        <v>2</v>
      </c>
      <c r="K23" s="21"/>
      <c r="L23" s="4"/>
      <c r="M23" s="47"/>
      <c r="O23" s="58">
        <f t="shared" si="1"/>
        <v>0</v>
      </c>
      <c r="P23" s="58">
        <v>6</v>
      </c>
      <c r="Q23" s="21"/>
      <c r="R23" s="4"/>
      <c r="S23" s="47"/>
      <c r="U23" s="58">
        <f t="shared" si="2"/>
        <v>0</v>
      </c>
      <c r="V23" s="54">
        <v>0</v>
      </c>
    </row>
    <row r="24" spans="2:22" ht="16" x14ac:dyDescent="0.2">
      <c r="B24" s="13" t="s">
        <v>36</v>
      </c>
      <c r="C24" s="3" t="s">
        <v>37</v>
      </c>
      <c r="D24" s="14">
        <v>22</v>
      </c>
      <c r="E24" s="21"/>
      <c r="G24" s="47"/>
      <c r="I24" s="53">
        <f t="shared" si="0"/>
        <v>0</v>
      </c>
      <c r="J24" s="54">
        <v>3</v>
      </c>
      <c r="K24" s="21"/>
      <c r="L24" s="4"/>
      <c r="M24" s="47"/>
      <c r="O24" s="58">
        <f t="shared" si="1"/>
        <v>0</v>
      </c>
      <c r="P24" s="58">
        <v>8</v>
      </c>
      <c r="Q24" s="21"/>
      <c r="R24" s="4"/>
      <c r="S24" s="47"/>
      <c r="U24" s="58">
        <f t="shared" si="2"/>
        <v>0</v>
      </c>
      <c r="V24" s="54">
        <v>2</v>
      </c>
    </row>
    <row r="25" spans="2:22" ht="16" x14ac:dyDescent="0.2">
      <c r="B25" s="13" t="s">
        <v>36</v>
      </c>
      <c r="C25" s="3" t="s">
        <v>37</v>
      </c>
      <c r="D25" s="14">
        <v>23</v>
      </c>
      <c r="E25" s="21"/>
      <c r="G25" s="47"/>
      <c r="I25" s="53">
        <f t="shared" si="0"/>
        <v>0</v>
      </c>
      <c r="J25" s="54">
        <v>5</v>
      </c>
      <c r="K25" s="21"/>
      <c r="L25" s="4"/>
      <c r="M25" s="47"/>
      <c r="O25" s="58">
        <f t="shared" si="1"/>
        <v>0</v>
      </c>
      <c r="P25" s="58">
        <v>18</v>
      </c>
      <c r="Q25" s="21"/>
      <c r="R25" s="4"/>
      <c r="S25" s="47"/>
      <c r="U25" s="58">
        <f t="shared" si="2"/>
        <v>0</v>
      </c>
      <c r="V25" s="54">
        <v>9</v>
      </c>
    </row>
    <row r="26" spans="2:22" ht="16" x14ac:dyDescent="0.2">
      <c r="B26" s="13" t="s">
        <v>36</v>
      </c>
      <c r="C26" s="3" t="s">
        <v>37</v>
      </c>
      <c r="D26" s="14">
        <v>24</v>
      </c>
      <c r="E26" s="21"/>
      <c r="G26" s="47"/>
      <c r="I26" s="53">
        <f t="shared" si="0"/>
        <v>0</v>
      </c>
      <c r="J26" s="54">
        <v>2</v>
      </c>
      <c r="K26" s="21"/>
      <c r="L26" s="4"/>
      <c r="M26" s="47"/>
      <c r="O26" s="58">
        <f t="shared" si="1"/>
        <v>0</v>
      </c>
      <c r="P26" s="58">
        <v>7</v>
      </c>
      <c r="Q26" s="21"/>
      <c r="R26" s="4"/>
      <c r="S26" s="47"/>
      <c r="U26" s="58">
        <f t="shared" si="2"/>
        <v>0</v>
      </c>
      <c r="V26" s="54">
        <v>1</v>
      </c>
    </row>
    <row r="27" spans="2:22" ht="16" x14ac:dyDescent="0.2">
      <c r="B27" s="13" t="s">
        <v>36</v>
      </c>
      <c r="C27" s="3" t="s">
        <v>37</v>
      </c>
      <c r="D27" s="14">
        <v>25</v>
      </c>
      <c r="E27" s="21"/>
      <c r="G27" s="47"/>
      <c r="I27" s="53">
        <f t="shared" si="0"/>
        <v>0</v>
      </c>
      <c r="J27" s="54">
        <v>3</v>
      </c>
      <c r="K27" s="21"/>
      <c r="L27" s="4"/>
      <c r="M27" s="47"/>
      <c r="O27" s="58">
        <f t="shared" si="1"/>
        <v>0</v>
      </c>
      <c r="P27" s="58">
        <v>7</v>
      </c>
      <c r="Q27" s="21"/>
      <c r="R27" s="4"/>
      <c r="S27" s="47"/>
      <c r="U27" s="58">
        <f t="shared" si="2"/>
        <v>0</v>
      </c>
      <c r="V27" s="54">
        <v>0</v>
      </c>
    </row>
    <row r="28" spans="2:22" ht="16" x14ac:dyDescent="0.2">
      <c r="B28" s="13" t="s">
        <v>36</v>
      </c>
      <c r="C28" s="3" t="s">
        <v>37</v>
      </c>
      <c r="D28" s="14">
        <v>26</v>
      </c>
      <c r="E28" s="21"/>
      <c r="G28" s="48"/>
      <c r="I28" s="53">
        <f t="shared" si="0"/>
        <v>0</v>
      </c>
      <c r="J28" s="54">
        <v>2</v>
      </c>
      <c r="K28" s="21"/>
      <c r="L28" s="4"/>
      <c r="M28" s="48"/>
      <c r="O28" s="58">
        <f t="shared" si="1"/>
        <v>0</v>
      </c>
      <c r="P28" s="58">
        <v>9</v>
      </c>
      <c r="Q28" s="21"/>
      <c r="R28" s="4"/>
      <c r="S28" s="48"/>
      <c r="U28" s="58">
        <f t="shared" si="2"/>
        <v>0</v>
      </c>
      <c r="V28" s="54">
        <v>2</v>
      </c>
    </row>
    <row r="29" spans="2:22" ht="16" x14ac:dyDescent="0.2">
      <c r="B29" s="13" t="s">
        <v>36</v>
      </c>
      <c r="C29" s="3" t="s">
        <v>37</v>
      </c>
      <c r="D29" s="14">
        <v>27</v>
      </c>
      <c r="E29" s="21"/>
      <c r="G29" s="47"/>
      <c r="I29" s="53">
        <f t="shared" si="0"/>
        <v>0</v>
      </c>
      <c r="J29" s="54">
        <v>2</v>
      </c>
      <c r="K29" s="21"/>
      <c r="L29" s="4"/>
      <c r="M29" s="47"/>
      <c r="O29" s="58">
        <f t="shared" si="1"/>
        <v>0</v>
      </c>
      <c r="P29" s="58">
        <v>9</v>
      </c>
      <c r="Q29" s="21"/>
      <c r="R29" s="4"/>
      <c r="S29" s="47"/>
      <c r="U29" s="58">
        <f t="shared" si="2"/>
        <v>0</v>
      </c>
      <c r="V29" s="54">
        <v>2</v>
      </c>
    </row>
    <row r="30" spans="2:22" ht="16" x14ac:dyDescent="0.2">
      <c r="B30" s="13" t="s">
        <v>36</v>
      </c>
      <c r="C30" s="3" t="s">
        <v>37</v>
      </c>
      <c r="D30" s="14">
        <v>28</v>
      </c>
      <c r="E30" s="21"/>
      <c r="G30" s="47"/>
      <c r="I30" s="53">
        <f t="shared" si="0"/>
        <v>0</v>
      </c>
      <c r="J30" s="54">
        <v>0</v>
      </c>
      <c r="K30" s="21"/>
      <c r="L30" s="4"/>
      <c r="M30" s="47"/>
      <c r="O30" s="58">
        <f t="shared" si="1"/>
        <v>0</v>
      </c>
      <c r="P30" s="58">
        <v>22</v>
      </c>
      <c r="Q30" s="21"/>
      <c r="R30" s="4"/>
      <c r="S30" s="47"/>
      <c r="U30" s="58">
        <f t="shared" si="2"/>
        <v>0</v>
      </c>
      <c r="V30" s="54">
        <v>3</v>
      </c>
    </row>
    <row r="31" spans="2:22" ht="16" x14ac:dyDescent="0.2">
      <c r="B31" s="13" t="s">
        <v>36</v>
      </c>
      <c r="C31" s="3" t="s">
        <v>37</v>
      </c>
      <c r="D31" s="14">
        <v>29</v>
      </c>
      <c r="E31" s="21"/>
      <c r="G31" s="47"/>
      <c r="I31" s="53">
        <f t="shared" si="0"/>
        <v>0</v>
      </c>
      <c r="J31" s="54">
        <v>2</v>
      </c>
      <c r="K31" s="21"/>
      <c r="L31" s="4"/>
      <c r="M31" s="47"/>
      <c r="O31" s="58">
        <f t="shared" si="1"/>
        <v>0</v>
      </c>
      <c r="P31" s="58">
        <v>14</v>
      </c>
      <c r="Q31" s="21"/>
      <c r="R31" s="4"/>
      <c r="S31" s="47"/>
      <c r="U31" s="58">
        <f t="shared" si="2"/>
        <v>0</v>
      </c>
      <c r="V31" s="54">
        <v>2</v>
      </c>
    </row>
    <row r="32" spans="2:22" ht="16" x14ac:dyDescent="0.2">
      <c r="B32" s="13" t="s">
        <v>36</v>
      </c>
      <c r="C32" s="3" t="s">
        <v>37</v>
      </c>
      <c r="D32" s="14">
        <v>30</v>
      </c>
      <c r="E32" s="21"/>
      <c r="G32" s="47"/>
      <c r="I32" s="53">
        <f t="shared" si="0"/>
        <v>0</v>
      </c>
      <c r="J32" s="54">
        <v>3</v>
      </c>
      <c r="K32" s="21"/>
      <c r="L32" s="4"/>
      <c r="M32" s="47"/>
      <c r="O32" s="58">
        <f t="shared" si="1"/>
        <v>0</v>
      </c>
      <c r="P32" s="58">
        <v>14</v>
      </c>
      <c r="Q32" s="21"/>
      <c r="R32" s="4"/>
      <c r="S32" s="47"/>
      <c r="U32" s="58">
        <f t="shared" si="2"/>
        <v>0</v>
      </c>
      <c r="V32" s="54">
        <v>0</v>
      </c>
    </row>
    <row r="33" spans="2:22" ht="16" x14ac:dyDescent="0.2">
      <c r="B33" s="13" t="s">
        <v>36</v>
      </c>
      <c r="C33" s="3" t="s">
        <v>37</v>
      </c>
      <c r="D33" s="14">
        <v>31</v>
      </c>
      <c r="E33" s="21"/>
      <c r="G33" s="47"/>
      <c r="I33" s="53">
        <f t="shared" si="0"/>
        <v>0</v>
      </c>
      <c r="J33" s="54">
        <v>3</v>
      </c>
      <c r="K33" s="21"/>
      <c r="L33" s="4"/>
      <c r="M33" s="47"/>
      <c r="O33" s="58">
        <f t="shared" si="1"/>
        <v>0</v>
      </c>
      <c r="P33" s="58">
        <v>16</v>
      </c>
      <c r="Q33" s="21"/>
      <c r="R33" s="4"/>
      <c r="S33" s="47"/>
      <c r="U33" s="58">
        <f t="shared" si="2"/>
        <v>0</v>
      </c>
      <c r="V33" s="54">
        <v>0</v>
      </c>
    </row>
    <row r="34" spans="2:22" ht="15" customHeight="1" x14ac:dyDescent="0.2">
      <c r="B34" s="13" t="s">
        <v>36</v>
      </c>
      <c r="C34" s="3" t="s">
        <v>37</v>
      </c>
      <c r="D34" s="14">
        <v>32</v>
      </c>
      <c r="E34" s="21"/>
      <c r="G34" s="47"/>
      <c r="I34" s="53">
        <f t="shared" si="0"/>
        <v>0</v>
      </c>
      <c r="J34" s="54">
        <v>0</v>
      </c>
      <c r="K34" s="21"/>
      <c r="L34" s="4"/>
      <c r="M34" s="47"/>
      <c r="O34" s="58">
        <f t="shared" si="1"/>
        <v>0</v>
      </c>
      <c r="P34" s="58">
        <v>12</v>
      </c>
      <c r="Q34" s="21"/>
      <c r="R34" s="4"/>
      <c r="S34" s="47"/>
      <c r="U34" s="58">
        <f>SUM(Q34:T34)</f>
        <v>0</v>
      </c>
      <c r="V34" s="54">
        <v>3</v>
      </c>
    </row>
    <row r="35" spans="2:22" ht="16" x14ac:dyDescent="0.2">
      <c r="B35" s="13" t="s">
        <v>36</v>
      </c>
      <c r="C35" s="3" t="s">
        <v>37</v>
      </c>
      <c r="D35" s="14">
        <v>33</v>
      </c>
      <c r="E35" s="21"/>
      <c r="G35" s="47"/>
      <c r="I35" s="53">
        <f t="shared" si="0"/>
        <v>0</v>
      </c>
      <c r="J35" s="54">
        <v>0</v>
      </c>
      <c r="K35" s="21"/>
      <c r="L35" s="4"/>
      <c r="M35" s="47"/>
      <c r="O35" s="58">
        <f t="shared" si="1"/>
        <v>0</v>
      </c>
      <c r="P35" s="58">
        <v>16</v>
      </c>
      <c r="Q35" s="21"/>
      <c r="R35" s="4"/>
      <c r="S35" s="47"/>
      <c r="U35" s="58">
        <f>SUM(Q35:T35)</f>
        <v>0</v>
      </c>
      <c r="V35" s="54">
        <v>10</v>
      </c>
    </row>
    <row r="36" spans="2:22" s="1" customFormat="1" x14ac:dyDescent="0.2">
      <c r="B36" s="76" t="s">
        <v>38</v>
      </c>
      <c r="C36" s="77"/>
      <c r="D36" s="78"/>
      <c r="E36" s="49">
        <f t="shared" ref="E36:V36" si="3">SUM(E3:E35)</f>
        <v>12</v>
      </c>
      <c r="F36" s="50">
        <f t="shared" si="3"/>
        <v>3</v>
      </c>
      <c r="G36" s="50">
        <f t="shared" si="3"/>
        <v>0</v>
      </c>
      <c r="H36" s="50">
        <f t="shared" si="3"/>
        <v>1</v>
      </c>
      <c r="I36" s="50">
        <f t="shared" si="3"/>
        <v>16</v>
      </c>
      <c r="J36" s="55">
        <f t="shared" si="3"/>
        <v>80</v>
      </c>
      <c r="K36" s="49">
        <f t="shared" si="3"/>
        <v>43</v>
      </c>
      <c r="L36" s="50">
        <f t="shared" si="3"/>
        <v>18</v>
      </c>
      <c r="M36" s="50">
        <f t="shared" si="3"/>
        <v>0</v>
      </c>
      <c r="N36" s="50">
        <f t="shared" si="3"/>
        <v>3</v>
      </c>
      <c r="O36" s="59">
        <f t="shared" si="3"/>
        <v>64</v>
      </c>
      <c r="P36" s="59">
        <f t="shared" si="3"/>
        <v>448</v>
      </c>
      <c r="Q36" s="49">
        <f t="shared" si="3"/>
        <v>8</v>
      </c>
      <c r="R36" s="50">
        <f t="shared" si="3"/>
        <v>5</v>
      </c>
      <c r="S36" s="50">
        <f t="shared" si="3"/>
        <v>0</v>
      </c>
      <c r="T36" s="50">
        <f t="shared" si="3"/>
        <v>7</v>
      </c>
      <c r="U36" s="59">
        <f t="shared" si="3"/>
        <v>20</v>
      </c>
      <c r="V36" s="55">
        <f t="shared" si="3"/>
        <v>115</v>
      </c>
    </row>
    <row r="37" spans="2:22" ht="16" x14ac:dyDescent="0.2">
      <c r="B37" s="13" t="s">
        <v>36</v>
      </c>
      <c r="C37" s="15" t="s">
        <v>39</v>
      </c>
      <c r="D37" s="14">
        <v>34</v>
      </c>
      <c r="E37" s="21"/>
      <c r="I37" s="53">
        <f>SUM(E37:H37)</f>
        <v>0</v>
      </c>
      <c r="J37" s="54">
        <v>4</v>
      </c>
      <c r="K37" s="21"/>
      <c r="L37" s="4"/>
      <c r="O37" s="58">
        <f>SUM(K37:N37)</f>
        <v>0</v>
      </c>
      <c r="P37" s="58">
        <v>11</v>
      </c>
      <c r="Q37" s="21"/>
      <c r="R37" s="4"/>
      <c r="U37" s="58">
        <f>SUM(Q37:T37)</f>
        <v>0</v>
      </c>
      <c r="V37" s="54">
        <v>5</v>
      </c>
    </row>
    <row r="38" spans="2:22" ht="16" x14ac:dyDescent="0.2">
      <c r="B38" s="13" t="s">
        <v>36</v>
      </c>
      <c r="C38" s="3" t="s">
        <v>40</v>
      </c>
      <c r="D38" s="14">
        <v>35</v>
      </c>
      <c r="E38" s="21"/>
      <c r="I38" s="53">
        <f t="shared" ref="I38:I61" si="4">SUM(E38:H38)</f>
        <v>0</v>
      </c>
      <c r="J38" s="54">
        <v>3</v>
      </c>
      <c r="K38" s="21"/>
      <c r="L38" s="4"/>
      <c r="O38" s="58">
        <f t="shared" ref="O38:O62" si="5">SUM(K38:N38)</f>
        <v>0</v>
      </c>
      <c r="P38" s="58">
        <v>10</v>
      </c>
      <c r="Q38" s="21"/>
      <c r="R38" s="4"/>
      <c r="U38" s="58">
        <f t="shared" ref="U38:U62" si="6">SUM(Q38:T38)</f>
        <v>0</v>
      </c>
      <c r="V38" s="54">
        <v>4</v>
      </c>
    </row>
    <row r="39" spans="2:22" ht="16" x14ac:dyDescent="0.2">
      <c r="B39" s="13" t="s">
        <v>36</v>
      </c>
      <c r="C39" s="3" t="s">
        <v>41</v>
      </c>
      <c r="D39" s="14">
        <v>36</v>
      </c>
      <c r="E39" s="21"/>
      <c r="I39" s="53">
        <f t="shared" si="4"/>
        <v>0</v>
      </c>
      <c r="J39" s="54">
        <v>2</v>
      </c>
      <c r="K39" s="21"/>
      <c r="L39" s="4"/>
      <c r="O39" s="58">
        <f t="shared" si="5"/>
        <v>0</v>
      </c>
      <c r="P39" s="58">
        <v>9</v>
      </c>
      <c r="Q39" s="21"/>
      <c r="R39" s="4"/>
      <c r="U39" s="58">
        <f t="shared" si="6"/>
        <v>0</v>
      </c>
      <c r="V39" s="54">
        <v>4</v>
      </c>
    </row>
    <row r="40" spans="2:22" ht="16" x14ac:dyDescent="0.2">
      <c r="B40" s="13" t="s">
        <v>36</v>
      </c>
      <c r="C40" s="3" t="s">
        <v>42</v>
      </c>
      <c r="D40" s="14">
        <v>37</v>
      </c>
      <c r="E40" s="21"/>
      <c r="I40" s="53">
        <f t="shared" si="4"/>
        <v>0</v>
      </c>
      <c r="J40" s="54">
        <v>3</v>
      </c>
      <c r="K40" s="21"/>
      <c r="L40" s="4"/>
      <c r="O40" s="58">
        <f t="shared" si="5"/>
        <v>0</v>
      </c>
      <c r="P40" s="58">
        <v>16</v>
      </c>
      <c r="Q40" s="21"/>
      <c r="R40" s="4"/>
      <c r="U40" s="58">
        <f t="shared" si="6"/>
        <v>0</v>
      </c>
      <c r="V40" s="54">
        <v>6</v>
      </c>
    </row>
    <row r="41" spans="2:22" ht="16" x14ac:dyDescent="0.2">
      <c r="B41" s="13" t="s">
        <v>36</v>
      </c>
      <c r="C41" s="3" t="s">
        <v>42</v>
      </c>
      <c r="D41" s="14">
        <v>38</v>
      </c>
      <c r="E41" s="21"/>
      <c r="I41" s="53">
        <f t="shared" si="4"/>
        <v>0</v>
      </c>
      <c r="J41" s="54">
        <v>2</v>
      </c>
      <c r="K41" s="21"/>
      <c r="L41" s="4"/>
      <c r="O41" s="58">
        <f t="shared" si="5"/>
        <v>0</v>
      </c>
      <c r="P41" s="58">
        <v>18</v>
      </c>
      <c r="Q41" s="21"/>
      <c r="R41" s="4"/>
      <c r="U41" s="58">
        <f t="shared" si="6"/>
        <v>0</v>
      </c>
      <c r="V41" s="54">
        <v>3</v>
      </c>
    </row>
    <row r="42" spans="2:22" ht="16" x14ac:dyDescent="0.2">
      <c r="B42" s="13" t="s">
        <v>36</v>
      </c>
      <c r="C42" s="3" t="s">
        <v>43</v>
      </c>
      <c r="D42" s="14">
        <v>39</v>
      </c>
      <c r="E42" s="21"/>
      <c r="I42" s="53">
        <f t="shared" si="4"/>
        <v>0</v>
      </c>
      <c r="J42" s="54">
        <v>0</v>
      </c>
      <c r="K42" s="21"/>
      <c r="L42" s="4"/>
      <c r="O42" s="58">
        <f t="shared" si="5"/>
        <v>0</v>
      </c>
      <c r="P42" s="58">
        <v>16</v>
      </c>
      <c r="Q42" s="21"/>
      <c r="R42" s="4"/>
      <c r="U42" s="58">
        <f t="shared" si="6"/>
        <v>0</v>
      </c>
      <c r="V42" s="54">
        <v>8</v>
      </c>
    </row>
    <row r="43" spans="2:22" ht="16" x14ac:dyDescent="0.2">
      <c r="B43" s="13" t="s">
        <v>36</v>
      </c>
      <c r="C43" s="3" t="s">
        <v>43</v>
      </c>
      <c r="D43" s="14">
        <v>40</v>
      </c>
      <c r="E43" s="21"/>
      <c r="I43" s="53">
        <f t="shared" si="4"/>
        <v>0</v>
      </c>
      <c r="J43" s="54">
        <v>0</v>
      </c>
      <c r="K43" s="21"/>
      <c r="L43" s="4"/>
      <c r="O43" s="58">
        <f t="shared" si="5"/>
        <v>0</v>
      </c>
      <c r="P43" s="58">
        <v>14</v>
      </c>
      <c r="Q43" s="21"/>
      <c r="R43" s="4"/>
      <c r="U43" s="58">
        <f t="shared" si="6"/>
        <v>0</v>
      </c>
      <c r="V43" s="54">
        <v>11</v>
      </c>
    </row>
    <row r="44" spans="2:22" ht="16" x14ac:dyDescent="0.2">
      <c r="B44" s="13" t="s">
        <v>36</v>
      </c>
      <c r="C44" s="3" t="s">
        <v>43</v>
      </c>
      <c r="D44" s="14">
        <v>41</v>
      </c>
      <c r="E44" s="21"/>
      <c r="I44" s="53">
        <f t="shared" si="4"/>
        <v>0</v>
      </c>
      <c r="J44" s="54">
        <v>0</v>
      </c>
      <c r="K44" s="21"/>
      <c r="L44" s="4"/>
      <c r="O44" s="58">
        <f t="shared" si="5"/>
        <v>0</v>
      </c>
      <c r="P44" s="58">
        <v>19</v>
      </c>
      <c r="Q44" s="21"/>
      <c r="R44" s="4"/>
      <c r="U44" s="58">
        <f t="shared" si="6"/>
        <v>0</v>
      </c>
      <c r="V44" s="54">
        <v>8</v>
      </c>
    </row>
    <row r="45" spans="2:22" ht="16" x14ac:dyDescent="0.2">
      <c r="B45" s="13" t="s">
        <v>36</v>
      </c>
      <c r="C45" s="3" t="s">
        <v>43</v>
      </c>
      <c r="D45" s="14">
        <v>42</v>
      </c>
      <c r="E45" s="21"/>
      <c r="I45" s="53">
        <f t="shared" si="4"/>
        <v>0</v>
      </c>
      <c r="J45" s="54">
        <v>0</v>
      </c>
      <c r="K45" s="21"/>
      <c r="L45" s="4"/>
      <c r="O45" s="58">
        <f t="shared" si="5"/>
        <v>0</v>
      </c>
      <c r="P45" s="58">
        <v>25</v>
      </c>
      <c r="Q45" s="21"/>
      <c r="R45" s="4"/>
      <c r="U45" s="58">
        <f t="shared" si="6"/>
        <v>0</v>
      </c>
      <c r="V45" s="54">
        <v>15</v>
      </c>
    </row>
    <row r="46" spans="2:22" ht="16" x14ac:dyDescent="0.2">
      <c r="B46" s="13" t="s">
        <v>36</v>
      </c>
      <c r="C46" s="3" t="s">
        <v>43</v>
      </c>
      <c r="D46" s="14">
        <v>43</v>
      </c>
      <c r="E46" s="21"/>
      <c r="I46" s="53">
        <f t="shared" si="4"/>
        <v>0</v>
      </c>
      <c r="J46" s="54">
        <v>0</v>
      </c>
      <c r="K46" s="21"/>
      <c r="L46" s="4"/>
      <c r="O46" s="58">
        <f t="shared" si="5"/>
        <v>0</v>
      </c>
      <c r="P46" s="58">
        <v>17</v>
      </c>
      <c r="Q46" s="21"/>
      <c r="R46" s="4"/>
      <c r="U46" s="58">
        <f t="shared" si="6"/>
        <v>0</v>
      </c>
      <c r="V46" s="54">
        <v>10</v>
      </c>
    </row>
    <row r="47" spans="2:22" ht="16" x14ac:dyDescent="0.2">
      <c r="B47" s="13" t="s">
        <v>36</v>
      </c>
      <c r="C47" s="3" t="s">
        <v>43</v>
      </c>
      <c r="D47" s="14">
        <v>44</v>
      </c>
      <c r="E47" s="21"/>
      <c r="I47" s="53">
        <f t="shared" si="4"/>
        <v>0</v>
      </c>
      <c r="J47" s="54">
        <v>0</v>
      </c>
      <c r="K47" s="21"/>
      <c r="L47" s="4"/>
      <c r="O47" s="58">
        <f t="shared" si="5"/>
        <v>0</v>
      </c>
      <c r="P47" s="58">
        <v>19</v>
      </c>
      <c r="Q47" s="21"/>
      <c r="R47" s="4"/>
      <c r="U47" s="58">
        <f t="shared" si="6"/>
        <v>0</v>
      </c>
      <c r="V47" s="54">
        <v>12</v>
      </c>
    </row>
    <row r="48" spans="2:22" ht="16" x14ac:dyDescent="0.2">
      <c r="B48" s="13" t="s">
        <v>36</v>
      </c>
      <c r="C48" s="3" t="s">
        <v>43</v>
      </c>
      <c r="D48" s="14">
        <v>45</v>
      </c>
      <c r="E48" s="21"/>
      <c r="I48" s="53">
        <f t="shared" si="4"/>
        <v>0</v>
      </c>
      <c r="J48" s="54">
        <v>0</v>
      </c>
      <c r="K48" s="21"/>
      <c r="L48" s="4"/>
      <c r="O48" s="58">
        <f t="shared" si="5"/>
        <v>0</v>
      </c>
      <c r="P48" s="58">
        <v>16</v>
      </c>
      <c r="Q48" s="21"/>
      <c r="R48" s="4"/>
      <c r="U48" s="58">
        <f t="shared" si="6"/>
        <v>0</v>
      </c>
      <c r="V48" s="54">
        <v>9</v>
      </c>
    </row>
    <row r="49" spans="2:22" ht="16" x14ac:dyDescent="0.2">
      <c r="B49" s="13" t="s">
        <v>36</v>
      </c>
      <c r="C49" s="3" t="s">
        <v>43</v>
      </c>
      <c r="D49" s="14">
        <v>46</v>
      </c>
      <c r="E49" s="21"/>
      <c r="I49" s="53">
        <f t="shared" si="4"/>
        <v>0</v>
      </c>
      <c r="J49" s="54">
        <v>2</v>
      </c>
      <c r="K49" s="21"/>
      <c r="L49" s="4"/>
      <c r="O49" s="58">
        <f t="shared" si="5"/>
        <v>0</v>
      </c>
      <c r="P49" s="58">
        <v>21</v>
      </c>
      <c r="Q49" s="21"/>
      <c r="R49" s="4"/>
      <c r="U49" s="58">
        <f t="shared" si="6"/>
        <v>0</v>
      </c>
      <c r="V49" s="54">
        <v>9</v>
      </c>
    </row>
    <row r="50" spans="2:22" ht="16" x14ac:dyDescent="0.2">
      <c r="B50" s="13" t="s">
        <v>36</v>
      </c>
      <c r="C50" s="3" t="s">
        <v>43</v>
      </c>
      <c r="D50" s="14">
        <v>47</v>
      </c>
      <c r="E50" s="21"/>
      <c r="I50" s="53">
        <f t="shared" si="4"/>
        <v>0</v>
      </c>
      <c r="J50" s="54">
        <v>0</v>
      </c>
      <c r="K50" s="21"/>
      <c r="L50" s="4"/>
      <c r="O50" s="58">
        <f t="shared" si="5"/>
        <v>0</v>
      </c>
      <c r="P50" s="58">
        <v>12</v>
      </c>
      <c r="Q50" s="21"/>
      <c r="R50" s="4"/>
      <c r="U50" s="58">
        <f t="shared" si="6"/>
        <v>0</v>
      </c>
      <c r="V50" s="54">
        <v>8</v>
      </c>
    </row>
    <row r="51" spans="2:22" ht="16" x14ac:dyDescent="0.2">
      <c r="B51" s="13" t="s">
        <v>36</v>
      </c>
      <c r="C51" s="3" t="s">
        <v>43</v>
      </c>
      <c r="D51" s="14">
        <v>48</v>
      </c>
      <c r="E51" s="21"/>
      <c r="I51" s="53">
        <f t="shared" si="4"/>
        <v>0</v>
      </c>
      <c r="J51" s="54">
        <v>0</v>
      </c>
      <c r="K51" s="21"/>
      <c r="L51" s="4"/>
      <c r="O51" s="58">
        <f t="shared" si="5"/>
        <v>0</v>
      </c>
      <c r="P51" s="58">
        <v>20</v>
      </c>
      <c r="Q51" s="21"/>
      <c r="R51" s="4"/>
      <c r="U51" s="58">
        <f t="shared" si="6"/>
        <v>0</v>
      </c>
      <c r="V51" s="54">
        <v>9</v>
      </c>
    </row>
    <row r="52" spans="2:22" ht="16" x14ac:dyDescent="0.2">
      <c r="B52" s="13" t="s">
        <v>36</v>
      </c>
      <c r="C52" s="3" t="s">
        <v>43</v>
      </c>
      <c r="D52" s="14">
        <v>49</v>
      </c>
      <c r="E52" s="21"/>
      <c r="I52" s="53">
        <f t="shared" si="4"/>
        <v>0</v>
      </c>
      <c r="J52" s="54">
        <v>3</v>
      </c>
      <c r="K52" s="21"/>
      <c r="L52" s="4"/>
      <c r="O52" s="58">
        <f t="shared" si="5"/>
        <v>0</v>
      </c>
      <c r="P52" s="58">
        <v>15</v>
      </c>
      <c r="Q52" s="21"/>
      <c r="R52" s="4"/>
      <c r="U52" s="58">
        <f t="shared" si="6"/>
        <v>0</v>
      </c>
      <c r="V52" s="54">
        <v>8</v>
      </c>
    </row>
    <row r="53" spans="2:22" ht="16" x14ac:dyDescent="0.2">
      <c r="B53" s="13" t="s">
        <v>36</v>
      </c>
      <c r="C53" s="3" t="s">
        <v>43</v>
      </c>
      <c r="D53" s="14">
        <v>50</v>
      </c>
      <c r="E53" s="21"/>
      <c r="I53" s="53">
        <f t="shared" si="4"/>
        <v>0</v>
      </c>
      <c r="J53" s="54">
        <v>2</v>
      </c>
      <c r="K53" s="21"/>
      <c r="L53" s="4"/>
      <c r="O53" s="58">
        <f t="shared" si="5"/>
        <v>0</v>
      </c>
      <c r="P53" s="58">
        <v>16</v>
      </c>
      <c r="Q53" s="21"/>
      <c r="R53" s="4"/>
      <c r="U53" s="58">
        <f t="shared" si="6"/>
        <v>0</v>
      </c>
      <c r="V53" s="54">
        <v>11</v>
      </c>
    </row>
    <row r="54" spans="2:22" ht="16" x14ac:dyDescent="0.2">
      <c r="B54" s="13" t="s">
        <v>36</v>
      </c>
      <c r="C54" s="3" t="s">
        <v>43</v>
      </c>
      <c r="D54" s="14">
        <v>51</v>
      </c>
      <c r="E54" s="21"/>
      <c r="I54" s="53">
        <f t="shared" si="4"/>
        <v>0</v>
      </c>
      <c r="J54" s="54">
        <v>0</v>
      </c>
      <c r="K54" s="21"/>
      <c r="L54" s="4"/>
      <c r="O54" s="58">
        <f t="shared" si="5"/>
        <v>0</v>
      </c>
      <c r="P54" s="58">
        <v>13</v>
      </c>
      <c r="Q54" s="21"/>
      <c r="R54" s="4"/>
      <c r="U54" s="58">
        <f t="shared" si="6"/>
        <v>0</v>
      </c>
      <c r="V54" s="54">
        <v>8</v>
      </c>
    </row>
    <row r="55" spans="2:22" ht="16" x14ac:dyDescent="0.2">
      <c r="B55" s="13" t="s">
        <v>36</v>
      </c>
      <c r="C55" s="3" t="s">
        <v>43</v>
      </c>
      <c r="D55" s="14">
        <v>52</v>
      </c>
      <c r="E55" s="21"/>
      <c r="I55" s="53">
        <f t="shared" si="4"/>
        <v>0</v>
      </c>
      <c r="J55" s="54">
        <v>0</v>
      </c>
      <c r="K55" s="21"/>
      <c r="L55" s="4"/>
      <c r="O55" s="58">
        <f t="shared" si="5"/>
        <v>0</v>
      </c>
      <c r="P55" s="58">
        <v>12</v>
      </c>
      <c r="Q55" s="21"/>
      <c r="R55" s="4"/>
      <c r="U55" s="58">
        <f t="shared" si="6"/>
        <v>0</v>
      </c>
      <c r="V55" s="54">
        <v>8</v>
      </c>
    </row>
    <row r="56" spans="2:22" ht="16" x14ac:dyDescent="0.2">
      <c r="B56" s="13" t="s">
        <v>36</v>
      </c>
      <c r="C56" s="3" t="s">
        <v>43</v>
      </c>
      <c r="D56" s="14">
        <v>53</v>
      </c>
      <c r="E56" s="21"/>
      <c r="I56" s="53">
        <f t="shared" si="4"/>
        <v>0</v>
      </c>
      <c r="J56" s="54">
        <v>0</v>
      </c>
      <c r="K56" s="21"/>
      <c r="L56" s="4"/>
      <c r="O56" s="58">
        <f t="shared" si="5"/>
        <v>0</v>
      </c>
      <c r="P56" s="58">
        <v>16</v>
      </c>
      <c r="Q56" s="21"/>
      <c r="R56" s="4"/>
      <c r="U56" s="58">
        <f t="shared" si="6"/>
        <v>0</v>
      </c>
      <c r="V56" s="54">
        <v>6</v>
      </c>
    </row>
    <row r="57" spans="2:22" ht="16" x14ac:dyDescent="0.2">
      <c r="B57" s="13" t="s">
        <v>36</v>
      </c>
      <c r="C57" s="3" t="s">
        <v>43</v>
      </c>
      <c r="D57" s="14">
        <v>54</v>
      </c>
      <c r="E57" s="21"/>
      <c r="I57" s="53">
        <f t="shared" si="4"/>
        <v>0</v>
      </c>
      <c r="J57" s="54">
        <v>0</v>
      </c>
      <c r="K57" s="21"/>
      <c r="L57" s="4"/>
      <c r="O57" s="58">
        <f t="shared" si="5"/>
        <v>0</v>
      </c>
      <c r="P57" s="58">
        <v>18</v>
      </c>
      <c r="Q57" s="21"/>
      <c r="R57" s="4"/>
      <c r="U57" s="58">
        <f t="shared" si="6"/>
        <v>0</v>
      </c>
      <c r="V57" s="54">
        <v>9</v>
      </c>
    </row>
    <row r="58" spans="2:22" ht="16" x14ac:dyDescent="0.2">
      <c r="B58" s="13" t="s">
        <v>36</v>
      </c>
      <c r="C58" s="3" t="s">
        <v>43</v>
      </c>
      <c r="D58" s="14">
        <v>55</v>
      </c>
      <c r="E58" s="21"/>
      <c r="I58" s="53">
        <f t="shared" si="4"/>
        <v>0</v>
      </c>
      <c r="J58" s="54">
        <v>0</v>
      </c>
      <c r="K58" s="21"/>
      <c r="L58" s="4"/>
      <c r="O58" s="58">
        <f t="shared" si="5"/>
        <v>0</v>
      </c>
      <c r="P58" s="58">
        <v>15</v>
      </c>
      <c r="Q58" s="21"/>
      <c r="R58" s="4"/>
      <c r="U58" s="58">
        <f t="shared" si="6"/>
        <v>0</v>
      </c>
      <c r="V58" s="54">
        <v>8</v>
      </c>
    </row>
    <row r="59" spans="2:22" ht="16" x14ac:dyDescent="0.2">
      <c r="B59" s="13" t="s">
        <v>36</v>
      </c>
      <c r="C59" s="3" t="s">
        <v>43</v>
      </c>
      <c r="D59" s="14">
        <v>56</v>
      </c>
      <c r="E59" s="21"/>
      <c r="I59" s="53">
        <f t="shared" si="4"/>
        <v>0</v>
      </c>
      <c r="J59" s="54">
        <v>0</v>
      </c>
      <c r="K59" s="21"/>
      <c r="L59" s="4"/>
      <c r="O59" s="58">
        <f t="shared" si="5"/>
        <v>0</v>
      </c>
      <c r="P59" s="58">
        <v>15</v>
      </c>
      <c r="Q59" s="21"/>
      <c r="R59" s="4"/>
      <c r="U59" s="58">
        <f t="shared" si="6"/>
        <v>0</v>
      </c>
      <c r="V59" s="54">
        <v>10</v>
      </c>
    </row>
    <row r="60" spans="2:22" ht="16" x14ac:dyDescent="0.2">
      <c r="B60" s="13" t="s">
        <v>36</v>
      </c>
      <c r="C60" s="3" t="s">
        <v>43</v>
      </c>
      <c r="D60" s="14">
        <v>57</v>
      </c>
      <c r="E60" s="21"/>
      <c r="I60" s="53">
        <f t="shared" si="4"/>
        <v>0</v>
      </c>
      <c r="J60" s="54">
        <v>0</v>
      </c>
      <c r="K60" s="21"/>
      <c r="L60" s="4"/>
      <c r="O60" s="58">
        <f t="shared" si="5"/>
        <v>0</v>
      </c>
      <c r="P60" s="58">
        <v>13</v>
      </c>
      <c r="Q60" s="21"/>
      <c r="R60" s="4"/>
      <c r="U60" s="58">
        <f t="shared" si="6"/>
        <v>0</v>
      </c>
      <c r="V60" s="54">
        <v>7</v>
      </c>
    </row>
    <row r="61" spans="2:22" ht="16" x14ac:dyDescent="0.2">
      <c r="B61" s="13" t="s">
        <v>36</v>
      </c>
      <c r="C61" s="3" t="s">
        <v>43</v>
      </c>
      <c r="D61" s="14">
        <v>58</v>
      </c>
      <c r="E61" s="21"/>
      <c r="I61" s="53">
        <f t="shared" si="4"/>
        <v>0</v>
      </c>
      <c r="J61" s="54">
        <v>0</v>
      </c>
      <c r="K61" s="21"/>
      <c r="L61" s="4"/>
      <c r="O61" s="58">
        <f t="shared" si="5"/>
        <v>0</v>
      </c>
      <c r="P61" s="58">
        <v>15</v>
      </c>
      <c r="Q61" s="21"/>
      <c r="R61" s="4"/>
      <c r="U61" s="58">
        <f>SUM(Q61:T61)</f>
        <v>0</v>
      </c>
      <c r="V61" s="54">
        <v>12</v>
      </c>
    </row>
    <row r="62" spans="2:22" ht="16" x14ac:dyDescent="0.2">
      <c r="B62" s="13" t="s">
        <v>36</v>
      </c>
      <c r="C62" s="3" t="s">
        <v>43</v>
      </c>
      <c r="D62" s="14">
        <v>59</v>
      </c>
      <c r="E62" s="21"/>
      <c r="I62" s="53">
        <f>SUM(E62:H62)</f>
        <v>0</v>
      </c>
      <c r="J62" s="54">
        <v>0</v>
      </c>
      <c r="K62" s="21"/>
      <c r="L62" s="4"/>
      <c r="O62" s="58">
        <f t="shared" si="5"/>
        <v>0</v>
      </c>
      <c r="P62" s="58">
        <v>13</v>
      </c>
      <c r="Q62" s="21"/>
      <c r="R62" s="4"/>
      <c r="U62" s="58">
        <f t="shared" si="6"/>
        <v>0</v>
      </c>
      <c r="V62" s="54">
        <v>8</v>
      </c>
    </row>
    <row r="63" spans="2:22" s="1" customFormat="1" x14ac:dyDescent="0.2">
      <c r="B63" s="76" t="s">
        <v>44</v>
      </c>
      <c r="C63" s="77"/>
      <c r="D63" s="78"/>
      <c r="E63" s="49">
        <f t="shared" ref="E63:V63" si="7">SUM(E37:E62)</f>
        <v>0</v>
      </c>
      <c r="F63" s="50">
        <f t="shared" si="7"/>
        <v>0</v>
      </c>
      <c r="G63" s="50">
        <f t="shared" si="7"/>
        <v>0</v>
      </c>
      <c r="H63" s="50">
        <f t="shared" si="7"/>
        <v>0</v>
      </c>
      <c r="I63" s="50">
        <f t="shared" si="7"/>
        <v>0</v>
      </c>
      <c r="J63" s="50">
        <f t="shared" si="7"/>
        <v>21</v>
      </c>
      <c r="K63" s="49">
        <f t="shared" si="7"/>
        <v>0</v>
      </c>
      <c r="L63" s="50">
        <f t="shared" si="7"/>
        <v>0</v>
      </c>
      <c r="M63" s="50">
        <f t="shared" si="7"/>
        <v>0</v>
      </c>
      <c r="N63" s="50">
        <f t="shared" si="7"/>
        <v>0</v>
      </c>
      <c r="O63" s="59">
        <f t="shared" si="7"/>
        <v>0</v>
      </c>
      <c r="P63" s="59">
        <f t="shared" si="7"/>
        <v>404</v>
      </c>
      <c r="Q63" s="49">
        <f t="shared" si="7"/>
        <v>0</v>
      </c>
      <c r="R63" s="50">
        <f t="shared" si="7"/>
        <v>0</v>
      </c>
      <c r="S63" s="50">
        <f t="shared" si="7"/>
        <v>0</v>
      </c>
      <c r="T63" s="50">
        <f t="shared" si="7"/>
        <v>0</v>
      </c>
      <c r="U63" s="59">
        <f t="shared" si="7"/>
        <v>0</v>
      </c>
      <c r="V63" s="55">
        <f t="shared" si="7"/>
        <v>216</v>
      </c>
    </row>
    <row r="64" spans="2:22" ht="16" x14ac:dyDescent="0.2">
      <c r="B64" s="13" t="s">
        <v>45</v>
      </c>
      <c r="C64" s="3" t="s">
        <v>46</v>
      </c>
      <c r="D64" s="14">
        <v>60</v>
      </c>
      <c r="E64" s="51">
        <v>1</v>
      </c>
      <c r="F64" s="44">
        <v>1</v>
      </c>
      <c r="G64" s="46">
        <v>0</v>
      </c>
      <c r="H64" s="46">
        <v>2</v>
      </c>
      <c r="I64" s="44">
        <f t="shared" ref="I64:I72" si="8">SUM(E64:H64)</f>
        <v>4</v>
      </c>
      <c r="J64" s="56">
        <v>3</v>
      </c>
      <c r="K64" s="51">
        <v>9</v>
      </c>
      <c r="L64" s="44">
        <v>9</v>
      </c>
      <c r="M64" s="46">
        <v>0</v>
      </c>
      <c r="N64" s="46">
        <v>6</v>
      </c>
      <c r="O64" s="60">
        <f>SUM(K64:N64)</f>
        <v>24</v>
      </c>
      <c r="P64" s="60">
        <v>15</v>
      </c>
      <c r="Q64" s="51">
        <v>0</v>
      </c>
      <c r="R64" s="44">
        <v>0</v>
      </c>
      <c r="S64" s="46">
        <v>0</v>
      </c>
      <c r="T64" s="46">
        <v>2</v>
      </c>
      <c r="U64" s="60">
        <f>SUM(Q64:T64)</f>
        <v>2</v>
      </c>
      <c r="V64" s="56">
        <v>2</v>
      </c>
    </row>
    <row r="65" spans="2:39" ht="16" x14ac:dyDescent="0.2">
      <c r="B65" s="13" t="s">
        <v>45</v>
      </c>
      <c r="C65" s="3" t="s">
        <v>46</v>
      </c>
      <c r="D65" s="14">
        <v>61</v>
      </c>
      <c r="E65" s="51">
        <v>0</v>
      </c>
      <c r="F65" s="44">
        <v>0</v>
      </c>
      <c r="G65" s="46">
        <v>0</v>
      </c>
      <c r="H65" s="46">
        <v>3</v>
      </c>
      <c r="I65" s="44">
        <f t="shared" si="8"/>
        <v>3</v>
      </c>
      <c r="J65" s="56">
        <v>3</v>
      </c>
      <c r="K65" s="51">
        <v>8</v>
      </c>
      <c r="L65" s="44">
        <v>10</v>
      </c>
      <c r="M65" s="46">
        <v>0</v>
      </c>
      <c r="N65" s="46">
        <v>7</v>
      </c>
      <c r="O65" s="60">
        <f t="shared" ref="O65:O72" si="9">SUM(K65:N65)</f>
        <v>25</v>
      </c>
      <c r="P65" s="60">
        <v>15</v>
      </c>
      <c r="Q65" s="51">
        <v>0</v>
      </c>
      <c r="R65" s="44">
        <v>0</v>
      </c>
      <c r="S65" s="46">
        <v>0</v>
      </c>
      <c r="T65" s="46">
        <v>6</v>
      </c>
      <c r="U65" s="60">
        <f t="shared" ref="U65:U72" si="10">SUM(Q65:T65)</f>
        <v>6</v>
      </c>
      <c r="V65" s="56">
        <v>6</v>
      </c>
    </row>
    <row r="66" spans="2:39" ht="16" x14ac:dyDescent="0.2">
      <c r="B66" s="13" t="s">
        <v>45</v>
      </c>
      <c r="C66" s="3" t="s">
        <v>46</v>
      </c>
      <c r="D66" s="14">
        <v>62</v>
      </c>
      <c r="E66" s="51">
        <v>0</v>
      </c>
      <c r="F66" s="44">
        <v>0</v>
      </c>
      <c r="G66" s="46">
        <v>0</v>
      </c>
      <c r="H66" s="46">
        <v>3</v>
      </c>
      <c r="I66" s="44">
        <f t="shared" si="8"/>
        <v>3</v>
      </c>
      <c r="J66" s="56">
        <v>3</v>
      </c>
      <c r="K66" s="51">
        <v>6</v>
      </c>
      <c r="L66" s="44">
        <v>4</v>
      </c>
      <c r="M66" s="46">
        <v>0</v>
      </c>
      <c r="N66" s="46">
        <v>7</v>
      </c>
      <c r="O66" s="60">
        <f t="shared" si="9"/>
        <v>17</v>
      </c>
      <c r="P66" s="60">
        <v>13</v>
      </c>
      <c r="Q66" s="51">
        <v>0</v>
      </c>
      <c r="R66" s="44">
        <v>0</v>
      </c>
      <c r="S66" s="46">
        <v>0</v>
      </c>
      <c r="T66" s="46">
        <v>2</v>
      </c>
      <c r="U66" s="60">
        <f t="shared" si="10"/>
        <v>2</v>
      </c>
      <c r="V66" s="56">
        <v>2</v>
      </c>
      <c r="AA66" s="1" t="s">
        <v>10</v>
      </c>
    </row>
    <row r="67" spans="2:39" ht="16" x14ac:dyDescent="0.2">
      <c r="B67" s="13" t="s">
        <v>45</v>
      </c>
      <c r="C67" s="3" t="s">
        <v>46</v>
      </c>
      <c r="D67" s="14">
        <v>63</v>
      </c>
      <c r="E67" s="51">
        <v>1</v>
      </c>
      <c r="F67" s="44">
        <v>1</v>
      </c>
      <c r="G67" s="46">
        <v>0</v>
      </c>
      <c r="H67" s="46">
        <v>2</v>
      </c>
      <c r="I67" s="44">
        <f t="shared" si="8"/>
        <v>4</v>
      </c>
      <c r="J67" s="56">
        <v>3</v>
      </c>
      <c r="K67" s="51">
        <v>5</v>
      </c>
      <c r="L67" s="44">
        <v>8</v>
      </c>
      <c r="M67" s="46">
        <v>0</v>
      </c>
      <c r="N67" s="46">
        <v>7</v>
      </c>
      <c r="O67" s="60">
        <f t="shared" si="9"/>
        <v>20</v>
      </c>
      <c r="P67" s="60">
        <v>13</v>
      </c>
      <c r="Q67" s="51">
        <v>0</v>
      </c>
      <c r="R67" s="44">
        <v>0</v>
      </c>
      <c r="S67" s="46">
        <v>0</v>
      </c>
      <c r="T67" s="46">
        <v>2</v>
      </c>
      <c r="U67" s="60">
        <f t="shared" si="10"/>
        <v>2</v>
      </c>
      <c r="V67" s="56">
        <v>2</v>
      </c>
      <c r="AA67" t="s">
        <v>11</v>
      </c>
      <c r="AB67" s="69"/>
      <c r="AC67" s="69"/>
      <c r="AD67" s="69"/>
      <c r="AE67" s="69"/>
      <c r="AF67" s="69"/>
      <c r="AG67" s="69"/>
      <c r="AH67" s="69"/>
      <c r="AI67" s="69"/>
      <c r="AJ67" s="69"/>
      <c r="AK67" s="69"/>
      <c r="AL67" s="69"/>
      <c r="AM67" s="69"/>
    </row>
    <row r="68" spans="2:39" ht="16" x14ac:dyDescent="0.2">
      <c r="B68" s="13" t="s">
        <v>45</v>
      </c>
      <c r="C68" s="3" t="s">
        <v>46</v>
      </c>
      <c r="D68" s="14">
        <v>64</v>
      </c>
      <c r="E68" s="51">
        <v>0</v>
      </c>
      <c r="F68" s="44">
        <v>0</v>
      </c>
      <c r="G68" s="46">
        <v>0</v>
      </c>
      <c r="H68" s="46">
        <v>2</v>
      </c>
      <c r="I68" s="44">
        <f t="shared" si="8"/>
        <v>2</v>
      </c>
      <c r="J68" s="56">
        <v>2</v>
      </c>
      <c r="K68" s="51">
        <v>4</v>
      </c>
      <c r="L68" s="44">
        <v>5</v>
      </c>
      <c r="M68" s="46">
        <v>0</v>
      </c>
      <c r="N68" s="46">
        <v>5</v>
      </c>
      <c r="O68" s="60">
        <f t="shared" si="9"/>
        <v>14</v>
      </c>
      <c r="P68" s="60">
        <v>9</v>
      </c>
      <c r="Q68" s="51">
        <v>0</v>
      </c>
      <c r="R68" s="44">
        <v>0</v>
      </c>
      <c r="S68" s="46">
        <v>0</v>
      </c>
      <c r="T68" s="46">
        <v>2</v>
      </c>
      <c r="U68" s="60">
        <f t="shared" si="10"/>
        <v>2</v>
      </c>
      <c r="V68" s="56">
        <v>2</v>
      </c>
      <c r="Y68" s="71" t="s">
        <v>68</v>
      </c>
      <c r="AA68" t="s">
        <v>64</v>
      </c>
    </row>
    <row r="69" spans="2:39" ht="16" x14ac:dyDescent="0.2">
      <c r="B69" s="13" t="s">
        <v>45</v>
      </c>
      <c r="C69" s="3" t="s">
        <v>46</v>
      </c>
      <c r="D69" s="14">
        <v>65</v>
      </c>
      <c r="E69" s="51">
        <v>0</v>
      </c>
      <c r="F69" s="44">
        <v>0</v>
      </c>
      <c r="G69" s="46">
        <v>0</v>
      </c>
      <c r="H69" s="46">
        <v>3</v>
      </c>
      <c r="I69" s="44">
        <f t="shared" si="8"/>
        <v>3</v>
      </c>
      <c r="J69" s="56">
        <v>3</v>
      </c>
      <c r="K69" s="51">
        <v>6</v>
      </c>
      <c r="L69" s="44">
        <v>5</v>
      </c>
      <c r="M69" s="46">
        <v>0</v>
      </c>
      <c r="N69" s="46">
        <v>6</v>
      </c>
      <c r="O69" s="60">
        <f t="shared" si="9"/>
        <v>17</v>
      </c>
      <c r="P69" s="60">
        <v>13</v>
      </c>
      <c r="Q69" s="51">
        <v>0</v>
      </c>
      <c r="R69" s="44">
        <v>0</v>
      </c>
      <c r="S69" s="46">
        <v>0</v>
      </c>
      <c r="T69" s="46">
        <v>2</v>
      </c>
      <c r="U69" s="60">
        <f t="shared" si="10"/>
        <v>2</v>
      </c>
      <c r="V69" s="56">
        <v>2</v>
      </c>
      <c r="Y69" s="71" t="s">
        <v>69</v>
      </c>
      <c r="AA69" t="s">
        <v>65</v>
      </c>
    </row>
    <row r="70" spans="2:39" ht="16" x14ac:dyDescent="0.2">
      <c r="B70" s="13" t="s">
        <v>45</v>
      </c>
      <c r="C70" s="3" t="s">
        <v>46</v>
      </c>
      <c r="D70" s="14">
        <v>66</v>
      </c>
      <c r="E70" s="51">
        <v>1</v>
      </c>
      <c r="F70" s="44">
        <v>1</v>
      </c>
      <c r="G70" s="46">
        <v>0</v>
      </c>
      <c r="H70" s="46">
        <v>2</v>
      </c>
      <c r="I70" s="44">
        <f t="shared" si="8"/>
        <v>4</v>
      </c>
      <c r="J70" s="56">
        <v>3</v>
      </c>
      <c r="K70" s="51">
        <v>6</v>
      </c>
      <c r="L70" s="44">
        <v>7</v>
      </c>
      <c r="M70" s="46">
        <v>0</v>
      </c>
      <c r="N70" s="46">
        <v>7</v>
      </c>
      <c r="O70" s="60">
        <f t="shared" si="9"/>
        <v>20</v>
      </c>
      <c r="P70" s="60">
        <v>13</v>
      </c>
      <c r="Q70" s="51">
        <v>0</v>
      </c>
      <c r="R70" s="44">
        <v>2</v>
      </c>
      <c r="S70" s="46">
        <v>0</v>
      </c>
      <c r="T70" s="46">
        <v>2</v>
      </c>
      <c r="U70" s="60">
        <f t="shared" si="10"/>
        <v>4</v>
      </c>
      <c r="V70" s="56">
        <v>2</v>
      </c>
      <c r="Y70" s="71" t="s">
        <v>71</v>
      </c>
      <c r="AA70" s="74" t="s">
        <v>67</v>
      </c>
      <c r="AB70" s="74"/>
      <c r="AC70" s="74"/>
      <c r="AD70" s="74"/>
      <c r="AE70" s="74"/>
      <c r="AF70" s="74"/>
      <c r="AG70" s="74"/>
      <c r="AH70" s="74"/>
      <c r="AI70" s="74"/>
      <c r="AJ70" s="74"/>
      <c r="AK70" s="74"/>
      <c r="AL70" s="74"/>
      <c r="AM70" s="74"/>
    </row>
    <row r="71" spans="2:39" ht="16" x14ac:dyDescent="0.2">
      <c r="B71" s="13" t="s">
        <v>45</v>
      </c>
      <c r="C71" s="3" t="s">
        <v>46</v>
      </c>
      <c r="D71" s="14">
        <v>67</v>
      </c>
      <c r="E71" s="51">
        <v>0</v>
      </c>
      <c r="F71" s="44">
        <v>0</v>
      </c>
      <c r="G71" s="46">
        <v>0</v>
      </c>
      <c r="H71" s="46">
        <v>3</v>
      </c>
      <c r="I71" s="44">
        <f t="shared" si="8"/>
        <v>3</v>
      </c>
      <c r="J71" s="56">
        <v>3</v>
      </c>
      <c r="K71" s="51">
        <v>6</v>
      </c>
      <c r="L71" s="44">
        <v>13</v>
      </c>
      <c r="M71" s="46">
        <v>0</v>
      </c>
      <c r="N71" s="46">
        <v>7</v>
      </c>
      <c r="O71" s="60">
        <f t="shared" si="9"/>
        <v>26</v>
      </c>
      <c r="P71" s="60">
        <v>13</v>
      </c>
      <c r="Q71" s="51">
        <v>0</v>
      </c>
      <c r="R71" s="44">
        <v>0</v>
      </c>
      <c r="S71" s="46">
        <v>0</v>
      </c>
      <c r="T71" s="46">
        <v>2</v>
      </c>
      <c r="U71" s="60">
        <f t="shared" si="10"/>
        <v>2</v>
      </c>
      <c r="V71" s="56">
        <v>2</v>
      </c>
      <c r="Y71" s="71" t="s">
        <v>70</v>
      </c>
      <c r="AA71" t="s">
        <v>66</v>
      </c>
    </row>
    <row r="72" spans="2:39" ht="16" x14ac:dyDescent="0.2">
      <c r="B72" s="13" t="s">
        <v>45</v>
      </c>
      <c r="C72" s="3" t="s">
        <v>46</v>
      </c>
      <c r="D72" s="14">
        <v>68</v>
      </c>
      <c r="E72" s="51">
        <v>0</v>
      </c>
      <c r="F72" s="44">
        <v>0</v>
      </c>
      <c r="G72" s="46">
        <v>0</v>
      </c>
      <c r="H72" s="46">
        <v>2</v>
      </c>
      <c r="I72" s="44">
        <f t="shared" si="8"/>
        <v>2</v>
      </c>
      <c r="J72" s="56">
        <v>2</v>
      </c>
      <c r="K72" s="51">
        <v>5</v>
      </c>
      <c r="L72" s="44">
        <v>7</v>
      </c>
      <c r="M72" s="46">
        <v>0</v>
      </c>
      <c r="N72" s="46">
        <v>5</v>
      </c>
      <c r="O72" s="60">
        <f t="shared" si="9"/>
        <v>17</v>
      </c>
      <c r="P72" s="60">
        <v>10</v>
      </c>
      <c r="Q72" s="51">
        <v>0</v>
      </c>
      <c r="R72" s="44">
        <v>2</v>
      </c>
      <c r="S72" s="46">
        <v>0</v>
      </c>
      <c r="T72" s="46">
        <v>2</v>
      </c>
      <c r="U72" s="60">
        <f t="shared" si="10"/>
        <v>4</v>
      </c>
      <c r="V72" s="56">
        <v>2</v>
      </c>
    </row>
    <row r="73" spans="2:39" s="1" customFormat="1" x14ac:dyDescent="0.2">
      <c r="B73" s="76" t="s">
        <v>47</v>
      </c>
      <c r="C73" s="77"/>
      <c r="D73" s="78"/>
      <c r="E73" s="61">
        <f>SUM(E64:E72)</f>
        <v>3</v>
      </c>
      <c r="F73" s="62">
        <f>SUM(F64:F72)</f>
        <v>3</v>
      </c>
      <c r="G73" s="62">
        <f>SUM(G64:G72)</f>
        <v>0</v>
      </c>
      <c r="H73" s="62">
        <f>SUM(H64:H72)</f>
        <v>22</v>
      </c>
      <c r="I73" s="62">
        <f t="shared" ref="I73:V73" si="11">SUM(I64:I72)</f>
        <v>28</v>
      </c>
      <c r="J73" s="62">
        <f t="shared" si="11"/>
        <v>25</v>
      </c>
      <c r="K73" s="61">
        <f t="shared" si="11"/>
        <v>55</v>
      </c>
      <c r="L73" s="62">
        <f t="shared" si="11"/>
        <v>68</v>
      </c>
      <c r="M73" s="62">
        <f t="shared" si="11"/>
        <v>0</v>
      </c>
      <c r="N73" s="62">
        <f t="shared" si="11"/>
        <v>57</v>
      </c>
      <c r="O73" s="65">
        <f t="shared" si="11"/>
        <v>180</v>
      </c>
      <c r="P73" s="65">
        <f t="shared" si="11"/>
        <v>114</v>
      </c>
      <c r="Q73" s="61">
        <f t="shared" si="11"/>
        <v>0</v>
      </c>
      <c r="R73" s="62">
        <f t="shared" si="11"/>
        <v>4</v>
      </c>
      <c r="S73" s="62">
        <f t="shared" si="11"/>
        <v>0</v>
      </c>
      <c r="T73" s="62">
        <f t="shared" si="11"/>
        <v>22</v>
      </c>
      <c r="U73" s="65">
        <f t="shared" si="11"/>
        <v>26</v>
      </c>
      <c r="V73" s="67">
        <f t="shared" si="11"/>
        <v>22</v>
      </c>
      <c r="X73"/>
      <c r="Y73"/>
      <c r="Z73"/>
      <c r="AA73" t="s">
        <v>13</v>
      </c>
      <c r="AB73"/>
      <c r="AC73"/>
      <c r="AD73"/>
      <c r="AE73"/>
      <c r="AF73"/>
      <c r="AG73"/>
      <c r="AH73"/>
      <c r="AI73"/>
      <c r="AJ73"/>
      <c r="AK73"/>
      <c r="AL73"/>
      <c r="AM73"/>
    </row>
    <row r="74" spans="2:39" ht="16" x14ac:dyDescent="0.2">
      <c r="B74" s="13" t="s">
        <v>48</v>
      </c>
      <c r="C74" s="3" t="s">
        <v>49</v>
      </c>
      <c r="D74" s="14">
        <v>69</v>
      </c>
      <c r="E74" s="21"/>
      <c r="G74" s="47"/>
      <c r="I74" s="53">
        <f>SUM(E74:H74)</f>
        <v>0</v>
      </c>
      <c r="J74" s="54">
        <v>2</v>
      </c>
      <c r="K74" s="21"/>
      <c r="L74" s="4"/>
      <c r="M74" s="47"/>
      <c r="O74" s="58">
        <f>SUM(K74:N74)</f>
        <v>0</v>
      </c>
      <c r="P74" s="58">
        <v>11</v>
      </c>
      <c r="Q74" s="21"/>
      <c r="R74" s="4"/>
      <c r="S74" s="47"/>
      <c r="U74" s="58">
        <f>SUM(Q74:T74)</f>
        <v>0</v>
      </c>
      <c r="V74" s="54">
        <v>1</v>
      </c>
      <c r="AA74" t="s">
        <v>14</v>
      </c>
    </row>
    <row r="75" spans="2:39" ht="16" x14ac:dyDescent="0.2">
      <c r="B75" s="13" t="s">
        <v>48</v>
      </c>
      <c r="C75" s="3" t="s">
        <v>49</v>
      </c>
      <c r="D75" s="14">
        <v>70</v>
      </c>
      <c r="E75" s="21"/>
      <c r="G75" s="47"/>
      <c r="I75" s="53">
        <f t="shared" ref="I75:I87" si="12">SUM(E75:H75)</f>
        <v>0</v>
      </c>
      <c r="J75" s="54">
        <v>5</v>
      </c>
      <c r="K75" s="21"/>
      <c r="L75" s="4"/>
      <c r="M75" s="47"/>
      <c r="O75" s="58">
        <f t="shared" ref="O75:O87" si="13">SUM(K75:N75)</f>
        <v>0</v>
      </c>
      <c r="P75" s="58">
        <v>40</v>
      </c>
      <c r="Q75" s="21"/>
      <c r="R75" s="4"/>
      <c r="S75" s="47"/>
      <c r="U75" s="58">
        <f t="shared" ref="U75:U87" si="14">SUM(Q75:T75)</f>
        <v>0</v>
      </c>
      <c r="V75" s="54">
        <v>10</v>
      </c>
      <c r="AA75" t="s">
        <v>15</v>
      </c>
    </row>
    <row r="76" spans="2:39" ht="16" x14ac:dyDescent="0.2">
      <c r="B76" s="13" t="s">
        <v>48</v>
      </c>
      <c r="C76" s="3" t="s">
        <v>49</v>
      </c>
      <c r="D76" s="14">
        <v>71</v>
      </c>
      <c r="E76" s="21"/>
      <c r="G76" s="47"/>
      <c r="I76" s="53">
        <f t="shared" si="12"/>
        <v>0</v>
      </c>
      <c r="J76" s="54">
        <v>4</v>
      </c>
      <c r="K76" s="21"/>
      <c r="L76" s="4"/>
      <c r="M76" s="47"/>
      <c r="O76" s="58">
        <f t="shared" si="13"/>
        <v>0</v>
      </c>
      <c r="P76" s="58">
        <v>22</v>
      </c>
      <c r="Q76" s="21"/>
      <c r="R76" s="4"/>
      <c r="S76" s="47"/>
      <c r="U76" s="58">
        <f t="shared" si="14"/>
        <v>0</v>
      </c>
      <c r="V76" s="54">
        <v>5</v>
      </c>
    </row>
    <row r="77" spans="2:39" ht="16" x14ac:dyDescent="0.2">
      <c r="B77" s="13" t="s">
        <v>48</v>
      </c>
      <c r="C77" s="3" t="s">
        <v>49</v>
      </c>
      <c r="D77" s="14">
        <v>72</v>
      </c>
      <c r="E77" s="21"/>
      <c r="G77" s="47"/>
      <c r="I77" s="53">
        <f t="shared" si="12"/>
        <v>0</v>
      </c>
      <c r="J77" s="54">
        <v>4</v>
      </c>
      <c r="K77" s="21"/>
      <c r="L77" s="4"/>
      <c r="M77" s="47"/>
      <c r="O77" s="58">
        <f t="shared" si="13"/>
        <v>0</v>
      </c>
      <c r="P77" s="58">
        <v>25</v>
      </c>
      <c r="Q77" s="21"/>
      <c r="R77" s="4"/>
      <c r="S77" s="47"/>
      <c r="U77" s="58">
        <f t="shared" si="14"/>
        <v>0</v>
      </c>
      <c r="V77" s="54">
        <v>6</v>
      </c>
    </row>
    <row r="78" spans="2:39" ht="16" x14ac:dyDescent="0.2">
      <c r="B78" s="13" t="s">
        <v>48</v>
      </c>
      <c r="C78" s="3" t="s">
        <v>49</v>
      </c>
      <c r="D78" s="14">
        <v>73</v>
      </c>
      <c r="E78" s="21"/>
      <c r="G78" s="47"/>
      <c r="I78" s="53">
        <f t="shared" si="12"/>
        <v>0</v>
      </c>
      <c r="J78" s="54">
        <v>2</v>
      </c>
      <c r="K78" s="21"/>
      <c r="L78" s="4"/>
      <c r="M78" s="47"/>
      <c r="O78" s="58">
        <f t="shared" si="13"/>
        <v>0</v>
      </c>
      <c r="P78" s="58">
        <v>8</v>
      </c>
      <c r="Q78" s="21"/>
      <c r="R78" s="4"/>
      <c r="S78" s="47"/>
      <c r="U78" s="58">
        <f t="shared" si="14"/>
        <v>0</v>
      </c>
      <c r="V78" s="54">
        <v>0</v>
      </c>
    </row>
    <row r="79" spans="2:39" ht="16" x14ac:dyDescent="0.2">
      <c r="B79" s="13" t="s">
        <v>48</v>
      </c>
      <c r="C79" s="3" t="s">
        <v>49</v>
      </c>
      <c r="D79" s="14">
        <v>74</v>
      </c>
      <c r="E79" s="21"/>
      <c r="G79" s="47"/>
      <c r="I79" s="53">
        <f t="shared" si="12"/>
        <v>0</v>
      </c>
      <c r="J79" s="54">
        <v>2</v>
      </c>
      <c r="K79" s="21"/>
      <c r="L79" s="4"/>
      <c r="M79" s="47"/>
      <c r="O79" s="58">
        <f t="shared" si="13"/>
        <v>0</v>
      </c>
      <c r="P79" s="58">
        <v>11</v>
      </c>
      <c r="Q79" s="21"/>
      <c r="R79" s="4"/>
      <c r="S79" s="47"/>
      <c r="U79" s="58">
        <f t="shared" si="14"/>
        <v>0</v>
      </c>
      <c r="V79" s="54">
        <v>1</v>
      </c>
    </row>
    <row r="80" spans="2:39" ht="16" x14ac:dyDescent="0.2">
      <c r="B80" s="13" t="s">
        <v>48</v>
      </c>
      <c r="C80" s="3" t="s">
        <v>49</v>
      </c>
      <c r="D80" s="14">
        <v>75</v>
      </c>
      <c r="E80" s="21"/>
      <c r="G80" s="47"/>
      <c r="I80" s="53">
        <f t="shared" si="12"/>
        <v>0</v>
      </c>
      <c r="J80" s="54">
        <v>5</v>
      </c>
      <c r="K80" s="21"/>
      <c r="L80" s="4"/>
      <c r="M80" s="47"/>
      <c r="O80" s="58">
        <f t="shared" si="13"/>
        <v>0</v>
      </c>
      <c r="P80" s="58">
        <v>15</v>
      </c>
      <c r="Q80" s="21"/>
      <c r="R80" s="4"/>
      <c r="S80" s="47"/>
      <c r="U80" s="58">
        <f t="shared" si="14"/>
        <v>0</v>
      </c>
      <c r="V80" s="54">
        <v>1</v>
      </c>
    </row>
    <row r="81" spans="2:22" ht="16" x14ac:dyDescent="0.2">
      <c r="B81" s="13" t="s">
        <v>48</v>
      </c>
      <c r="C81" s="3" t="s">
        <v>49</v>
      </c>
      <c r="D81" s="14">
        <v>76</v>
      </c>
      <c r="E81" s="21"/>
      <c r="G81" s="47"/>
      <c r="I81" s="53">
        <f t="shared" si="12"/>
        <v>0</v>
      </c>
      <c r="J81" s="54">
        <v>4</v>
      </c>
      <c r="K81" s="21"/>
      <c r="L81" s="4"/>
      <c r="M81" s="47"/>
      <c r="O81" s="58">
        <f t="shared" si="13"/>
        <v>0</v>
      </c>
      <c r="P81" s="58">
        <v>14</v>
      </c>
      <c r="Q81" s="21"/>
      <c r="R81" s="4"/>
      <c r="S81" s="47"/>
      <c r="U81" s="58">
        <f t="shared" si="14"/>
        <v>0</v>
      </c>
      <c r="V81" s="54">
        <v>1</v>
      </c>
    </row>
    <row r="82" spans="2:22" ht="16" x14ac:dyDescent="0.2">
      <c r="B82" s="13" t="s">
        <v>48</v>
      </c>
      <c r="C82" s="3" t="s">
        <v>49</v>
      </c>
      <c r="D82" s="14">
        <v>77</v>
      </c>
      <c r="E82" s="21"/>
      <c r="G82" s="47"/>
      <c r="I82" s="53">
        <f t="shared" si="12"/>
        <v>0</v>
      </c>
      <c r="J82" s="54">
        <v>2</v>
      </c>
      <c r="K82" s="21"/>
      <c r="L82" s="4"/>
      <c r="M82" s="47"/>
      <c r="O82" s="58">
        <f t="shared" si="13"/>
        <v>0</v>
      </c>
      <c r="P82" s="58">
        <v>12</v>
      </c>
      <c r="Q82" s="21"/>
      <c r="R82" s="4"/>
      <c r="S82" s="47"/>
      <c r="U82" s="58">
        <f t="shared" si="14"/>
        <v>0</v>
      </c>
      <c r="V82" s="54">
        <v>4</v>
      </c>
    </row>
    <row r="83" spans="2:22" ht="16" x14ac:dyDescent="0.2">
      <c r="B83" s="13" t="s">
        <v>48</v>
      </c>
      <c r="C83" s="3" t="s">
        <v>49</v>
      </c>
      <c r="D83" s="14">
        <v>78</v>
      </c>
      <c r="E83" s="21"/>
      <c r="G83" s="47"/>
      <c r="I83" s="53">
        <f t="shared" si="12"/>
        <v>0</v>
      </c>
      <c r="J83" s="54">
        <v>4</v>
      </c>
      <c r="K83" s="21"/>
      <c r="L83" s="4"/>
      <c r="M83" s="47"/>
      <c r="O83" s="58">
        <f t="shared" si="13"/>
        <v>0</v>
      </c>
      <c r="P83" s="58">
        <v>18</v>
      </c>
      <c r="Q83" s="21"/>
      <c r="R83" s="4"/>
      <c r="S83" s="47"/>
      <c r="U83" s="58">
        <f t="shared" si="14"/>
        <v>0</v>
      </c>
      <c r="V83" s="54">
        <v>3</v>
      </c>
    </row>
    <row r="84" spans="2:22" ht="16" x14ac:dyDescent="0.2">
      <c r="B84" s="13" t="s">
        <v>48</v>
      </c>
      <c r="C84" s="3" t="s">
        <v>49</v>
      </c>
      <c r="D84" s="14">
        <v>79</v>
      </c>
      <c r="E84" s="21"/>
      <c r="G84" s="47"/>
      <c r="I84" s="53">
        <f t="shared" si="12"/>
        <v>0</v>
      </c>
      <c r="J84" s="54">
        <v>2</v>
      </c>
      <c r="K84" s="21"/>
      <c r="L84" s="4"/>
      <c r="M84" s="47"/>
      <c r="O84" s="58">
        <f t="shared" si="13"/>
        <v>0</v>
      </c>
      <c r="P84" s="58">
        <v>18</v>
      </c>
      <c r="Q84" s="21"/>
      <c r="R84" s="4"/>
      <c r="S84" s="47"/>
      <c r="U84" s="58">
        <f t="shared" si="14"/>
        <v>0</v>
      </c>
      <c r="V84" s="54">
        <v>4</v>
      </c>
    </row>
    <row r="85" spans="2:22" ht="16" x14ac:dyDescent="0.2">
      <c r="B85" s="13" t="s">
        <v>48</v>
      </c>
      <c r="C85" s="3" t="s">
        <v>49</v>
      </c>
      <c r="D85" s="14">
        <v>80</v>
      </c>
      <c r="E85" s="21"/>
      <c r="G85" s="47"/>
      <c r="I85" s="53">
        <f t="shared" si="12"/>
        <v>0</v>
      </c>
      <c r="J85" s="54">
        <v>3</v>
      </c>
      <c r="K85" s="21"/>
      <c r="L85" s="4"/>
      <c r="M85" s="47"/>
      <c r="O85" s="58">
        <f t="shared" si="13"/>
        <v>0</v>
      </c>
      <c r="P85" s="58">
        <v>14</v>
      </c>
      <c r="Q85" s="21"/>
      <c r="R85" s="4"/>
      <c r="S85" s="47"/>
      <c r="U85" s="58">
        <f t="shared" si="14"/>
        <v>0</v>
      </c>
      <c r="V85" s="54">
        <v>1</v>
      </c>
    </row>
    <row r="86" spans="2:22" ht="16" x14ac:dyDescent="0.2">
      <c r="B86" s="13" t="s">
        <v>48</v>
      </c>
      <c r="C86" s="3" t="s">
        <v>49</v>
      </c>
      <c r="D86" s="14">
        <v>81</v>
      </c>
      <c r="E86" s="21"/>
      <c r="G86" s="47"/>
      <c r="I86" s="53">
        <f t="shared" si="12"/>
        <v>0</v>
      </c>
      <c r="J86" s="54">
        <v>2</v>
      </c>
      <c r="K86" s="21"/>
      <c r="L86" s="4"/>
      <c r="M86" s="47"/>
      <c r="O86" s="58">
        <f t="shared" si="13"/>
        <v>0</v>
      </c>
      <c r="P86" s="58">
        <v>11</v>
      </c>
      <c r="Q86" s="21"/>
      <c r="R86" s="4"/>
      <c r="S86" s="47"/>
      <c r="U86" s="58">
        <f t="shared" si="14"/>
        <v>0</v>
      </c>
      <c r="V86" s="54">
        <v>0</v>
      </c>
    </row>
    <row r="87" spans="2:22" ht="16" x14ac:dyDescent="0.2">
      <c r="B87" s="13" t="s">
        <v>48</v>
      </c>
      <c r="C87" s="3" t="s">
        <v>49</v>
      </c>
      <c r="D87" s="14">
        <v>82</v>
      </c>
      <c r="E87" s="21"/>
      <c r="G87" s="47"/>
      <c r="I87" s="53">
        <f t="shared" si="12"/>
        <v>0</v>
      </c>
      <c r="J87" s="54">
        <v>4</v>
      </c>
      <c r="K87" s="21"/>
      <c r="L87" s="4"/>
      <c r="M87" s="47"/>
      <c r="O87" s="58">
        <f t="shared" si="13"/>
        <v>0</v>
      </c>
      <c r="P87" s="58">
        <v>28</v>
      </c>
      <c r="Q87" s="21"/>
      <c r="R87" s="4"/>
      <c r="S87" s="47"/>
      <c r="U87" s="58">
        <f t="shared" si="14"/>
        <v>0</v>
      </c>
      <c r="V87" s="54">
        <v>7</v>
      </c>
    </row>
    <row r="88" spans="2:22" s="1" customFormat="1" x14ac:dyDescent="0.2">
      <c r="B88" s="76" t="s">
        <v>50</v>
      </c>
      <c r="C88" s="77"/>
      <c r="D88" s="78"/>
      <c r="E88" s="49">
        <f t="shared" ref="E88:V88" si="15">SUM(E74:E87)</f>
        <v>0</v>
      </c>
      <c r="F88" s="50">
        <f t="shared" si="15"/>
        <v>0</v>
      </c>
      <c r="G88" s="50">
        <f t="shared" si="15"/>
        <v>0</v>
      </c>
      <c r="H88" s="50">
        <f t="shared" si="15"/>
        <v>0</v>
      </c>
      <c r="I88" s="50">
        <f t="shared" si="15"/>
        <v>0</v>
      </c>
      <c r="J88" s="50">
        <f t="shared" si="15"/>
        <v>45</v>
      </c>
      <c r="K88" s="49">
        <f t="shared" si="15"/>
        <v>0</v>
      </c>
      <c r="L88" s="50">
        <f t="shared" si="15"/>
        <v>0</v>
      </c>
      <c r="M88" s="50">
        <f t="shared" si="15"/>
        <v>0</v>
      </c>
      <c r="N88" s="50">
        <f t="shared" si="15"/>
        <v>0</v>
      </c>
      <c r="O88" s="59">
        <f t="shared" si="15"/>
        <v>0</v>
      </c>
      <c r="P88" s="59">
        <f t="shared" si="15"/>
        <v>247</v>
      </c>
      <c r="Q88" s="49">
        <f t="shared" si="15"/>
        <v>0</v>
      </c>
      <c r="R88" s="50">
        <f t="shared" si="15"/>
        <v>0</v>
      </c>
      <c r="S88" s="50">
        <f t="shared" si="15"/>
        <v>0</v>
      </c>
      <c r="T88" s="50">
        <f t="shared" si="15"/>
        <v>0</v>
      </c>
      <c r="U88" s="59">
        <f t="shared" si="15"/>
        <v>0</v>
      </c>
      <c r="V88" s="55">
        <f t="shared" si="15"/>
        <v>44</v>
      </c>
    </row>
    <row r="89" spans="2:22" ht="16" x14ac:dyDescent="0.2">
      <c r="B89" s="13" t="s">
        <v>48</v>
      </c>
      <c r="C89" s="3" t="s">
        <v>51</v>
      </c>
      <c r="D89" s="14">
        <v>83</v>
      </c>
      <c r="E89" s="51">
        <v>1</v>
      </c>
      <c r="F89" s="44">
        <v>1</v>
      </c>
      <c r="G89" s="46">
        <v>0</v>
      </c>
      <c r="H89" s="46">
        <v>2</v>
      </c>
      <c r="I89" s="44">
        <f>SUM(E89:H89)</f>
        <v>4</v>
      </c>
      <c r="J89" s="56">
        <v>3</v>
      </c>
      <c r="K89" s="51"/>
      <c r="L89" s="44"/>
      <c r="M89" s="46"/>
      <c r="N89" s="46"/>
      <c r="O89" s="60">
        <f>SUM(K89:N89)</f>
        <v>0</v>
      </c>
      <c r="P89" s="60">
        <v>14</v>
      </c>
      <c r="Q89" s="51"/>
      <c r="R89" s="44"/>
      <c r="S89" s="46"/>
      <c r="T89" s="46"/>
      <c r="U89" s="60">
        <f>SUM(Q89:T89)</f>
        <v>0</v>
      </c>
      <c r="V89" s="56">
        <v>8</v>
      </c>
    </row>
    <row r="90" spans="2:22" ht="16" x14ac:dyDescent="0.2">
      <c r="B90" s="13" t="s">
        <v>48</v>
      </c>
      <c r="C90" s="3" t="s">
        <v>51</v>
      </c>
      <c r="D90" s="14">
        <v>84</v>
      </c>
      <c r="E90" s="51">
        <v>1</v>
      </c>
      <c r="F90" s="44">
        <v>1</v>
      </c>
      <c r="G90" s="46">
        <v>0</v>
      </c>
      <c r="H90" s="46">
        <v>2</v>
      </c>
      <c r="I90" s="44">
        <f t="shared" ref="I90:I95" si="16">SUM(E90:H90)</f>
        <v>4</v>
      </c>
      <c r="J90" s="56">
        <v>3</v>
      </c>
      <c r="K90" s="51">
        <v>3</v>
      </c>
      <c r="L90" s="44">
        <v>37</v>
      </c>
      <c r="M90" s="46">
        <v>0</v>
      </c>
      <c r="N90" s="46">
        <f>30-3</f>
        <v>27</v>
      </c>
      <c r="O90" s="60">
        <f t="shared" ref="O90:O95" si="17">SUM(K90:N90)</f>
        <v>67</v>
      </c>
      <c r="P90" s="60">
        <v>30</v>
      </c>
      <c r="Q90" s="51">
        <v>0</v>
      </c>
      <c r="R90" s="44">
        <v>2</v>
      </c>
      <c r="S90" s="46">
        <v>0</v>
      </c>
      <c r="T90" s="46">
        <v>15</v>
      </c>
      <c r="U90" s="60">
        <f t="shared" ref="U90:U95" si="18">SUM(Q90:T90)</f>
        <v>17</v>
      </c>
      <c r="V90" s="56">
        <v>15</v>
      </c>
    </row>
    <row r="91" spans="2:22" ht="16" x14ac:dyDescent="0.2">
      <c r="B91" s="13" t="s">
        <v>48</v>
      </c>
      <c r="C91" s="3" t="s">
        <v>51</v>
      </c>
      <c r="D91" s="14">
        <v>85</v>
      </c>
      <c r="E91" s="51">
        <v>0</v>
      </c>
      <c r="F91" s="44">
        <v>0</v>
      </c>
      <c r="G91" s="46">
        <v>0</v>
      </c>
      <c r="H91" s="46">
        <v>2</v>
      </c>
      <c r="I91" s="44">
        <f t="shared" si="16"/>
        <v>2</v>
      </c>
      <c r="J91" s="56">
        <v>2</v>
      </c>
      <c r="K91" s="51">
        <v>3</v>
      </c>
      <c r="L91" s="44">
        <v>17</v>
      </c>
      <c r="M91" s="46">
        <v>0</v>
      </c>
      <c r="N91" s="46">
        <v>2</v>
      </c>
      <c r="O91" s="60">
        <f t="shared" si="17"/>
        <v>22</v>
      </c>
      <c r="P91" s="60">
        <v>5</v>
      </c>
      <c r="Q91" s="51">
        <v>0</v>
      </c>
      <c r="R91" s="44">
        <v>2</v>
      </c>
      <c r="S91" s="46">
        <v>0</v>
      </c>
      <c r="T91" s="46">
        <v>2</v>
      </c>
      <c r="U91" s="60">
        <f t="shared" si="18"/>
        <v>4</v>
      </c>
      <c r="V91" s="56">
        <v>2</v>
      </c>
    </row>
    <row r="92" spans="2:22" ht="16" x14ac:dyDescent="0.2">
      <c r="B92" s="13" t="s">
        <v>48</v>
      </c>
      <c r="C92" s="3" t="s">
        <v>51</v>
      </c>
      <c r="D92" s="14">
        <v>86</v>
      </c>
      <c r="E92" s="51">
        <v>0</v>
      </c>
      <c r="F92" s="44">
        <v>0</v>
      </c>
      <c r="G92" s="46">
        <v>0</v>
      </c>
      <c r="H92" s="46">
        <v>3</v>
      </c>
      <c r="I92" s="44">
        <f t="shared" si="16"/>
        <v>3</v>
      </c>
      <c r="J92" s="56">
        <v>3</v>
      </c>
      <c r="K92" s="51">
        <v>4</v>
      </c>
      <c r="L92" s="44">
        <v>11</v>
      </c>
      <c r="M92" s="46">
        <v>0</v>
      </c>
      <c r="N92" s="46">
        <v>1</v>
      </c>
      <c r="O92" s="60">
        <f t="shared" si="17"/>
        <v>16</v>
      </c>
      <c r="P92" s="60">
        <v>5</v>
      </c>
      <c r="Q92" s="51">
        <v>0</v>
      </c>
      <c r="R92" s="44">
        <v>0</v>
      </c>
      <c r="S92" s="46">
        <v>0</v>
      </c>
      <c r="T92" s="46">
        <v>2</v>
      </c>
      <c r="U92" s="60">
        <f t="shared" si="18"/>
        <v>2</v>
      </c>
      <c r="V92" s="56">
        <v>2</v>
      </c>
    </row>
    <row r="93" spans="2:22" ht="16" x14ac:dyDescent="0.2">
      <c r="B93" s="13" t="s">
        <v>48</v>
      </c>
      <c r="C93" s="3" t="s">
        <v>51</v>
      </c>
      <c r="D93" s="14">
        <v>87</v>
      </c>
      <c r="E93" s="51">
        <v>0</v>
      </c>
      <c r="F93" s="44">
        <v>0</v>
      </c>
      <c r="G93" s="46">
        <v>0</v>
      </c>
      <c r="H93" s="46">
        <v>2</v>
      </c>
      <c r="I93" s="44">
        <f t="shared" si="16"/>
        <v>2</v>
      </c>
      <c r="J93" s="56">
        <v>2</v>
      </c>
      <c r="K93" s="51">
        <v>3</v>
      </c>
      <c r="L93" s="44">
        <v>17</v>
      </c>
      <c r="M93" s="46">
        <v>0</v>
      </c>
      <c r="N93" s="46">
        <v>6</v>
      </c>
      <c r="O93" s="60">
        <f t="shared" si="17"/>
        <v>26</v>
      </c>
      <c r="P93" s="60">
        <v>9</v>
      </c>
      <c r="Q93" s="51">
        <v>2</v>
      </c>
      <c r="R93" s="44">
        <v>0</v>
      </c>
      <c r="S93" s="46">
        <v>0</v>
      </c>
      <c r="T93" s="46">
        <v>0</v>
      </c>
      <c r="U93" s="60">
        <f t="shared" si="18"/>
        <v>2</v>
      </c>
      <c r="V93" s="56">
        <v>3</v>
      </c>
    </row>
    <row r="94" spans="2:22" ht="16" x14ac:dyDescent="0.2">
      <c r="B94" s="13" t="s">
        <v>48</v>
      </c>
      <c r="C94" s="3" t="s">
        <v>51</v>
      </c>
      <c r="D94" s="14">
        <v>88</v>
      </c>
      <c r="E94" s="51">
        <v>0</v>
      </c>
      <c r="F94" s="44">
        <v>0</v>
      </c>
      <c r="G94" s="46">
        <v>0</v>
      </c>
      <c r="H94" s="46">
        <v>2</v>
      </c>
      <c r="I94" s="44">
        <f t="shared" si="16"/>
        <v>2</v>
      </c>
      <c r="J94" s="56">
        <v>2</v>
      </c>
      <c r="K94" s="51">
        <v>4</v>
      </c>
      <c r="L94" s="44">
        <v>5</v>
      </c>
      <c r="M94" s="46">
        <v>0</v>
      </c>
      <c r="N94" s="46">
        <v>0</v>
      </c>
      <c r="O94" s="60">
        <f t="shared" si="17"/>
        <v>9</v>
      </c>
      <c r="P94" s="60">
        <v>4</v>
      </c>
      <c r="Q94" s="51">
        <v>0</v>
      </c>
      <c r="R94" s="44">
        <v>0</v>
      </c>
      <c r="S94" s="46">
        <v>0</v>
      </c>
      <c r="T94" s="46">
        <v>0</v>
      </c>
      <c r="U94" s="60">
        <f t="shared" si="18"/>
        <v>0</v>
      </c>
      <c r="V94" s="56">
        <v>0</v>
      </c>
    </row>
    <row r="95" spans="2:22" ht="16" x14ac:dyDescent="0.2">
      <c r="B95" s="13" t="s">
        <v>48</v>
      </c>
      <c r="C95" s="3" t="s">
        <v>51</v>
      </c>
      <c r="D95" s="14">
        <v>89</v>
      </c>
      <c r="E95" s="51">
        <v>0</v>
      </c>
      <c r="F95" s="44">
        <v>0</v>
      </c>
      <c r="G95" s="46">
        <v>0</v>
      </c>
      <c r="H95" s="46">
        <v>2</v>
      </c>
      <c r="I95" s="44">
        <f t="shared" si="16"/>
        <v>2</v>
      </c>
      <c r="J95" s="56">
        <v>2</v>
      </c>
      <c r="K95" s="51">
        <v>3</v>
      </c>
      <c r="L95" s="44">
        <v>22</v>
      </c>
      <c r="M95" s="46">
        <v>0</v>
      </c>
      <c r="N95" s="46">
        <v>4</v>
      </c>
      <c r="O95" s="60">
        <f t="shared" si="17"/>
        <v>29</v>
      </c>
      <c r="P95" s="60">
        <v>7</v>
      </c>
      <c r="Q95" s="51">
        <v>0</v>
      </c>
      <c r="R95" s="44">
        <v>2</v>
      </c>
      <c r="S95" s="46">
        <v>0</v>
      </c>
      <c r="T95" s="46">
        <v>2</v>
      </c>
      <c r="U95" s="60">
        <f t="shared" si="18"/>
        <v>4</v>
      </c>
      <c r="V95" s="56">
        <v>2</v>
      </c>
    </row>
    <row r="96" spans="2:22" s="1" customFormat="1" x14ac:dyDescent="0.2">
      <c r="B96" s="76" t="s">
        <v>52</v>
      </c>
      <c r="C96" s="77"/>
      <c r="D96" s="78"/>
      <c r="E96" s="49">
        <f t="shared" ref="E96:V96" si="19">SUM(E89:E95)</f>
        <v>2</v>
      </c>
      <c r="F96" s="50">
        <f t="shared" si="19"/>
        <v>2</v>
      </c>
      <c r="G96" s="50">
        <f t="shared" si="19"/>
        <v>0</v>
      </c>
      <c r="H96" s="50">
        <f t="shared" si="19"/>
        <v>15</v>
      </c>
      <c r="I96" s="50">
        <f t="shared" si="19"/>
        <v>19</v>
      </c>
      <c r="J96" s="50">
        <f t="shared" si="19"/>
        <v>17</v>
      </c>
      <c r="K96" s="49">
        <f t="shared" si="19"/>
        <v>20</v>
      </c>
      <c r="L96" s="50">
        <f t="shared" si="19"/>
        <v>109</v>
      </c>
      <c r="M96" s="50">
        <f t="shared" si="19"/>
        <v>0</v>
      </c>
      <c r="N96" s="50">
        <f t="shared" si="19"/>
        <v>40</v>
      </c>
      <c r="O96" s="59">
        <f t="shared" si="19"/>
        <v>169</v>
      </c>
      <c r="P96" s="59">
        <f t="shared" si="19"/>
        <v>74</v>
      </c>
      <c r="Q96" s="49">
        <f t="shared" si="19"/>
        <v>2</v>
      </c>
      <c r="R96" s="50">
        <f t="shared" si="19"/>
        <v>6</v>
      </c>
      <c r="S96" s="50">
        <f t="shared" si="19"/>
        <v>0</v>
      </c>
      <c r="T96" s="50">
        <f t="shared" si="19"/>
        <v>21</v>
      </c>
      <c r="U96" s="59">
        <f t="shared" si="19"/>
        <v>29</v>
      </c>
      <c r="V96" s="55">
        <f t="shared" si="19"/>
        <v>32</v>
      </c>
    </row>
    <row r="97" spans="2:22" ht="16" x14ac:dyDescent="0.2">
      <c r="B97" s="13" t="s">
        <v>48</v>
      </c>
      <c r="C97" s="3" t="s">
        <v>53</v>
      </c>
      <c r="D97" s="14">
        <v>90</v>
      </c>
      <c r="E97" s="51">
        <v>0</v>
      </c>
      <c r="F97" s="44">
        <v>0</v>
      </c>
      <c r="G97" s="46">
        <v>0</v>
      </c>
      <c r="H97" s="46">
        <v>1</v>
      </c>
      <c r="I97" s="44">
        <f>SUM(E97:H97)</f>
        <v>1</v>
      </c>
      <c r="J97" s="56">
        <v>1</v>
      </c>
      <c r="K97" s="51">
        <v>2</v>
      </c>
      <c r="L97" s="44">
        <v>15</v>
      </c>
      <c r="M97" s="46">
        <v>0</v>
      </c>
      <c r="N97" s="46">
        <v>15</v>
      </c>
      <c r="O97" s="60">
        <f>SUM(K97:N97)</f>
        <v>32</v>
      </c>
      <c r="P97" s="60">
        <v>17</v>
      </c>
      <c r="Q97" s="51">
        <v>0</v>
      </c>
      <c r="R97" s="44">
        <v>0</v>
      </c>
      <c r="S97" s="46">
        <v>0</v>
      </c>
      <c r="T97" s="46">
        <v>4</v>
      </c>
      <c r="U97" s="60">
        <f>SUM(Q97:T97)</f>
        <v>4</v>
      </c>
      <c r="V97" s="56">
        <v>4</v>
      </c>
    </row>
    <row r="98" spans="2:22" ht="16" x14ac:dyDescent="0.2">
      <c r="B98" s="13" t="s">
        <v>48</v>
      </c>
      <c r="C98" s="3" t="s">
        <v>53</v>
      </c>
      <c r="D98" s="14">
        <v>91</v>
      </c>
      <c r="E98" s="51">
        <v>0</v>
      </c>
      <c r="F98" s="44">
        <v>0</v>
      </c>
      <c r="G98" s="46">
        <v>0</v>
      </c>
      <c r="H98" s="46">
        <v>1</v>
      </c>
      <c r="I98" s="44">
        <f>SUM(E98:H98)</f>
        <v>1</v>
      </c>
      <c r="J98" s="56">
        <v>1</v>
      </c>
      <c r="K98" s="51">
        <v>3</v>
      </c>
      <c r="L98" s="44">
        <v>9</v>
      </c>
      <c r="M98" s="46">
        <v>0</v>
      </c>
      <c r="N98" s="46">
        <f>16-3</f>
        <v>13</v>
      </c>
      <c r="O98" s="60">
        <f>SUM(K98:N98)</f>
        <v>25</v>
      </c>
      <c r="P98" s="60">
        <v>16</v>
      </c>
      <c r="Q98" s="51">
        <v>0</v>
      </c>
      <c r="R98" s="44">
        <v>0</v>
      </c>
      <c r="S98" s="46">
        <v>0</v>
      </c>
      <c r="T98" s="46">
        <v>6</v>
      </c>
      <c r="U98" s="60">
        <f>SUM(Q98:T98)</f>
        <v>6</v>
      </c>
      <c r="V98" s="56">
        <v>6</v>
      </c>
    </row>
    <row r="99" spans="2:22" ht="16" x14ac:dyDescent="0.2">
      <c r="B99" s="13" t="s">
        <v>48</v>
      </c>
      <c r="C99" s="3" t="s">
        <v>53</v>
      </c>
      <c r="D99" s="14">
        <v>92</v>
      </c>
      <c r="E99" s="51">
        <v>0</v>
      </c>
      <c r="F99" s="44">
        <v>0</v>
      </c>
      <c r="G99" s="46">
        <v>0</v>
      </c>
      <c r="H99" s="46">
        <v>1</v>
      </c>
      <c r="I99" s="44">
        <f>SUM(E99:H99)</f>
        <v>1</v>
      </c>
      <c r="J99" s="56">
        <v>1</v>
      </c>
      <c r="K99" s="51">
        <v>1</v>
      </c>
      <c r="L99" s="44">
        <v>8</v>
      </c>
      <c r="M99" s="46">
        <v>0</v>
      </c>
      <c r="N99" s="93">
        <f>20-2</f>
        <v>18</v>
      </c>
      <c r="O99" s="60">
        <f>SUM(K99:N99)</f>
        <v>27</v>
      </c>
      <c r="P99" s="60">
        <v>18</v>
      </c>
      <c r="Q99" s="51">
        <v>0</v>
      </c>
      <c r="R99" s="44">
        <v>0</v>
      </c>
      <c r="S99" s="46">
        <v>0</v>
      </c>
      <c r="T99" s="46">
        <v>6</v>
      </c>
      <c r="U99" s="60">
        <f>SUM(Q99:T99)</f>
        <v>6</v>
      </c>
      <c r="V99" s="56">
        <v>6</v>
      </c>
    </row>
    <row r="100" spans="2:22" s="1" customFormat="1" x14ac:dyDescent="0.2">
      <c r="B100" s="76" t="s">
        <v>54</v>
      </c>
      <c r="C100" s="77"/>
      <c r="D100" s="78"/>
      <c r="E100" s="63">
        <f t="shared" ref="E100:V100" si="20">SUM(E97:E99)</f>
        <v>0</v>
      </c>
      <c r="F100" s="64">
        <f t="shared" si="20"/>
        <v>0</v>
      </c>
      <c r="G100" s="50">
        <f t="shared" si="20"/>
        <v>0</v>
      </c>
      <c r="H100" s="64">
        <f t="shared" si="20"/>
        <v>3</v>
      </c>
      <c r="I100" s="64">
        <f t="shared" si="20"/>
        <v>3</v>
      </c>
      <c r="J100" s="64">
        <f t="shared" si="20"/>
        <v>3</v>
      </c>
      <c r="K100" s="63">
        <f t="shared" si="20"/>
        <v>6</v>
      </c>
      <c r="L100" s="64">
        <f t="shared" si="20"/>
        <v>32</v>
      </c>
      <c r="M100" s="64">
        <f t="shared" si="20"/>
        <v>0</v>
      </c>
      <c r="N100" s="64">
        <f t="shared" si="20"/>
        <v>46</v>
      </c>
      <c r="O100" s="66">
        <f t="shared" si="20"/>
        <v>84</v>
      </c>
      <c r="P100" s="66">
        <f t="shared" si="20"/>
        <v>51</v>
      </c>
      <c r="Q100" s="63">
        <f t="shared" si="20"/>
        <v>0</v>
      </c>
      <c r="R100" s="64">
        <f t="shared" si="20"/>
        <v>0</v>
      </c>
      <c r="S100" s="64">
        <f t="shared" si="20"/>
        <v>0</v>
      </c>
      <c r="T100" s="64">
        <f t="shared" si="20"/>
        <v>16</v>
      </c>
      <c r="U100" s="66">
        <f t="shared" si="20"/>
        <v>16</v>
      </c>
      <c r="V100" s="68">
        <f t="shared" si="20"/>
        <v>16</v>
      </c>
    </row>
  </sheetData>
  <mergeCells count="14">
    <mergeCell ref="B88:D88"/>
    <mergeCell ref="B96:D96"/>
    <mergeCell ref="B100:D100"/>
    <mergeCell ref="AA70:AM70"/>
    <mergeCell ref="Q1:T1"/>
    <mergeCell ref="U1:V1"/>
    <mergeCell ref="B36:D36"/>
    <mergeCell ref="B63:D63"/>
    <mergeCell ref="B73:D73"/>
    <mergeCell ref="B1:D1"/>
    <mergeCell ref="E1:H1"/>
    <mergeCell ref="I1:J1"/>
    <mergeCell ref="K1:N1"/>
    <mergeCell ref="O1:P1"/>
  </mergeCells>
  <hyperlinks>
    <hyperlink ref="C37" r:id="rId1" xr:uid="{00000000-0004-0000-0100-000000000000}"/>
  </hyperlinks>
  <pageMargins left="0.75" right="0.75" top="1" bottom="1" header="0.5" footer="0.5"/>
  <pageSetup paperSize="9" orientation="portrait" horizontalDpi="0" verticalDpi="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
  <sheetViews>
    <sheetView zoomScale="110" zoomScaleNormal="110" workbookViewId="0">
      <pane ySplit="2" topLeftCell="A44" activePane="bottomLeft" state="frozen"/>
      <selection pane="bottomLeft" activeCell="E74" sqref="E74"/>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 min="7" max="10" width="14.6640625" customWidth="1"/>
  </cols>
  <sheetData>
    <row r="1" spans="2:10" ht="33" customHeight="1" x14ac:dyDescent="0.2">
      <c r="B1" s="84" t="s">
        <v>23</v>
      </c>
      <c r="C1" s="85"/>
      <c r="D1" s="86"/>
      <c r="E1" s="91" t="s">
        <v>24</v>
      </c>
      <c r="F1" s="92"/>
      <c r="G1" s="91" t="s">
        <v>26</v>
      </c>
      <c r="H1" s="92"/>
      <c r="I1" s="91" t="s">
        <v>27</v>
      </c>
      <c r="J1" s="92"/>
    </row>
    <row r="2" spans="2:10" ht="75" customHeight="1" x14ac:dyDescent="0.2">
      <c r="B2" s="7" t="s">
        <v>28</v>
      </c>
      <c r="C2" s="8" t="s">
        <v>23</v>
      </c>
      <c r="D2" s="9" t="s">
        <v>29</v>
      </c>
      <c r="E2" s="5" t="s">
        <v>55</v>
      </c>
      <c r="F2" s="16" t="s">
        <v>56</v>
      </c>
      <c r="G2" s="5" t="s">
        <v>55</v>
      </c>
      <c r="H2" s="16" t="s">
        <v>56</v>
      </c>
      <c r="I2" s="5" t="s">
        <v>55</v>
      </c>
      <c r="J2" s="16" t="s">
        <v>56</v>
      </c>
    </row>
    <row r="3" spans="2:10" ht="16" x14ac:dyDescent="0.2">
      <c r="B3" s="10" t="s">
        <v>36</v>
      </c>
      <c r="C3" s="11" t="s">
        <v>37</v>
      </c>
      <c r="D3" s="12">
        <v>1</v>
      </c>
      <c r="E3" s="19">
        <f>OCCURRANCE_eval_counts!E3/(OCCURRANCE_eval_counts!E3+OCCURRANCE_eval_counts!H3)</f>
        <v>1</v>
      </c>
      <c r="F3" s="33">
        <f>OCCURRANCE_eval_counts!E3/(OCCURRANCE_eval_counts!E3+OCCURRANCE_eval_counts!F3)</f>
        <v>0.6</v>
      </c>
      <c r="G3" s="19">
        <f>OCCURRANCE_eval_counts!K3/(OCCURRANCE_eval_counts!K3+OCCURRANCE_eval_counts!N3)</f>
        <v>1</v>
      </c>
      <c r="H3" s="33">
        <f>OCCURRANCE_eval_counts!K3/(OCCURRANCE_eval_counts!K3+OCCURRANCE_eval_counts!L3)</f>
        <v>0.55000000000000004</v>
      </c>
      <c r="I3" s="19">
        <f>OCCURRANCE_eval_counts!Q3/(OCCURRANCE_eval_counts!Q3+OCCURRANCE_eval_counts!T3)</f>
        <v>0.5</v>
      </c>
      <c r="J3" s="33">
        <f>OCCURRANCE_eval_counts!Q3/(OCCURRANCE_eval_counts!Q3+OCCURRANCE_eval_counts!R3)</f>
        <v>0.5</v>
      </c>
    </row>
    <row r="4" spans="2:10" ht="16" x14ac:dyDescent="0.2">
      <c r="B4" s="13" t="s">
        <v>36</v>
      </c>
      <c r="C4" s="3" t="s">
        <v>37</v>
      </c>
      <c r="D4" s="14">
        <v>2</v>
      </c>
      <c r="E4" s="19">
        <f>OCCURRANCE_eval_counts!E4/(OCCURRANCE_eval_counts!E4+OCCURRANCE_eval_counts!H4)</f>
        <v>1</v>
      </c>
      <c r="F4" s="33">
        <f>OCCURRANCE_eval_counts!E4/(OCCURRANCE_eval_counts!E4+OCCURRANCE_eval_counts!F4)</f>
        <v>1</v>
      </c>
      <c r="G4" s="19">
        <f>OCCURRANCE_eval_counts!K4/(OCCURRANCE_eval_counts!K4+OCCURRANCE_eval_counts!N4)</f>
        <v>1</v>
      </c>
      <c r="H4" s="33">
        <f>OCCURRANCE_eval_counts!K4/(OCCURRANCE_eval_counts!K4+OCCURRANCE_eval_counts!L4)</f>
        <v>1</v>
      </c>
      <c r="I4" s="19" t="e">
        <f>OCCURRANCE_eval_counts!Q4/(OCCURRANCE_eval_counts!Q4+OCCURRANCE_eval_counts!T4)</f>
        <v>#DIV/0!</v>
      </c>
      <c r="J4" s="33" t="e">
        <f>OCCURRANCE_eval_counts!Q4/(OCCURRANCE_eval_counts!Q4+OCCURRANCE_eval_counts!R4)</f>
        <v>#DIV/0!</v>
      </c>
    </row>
    <row r="5" spans="2:10" ht="16" x14ac:dyDescent="0.2">
      <c r="B5" s="13" t="s">
        <v>36</v>
      </c>
      <c r="C5" s="3" t="s">
        <v>37</v>
      </c>
      <c r="D5" s="14">
        <v>3</v>
      </c>
      <c r="E5" s="19">
        <f>OCCURRANCE_eval_counts!E5/(OCCURRANCE_eval_counts!E5+OCCURRANCE_eval_counts!H5)</f>
        <v>0.75</v>
      </c>
      <c r="F5" s="33">
        <f>OCCURRANCE_eval_counts!E5/(OCCURRANCE_eval_counts!E5+OCCURRANCE_eval_counts!F5)</f>
        <v>0.75</v>
      </c>
      <c r="G5" s="19">
        <f>OCCURRANCE_eval_counts!K5/(OCCURRANCE_eval_counts!K5+OCCURRANCE_eval_counts!N5)</f>
        <v>0.8571428571428571</v>
      </c>
      <c r="H5" s="33">
        <f>OCCURRANCE_eval_counts!K5/(OCCURRANCE_eval_counts!K5+OCCURRANCE_eval_counts!L5)</f>
        <v>0.66666666666666663</v>
      </c>
      <c r="I5" s="19">
        <f>OCCURRANCE_eval_counts!Q5/(OCCURRANCE_eval_counts!Q5+OCCURRANCE_eval_counts!T5)</f>
        <v>0.55555555555555558</v>
      </c>
      <c r="J5" s="33">
        <f>OCCURRANCE_eval_counts!Q5/(OCCURRANCE_eval_counts!Q5+OCCURRANCE_eval_counts!R5)</f>
        <v>0.7142857142857143</v>
      </c>
    </row>
    <row r="6" spans="2:10" ht="16" x14ac:dyDescent="0.2">
      <c r="B6" s="13" t="s">
        <v>36</v>
      </c>
      <c r="C6" s="3" t="s">
        <v>37</v>
      </c>
      <c r="D6" s="14">
        <v>4</v>
      </c>
      <c r="E6" s="19">
        <f>OCCURRANCE_eval_counts!E6/(OCCURRANCE_eval_counts!E6+OCCURRANCE_eval_counts!H6)</f>
        <v>1</v>
      </c>
      <c r="F6" s="33">
        <f>OCCURRANCE_eval_counts!E6/(OCCURRANCE_eval_counts!E6+OCCURRANCE_eval_counts!F6)</f>
        <v>1</v>
      </c>
      <c r="G6" s="19">
        <f>OCCURRANCE_eval_counts!K6/(OCCURRANCE_eval_counts!K6+OCCURRANCE_eval_counts!N6)</f>
        <v>0.91666666666666663</v>
      </c>
      <c r="H6" s="33">
        <f>OCCURRANCE_eval_counts!K6/(OCCURRANCE_eval_counts!K6+OCCURRANCE_eval_counts!L6)</f>
        <v>0.7857142857142857</v>
      </c>
      <c r="I6" s="19" t="e">
        <f>OCCURRANCE_eval_counts!Q6/(OCCURRANCE_eval_counts!Q6+OCCURRANCE_eval_counts!T6)</f>
        <v>#DIV/0!</v>
      </c>
      <c r="J6" s="33" t="e">
        <f>OCCURRANCE_eval_counts!Q6/(OCCURRANCE_eval_counts!Q6+OCCURRANCE_eval_counts!R6)</f>
        <v>#DIV/0!</v>
      </c>
    </row>
    <row r="7" spans="2:10" ht="16" x14ac:dyDescent="0.2">
      <c r="B7" s="13" t="s">
        <v>36</v>
      </c>
      <c r="C7" s="3" t="s">
        <v>37</v>
      </c>
      <c r="D7" s="14">
        <v>5</v>
      </c>
      <c r="E7" s="34" t="e">
        <f>OCCURRANCE_eval_counts!E7/(OCCURRANCE_eval_counts!E7+OCCURRANCE_eval_counts!H7)</f>
        <v>#DIV/0!</v>
      </c>
      <c r="F7" s="35" t="e">
        <f>OCCURRANCE_eval_counts!E7/(OCCURRANCE_eval_counts!E7+OCCURRANCE_eval_counts!F7)</f>
        <v>#DIV/0!</v>
      </c>
      <c r="G7" s="34" t="e">
        <f>OCCURRANCE_eval_counts!K7/(OCCURRANCE_eval_counts!K7+OCCURRANCE_eval_counts!N7)</f>
        <v>#DIV/0!</v>
      </c>
      <c r="H7" s="35" t="e">
        <f>OCCURRANCE_eval_counts!K7/(OCCURRANCE_eval_counts!K7+OCCURRANCE_eval_counts!L7)</f>
        <v>#DIV/0!</v>
      </c>
      <c r="I7" s="34" t="e">
        <f>OCCURRANCE_eval_counts!Q7/(OCCURRANCE_eval_counts!Q7+OCCURRANCE_eval_counts!T7)</f>
        <v>#DIV/0!</v>
      </c>
      <c r="J7" s="35" t="e">
        <f>OCCURRANCE_eval_counts!Q7/(OCCURRANCE_eval_counts!Q7+OCCURRANCE_eval_counts!R7)</f>
        <v>#DIV/0!</v>
      </c>
    </row>
    <row r="8" spans="2:10" ht="16" x14ac:dyDescent="0.2">
      <c r="B8" s="13" t="s">
        <v>36</v>
      </c>
      <c r="C8" s="3" t="s">
        <v>37</v>
      </c>
      <c r="D8" s="14">
        <v>6</v>
      </c>
      <c r="E8" s="34" t="e">
        <f>OCCURRANCE_eval_counts!E8/(OCCURRANCE_eval_counts!E8+OCCURRANCE_eval_counts!H8)</f>
        <v>#DIV/0!</v>
      </c>
      <c r="F8" s="35" t="e">
        <f>OCCURRANCE_eval_counts!E8/(OCCURRANCE_eval_counts!E8+OCCURRANCE_eval_counts!F8)</f>
        <v>#DIV/0!</v>
      </c>
      <c r="G8" s="34" t="e">
        <f>OCCURRANCE_eval_counts!K8/(OCCURRANCE_eval_counts!K8+OCCURRANCE_eval_counts!N8)</f>
        <v>#DIV/0!</v>
      </c>
      <c r="H8" s="35" t="e">
        <f>OCCURRANCE_eval_counts!K8/(OCCURRANCE_eval_counts!K8+OCCURRANCE_eval_counts!L8)</f>
        <v>#DIV/0!</v>
      </c>
      <c r="I8" s="34" t="e">
        <f>OCCURRANCE_eval_counts!Q8/(OCCURRANCE_eval_counts!Q8+OCCURRANCE_eval_counts!T8)</f>
        <v>#DIV/0!</v>
      </c>
      <c r="J8" s="35" t="e">
        <f>OCCURRANCE_eval_counts!Q8/(OCCURRANCE_eval_counts!Q8+OCCURRANCE_eval_counts!R8)</f>
        <v>#DIV/0!</v>
      </c>
    </row>
    <row r="9" spans="2:10" ht="16" x14ac:dyDescent="0.2">
      <c r="B9" s="13" t="s">
        <v>36</v>
      </c>
      <c r="C9" s="3" t="s">
        <v>37</v>
      </c>
      <c r="D9" s="14">
        <v>7</v>
      </c>
      <c r="E9" s="34" t="e">
        <f>OCCURRANCE_eval_counts!E9/(OCCURRANCE_eval_counts!E9+OCCURRANCE_eval_counts!H9)</f>
        <v>#DIV/0!</v>
      </c>
      <c r="F9" s="35" t="e">
        <f>OCCURRANCE_eval_counts!E9/(OCCURRANCE_eval_counts!E9+OCCURRANCE_eval_counts!F9)</f>
        <v>#DIV/0!</v>
      </c>
      <c r="G9" s="34" t="e">
        <f>OCCURRANCE_eval_counts!K9/(OCCURRANCE_eval_counts!K9+OCCURRANCE_eval_counts!N9)</f>
        <v>#DIV/0!</v>
      </c>
      <c r="H9" s="35" t="e">
        <f>OCCURRANCE_eval_counts!K9/(OCCURRANCE_eval_counts!K9+OCCURRANCE_eval_counts!L9)</f>
        <v>#DIV/0!</v>
      </c>
      <c r="I9" s="34" t="e">
        <f>OCCURRANCE_eval_counts!Q9/(OCCURRANCE_eval_counts!Q9+OCCURRANCE_eval_counts!T9)</f>
        <v>#DIV/0!</v>
      </c>
      <c r="J9" s="35" t="e">
        <f>OCCURRANCE_eval_counts!Q9/(OCCURRANCE_eval_counts!Q9+OCCURRANCE_eval_counts!R9)</f>
        <v>#DIV/0!</v>
      </c>
    </row>
    <row r="10" spans="2:10" ht="16" x14ac:dyDescent="0.2">
      <c r="B10" s="13" t="s">
        <v>36</v>
      </c>
      <c r="C10" s="3" t="s">
        <v>37</v>
      </c>
      <c r="D10" s="14">
        <v>8</v>
      </c>
      <c r="E10" s="34" t="e">
        <f>OCCURRANCE_eval_counts!E10/(OCCURRANCE_eval_counts!E10+OCCURRANCE_eval_counts!H10)</f>
        <v>#DIV/0!</v>
      </c>
      <c r="F10" s="35" t="e">
        <f>OCCURRANCE_eval_counts!E10/(OCCURRANCE_eval_counts!E10+OCCURRANCE_eval_counts!F10)</f>
        <v>#DIV/0!</v>
      </c>
      <c r="G10" s="34" t="e">
        <f>OCCURRANCE_eval_counts!K10/(OCCURRANCE_eval_counts!K10+OCCURRANCE_eval_counts!N10)</f>
        <v>#DIV/0!</v>
      </c>
      <c r="H10" s="35" t="e">
        <f>OCCURRANCE_eval_counts!K10/(OCCURRANCE_eval_counts!K10+OCCURRANCE_eval_counts!L10)</f>
        <v>#DIV/0!</v>
      </c>
      <c r="I10" s="34" t="e">
        <f>OCCURRANCE_eval_counts!Q10/(OCCURRANCE_eval_counts!Q10+OCCURRANCE_eval_counts!T10)</f>
        <v>#DIV/0!</v>
      </c>
      <c r="J10" s="35" t="e">
        <f>OCCURRANCE_eval_counts!Q10/(OCCURRANCE_eval_counts!Q10+OCCURRANCE_eval_counts!R10)</f>
        <v>#DIV/0!</v>
      </c>
    </row>
    <row r="11" spans="2:10" ht="16" x14ac:dyDescent="0.2">
      <c r="B11" s="13" t="s">
        <v>36</v>
      </c>
      <c r="C11" s="3" t="s">
        <v>37</v>
      </c>
      <c r="D11" s="14">
        <v>9</v>
      </c>
      <c r="E11" s="34" t="e">
        <f>OCCURRANCE_eval_counts!E11/(OCCURRANCE_eval_counts!E11+OCCURRANCE_eval_counts!H11)</f>
        <v>#DIV/0!</v>
      </c>
      <c r="F11" s="35" t="e">
        <f>OCCURRANCE_eval_counts!E11/(OCCURRANCE_eval_counts!E11+OCCURRANCE_eval_counts!F11)</f>
        <v>#DIV/0!</v>
      </c>
      <c r="G11" s="34" t="e">
        <f>OCCURRANCE_eval_counts!K11/(OCCURRANCE_eval_counts!K11+OCCURRANCE_eval_counts!N11)</f>
        <v>#DIV/0!</v>
      </c>
      <c r="H11" s="35" t="e">
        <f>OCCURRANCE_eval_counts!K11/(OCCURRANCE_eval_counts!K11+OCCURRANCE_eval_counts!L11)</f>
        <v>#DIV/0!</v>
      </c>
      <c r="I11" s="34" t="e">
        <f>OCCURRANCE_eval_counts!Q11/(OCCURRANCE_eval_counts!Q11+OCCURRANCE_eval_counts!T11)</f>
        <v>#DIV/0!</v>
      </c>
      <c r="J11" s="35" t="e">
        <f>OCCURRANCE_eval_counts!Q11/(OCCURRANCE_eval_counts!Q11+OCCURRANCE_eval_counts!R11)</f>
        <v>#DIV/0!</v>
      </c>
    </row>
    <row r="12" spans="2:10" ht="16" x14ac:dyDescent="0.2">
      <c r="B12" s="13" t="s">
        <v>36</v>
      </c>
      <c r="C12" s="3" t="s">
        <v>37</v>
      </c>
      <c r="D12" s="14">
        <v>10</v>
      </c>
      <c r="E12" s="34" t="e">
        <f>OCCURRANCE_eval_counts!E12/(OCCURRANCE_eval_counts!E12+OCCURRANCE_eval_counts!H12)</f>
        <v>#DIV/0!</v>
      </c>
      <c r="F12" s="35" t="e">
        <f>OCCURRANCE_eval_counts!E12/(OCCURRANCE_eval_counts!E12+OCCURRANCE_eval_counts!F12)</f>
        <v>#DIV/0!</v>
      </c>
      <c r="G12" s="34" t="e">
        <f>OCCURRANCE_eval_counts!K12/(OCCURRANCE_eval_counts!K12+OCCURRANCE_eval_counts!N12)</f>
        <v>#DIV/0!</v>
      </c>
      <c r="H12" s="35" t="e">
        <f>OCCURRANCE_eval_counts!K12/(OCCURRANCE_eval_counts!K12+OCCURRANCE_eval_counts!L12)</f>
        <v>#DIV/0!</v>
      </c>
      <c r="I12" s="34" t="e">
        <f>OCCURRANCE_eval_counts!Q12/(OCCURRANCE_eval_counts!Q12+OCCURRANCE_eval_counts!T12)</f>
        <v>#DIV/0!</v>
      </c>
      <c r="J12" s="35" t="e">
        <f>OCCURRANCE_eval_counts!Q12/(OCCURRANCE_eval_counts!Q12+OCCURRANCE_eval_counts!R12)</f>
        <v>#DIV/0!</v>
      </c>
    </row>
    <row r="13" spans="2:10" ht="16" x14ac:dyDescent="0.2">
      <c r="B13" s="13" t="s">
        <v>36</v>
      </c>
      <c r="C13" s="3" t="s">
        <v>37</v>
      </c>
      <c r="D13" s="14">
        <v>11</v>
      </c>
      <c r="E13" s="34" t="e">
        <f>OCCURRANCE_eval_counts!E13/(OCCURRANCE_eval_counts!E13+OCCURRANCE_eval_counts!H13)</f>
        <v>#DIV/0!</v>
      </c>
      <c r="F13" s="35" t="e">
        <f>OCCURRANCE_eval_counts!E13/(OCCURRANCE_eval_counts!E13+OCCURRANCE_eval_counts!F13)</f>
        <v>#DIV/0!</v>
      </c>
      <c r="G13" s="34" t="e">
        <f>OCCURRANCE_eval_counts!K13/(OCCURRANCE_eval_counts!K13+OCCURRANCE_eval_counts!N13)</f>
        <v>#DIV/0!</v>
      </c>
      <c r="H13" s="35" t="e">
        <f>OCCURRANCE_eval_counts!K13/(OCCURRANCE_eval_counts!K13+OCCURRANCE_eval_counts!L13)</f>
        <v>#DIV/0!</v>
      </c>
      <c r="I13" s="34" t="e">
        <f>OCCURRANCE_eval_counts!Q13/(OCCURRANCE_eval_counts!Q13+OCCURRANCE_eval_counts!T13)</f>
        <v>#DIV/0!</v>
      </c>
      <c r="J13" s="35" t="e">
        <f>OCCURRANCE_eval_counts!Q13/(OCCURRANCE_eval_counts!Q13+OCCURRANCE_eval_counts!R13)</f>
        <v>#DIV/0!</v>
      </c>
    </row>
    <row r="14" spans="2:10" ht="16" x14ac:dyDescent="0.2">
      <c r="B14" s="13" t="s">
        <v>36</v>
      </c>
      <c r="C14" s="3" t="s">
        <v>37</v>
      </c>
      <c r="D14" s="14">
        <v>12</v>
      </c>
      <c r="E14" s="34" t="e">
        <f>OCCURRANCE_eval_counts!E14/(OCCURRANCE_eval_counts!E14+OCCURRANCE_eval_counts!H14)</f>
        <v>#DIV/0!</v>
      </c>
      <c r="F14" s="35" t="e">
        <f>OCCURRANCE_eval_counts!E14/(OCCURRANCE_eval_counts!E14+OCCURRANCE_eval_counts!F14)</f>
        <v>#DIV/0!</v>
      </c>
      <c r="G14" s="34" t="e">
        <f>OCCURRANCE_eval_counts!K14/(OCCURRANCE_eval_counts!K14+OCCURRANCE_eval_counts!N14)</f>
        <v>#DIV/0!</v>
      </c>
      <c r="H14" s="35" t="e">
        <f>OCCURRANCE_eval_counts!K14/(OCCURRANCE_eval_counts!K14+OCCURRANCE_eval_counts!L14)</f>
        <v>#DIV/0!</v>
      </c>
      <c r="I14" s="34" t="e">
        <f>OCCURRANCE_eval_counts!Q14/(OCCURRANCE_eval_counts!Q14+OCCURRANCE_eval_counts!T14)</f>
        <v>#DIV/0!</v>
      </c>
      <c r="J14" s="35" t="e">
        <f>OCCURRANCE_eval_counts!Q14/(OCCURRANCE_eval_counts!Q14+OCCURRANCE_eval_counts!R14)</f>
        <v>#DIV/0!</v>
      </c>
    </row>
    <row r="15" spans="2:10" ht="16" x14ac:dyDescent="0.2">
      <c r="B15" s="13" t="s">
        <v>36</v>
      </c>
      <c r="C15" s="3" t="s">
        <v>37</v>
      </c>
      <c r="D15" s="14">
        <v>13</v>
      </c>
      <c r="E15" s="34" t="e">
        <f>OCCURRANCE_eval_counts!E15/(OCCURRANCE_eval_counts!E15+OCCURRANCE_eval_counts!H15)</f>
        <v>#DIV/0!</v>
      </c>
      <c r="F15" s="35" t="e">
        <f>OCCURRANCE_eval_counts!E15/(OCCURRANCE_eval_counts!E15+OCCURRANCE_eval_counts!F15)</f>
        <v>#DIV/0!</v>
      </c>
      <c r="G15" s="34" t="e">
        <f>OCCURRANCE_eval_counts!K15/(OCCURRANCE_eval_counts!K15+OCCURRANCE_eval_counts!N15)</f>
        <v>#DIV/0!</v>
      </c>
      <c r="H15" s="35" t="e">
        <f>OCCURRANCE_eval_counts!K15/(OCCURRANCE_eval_counts!K15+OCCURRANCE_eval_counts!L15)</f>
        <v>#DIV/0!</v>
      </c>
      <c r="I15" s="34" t="e">
        <f>OCCURRANCE_eval_counts!Q15/(OCCURRANCE_eval_counts!Q15+OCCURRANCE_eval_counts!T15)</f>
        <v>#DIV/0!</v>
      </c>
      <c r="J15" s="35" t="e">
        <f>OCCURRANCE_eval_counts!Q15/(OCCURRANCE_eval_counts!Q15+OCCURRANCE_eval_counts!R15)</f>
        <v>#DIV/0!</v>
      </c>
    </row>
    <row r="16" spans="2:10" ht="16" x14ac:dyDescent="0.2">
      <c r="B16" s="13" t="s">
        <v>36</v>
      </c>
      <c r="C16" s="3" t="s">
        <v>37</v>
      </c>
      <c r="D16" s="14">
        <v>14</v>
      </c>
      <c r="E16" s="34" t="e">
        <f>OCCURRANCE_eval_counts!E16/(OCCURRANCE_eval_counts!E16+OCCURRANCE_eval_counts!H16)</f>
        <v>#DIV/0!</v>
      </c>
      <c r="F16" s="35" t="e">
        <f>OCCURRANCE_eval_counts!E16/(OCCURRANCE_eval_counts!E16+OCCURRANCE_eval_counts!F16)</f>
        <v>#DIV/0!</v>
      </c>
      <c r="G16" s="34" t="e">
        <f>OCCURRANCE_eval_counts!K16/(OCCURRANCE_eval_counts!K16+OCCURRANCE_eval_counts!N16)</f>
        <v>#DIV/0!</v>
      </c>
      <c r="H16" s="35" t="e">
        <f>OCCURRANCE_eval_counts!K16/(OCCURRANCE_eval_counts!K16+OCCURRANCE_eval_counts!L16)</f>
        <v>#DIV/0!</v>
      </c>
      <c r="I16" s="34" t="e">
        <f>OCCURRANCE_eval_counts!Q16/(OCCURRANCE_eval_counts!Q16+OCCURRANCE_eval_counts!T16)</f>
        <v>#DIV/0!</v>
      </c>
      <c r="J16" s="35" t="e">
        <f>OCCURRANCE_eval_counts!Q16/(OCCURRANCE_eval_counts!Q16+OCCURRANCE_eval_counts!R16)</f>
        <v>#DIV/0!</v>
      </c>
    </row>
    <row r="17" spans="2:10" ht="16" x14ac:dyDescent="0.2">
      <c r="B17" s="13" t="s">
        <v>36</v>
      </c>
      <c r="C17" s="3" t="s">
        <v>37</v>
      </c>
      <c r="D17" s="14">
        <v>15</v>
      </c>
      <c r="E17" s="34" t="e">
        <f>OCCURRANCE_eval_counts!E17/(OCCURRANCE_eval_counts!E17+OCCURRANCE_eval_counts!H17)</f>
        <v>#DIV/0!</v>
      </c>
      <c r="F17" s="35" t="e">
        <f>OCCURRANCE_eval_counts!E17/(OCCURRANCE_eval_counts!E17+OCCURRANCE_eval_counts!F17)</f>
        <v>#DIV/0!</v>
      </c>
      <c r="G17" s="34" t="e">
        <f>OCCURRANCE_eval_counts!K17/(OCCURRANCE_eval_counts!K17+OCCURRANCE_eval_counts!N17)</f>
        <v>#DIV/0!</v>
      </c>
      <c r="H17" s="35" t="e">
        <f>OCCURRANCE_eval_counts!K17/(OCCURRANCE_eval_counts!K17+OCCURRANCE_eval_counts!L17)</f>
        <v>#DIV/0!</v>
      </c>
      <c r="I17" s="34" t="e">
        <f>OCCURRANCE_eval_counts!Q17/(OCCURRANCE_eval_counts!Q17+OCCURRANCE_eval_counts!T17)</f>
        <v>#DIV/0!</v>
      </c>
      <c r="J17" s="35" t="e">
        <f>OCCURRANCE_eval_counts!Q17/(OCCURRANCE_eval_counts!Q17+OCCURRANCE_eval_counts!R17)</f>
        <v>#DIV/0!</v>
      </c>
    </row>
    <row r="18" spans="2:10" ht="16" x14ac:dyDescent="0.2">
      <c r="B18" s="13" t="s">
        <v>36</v>
      </c>
      <c r="C18" s="3" t="s">
        <v>37</v>
      </c>
      <c r="D18" s="14">
        <v>16</v>
      </c>
      <c r="E18" s="34" t="e">
        <f>OCCURRANCE_eval_counts!E18/(OCCURRANCE_eval_counts!E18+OCCURRANCE_eval_counts!H18)</f>
        <v>#DIV/0!</v>
      </c>
      <c r="F18" s="35" t="e">
        <f>OCCURRANCE_eval_counts!E18/(OCCURRANCE_eval_counts!E18+OCCURRANCE_eval_counts!F18)</f>
        <v>#DIV/0!</v>
      </c>
      <c r="G18" s="34" t="e">
        <f>OCCURRANCE_eval_counts!K18/(OCCURRANCE_eval_counts!K18+OCCURRANCE_eval_counts!N18)</f>
        <v>#DIV/0!</v>
      </c>
      <c r="H18" s="35" t="e">
        <f>OCCURRANCE_eval_counts!K18/(OCCURRANCE_eval_counts!K18+OCCURRANCE_eval_counts!L18)</f>
        <v>#DIV/0!</v>
      </c>
      <c r="I18" s="34" t="e">
        <f>OCCURRANCE_eval_counts!Q18/(OCCURRANCE_eval_counts!Q18+OCCURRANCE_eval_counts!T18)</f>
        <v>#DIV/0!</v>
      </c>
      <c r="J18" s="35" t="e">
        <f>OCCURRANCE_eval_counts!Q18/(OCCURRANCE_eval_counts!Q18+OCCURRANCE_eval_counts!R18)</f>
        <v>#DIV/0!</v>
      </c>
    </row>
    <row r="19" spans="2:10" ht="16" x14ac:dyDescent="0.2">
      <c r="B19" s="13" t="s">
        <v>36</v>
      </c>
      <c r="C19" s="3" t="s">
        <v>37</v>
      </c>
      <c r="D19" s="14">
        <v>17</v>
      </c>
      <c r="E19" s="34" t="e">
        <f>OCCURRANCE_eval_counts!E19/(OCCURRANCE_eval_counts!E19+OCCURRANCE_eval_counts!H19)</f>
        <v>#DIV/0!</v>
      </c>
      <c r="F19" s="35" t="e">
        <f>OCCURRANCE_eval_counts!E19/(OCCURRANCE_eval_counts!E19+OCCURRANCE_eval_counts!F19)</f>
        <v>#DIV/0!</v>
      </c>
      <c r="G19" s="34" t="e">
        <f>OCCURRANCE_eval_counts!K19/(OCCURRANCE_eval_counts!K19+OCCURRANCE_eval_counts!N19)</f>
        <v>#DIV/0!</v>
      </c>
      <c r="H19" s="35" t="e">
        <f>OCCURRANCE_eval_counts!K19/(OCCURRANCE_eval_counts!K19+OCCURRANCE_eval_counts!L19)</f>
        <v>#DIV/0!</v>
      </c>
      <c r="I19" s="34" t="e">
        <f>OCCURRANCE_eval_counts!Q19/(OCCURRANCE_eval_counts!Q19+OCCURRANCE_eval_counts!T19)</f>
        <v>#DIV/0!</v>
      </c>
      <c r="J19" s="35" t="e">
        <f>OCCURRANCE_eval_counts!Q19/(OCCURRANCE_eval_counts!Q19+OCCURRANCE_eval_counts!R19)</f>
        <v>#DIV/0!</v>
      </c>
    </row>
    <row r="20" spans="2:10" ht="16" x14ac:dyDescent="0.2">
      <c r="B20" s="13" t="s">
        <v>36</v>
      </c>
      <c r="C20" s="3" t="s">
        <v>37</v>
      </c>
      <c r="D20" s="14">
        <v>18</v>
      </c>
      <c r="E20" s="34" t="e">
        <f>OCCURRANCE_eval_counts!E20/(OCCURRANCE_eval_counts!E20+OCCURRANCE_eval_counts!H20)</f>
        <v>#DIV/0!</v>
      </c>
      <c r="F20" s="35" t="e">
        <f>OCCURRANCE_eval_counts!E20/(OCCURRANCE_eval_counts!E20+OCCURRANCE_eval_counts!F20)</f>
        <v>#DIV/0!</v>
      </c>
      <c r="G20" s="34" t="e">
        <f>OCCURRANCE_eval_counts!K20/(OCCURRANCE_eval_counts!K20+OCCURRANCE_eval_counts!N20)</f>
        <v>#DIV/0!</v>
      </c>
      <c r="H20" s="35" t="e">
        <f>OCCURRANCE_eval_counts!K20/(OCCURRANCE_eval_counts!K20+OCCURRANCE_eval_counts!L20)</f>
        <v>#DIV/0!</v>
      </c>
      <c r="I20" s="34" t="e">
        <f>OCCURRANCE_eval_counts!Q20/(OCCURRANCE_eval_counts!Q20+OCCURRANCE_eval_counts!T20)</f>
        <v>#DIV/0!</v>
      </c>
      <c r="J20" s="35" t="e">
        <f>OCCURRANCE_eval_counts!Q20/(OCCURRANCE_eval_counts!Q20+OCCURRANCE_eval_counts!R20)</f>
        <v>#DIV/0!</v>
      </c>
    </row>
    <row r="21" spans="2:10" ht="16" x14ac:dyDescent="0.2">
      <c r="B21" s="13" t="s">
        <v>36</v>
      </c>
      <c r="C21" s="3" t="s">
        <v>37</v>
      </c>
      <c r="D21" s="14">
        <v>19</v>
      </c>
      <c r="E21" s="34" t="e">
        <f>OCCURRANCE_eval_counts!E21/(OCCURRANCE_eval_counts!E21+OCCURRANCE_eval_counts!H21)</f>
        <v>#DIV/0!</v>
      </c>
      <c r="F21" s="35" t="e">
        <f>OCCURRANCE_eval_counts!E21/(OCCURRANCE_eval_counts!E21+OCCURRANCE_eval_counts!F21)</f>
        <v>#DIV/0!</v>
      </c>
      <c r="G21" s="34" t="e">
        <f>OCCURRANCE_eval_counts!K21/(OCCURRANCE_eval_counts!K21+OCCURRANCE_eval_counts!N21)</f>
        <v>#DIV/0!</v>
      </c>
      <c r="H21" s="35" t="e">
        <f>OCCURRANCE_eval_counts!K21/(OCCURRANCE_eval_counts!K21+OCCURRANCE_eval_counts!L21)</f>
        <v>#DIV/0!</v>
      </c>
      <c r="I21" s="34" t="e">
        <f>OCCURRANCE_eval_counts!Q21/(OCCURRANCE_eval_counts!Q21+OCCURRANCE_eval_counts!T21)</f>
        <v>#DIV/0!</v>
      </c>
      <c r="J21" s="35" t="e">
        <f>OCCURRANCE_eval_counts!Q21/(OCCURRANCE_eval_counts!Q21+OCCURRANCE_eval_counts!R21)</f>
        <v>#DIV/0!</v>
      </c>
    </row>
    <row r="22" spans="2:10" ht="16" x14ac:dyDescent="0.2">
      <c r="B22" s="13" t="s">
        <v>36</v>
      </c>
      <c r="C22" s="3" t="s">
        <v>37</v>
      </c>
      <c r="D22" s="14">
        <v>20</v>
      </c>
      <c r="E22" s="34" t="e">
        <f>OCCURRANCE_eval_counts!E22/(OCCURRANCE_eval_counts!E22+OCCURRANCE_eval_counts!H22)</f>
        <v>#DIV/0!</v>
      </c>
      <c r="F22" s="35" t="e">
        <f>OCCURRANCE_eval_counts!E22/(OCCURRANCE_eval_counts!E22+OCCURRANCE_eval_counts!F22)</f>
        <v>#DIV/0!</v>
      </c>
      <c r="G22" s="34" t="e">
        <f>OCCURRANCE_eval_counts!K22/(OCCURRANCE_eval_counts!K22+OCCURRANCE_eval_counts!N22)</f>
        <v>#DIV/0!</v>
      </c>
      <c r="H22" s="35" t="e">
        <f>OCCURRANCE_eval_counts!K22/(OCCURRANCE_eval_counts!K22+OCCURRANCE_eval_counts!L22)</f>
        <v>#DIV/0!</v>
      </c>
      <c r="I22" s="34" t="e">
        <f>OCCURRANCE_eval_counts!Q22/(OCCURRANCE_eval_counts!Q22+OCCURRANCE_eval_counts!T22)</f>
        <v>#DIV/0!</v>
      </c>
      <c r="J22" s="35" t="e">
        <f>OCCURRANCE_eval_counts!Q22/(OCCURRANCE_eval_counts!Q22+OCCURRANCE_eval_counts!R22)</f>
        <v>#DIV/0!</v>
      </c>
    </row>
    <row r="23" spans="2:10" ht="16" x14ac:dyDescent="0.2">
      <c r="B23" s="13" t="s">
        <v>36</v>
      </c>
      <c r="C23" s="3" t="s">
        <v>37</v>
      </c>
      <c r="D23" s="14">
        <v>21</v>
      </c>
      <c r="E23" s="34" t="e">
        <f>OCCURRANCE_eval_counts!E23/(OCCURRANCE_eval_counts!E23+OCCURRANCE_eval_counts!H23)</f>
        <v>#DIV/0!</v>
      </c>
      <c r="F23" s="35" t="e">
        <f>OCCURRANCE_eval_counts!E23/(OCCURRANCE_eval_counts!E23+OCCURRANCE_eval_counts!F23)</f>
        <v>#DIV/0!</v>
      </c>
      <c r="G23" s="34" t="e">
        <f>OCCURRANCE_eval_counts!K23/(OCCURRANCE_eval_counts!K23+OCCURRANCE_eval_counts!N23)</f>
        <v>#DIV/0!</v>
      </c>
      <c r="H23" s="35" t="e">
        <f>OCCURRANCE_eval_counts!K23/(OCCURRANCE_eval_counts!K23+OCCURRANCE_eval_counts!L23)</f>
        <v>#DIV/0!</v>
      </c>
      <c r="I23" s="34" t="e">
        <f>OCCURRANCE_eval_counts!Q23/(OCCURRANCE_eval_counts!Q23+OCCURRANCE_eval_counts!T23)</f>
        <v>#DIV/0!</v>
      </c>
      <c r="J23" s="35" t="e">
        <f>OCCURRANCE_eval_counts!Q23/(OCCURRANCE_eval_counts!Q23+OCCURRANCE_eval_counts!R23)</f>
        <v>#DIV/0!</v>
      </c>
    </row>
    <row r="24" spans="2:10" ht="16" x14ac:dyDescent="0.2">
      <c r="B24" s="13" t="s">
        <v>36</v>
      </c>
      <c r="C24" s="3" t="s">
        <v>37</v>
      </c>
      <c r="D24" s="14">
        <v>22</v>
      </c>
      <c r="E24" s="34" t="e">
        <f>OCCURRANCE_eval_counts!E24/(OCCURRANCE_eval_counts!E24+OCCURRANCE_eval_counts!H24)</f>
        <v>#DIV/0!</v>
      </c>
      <c r="F24" s="35" t="e">
        <f>OCCURRANCE_eval_counts!E24/(OCCURRANCE_eval_counts!E24+OCCURRANCE_eval_counts!F24)</f>
        <v>#DIV/0!</v>
      </c>
      <c r="G24" s="34" t="e">
        <f>OCCURRANCE_eval_counts!K24/(OCCURRANCE_eval_counts!K24+OCCURRANCE_eval_counts!N24)</f>
        <v>#DIV/0!</v>
      </c>
      <c r="H24" s="35" t="e">
        <f>OCCURRANCE_eval_counts!K24/(OCCURRANCE_eval_counts!K24+OCCURRANCE_eval_counts!L24)</f>
        <v>#DIV/0!</v>
      </c>
      <c r="I24" s="34" t="e">
        <f>OCCURRANCE_eval_counts!Q24/(OCCURRANCE_eval_counts!Q24+OCCURRANCE_eval_counts!T24)</f>
        <v>#DIV/0!</v>
      </c>
      <c r="J24" s="35" t="e">
        <f>OCCURRANCE_eval_counts!Q24/(OCCURRANCE_eval_counts!Q24+OCCURRANCE_eval_counts!R24)</f>
        <v>#DIV/0!</v>
      </c>
    </row>
    <row r="25" spans="2:10" ht="16" x14ac:dyDescent="0.2">
      <c r="B25" s="13" t="s">
        <v>36</v>
      </c>
      <c r="C25" s="3" t="s">
        <v>37</v>
      </c>
      <c r="D25" s="14">
        <v>23</v>
      </c>
      <c r="E25" s="34" t="e">
        <f>OCCURRANCE_eval_counts!E25/(OCCURRANCE_eval_counts!E25+OCCURRANCE_eval_counts!H25)</f>
        <v>#DIV/0!</v>
      </c>
      <c r="F25" s="35" t="e">
        <f>OCCURRANCE_eval_counts!E25/(OCCURRANCE_eval_counts!E25+OCCURRANCE_eval_counts!F25)</f>
        <v>#DIV/0!</v>
      </c>
      <c r="G25" s="34" t="e">
        <f>OCCURRANCE_eval_counts!K25/(OCCURRANCE_eval_counts!K25+OCCURRANCE_eval_counts!N25)</f>
        <v>#DIV/0!</v>
      </c>
      <c r="H25" s="35" t="e">
        <f>OCCURRANCE_eval_counts!K25/(OCCURRANCE_eval_counts!K25+OCCURRANCE_eval_counts!L25)</f>
        <v>#DIV/0!</v>
      </c>
      <c r="I25" s="34" t="e">
        <f>OCCURRANCE_eval_counts!Q25/(OCCURRANCE_eval_counts!Q25+OCCURRANCE_eval_counts!T25)</f>
        <v>#DIV/0!</v>
      </c>
      <c r="J25" s="35" t="e">
        <f>OCCURRANCE_eval_counts!Q25/(OCCURRANCE_eval_counts!Q25+OCCURRANCE_eval_counts!R25)</f>
        <v>#DIV/0!</v>
      </c>
    </row>
    <row r="26" spans="2:10" ht="16" x14ac:dyDescent="0.2">
      <c r="B26" s="13" t="s">
        <v>36</v>
      </c>
      <c r="C26" s="3" t="s">
        <v>37</v>
      </c>
      <c r="D26" s="14">
        <v>24</v>
      </c>
      <c r="E26" s="34" t="e">
        <f>OCCURRANCE_eval_counts!E26/(OCCURRANCE_eval_counts!E26+OCCURRANCE_eval_counts!H26)</f>
        <v>#DIV/0!</v>
      </c>
      <c r="F26" s="35" t="e">
        <f>OCCURRANCE_eval_counts!E26/(OCCURRANCE_eval_counts!E26+OCCURRANCE_eval_counts!F26)</f>
        <v>#DIV/0!</v>
      </c>
      <c r="G26" s="34" t="e">
        <f>OCCURRANCE_eval_counts!K26/(OCCURRANCE_eval_counts!K26+OCCURRANCE_eval_counts!N26)</f>
        <v>#DIV/0!</v>
      </c>
      <c r="H26" s="35" t="e">
        <f>OCCURRANCE_eval_counts!K26/(OCCURRANCE_eval_counts!K26+OCCURRANCE_eval_counts!L26)</f>
        <v>#DIV/0!</v>
      </c>
      <c r="I26" s="34" t="e">
        <f>OCCURRANCE_eval_counts!Q26/(OCCURRANCE_eval_counts!Q26+OCCURRANCE_eval_counts!T26)</f>
        <v>#DIV/0!</v>
      </c>
      <c r="J26" s="35" t="e">
        <f>OCCURRANCE_eval_counts!Q26/(OCCURRANCE_eval_counts!Q26+OCCURRANCE_eval_counts!R26)</f>
        <v>#DIV/0!</v>
      </c>
    </row>
    <row r="27" spans="2:10" ht="16" x14ac:dyDescent="0.2">
      <c r="B27" s="13" t="s">
        <v>36</v>
      </c>
      <c r="C27" s="3" t="s">
        <v>37</v>
      </c>
      <c r="D27" s="14">
        <v>25</v>
      </c>
      <c r="E27" s="34" t="e">
        <f>OCCURRANCE_eval_counts!E27/(OCCURRANCE_eval_counts!E27+OCCURRANCE_eval_counts!H27)</f>
        <v>#DIV/0!</v>
      </c>
      <c r="F27" s="35" t="e">
        <f>OCCURRANCE_eval_counts!E27/(OCCURRANCE_eval_counts!E27+OCCURRANCE_eval_counts!F27)</f>
        <v>#DIV/0!</v>
      </c>
      <c r="G27" s="34" t="e">
        <f>OCCURRANCE_eval_counts!K27/(OCCURRANCE_eval_counts!K27+OCCURRANCE_eval_counts!N27)</f>
        <v>#DIV/0!</v>
      </c>
      <c r="H27" s="35" t="e">
        <f>OCCURRANCE_eval_counts!K27/(OCCURRANCE_eval_counts!K27+OCCURRANCE_eval_counts!L27)</f>
        <v>#DIV/0!</v>
      </c>
      <c r="I27" s="34" t="e">
        <f>OCCURRANCE_eval_counts!Q27/(OCCURRANCE_eval_counts!Q27+OCCURRANCE_eval_counts!T27)</f>
        <v>#DIV/0!</v>
      </c>
      <c r="J27" s="35" t="e">
        <f>OCCURRANCE_eval_counts!Q27/(OCCURRANCE_eval_counts!Q27+OCCURRANCE_eval_counts!R27)</f>
        <v>#DIV/0!</v>
      </c>
    </row>
    <row r="28" spans="2:10" ht="16" x14ac:dyDescent="0.2">
      <c r="B28" s="13" t="s">
        <v>36</v>
      </c>
      <c r="C28" s="3" t="s">
        <v>37</v>
      </c>
      <c r="D28" s="14">
        <v>26</v>
      </c>
      <c r="E28" s="34" t="e">
        <f>OCCURRANCE_eval_counts!E28/(OCCURRANCE_eval_counts!E28+OCCURRANCE_eval_counts!H28)</f>
        <v>#DIV/0!</v>
      </c>
      <c r="F28" s="35" t="e">
        <f>OCCURRANCE_eval_counts!E28/(OCCURRANCE_eval_counts!E28+OCCURRANCE_eval_counts!F28)</f>
        <v>#DIV/0!</v>
      </c>
      <c r="G28" s="34" t="e">
        <f>OCCURRANCE_eval_counts!K28/(OCCURRANCE_eval_counts!K28+OCCURRANCE_eval_counts!N28)</f>
        <v>#DIV/0!</v>
      </c>
      <c r="H28" s="35" t="e">
        <f>OCCURRANCE_eval_counts!K28/(OCCURRANCE_eval_counts!K28+OCCURRANCE_eval_counts!L28)</f>
        <v>#DIV/0!</v>
      </c>
      <c r="I28" s="34" t="e">
        <f>OCCURRANCE_eval_counts!Q28/(OCCURRANCE_eval_counts!Q28+OCCURRANCE_eval_counts!T28)</f>
        <v>#DIV/0!</v>
      </c>
      <c r="J28" s="35" t="e">
        <f>OCCURRANCE_eval_counts!Q28/(OCCURRANCE_eval_counts!Q28+OCCURRANCE_eval_counts!R28)</f>
        <v>#DIV/0!</v>
      </c>
    </row>
    <row r="29" spans="2:10" ht="16" x14ac:dyDescent="0.2">
      <c r="B29" s="13" t="s">
        <v>36</v>
      </c>
      <c r="C29" s="3" t="s">
        <v>37</v>
      </c>
      <c r="D29" s="14">
        <v>27</v>
      </c>
      <c r="E29" s="34" t="e">
        <f>OCCURRANCE_eval_counts!E29/(OCCURRANCE_eval_counts!E29+OCCURRANCE_eval_counts!H29)</f>
        <v>#DIV/0!</v>
      </c>
      <c r="F29" s="35" t="e">
        <f>OCCURRANCE_eval_counts!E29/(OCCURRANCE_eval_counts!E29+OCCURRANCE_eval_counts!F29)</f>
        <v>#DIV/0!</v>
      </c>
      <c r="G29" s="34" t="e">
        <f>OCCURRANCE_eval_counts!K29/(OCCURRANCE_eval_counts!K29+OCCURRANCE_eval_counts!N29)</f>
        <v>#DIV/0!</v>
      </c>
      <c r="H29" s="35" t="e">
        <f>OCCURRANCE_eval_counts!K29/(OCCURRANCE_eval_counts!K29+OCCURRANCE_eval_counts!L29)</f>
        <v>#DIV/0!</v>
      </c>
      <c r="I29" s="34" t="e">
        <f>OCCURRANCE_eval_counts!Q29/(OCCURRANCE_eval_counts!Q29+OCCURRANCE_eval_counts!T29)</f>
        <v>#DIV/0!</v>
      </c>
      <c r="J29" s="35" t="e">
        <f>OCCURRANCE_eval_counts!Q29/(OCCURRANCE_eval_counts!Q29+OCCURRANCE_eval_counts!R29)</f>
        <v>#DIV/0!</v>
      </c>
    </row>
    <row r="30" spans="2:10" ht="16" x14ac:dyDescent="0.2">
      <c r="B30" s="13" t="s">
        <v>36</v>
      </c>
      <c r="C30" s="3" t="s">
        <v>37</v>
      </c>
      <c r="D30" s="14">
        <v>28</v>
      </c>
      <c r="E30" s="34" t="e">
        <f>OCCURRANCE_eval_counts!E30/(OCCURRANCE_eval_counts!E30+OCCURRANCE_eval_counts!H30)</f>
        <v>#DIV/0!</v>
      </c>
      <c r="F30" s="35" t="e">
        <f>OCCURRANCE_eval_counts!E30/(OCCURRANCE_eval_counts!E30+OCCURRANCE_eval_counts!F30)</f>
        <v>#DIV/0!</v>
      </c>
      <c r="G30" s="34" t="e">
        <f>OCCURRANCE_eval_counts!K30/(OCCURRANCE_eval_counts!K30+OCCURRANCE_eval_counts!N30)</f>
        <v>#DIV/0!</v>
      </c>
      <c r="H30" s="35" t="e">
        <f>OCCURRANCE_eval_counts!K30/(OCCURRANCE_eval_counts!K30+OCCURRANCE_eval_counts!L30)</f>
        <v>#DIV/0!</v>
      </c>
      <c r="I30" s="34" t="e">
        <f>OCCURRANCE_eval_counts!Q30/(OCCURRANCE_eval_counts!Q30+OCCURRANCE_eval_counts!T30)</f>
        <v>#DIV/0!</v>
      </c>
      <c r="J30" s="35" t="e">
        <f>OCCURRANCE_eval_counts!Q30/(OCCURRANCE_eval_counts!Q30+OCCURRANCE_eval_counts!R30)</f>
        <v>#DIV/0!</v>
      </c>
    </row>
    <row r="31" spans="2:10" ht="16" x14ac:dyDescent="0.2">
      <c r="B31" s="13" t="s">
        <v>36</v>
      </c>
      <c r="C31" s="3" t="s">
        <v>37</v>
      </c>
      <c r="D31" s="14">
        <v>29</v>
      </c>
      <c r="E31" s="34" t="e">
        <f>OCCURRANCE_eval_counts!E31/(OCCURRANCE_eval_counts!E31+OCCURRANCE_eval_counts!H31)</f>
        <v>#DIV/0!</v>
      </c>
      <c r="F31" s="35" t="e">
        <f>OCCURRANCE_eval_counts!E31/(OCCURRANCE_eval_counts!E31+OCCURRANCE_eval_counts!F31)</f>
        <v>#DIV/0!</v>
      </c>
      <c r="G31" s="34" t="e">
        <f>OCCURRANCE_eval_counts!K31/(OCCURRANCE_eval_counts!K31+OCCURRANCE_eval_counts!N31)</f>
        <v>#DIV/0!</v>
      </c>
      <c r="H31" s="35" t="e">
        <f>OCCURRANCE_eval_counts!K31/(OCCURRANCE_eval_counts!K31+OCCURRANCE_eval_counts!L31)</f>
        <v>#DIV/0!</v>
      </c>
      <c r="I31" s="34" t="e">
        <f>OCCURRANCE_eval_counts!Q31/(OCCURRANCE_eval_counts!Q31+OCCURRANCE_eval_counts!T31)</f>
        <v>#DIV/0!</v>
      </c>
      <c r="J31" s="35" t="e">
        <f>OCCURRANCE_eval_counts!Q31/(OCCURRANCE_eval_counts!Q31+OCCURRANCE_eval_counts!R31)</f>
        <v>#DIV/0!</v>
      </c>
    </row>
    <row r="32" spans="2:10" ht="16" x14ac:dyDescent="0.2">
      <c r="B32" s="13" t="s">
        <v>36</v>
      </c>
      <c r="C32" s="3" t="s">
        <v>37</v>
      </c>
      <c r="D32" s="14">
        <v>30</v>
      </c>
      <c r="E32" s="34" t="e">
        <f>OCCURRANCE_eval_counts!E32/(OCCURRANCE_eval_counts!E32+OCCURRANCE_eval_counts!H32)</f>
        <v>#DIV/0!</v>
      </c>
      <c r="F32" s="35" t="e">
        <f>OCCURRANCE_eval_counts!E32/(OCCURRANCE_eval_counts!E32+OCCURRANCE_eval_counts!F32)</f>
        <v>#DIV/0!</v>
      </c>
      <c r="G32" s="34" t="e">
        <f>OCCURRANCE_eval_counts!K32/(OCCURRANCE_eval_counts!K32+OCCURRANCE_eval_counts!N32)</f>
        <v>#DIV/0!</v>
      </c>
      <c r="H32" s="35" t="e">
        <f>OCCURRANCE_eval_counts!K32/(OCCURRANCE_eval_counts!K32+OCCURRANCE_eval_counts!L32)</f>
        <v>#DIV/0!</v>
      </c>
      <c r="I32" s="34" t="e">
        <f>OCCURRANCE_eval_counts!Q32/(OCCURRANCE_eval_counts!Q32+OCCURRANCE_eval_counts!T32)</f>
        <v>#DIV/0!</v>
      </c>
      <c r="J32" s="35" t="e">
        <f>OCCURRANCE_eval_counts!Q32/(OCCURRANCE_eval_counts!Q32+OCCURRANCE_eval_counts!R32)</f>
        <v>#DIV/0!</v>
      </c>
    </row>
    <row r="33" spans="2:10" ht="16" x14ac:dyDescent="0.2">
      <c r="B33" s="13" t="s">
        <v>36</v>
      </c>
      <c r="C33" s="3" t="s">
        <v>37</v>
      </c>
      <c r="D33" s="14">
        <v>31</v>
      </c>
      <c r="E33" s="34" t="e">
        <f>OCCURRANCE_eval_counts!E33/(OCCURRANCE_eval_counts!E33+OCCURRANCE_eval_counts!H33)</f>
        <v>#DIV/0!</v>
      </c>
      <c r="F33" s="35" t="e">
        <f>OCCURRANCE_eval_counts!E33/(OCCURRANCE_eval_counts!E33+OCCURRANCE_eval_counts!F33)</f>
        <v>#DIV/0!</v>
      </c>
      <c r="G33" s="34" t="e">
        <f>OCCURRANCE_eval_counts!K33/(OCCURRANCE_eval_counts!K33+OCCURRANCE_eval_counts!N33)</f>
        <v>#DIV/0!</v>
      </c>
      <c r="H33" s="35" t="e">
        <f>OCCURRANCE_eval_counts!K33/(OCCURRANCE_eval_counts!K33+OCCURRANCE_eval_counts!L33)</f>
        <v>#DIV/0!</v>
      </c>
      <c r="I33" s="34" t="e">
        <f>OCCURRANCE_eval_counts!Q33/(OCCURRANCE_eval_counts!Q33+OCCURRANCE_eval_counts!T33)</f>
        <v>#DIV/0!</v>
      </c>
      <c r="J33" s="35" t="e">
        <f>OCCURRANCE_eval_counts!Q33/(OCCURRANCE_eval_counts!Q33+OCCURRANCE_eval_counts!R33)</f>
        <v>#DIV/0!</v>
      </c>
    </row>
    <row r="34" spans="2:10" ht="15" customHeight="1" x14ac:dyDescent="0.2">
      <c r="B34" s="13" t="s">
        <v>36</v>
      </c>
      <c r="C34" s="3" t="s">
        <v>37</v>
      </c>
      <c r="D34" s="14">
        <v>32</v>
      </c>
      <c r="E34" s="34" t="e">
        <f>OCCURRANCE_eval_counts!E34/(OCCURRANCE_eval_counts!E34+OCCURRANCE_eval_counts!H34)</f>
        <v>#DIV/0!</v>
      </c>
      <c r="F34" s="35" t="e">
        <f>OCCURRANCE_eval_counts!E34/(OCCURRANCE_eval_counts!E34+OCCURRANCE_eval_counts!F34)</f>
        <v>#DIV/0!</v>
      </c>
      <c r="G34" s="34" t="e">
        <f>OCCURRANCE_eval_counts!K34/(OCCURRANCE_eval_counts!K34+OCCURRANCE_eval_counts!N34)</f>
        <v>#DIV/0!</v>
      </c>
      <c r="H34" s="35" t="e">
        <f>OCCURRANCE_eval_counts!K34/(OCCURRANCE_eval_counts!K34+OCCURRANCE_eval_counts!L34)</f>
        <v>#DIV/0!</v>
      </c>
      <c r="I34" s="34" t="e">
        <f>OCCURRANCE_eval_counts!Q34/(OCCURRANCE_eval_counts!Q34+OCCURRANCE_eval_counts!T34)</f>
        <v>#DIV/0!</v>
      </c>
      <c r="J34" s="35" t="e">
        <f>OCCURRANCE_eval_counts!Q34/(OCCURRANCE_eval_counts!Q34+OCCURRANCE_eval_counts!R34)</f>
        <v>#DIV/0!</v>
      </c>
    </row>
    <row r="35" spans="2:10" ht="16" x14ac:dyDescent="0.2">
      <c r="B35" s="13" t="s">
        <v>36</v>
      </c>
      <c r="C35" s="3" t="s">
        <v>37</v>
      </c>
      <c r="D35" s="14">
        <v>33</v>
      </c>
      <c r="E35" s="34" t="e">
        <f>OCCURRANCE_eval_counts!E35/(OCCURRANCE_eval_counts!E35+OCCURRANCE_eval_counts!H35)</f>
        <v>#DIV/0!</v>
      </c>
      <c r="F35" s="35" t="e">
        <f>OCCURRANCE_eval_counts!E35/(OCCURRANCE_eval_counts!E35+OCCURRANCE_eval_counts!F35)</f>
        <v>#DIV/0!</v>
      </c>
      <c r="G35" s="34" t="e">
        <f>OCCURRANCE_eval_counts!K35/(OCCURRANCE_eval_counts!K35+OCCURRANCE_eval_counts!N35)</f>
        <v>#DIV/0!</v>
      </c>
      <c r="H35" s="35" t="e">
        <f>OCCURRANCE_eval_counts!K35/(OCCURRANCE_eval_counts!K35+OCCURRANCE_eval_counts!L35)</f>
        <v>#DIV/0!</v>
      </c>
      <c r="I35" s="34" t="e">
        <f>OCCURRANCE_eval_counts!Q35/(OCCURRANCE_eval_counts!Q35+OCCURRANCE_eval_counts!T35)</f>
        <v>#DIV/0!</v>
      </c>
      <c r="J35" s="35" t="e">
        <f>OCCURRANCE_eval_counts!Q35/(OCCURRANCE_eval_counts!Q35+OCCURRANCE_eval_counts!R35)</f>
        <v>#DIV/0!</v>
      </c>
    </row>
    <row r="36" spans="2:10" s="1" customFormat="1" x14ac:dyDescent="0.2">
      <c r="B36" s="88" t="s">
        <v>57</v>
      </c>
      <c r="C36" s="89"/>
      <c r="D36" s="90"/>
      <c r="E36" s="36">
        <f>OCCURRANCE_eval_counts!E36/(OCCURRANCE_eval_counts!E36+OCCURRANCE_eval_counts!H36)</f>
        <v>0.92307692307692313</v>
      </c>
      <c r="F36" s="37">
        <f>OCCURRANCE_eval_counts!E36/(OCCURRANCE_eval_counts!E36+OCCURRANCE_eval_counts!F36)</f>
        <v>0.8</v>
      </c>
      <c r="G36" s="38">
        <f>OCCURRANCE_eval_counts!K36/(OCCURRANCE_eval_counts!K36+OCCURRANCE_eval_counts!N36)</f>
        <v>0.93478260869565222</v>
      </c>
      <c r="H36" s="39">
        <f>OCCURRANCE_eval_counts!K36/(OCCURRANCE_eval_counts!K36+OCCURRANCE_eval_counts!L36)</f>
        <v>0.70491803278688525</v>
      </c>
      <c r="I36" s="38">
        <f>OCCURRANCE_eval_counts!Q36/(OCCURRANCE_eval_counts!Q36+OCCURRANCE_eval_counts!T36)</f>
        <v>0.53333333333333333</v>
      </c>
      <c r="J36" s="39">
        <f>OCCURRANCE_eval_counts!Q36/(OCCURRANCE_eval_counts!Q36+OCCURRANCE_eval_counts!R36)</f>
        <v>0.61538461538461542</v>
      </c>
    </row>
    <row r="37" spans="2:10" ht="16" x14ac:dyDescent="0.2">
      <c r="B37" s="13" t="s">
        <v>36</v>
      </c>
      <c r="C37" s="15" t="s">
        <v>39</v>
      </c>
      <c r="D37" s="14">
        <v>34</v>
      </c>
      <c r="E37" s="40" t="e">
        <f>OCCURRANCE_eval_counts!E37/(OCCURRANCE_eval_counts!E37+OCCURRANCE_eval_counts!H37)</f>
        <v>#DIV/0!</v>
      </c>
      <c r="F37" s="41" t="e">
        <f>OCCURRANCE_eval_counts!E37/(OCCURRANCE_eval_counts!E37+OCCURRANCE_eval_counts!F37)</f>
        <v>#DIV/0!</v>
      </c>
      <c r="G37" s="34" t="e">
        <f>OCCURRANCE_eval_counts!K37/(OCCURRANCE_eval_counts!K37+OCCURRANCE_eval_counts!N37)</f>
        <v>#DIV/0!</v>
      </c>
      <c r="H37" s="35" t="e">
        <f>OCCURRANCE_eval_counts!K37/(OCCURRANCE_eval_counts!K37+OCCURRANCE_eval_counts!L37)</f>
        <v>#DIV/0!</v>
      </c>
      <c r="I37" s="34" t="e">
        <f>OCCURRANCE_eval_counts!Q37/(OCCURRANCE_eval_counts!Q37+OCCURRANCE_eval_counts!T37)</f>
        <v>#DIV/0!</v>
      </c>
      <c r="J37" s="35" t="e">
        <f>OCCURRANCE_eval_counts!Q37/(OCCURRANCE_eval_counts!Q37+OCCURRANCE_eval_counts!R37)</f>
        <v>#DIV/0!</v>
      </c>
    </row>
    <row r="38" spans="2:10" ht="16" x14ac:dyDescent="0.2">
      <c r="B38" s="13" t="s">
        <v>36</v>
      </c>
      <c r="C38" s="3" t="s">
        <v>40</v>
      </c>
      <c r="D38" s="14">
        <v>35</v>
      </c>
      <c r="E38" s="40" t="e">
        <f>OCCURRANCE_eval_counts!E38/(OCCURRANCE_eval_counts!E38+OCCURRANCE_eval_counts!H38)</f>
        <v>#DIV/0!</v>
      </c>
      <c r="F38" s="41" t="e">
        <f>OCCURRANCE_eval_counts!E38/(OCCURRANCE_eval_counts!E38+OCCURRANCE_eval_counts!F38)</f>
        <v>#DIV/0!</v>
      </c>
      <c r="G38" s="34" t="e">
        <f>OCCURRANCE_eval_counts!K38/(OCCURRANCE_eval_counts!K38+OCCURRANCE_eval_counts!N38)</f>
        <v>#DIV/0!</v>
      </c>
      <c r="H38" s="35" t="e">
        <f>OCCURRANCE_eval_counts!K38/(OCCURRANCE_eval_counts!K38+OCCURRANCE_eval_counts!L38)</f>
        <v>#DIV/0!</v>
      </c>
      <c r="I38" s="34" t="e">
        <f>OCCURRANCE_eval_counts!Q38/(OCCURRANCE_eval_counts!Q38+OCCURRANCE_eval_counts!T38)</f>
        <v>#DIV/0!</v>
      </c>
      <c r="J38" s="35" t="e">
        <f>OCCURRANCE_eval_counts!Q38/(OCCURRANCE_eval_counts!Q38+OCCURRANCE_eval_counts!R38)</f>
        <v>#DIV/0!</v>
      </c>
    </row>
    <row r="39" spans="2:10" ht="16" x14ac:dyDescent="0.2">
      <c r="B39" s="13" t="s">
        <v>36</v>
      </c>
      <c r="C39" s="3" t="s">
        <v>41</v>
      </c>
      <c r="D39" s="14">
        <v>36</v>
      </c>
      <c r="E39" s="40" t="e">
        <f>OCCURRANCE_eval_counts!E39/(OCCURRANCE_eval_counts!E39+OCCURRANCE_eval_counts!H39)</f>
        <v>#DIV/0!</v>
      </c>
      <c r="F39" s="41" t="e">
        <f>OCCURRANCE_eval_counts!E39/(OCCURRANCE_eval_counts!E39+OCCURRANCE_eval_counts!F39)</f>
        <v>#DIV/0!</v>
      </c>
      <c r="G39" s="34" t="e">
        <f>OCCURRANCE_eval_counts!K39/(OCCURRANCE_eval_counts!K39+OCCURRANCE_eval_counts!N39)</f>
        <v>#DIV/0!</v>
      </c>
      <c r="H39" s="35" t="e">
        <f>OCCURRANCE_eval_counts!K39/(OCCURRANCE_eval_counts!K39+OCCURRANCE_eval_counts!L39)</f>
        <v>#DIV/0!</v>
      </c>
      <c r="I39" s="34" t="e">
        <f>OCCURRANCE_eval_counts!Q39/(OCCURRANCE_eval_counts!Q39+OCCURRANCE_eval_counts!T39)</f>
        <v>#DIV/0!</v>
      </c>
      <c r="J39" s="35" t="e">
        <f>OCCURRANCE_eval_counts!Q39/(OCCURRANCE_eval_counts!Q39+OCCURRANCE_eval_counts!R39)</f>
        <v>#DIV/0!</v>
      </c>
    </row>
    <row r="40" spans="2:10" ht="16" x14ac:dyDescent="0.2">
      <c r="B40" s="13" t="s">
        <v>36</v>
      </c>
      <c r="C40" s="3" t="s">
        <v>42</v>
      </c>
      <c r="D40" s="14">
        <v>37</v>
      </c>
      <c r="E40" s="40" t="e">
        <f>OCCURRANCE_eval_counts!E40/(OCCURRANCE_eval_counts!E40+OCCURRANCE_eval_counts!H40)</f>
        <v>#DIV/0!</v>
      </c>
      <c r="F40" s="41" t="e">
        <f>OCCURRANCE_eval_counts!E40/(OCCURRANCE_eval_counts!E40+OCCURRANCE_eval_counts!F40)</f>
        <v>#DIV/0!</v>
      </c>
      <c r="G40" s="34" t="e">
        <f>OCCURRANCE_eval_counts!K40/(OCCURRANCE_eval_counts!K40+OCCURRANCE_eval_counts!N40)</f>
        <v>#DIV/0!</v>
      </c>
      <c r="H40" s="35" t="e">
        <f>OCCURRANCE_eval_counts!K40/(OCCURRANCE_eval_counts!K40+OCCURRANCE_eval_counts!L40)</f>
        <v>#DIV/0!</v>
      </c>
      <c r="I40" s="34" t="e">
        <f>OCCURRANCE_eval_counts!Q40/(OCCURRANCE_eval_counts!Q40+OCCURRANCE_eval_counts!T40)</f>
        <v>#DIV/0!</v>
      </c>
      <c r="J40" s="35" t="e">
        <f>OCCURRANCE_eval_counts!Q40/(OCCURRANCE_eval_counts!Q40+OCCURRANCE_eval_counts!R40)</f>
        <v>#DIV/0!</v>
      </c>
    </row>
    <row r="41" spans="2:10" ht="16" x14ac:dyDescent="0.2">
      <c r="B41" s="13" t="s">
        <v>36</v>
      </c>
      <c r="C41" s="3" t="s">
        <v>42</v>
      </c>
      <c r="D41" s="14">
        <v>38</v>
      </c>
      <c r="E41" s="40" t="e">
        <f>OCCURRANCE_eval_counts!E41/(OCCURRANCE_eval_counts!E41+OCCURRANCE_eval_counts!H41)</f>
        <v>#DIV/0!</v>
      </c>
      <c r="F41" s="41" t="e">
        <f>OCCURRANCE_eval_counts!E41/(OCCURRANCE_eval_counts!E41+OCCURRANCE_eval_counts!F41)</f>
        <v>#DIV/0!</v>
      </c>
      <c r="G41" s="34" t="e">
        <f>OCCURRANCE_eval_counts!K41/(OCCURRANCE_eval_counts!K41+OCCURRANCE_eval_counts!N41)</f>
        <v>#DIV/0!</v>
      </c>
      <c r="H41" s="35" t="e">
        <f>OCCURRANCE_eval_counts!K41/(OCCURRANCE_eval_counts!K41+OCCURRANCE_eval_counts!L41)</f>
        <v>#DIV/0!</v>
      </c>
      <c r="I41" s="34" t="e">
        <f>OCCURRANCE_eval_counts!Q41/(OCCURRANCE_eval_counts!Q41+OCCURRANCE_eval_counts!T41)</f>
        <v>#DIV/0!</v>
      </c>
      <c r="J41" s="35" t="e">
        <f>OCCURRANCE_eval_counts!Q41/(OCCURRANCE_eval_counts!Q41+OCCURRANCE_eval_counts!R41)</f>
        <v>#DIV/0!</v>
      </c>
    </row>
    <row r="42" spans="2:10" ht="16" x14ac:dyDescent="0.2">
      <c r="B42" s="13" t="s">
        <v>36</v>
      </c>
      <c r="C42" s="3" t="s">
        <v>43</v>
      </c>
      <c r="D42" s="14">
        <v>39</v>
      </c>
      <c r="E42" s="40" t="e">
        <f>OCCURRANCE_eval_counts!E42/(OCCURRANCE_eval_counts!E42+OCCURRANCE_eval_counts!H42)</f>
        <v>#DIV/0!</v>
      </c>
      <c r="F42" s="41" t="e">
        <f>OCCURRANCE_eval_counts!E42/(OCCURRANCE_eval_counts!E42+OCCURRANCE_eval_counts!F42)</f>
        <v>#DIV/0!</v>
      </c>
      <c r="G42" s="34" t="e">
        <f>OCCURRANCE_eval_counts!K42/(OCCURRANCE_eval_counts!K42+OCCURRANCE_eval_counts!N42)</f>
        <v>#DIV/0!</v>
      </c>
      <c r="H42" s="35" t="e">
        <f>OCCURRANCE_eval_counts!K42/(OCCURRANCE_eval_counts!K42+OCCURRANCE_eval_counts!L42)</f>
        <v>#DIV/0!</v>
      </c>
      <c r="I42" s="34" t="e">
        <f>OCCURRANCE_eval_counts!Q42/(OCCURRANCE_eval_counts!Q42+OCCURRANCE_eval_counts!T42)</f>
        <v>#DIV/0!</v>
      </c>
      <c r="J42" s="35" t="e">
        <f>OCCURRANCE_eval_counts!Q42/(OCCURRANCE_eval_counts!Q42+OCCURRANCE_eval_counts!R42)</f>
        <v>#DIV/0!</v>
      </c>
    </row>
    <row r="43" spans="2:10" ht="16" x14ac:dyDescent="0.2">
      <c r="B43" s="13" t="s">
        <v>36</v>
      </c>
      <c r="C43" s="3" t="s">
        <v>43</v>
      </c>
      <c r="D43" s="14">
        <v>40</v>
      </c>
      <c r="E43" s="40" t="e">
        <f>OCCURRANCE_eval_counts!E43/(OCCURRANCE_eval_counts!E43+OCCURRANCE_eval_counts!H43)</f>
        <v>#DIV/0!</v>
      </c>
      <c r="F43" s="41" t="e">
        <f>OCCURRANCE_eval_counts!E43/(OCCURRANCE_eval_counts!E43+OCCURRANCE_eval_counts!F43)</f>
        <v>#DIV/0!</v>
      </c>
      <c r="G43" s="34" t="e">
        <f>OCCURRANCE_eval_counts!K43/(OCCURRANCE_eval_counts!K43+OCCURRANCE_eval_counts!N43)</f>
        <v>#DIV/0!</v>
      </c>
      <c r="H43" s="35" t="e">
        <f>OCCURRANCE_eval_counts!K43/(OCCURRANCE_eval_counts!K43+OCCURRANCE_eval_counts!L43)</f>
        <v>#DIV/0!</v>
      </c>
      <c r="I43" s="34" t="e">
        <f>OCCURRANCE_eval_counts!Q43/(OCCURRANCE_eval_counts!Q43+OCCURRANCE_eval_counts!T43)</f>
        <v>#DIV/0!</v>
      </c>
      <c r="J43" s="35" t="e">
        <f>OCCURRANCE_eval_counts!Q43/(OCCURRANCE_eval_counts!Q43+OCCURRANCE_eval_counts!R43)</f>
        <v>#DIV/0!</v>
      </c>
    </row>
    <row r="44" spans="2:10" ht="16" x14ac:dyDescent="0.2">
      <c r="B44" s="13" t="s">
        <v>36</v>
      </c>
      <c r="C44" s="3" t="s">
        <v>43</v>
      </c>
      <c r="D44" s="14">
        <v>41</v>
      </c>
      <c r="E44" s="40" t="e">
        <f>OCCURRANCE_eval_counts!E44/(OCCURRANCE_eval_counts!E44+OCCURRANCE_eval_counts!H44)</f>
        <v>#DIV/0!</v>
      </c>
      <c r="F44" s="41" t="e">
        <f>OCCURRANCE_eval_counts!E44/(OCCURRANCE_eval_counts!E44+OCCURRANCE_eval_counts!F44)</f>
        <v>#DIV/0!</v>
      </c>
      <c r="G44" s="34" t="e">
        <f>OCCURRANCE_eval_counts!K44/(OCCURRANCE_eval_counts!K44+OCCURRANCE_eval_counts!N44)</f>
        <v>#DIV/0!</v>
      </c>
      <c r="H44" s="35" t="e">
        <f>OCCURRANCE_eval_counts!K44/(OCCURRANCE_eval_counts!K44+OCCURRANCE_eval_counts!L44)</f>
        <v>#DIV/0!</v>
      </c>
      <c r="I44" s="34" t="e">
        <f>OCCURRANCE_eval_counts!Q44/(OCCURRANCE_eval_counts!Q44+OCCURRANCE_eval_counts!T44)</f>
        <v>#DIV/0!</v>
      </c>
      <c r="J44" s="35" t="e">
        <f>OCCURRANCE_eval_counts!Q44/(OCCURRANCE_eval_counts!Q44+OCCURRANCE_eval_counts!R44)</f>
        <v>#DIV/0!</v>
      </c>
    </row>
    <row r="45" spans="2:10" ht="16" x14ac:dyDescent="0.2">
      <c r="B45" s="13" t="s">
        <v>36</v>
      </c>
      <c r="C45" s="3" t="s">
        <v>43</v>
      </c>
      <c r="D45" s="14">
        <v>42</v>
      </c>
      <c r="E45" s="40" t="e">
        <f>OCCURRANCE_eval_counts!E45/(OCCURRANCE_eval_counts!E45+OCCURRANCE_eval_counts!H45)</f>
        <v>#DIV/0!</v>
      </c>
      <c r="F45" s="41" t="e">
        <f>OCCURRANCE_eval_counts!E45/(OCCURRANCE_eval_counts!E45+OCCURRANCE_eval_counts!F45)</f>
        <v>#DIV/0!</v>
      </c>
      <c r="G45" s="34" t="e">
        <f>OCCURRANCE_eval_counts!K45/(OCCURRANCE_eval_counts!K45+OCCURRANCE_eval_counts!N45)</f>
        <v>#DIV/0!</v>
      </c>
      <c r="H45" s="35" t="e">
        <f>OCCURRANCE_eval_counts!K45/(OCCURRANCE_eval_counts!K45+OCCURRANCE_eval_counts!L45)</f>
        <v>#DIV/0!</v>
      </c>
      <c r="I45" s="34" t="e">
        <f>OCCURRANCE_eval_counts!Q45/(OCCURRANCE_eval_counts!Q45+OCCURRANCE_eval_counts!T45)</f>
        <v>#DIV/0!</v>
      </c>
      <c r="J45" s="35" t="e">
        <f>OCCURRANCE_eval_counts!Q45/(OCCURRANCE_eval_counts!Q45+OCCURRANCE_eval_counts!R45)</f>
        <v>#DIV/0!</v>
      </c>
    </row>
    <row r="46" spans="2:10" ht="16" x14ac:dyDescent="0.2">
      <c r="B46" s="13" t="s">
        <v>36</v>
      </c>
      <c r="C46" s="3" t="s">
        <v>43</v>
      </c>
      <c r="D46" s="14">
        <v>43</v>
      </c>
      <c r="E46" s="40" t="e">
        <f>OCCURRANCE_eval_counts!E46/(OCCURRANCE_eval_counts!E46+OCCURRANCE_eval_counts!H46)</f>
        <v>#DIV/0!</v>
      </c>
      <c r="F46" s="41" t="e">
        <f>OCCURRANCE_eval_counts!E46/(OCCURRANCE_eval_counts!E46+OCCURRANCE_eval_counts!F46)</f>
        <v>#DIV/0!</v>
      </c>
      <c r="G46" s="34" t="e">
        <f>OCCURRANCE_eval_counts!K46/(OCCURRANCE_eval_counts!K46+OCCURRANCE_eval_counts!N46)</f>
        <v>#DIV/0!</v>
      </c>
      <c r="H46" s="35" t="e">
        <f>OCCURRANCE_eval_counts!K46/(OCCURRANCE_eval_counts!K46+OCCURRANCE_eval_counts!L46)</f>
        <v>#DIV/0!</v>
      </c>
      <c r="I46" s="34" t="e">
        <f>OCCURRANCE_eval_counts!Q46/(OCCURRANCE_eval_counts!Q46+OCCURRANCE_eval_counts!T46)</f>
        <v>#DIV/0!</v>
      </c>
      <c r="J46" s="35" t="e">
        <f>OCCURRANCE_eval_counts!Q46/(OCCURRANCE_eval_counts!Q46+OCCURRANCE_eval_counts!R46)</f>
        <v>#DIV/0!</v>
      </c>
    </row>
    <row r="47" spans="2:10" ht="16" x14ac:dyDescent="0.2">
      <c r="B47" s="13" t="s">
        <v>36</v>
      </c>
      <c r="C47" s="3" t="s">
        <v>43</v>
      </c>
      <c r="D47" s="14">
        <v>44</v>
      </c>
      <c r="E47" s="40" t="e">
        <f>OCCURRANCE_eval_counts!E47/(OCCURRANCE_eval_counts!E47+OCCURRANCE_eval_counts!H47)</f>
        <v>#DIV/0!</v>
      </c>
      <c r="F47" s="41" t="e">
        <f>OCCURRANCE_eval_counts!E47/(OCCURRANCE_eval_counts!E47+OCCURRANCE_eval_counts!F47)</f>
        <v>#DIV/0!</v>
      </c>
      <c r="G47" s="34" t="e">
        <f>OCCURRANCE_eval_counts!K47/(OCCURRANCE_eval_counts!K47+OCCURRANCE_eval_counts!N47)</f>
        <v>#DIV/0!</v>
      </c>
      <c r="H47" s="35" t="e">
        <f>OCCURRANCE_eval_counts!K47/(OCCURRANCE_eval_counts!K47+OCCURRANCE_eval_counts!L47)</f>
        <v>#DIV/0!</v>
      </c>
      <c r="I47" s="34" t="e">
        <f>OCCURRANCE_eval_counts!Q47/(OCCURRANCE_eval_counts!Q47+OCCURRANCE_eval_counts!T47)</f>
        <v>#DIV/0!</v>
      </c>
      <c r="J47" s="35" t="e">
        <f>OCCURRANCE_eval_counts!Q47/(OCCURRANCE_eval_counts!Q47+OCCURRANCE_eval_counts!R47)</f>
        <v>#DIV/0!</v>
      </c>
    </row>
    <row r="48" spans="2:10" ht="16" x14ac:dyDescent="0.2">
      <c r="B48" s="13" t="s">
        <v>36</v>
      </c>
      <c r="C48" s="3" t="s">
        <v>43</v>
      </c>
      <c r="D48" s="14">
        <v>45</v>
      </c>
      <c r="E48" s="40" t="e">
        <f>OCCURRANCE_eval_counts!E48/(OCCURRANCE_eval_counts!E48+OCCURRANCE_eval_counts!H48)</f>
        <v>#DIV/0!</v>
      </c>
      <c r="F48" s="41" t="e">
        <f>OCCURRANCE_eval_counts!E48/(OCCURRANCE_eval_counts!E48+OCCURRANCE_eval_counts!F48)</f>
        <v>#DIV/0!</v>
      </c>
      <c r="G48" s="34" t="e">
        <f>OCCURRANCE_eval_counts!K48/(OCCURRANCE_eval_counts!K48+OCCURRANCE_eval_counts!N48)</f>
        <v>#DIV/0!</v>
      </c>
      <c r="H48" s="35" t="e">
        <f>OCCURRANCE_eval_counts!K48/(OCCURRANCE_eval_counts!K48+OCCURRANCE_eval_counts!L48)</f>
        <v>#DIV/0!</v>
      </c>
      <c r="I48" s="34" t="e">
        <f>OCCURRANCE_eval_counts!Q48/(OCCURRANCE_eval_counts!Q48+OCCURRANCE_eval_counts!T48)</f>
        <v>#DIV/0!</v>
      </c>
      <c r="J48" s="35" t="e">
        <f>OCCURRANCE_eval_counts!Q48/(OCCURRANCE_eval_counts!Q48+OCCURRANCE_eval_counts!R48)</f>
        <v>#DIV/0!</v>
      </c>
    </row>
    <row r="49" spans="2:10" ht="16" x14ac:dyDescent="0.2">
      <c r="B49" s="13" t="s">
        <v>36</v>
      </c>
      <c r="C49" s="3" t="s">
        <v>43</v>
      </c>
      <c r="D49" s="14">
        <v>46</v>
      </c>
      <c r="E49" s="40" t="e">
        <f>OCCURRANCE_eval_counts!E49/(OCCURRANCE_eval_counts!E49+OCCURRANCE_eval_counts!H49)</f>
        <v>#DIV/0!</v>
      </c>
      <c r="F49" s="41" t="e">
        <f>OCCURRANCE_eval_counts!E49/(OCCURRANCE_eval_counts!E49+OCCURRANCE_eval_counts!F49)</f>
        <v>#DIV/0!</v>
      </c>
      <c r="G49" s="34" t="e">
        <f>OCCURRANCE_eval_counts!K49/(OCCURRANCE_eval_counts!K49+OCCURRANCE_eval_counts!N49)</f>
        <v>#DIV/0!</v>
      </c>
      <c r="H49" s="35" t="e">
        <f>OCCURRANCE_eval_counts!K49/(OCCURRANCE_eval_counts!K49+OCCURRANCE_eval_counts!L49)</f>
        <v>#DIV/0!</v>
      </c>
      <c r="I49" s="34" t="e">
        <f>OCCURRANCE_eval_counts!Q49/(OCCURRANCE_eval_counts!Q49+OCCURRANCE_eval_counts!T49)</f>
        <v>#DIV/0!</v>
      </c>
      <c r="J49" s="35" t="e">
        <f>OCCURRANCE_eval_counts!Q49/(OCCURRANCE_eval_counts!Q49+OCCURRANCE_eval_counts!R49)</f>
        <v>#DIV/0!</v>
      </c>
    </row>
    <row r="50" spans="2:10" ht="16" x14ac:dyDescent="0.2">
      <c r="B50" s="13" t="s">
        <v>36</v>
      </c>
      <c r="C50" s="3" t="s">
        <v>43</v>
      </c>
      <c r="D50" s="14">
        <v>47</v>
      </c>
      <c r="E50" s="40" t="e">
        <f>OCCURRANCE_eval_counts!E50/(OCCURRANCE_eval_counts!E50+OCCURRANCE_eval_counts!H50)</f>
        <v>#DIV/0!</v>
      </c>
      <c r="F50" s="41" t="e">
        <f>OCCURRANCE_eval_counts!E50/(OCCURRANCE_eval_counts!E50+OCCURRANCE_eval_counts!F50)</f>
        <v>#DIV/0!</v>
      </c>
      <c r="G50" s="34" t="e">
        <f>OCCURRANCE_eval_counts!K50/(OCCURRANCE_eval_counts!K50+OCCURRANCE_eval_counts!N50)</f>
        <v>#DIV/0!</v>
      </c>
      <c r="H50" s="35" t="e">
        <f>OCCURRANCE_eval_counts!K50/(OCCURRANCE_eval_counts!K50+OCCURRANCE_eval_counts!L50)</f>
        <v>#DIV/0!</v>
      </c>
      <c r="I50" s="34" t="e">
        <f>OCCURRANCE_eval_counts!Q50/(OCCURRANCE_eval_counts!Q50+OCCURRANCE_eval_counts!T50)</f>
        <v>#DIV/0!</v>
      </c>
      <c r="J50" s="35" t="e">
        <f>OCCURRANCE_eval_counts!Q50/(OCCURRANCE_eval_counts!Q50+OCCURRANCE_eval_counts!R50)</f>
        <v>#DIV/0!</v>
      </c>
    </row>
    <row r="51" spans="2:10" ht="16" x14ac:dyDescent="0.2">
      <c r="B51" s="13" t="s">
        <v>36</v>
      </c>
      <c r="C51" s="3" t="s">
        <v>43</v>
      </c>
      <c r="D51" s="14">
        <v>48</v>
      </c>
      <c r="E51" s="40" t="e">
        <f>OCCURRANCE_eval_counts!E51/(OCCURRANCE_eval_counts!E51+OCCURRANCE_eval_counts!H51)</f>
        <v>#DIV/0!</v>
      </c>
      <c r="F51" s="41" t="e">
        <f>OCCURRANCE_eval_counts!E51/(OCCURRANCE_eval_counts!E51+OCCURRANCE_eval_counts!F51)</f>
        <v>#DIV/0!</v>
      </c>
      <c r="G51" s="34" t="e">
        <f>OCCURRANCE_eval_counts!K51/(OCCURRANCE_eval_counts!K51+OCCURRANCE_eval_counts!N51)</f>
        <v>#DIV/0!</v>
      </c>
      <c r="H51" s="35" t="e">
        <f>OCCURRANCE_eval_counts!K51/(OCCURRANCE_eval_counts!K51+OCCURRANCE_eval_counts!L51)</f>
        <v>#DIV/0!</v>
      </c>
      <c r="I51" s="34" t="e">
        <f>OCCURRANCE_eval_counts!Q51/(OCCURRANCE_eval_counts!Q51+OCCURRANCE_eval_counts!T51)</f>
        <v>#DIV/0!</v>
      </c>
      <c r="J51" s="35" t="e">
        <f>OCCURRANCE_eval_counts!Q51/(OCCURRANCE_eval_counts!Q51+OCCURRANCE_eval_counts!R51)</f>
        <v>#DIV/0!</v>
      </c>
    </row>
    <row r="52" spans="2:10" ht="16" x14ac:dyDescent="0.2">
      <c r="B52" s="13" t="s">
        <v>36</v>
      </c>
      <c r="C52" s="3" t="s">
        <v>43</v>
      </c>
      <c r="D52" s="14">
        <v>49</v>
      </c>
      <c r="E52" s="40" t="e">
        <f>OCCURRANCE_eval_counts!E52/(OCCURRANCE_eval_counts!E52+OCCURRANCE_eval_counts!H52)</f>
        <v>#DIV/0!</v>
      </c>
      <c r="F52" s="41" t="e">
        <f>OCCURRANCE_eval_counts!E52/(OCCURRANCE_eval_counts!E52+OCCURRANCE_eval_counts!F52)</f>
        <v>#DIV/0!</v>
      </c>
      <c r="G52" s="34" t="e">
        <f>OCCURRANCE_eval_counts!K52/(OCCURRANCE_eval_counts!K52+OCCURRANCE_eval_counts!N52)</f>
        <v>#DIV/0!</v>
      </c>
      <c r="H52" s="35" t="e">
        <f>OCCURRANCE_eval_counts!K52/(OCCURRANCE_eval_counts!K52+OCCURRANCE_eval_counts!L52)</f>
        <v>#DIV/0!</v>
      </c>
      <c r="I52" s="34" t="e">
        <f>OCCURRANCE_eval_counts!Q52/(OCCURRANCE_eval_counts!Q52+OCCURRANCE_eval_counts!T52)</f>
        <v>#DIV/0!</v>
      </c>
      <c r="J52" s="35" t="e">
        <f>OCCURRANCE_eval_counts!Q52/(OCCURRANCE_eval_counts!Q52+OCCURRANCE_eval_counts!R52)</f>
        <v>#DIV/0!</v>
      </c>
    </row>
    <row r="53" spans="2:10" ht="16" x14ac:dyDescent="0.2">
      <c r="B53" s="13" t="s">
        <v>36</v>
      </c>
      <c r="C53" s="3" t="s">
        <v>43</v>
      </c>
      <c r="D53" s="14">
        <v>50</v>
      </c>
      <c r="E53" s="40" t="e">
        <f>OCCURRANCE_eval_counts!E53/(OCCURRANCE_eval_counts!E53+OCCURRANCE_eval_counts!H53)</f>
        <v>#DIV/0!</v>
      </c>
      <c r="F53" s="41" t="e">
        <f>OCCURRANCE_eval_counts!E53/(OCCURRANCE_eval_counts!E53+OCCURRANCE_eval_counts!F53)</f>
        <v>#DIV/0!</v>
      </c>
      <c r="G53" s="34" t="e">
        <f>OCCURRANCE_eval_counts!K53/(OCCURRANCE_eval_counts!K53+OCCURRANCE_eval_counts!N53)</f>
        <v>#DIV/0!</v>
      </c>
      <c r="H53" s="35" t="e">
        <f>OCCURRANCE_eval_counts!K53/(OCCURRANCE_eval_counts!K53+OCCURRANCE_eval_counts!L53)</f>
        <v>#DIV/0!</v>
      </c>
      <c r="I53" s="34" t="e">
        <f>OCCURRANCE_eval_counts!Q53/(OCCURRANCE_eval_counts!Q53+OCCURRANCE_eval_counts!T53)</f>
        <v>#DIV/0!</v>
      </c>
      <c r="J53" s="35" t="e">
        <f>OCCURRANCE_eval_counts!Q53/(OCCURRANCE_eval_counts!Q53+OCCURRANCE_eval_counts!R53)</f>
        <v>#DIV/0!</v>
      </c>
    </row>
    <row r="54" spans="2:10" ht="16" x14ac:dyDescent="0.2">
      <c r="B54" s="13" t="s">
        <v>36</v>
      </c>
      <c r="C54" s="3" t="s">
        <v>43</v>
      </c>
      <c r="D54" s="14">
        <v>51</v>
      </c>
      <c r="E54" s="40" t="e">
        <f>OCCURRANCE_eval_counts!E54/(OCCURRANCE_eval_counts!E54+OCCURRANCE_eval_counts!H54)</f>
        <v>#DIV/0!</v>
      </c>
      <c r="F54" s="41" t="e">
        <f>OCCURRANCE_eval_counts!E54/(OCCURRANCE_eval_counts!E54+OCCURRANCE_eval_counts!F54)</f>
        <v>#DIV/0!</v>
      </c>
      <c r="G54" s="34" t="e">
        <f>OCCURRANCE_eval_counts!K54/(OCCURRANCE_eval_counts!K54+OCCURRANCE_eval_counts!N54)</f>
        <v>#DIV/0!</v>
      </c>
      <c r="H54" s="35" t="e">
        <f>OCCURRANCE_eval_counts!K54/(OCCURRANCE_eval_counts!K54+OCCURRANCE_eval_counts!L54)</f>
        <v>#DIV/0!</v>
      </c>
      <c r="I54" s="34" t="e">
        <f>OCCURRANCE_eval_counts!Q54/(OCCURRANCE_eval_counts!Q54+OCCURRANCE_eval_counts!T54)</f>
        <v>#DIV/0!</v>
      </c>
      <c r="J54" s="35" t="e">
        <f>OCCURRANCE_eval_counts!Q54/(OCCURRANCE_eval_counts!Q54+OCCURRANCE_eval_counts!R54)</f>
        <v>#DIV/0!</v>
      </c>
    </row>
    <row r="55" spans="2:10" ht="16" x14ac:dyDescent="0.2">
      <c r="B55" s="13" t="s">
        <v>36</v>
      </c>
      <c r="C55" s="3" t="s">
        <v>43</v>
      </c>
      <c r="D55" s="14">
        <v>52</v>
      </c>
      <c r="E55" s="40" t="e">
        <f>OCCURRANCE_eval_counts!E55/(OCCURRANCE_eval_counts!E55+OCCURRANCE_eval_counts!H55)</f>
        <v>#DIV/0!</v>
      </c>
      <c r="F55" s="41" t="e">
        <f>OCCURRANCE_eval_counts!E55/(OCCURRANCE_eval_counts!E55+OCCURRANCE_eval_counts!F55)</f>
        <v>#DIV/0!</v>
      </c>
      <c r="G55" s="34" t="e">
        <f>OCCURRANCE_eval_counts!K55/(OCCURRANCE_eval_counts!K55+OCCURRANCE_eval_counts!N55)</f>
        <v>#DIV/0!</v>
      </c>
      <c r="H55" s="35" t="e">
        <f>OCCURRANCE_eval_counts!K55/(OCCURRANCE_eval_counts!K55+OCCURRANCE_eval_counts!L55)</f>
        <v>#DIV/0!</v>
      </c>
      <c r="I55" s="34" t="e">
        <f>OCCURRANCE_eval_counts!Q55/(OCCURRANCE_eval_counts!Q55+OCCURRANCE_eval_counts!T55)</f>
        <v>#DIV/0!</v>
      </c>
      <c r="J55" s="35" t="e">
        <f>OCCURRANCE_eval_counts!Q55/(OCCURRANCE_eval_counts!Q55+OCCURRANCE_eval_counts!R55)</f>
        <v>#DIV/0!</v>
      </c>
    </row>
    <row r="56" spans="2:10" ht="16" x14ac:dyDescent="0.2">
      <c r="B56" s="13" t="s">
        <v>36</v>
      </c>
      <c r="C56" s="3" t="s">
        <v>43</v>
      </c>
      <c r="D56" s="14">
        <v>53</v>
      </c>
      <c r="E56" s="40" t="e">
        <f>OCCURRANCE_eval_counts!E56/(OCCURRANCE_eval_counts!E56+OCCURRANCE_eval_counts!H56)</f>
        <v>#DIV/0!</v>
      </c>
      <c r="F56" s="41" t="e">
        <f>OCCURRANCE_eval_counts!E56/(OCCURRANCE_eval_counts!E56+OCCURRANCE_eval_counts!F56)</f>
        <v>#DIV/0!</v>
      </c>
      <c r="G56" s="34" t="e">
        <f>OCCURRANCE_eval_counts!K56/(OCCURRANCE_eval_counts!K56+OCCURRANCE_eval_counts!N56)</f>
        <v>#DIV/0!</v>
      </c>
      <c r="H56" s="35" t="e">
        <f>OCCURRANCE_eval_counts!K56/(OCCURRANCE_eval_counts!K56+OCCURRANCE_eval_counts!L56)</f>
        <v>#DIV/0!</v>
      </c>
      <c r="I56" s="34" t="e">
        <f>OCCURRANCE_eval_counts!Q56/(OCCURRANCE_eval_counts!Q56+OCCURRANCE_eval_counts!T56)</f>
        <v>#DIV/0!</v>
      </c>
      <c r="J56" s="35" t="e">
        <f>OCCURRANCE_eval_counts!Q56/(OCCURRANCE_eval_counts!Q56+OCCURRANCE_eval_counts!R56)</f>
        <v>#DIV/0!</v>
      </c>
    </row>
    <row r="57" spans="2:10" ht="16" x14ac:dyDescent="0.2">
      <c r="B57" s="13" t="s">
        <v>36</v>
      </c>
      <c r="C57" s="3" t="s">
        <v>43</v>
      </c>
      <c r="D57" s="14">
        <v>54</v>
      </c>
      <c r="E57" s="40" t="e">
        <f>OCCURRANCE_eval_counts!E57/(OCCURRANCE_eval_counts!E57+OCCURRANCE_eval_counts!H57)</f>
        <v>#DIV/0!</v>
      </c>
      <c r="F57" s="41" t="e">
        <f>OCCURRANCE_eval_counts!E57/(OCCURRANCE_eval_counts!E57+OCCURRANCE_eval_counts!F57)</f>
        <v>#DIV/0!</v>
      </c>
      <c r="G57" s="34" t="e">
        <f>OCCURRANCE_eval_counts!K57/(OCCURRANCE_eval_counts!K57+OCCURRANCE_eval_counts!N57)</f>
        <v>#DIV/0!</v>
      </c>
      <c r="H57" s="35" t="e">
        <f>OCCURRANCE_eval_counts!K57/(OCCURRANCE_eval_counts!K57+OCCURRANCE_eval_counts!L57)</f>
        <v>#DIV/0!</v>
      </c>
      <c r="I57" s="34" t="e">
        <f>OCCURRANCE_eval_counts!Q57/(OCCURRANCE_eval_counts!Q57+OCCURRANCE_eval_counts!T57)</f>
        <v>#DIV/0!</v>
      </c>
      <c r="J57" s="35" t="e">
        <f>OCCURRANCE_eval_counts!Q57/(OCCURRANCE_eval_counts!Q57+OCCURRANCE_eval_counts!R57)</f>
        <v>#DIV/0!</v>
      </c>
    </row>
    <row r="58" spans="2:10" ht="16" x14ac:dyDescent="0.2">
      <c r="B58" s="13" t="s">
        <v>36</v>
      </c>
      <c r="C58" s="3" t="s">
        <v>43</v>
      </c>
      <c r="D58" s="14">
        <v>55</v>
      </c>
      <c r="E58" s="40" t="e">
        <f>OCCURRANCE_eval_counts!E58/(OCCURRANCE_eval_counts!E58+OCCURRANCE_eval_counts!H58)</f>
        <v>#DIV/0!</v>
      </c>
      <c r="F58" s="41" t="e">
        <f>OCCURRANCE_eval_counts!E58/(OCCURRANCE_eval_counts!E58+OCCURRANCE_eval_counts!F58)</f>
        <v>#DIV/0!</v>
      </c>
      <c r="G58" s="34" t="e">
        <f>OCCURRANCE_eval_counts!K58/(OCCURRANCE_eval_counts!K58+OCCURRANCE_eval_counts!N58)</f>
        <v>#DIV/0!</v>
      </c>
      <c r="H58" s="35" t="e">
        <f>OCCURRANCE_eval_counts!K58/(OCCURRANCE_eval_counts!K58+OCCURRANCE_eval_counts!L58)</f>
        <v>#DIV/0!</v>
      </c>
      <c r="I58" s="34" t="e">
        <f>OCCURRANCE_eval_counts!Q58/(OCCURRANCE_eval_counts!Q58+OCCURRANCE_eval_counts!T58)</f>
        <v>#DIV/0!</v>
      </c>
      <c r="J58" s="35" t="e">
        <f>OCCURRANCE_eval_counts!Q58/(OCCURRANCE_eval_counts!Q58+OCCURRANCE_eval_counts!R58)</f>
        <v>#DIV/0!</v>
      </c>
    </row>
    <row r="59" spans="2:10" ht="16" x14ac:dyDescent="0.2">
      <c r="B59" s="13" t="s">
        <v>36</v>
      </c>
      <c r="C59" s="3" t="s">
        <v>43</v>
      </c>
      <c r="D59" s="14">
        <v>56</v>
      </c>
      <c r="E59" s="40" t="e">
        <f>OCCURRANCE_eval_counts!E59/(OCCURRANCE_eval_counts!E59+OCCURRANCE_eval_counts!H59)</f>
        <v>#DIV/0!</v>
      </c>
      <c r="F59" s="41" t="e">
        <f>OCCURRANCE_eval_counts!E59/(OCCURRANCE_eval_counts!E59+OCCURRANCE_eval_counts!F59)</f>
        <v>#DIV/0!</v>
      </c>
      <c r="G59" s="34" t="e">
        <f>OCCURRANCE_eval_counts!K59/(OCCURRANCE_eval_counts!K59+OCCURRANCE_eval_counts!N59)</f>
        <v>#DIV/0!</v>
      </c>
      <c r="H59" s="35" t="e">
        <f>OCCURRANCE_eval_counts!K59/(OCCURRANCE_eval_counts!K59+OCCURRANCE_eval_counts!L59)</f>
        <v>#DIV/0!</v>
      </c>
      <c r="I59" s="34" t="e">
        <f>OCCURRANCE_eval_counts!Q59/(OCCURRANCE_eval_counts!Q59+OCCURRANCE_eval_counts!T59)</f>
        <v>#DIV/0!</v>
      </c>
      <c r="J59" s="35" t="e">
        <f>OCCURRANCE_eval_counts!Q59/(OCCURRANCE_eval_counts!Q59+OCCURRANCE_eval_counts!R59)</f>
        <v>#DIV/0!</v>
      </c>
    </row>
    <row r="60" spans="2:10" ht="16" x14ac:dyDescent="0.2">
      <c r="B60" s="13" t="s">
        <v>36</v>
      </c>
      <c r="C60" s="3" t="s">
        <v>43</v>
      </c>
      <c r="D60" s="14">
        <v>57</v>
      </c>
      <c r="E60" s="40" t="e">
        <f>OCCURRANCE_eval_counts!E60/(OCCURRANCE_eval_counts!E60+OCCURRANCE_eval_counts!H60)</f>
        <v>#DIV/0!</v>
      </c>
      <c r="F60" s="41" t="e">
        <f>OCCURRANCE_eval_counts!E60/(OCCURRANCE_eval_counts!E60+OCCURRANCE_eval_counts!F60)</f>
        <v>#DIV/0!</v>
      </c>
      <c r="G60" s="34" t="e">
        <f>OCCURRANCE_eval_counts!K60/(OCCURRANCE_eval_counts!K60+OCCURRANCE_eval_counts!N60)</f>
        <v>#DIV/0!</v>
      </c>
      <c r="H60" s="35" t="e">
        <f>OCCURRANCE_eval_counts!K60/(OCCURRANCE_eval_counts!K60+OCCURRANCE_eval_counts!L60)</f>
        <v>#DIV/0!</v>
      </c>
      <c r="I60" s="34" t="e">
        <f>OCCURRANCE_eval_counts!Q60/(OCCURRANCE_eval_counts!Q60+OCCURRANCE_eval_counts!T60)</f>
        <v>#DIV/0!</v>
      </c>
      <c r="J60" s="35" t="e">
        <f>OCCURRANCE_eval_counts!Q60/(OCCURRANCE_eval_counts!Q60+OCCURRANCE_eval_counts!R60)</f>
        <v>#DIV/0!</v>
      </c>
    </row>
    <row r="61" spans="2:10" ht="16" x14ac:dyDescent="0.2">
      <c r="B61" s="13" t="s">
        <v>36</v>
      </c>
      <c r="C61" s="3" t="s">
        <v>43</v>
      </c>
      <c r="D61" s="14">
        <v>58</v>
      </c>
      <c r="E61" s="40" t="e">
        <f>OCCURRANCE_eval_counts!E61/(OCCURRANCE_eval_counts!E61+OCCURRANCE_eval_counts!H61)</f>
        <v>#DIV/0!</v>
      </c>
      <c r="F61" s="41" t="e">
        <f>OCCURRANCE_eval_counts!E61/(OCCURRANCE_eval_counts!E61+OCCURRANCE_eval_counts!F61)</f>
        <v>#DIV/0!</v>
      </c>
      <c r="G61" s="34" t="e">
        <f>OCCURRANCE_eval_counts!K61/(OCCURRANCE_eval_counts!K61+OCCURRANCE_eval_counts!N61)</f>
        <v>#DIV/0!</v>
      </c>
      <c r="H61" s="35" t="e">
        <f>OCCURRANCE_eval_counts!K61/(OCCURRANCE_eval_counts!K61+OCCURRANCE_eval_counts!L61)</f>
        <v>#DIV/0!</v>
      </c>
      <c r="I61" s="34" t="e">
        <f>OCCURRANCE_eval_counts!Q61/(OCCURRANCE_eval_counts!Q61+OCCURRANCE_eval_counts!T61)</f>
        <v>#DIV/0!</v>
      </c>
      <c r="J61" s="35" t="e">
        <f>OCCURRANCE_eval_counts!Q61/(OCCURRANCE_eval_counts!Q61+OCCURRANCE_eval_counts!R61)</f>
        <v>#DIV/0!</v>
      </c>
    </row>
    <row r="62" spans="2:10" ht="16" x14ac:dyDescent="0.2">
      <c r="B62" s="13" t="s">
        <v>36</v>
      </c>
      <c r="C62" s="3" t="s">
        <v>43</v>
      </c>
      <c r="D62" s="14">
        <v>59</v>
      </c>
      <c r="E62" s="40" t="e">
        <f>OCCURRANCE_eval_counts!E62/(OCCURRANCE_eval_counts!E62+OCCURRANCE_eval_counts!H62)</f>
        <v>#DIV/0!</v>
      </c>
      <c r="F62" s="41" t="e">
        <f>OCCURRANCE_eval_counts!E62/(OCCURRANCE_eval_counts!E62+OCCURRANCE_eval_counts!F62)</f>
        <v>#DIV/0!</v>
      </c>
      <c r="G62" s="34" t="e">
        <f>OCCURRANCE_eval_counts!K62/(OCCURRANCE_eval_counts!K62+OCCURRANCE_eval_counts!N62)</f>
        <v>#DIV/0!</v>
      </c>
      <c r="H62" s="35" t="e">
        <f>OCCURRANCE_eval_counts!K62/(OCCURRANCE_eval_counts!K62+OCCURRANCE_eval_counts!L62)</f>
        <v>#DIV/0!</v>
      </c>
      <c r="I62" s="34" t="e">
        <f>OCCURRANCE_eval_counts!Q62/(OCCURRANCE_eval_counts!Q62+OCCURRANCE_eval_counts!T62)</f>
        <v>#DIV/0!</v>
      </c>
      <c r="J62" s="35" t="e">
        <f>OCCURRANCE_eval_counts!Q62/(OCCURRANCE_eval_counts!Q62+OCCURRANCE_eval_counts!R62)</f>
        <v>#DIV/0!</v>
      </c>
    </row>
    <row r="63" spans="2:10" s="1" customFormat="1" x14ac:dyDescent="0.2">
      <c r="B63" s="88" t="s">
        <v>58</v>
      </c>
      <c r="C63" s="89"/>
      <c r="D63" s="90"/>
      <c r="E63" s="42" t="e">
        <f>OCCURRANCE_eval_counts!E63/(OCCURRANCE_eval_counts!E63+OCCURRANCE_eval_counts!H63)</f>
        <v>#DIV/0!</v>
      </c>
      <c r="F63" s="43" t="e">
        <f>OCCURRANCE_eval_counts!E63/(OCCURRANCE_eval_counts!E63+OCCURRANCE_eval_counts!F63)</f>
        <v>#DIV/0!</v>
      </c>
      <c r="G63" s="38" t="e">
        <f>OCCURRANCE_eval_counts!K63/(OCCURRANCE_eval_counts!K63+OCCURRANCE_eval_counts!N63)</f>
        <v>#DIV/0!</v>
      </c>
      <c r="H63" s="39" t="e">
        <f>OCCURRANCE_eval_counts!K63/(OCCURRANCE_eval_counts!K63+OCCURRANCE_eval_counts!L63)</f>
        <v>#DIV/0!</v>
      </c>
      <c r="I63" s="38" t="e">
        <f>OCCURRANCE_eval_counts!Q63/(OCCURRANCE_eval_counts!Q63+OCCURRANCE_eval_counts!T63)</f>
        <v>#DIV/0!</v>
      </c>
      <c r="J63" s="39" t="e">
        <f>OCCURRANCE_eval_counts!Q63/(OCCURRANCE_eval_counts!Q63+OCCURRANCE_eval_counts!R63)</f>
        <v>#DIV/0!</v>
      </c>
    </row>
    <row r="64" spans="2:10" ht="16" x14ac:dyDescent="0.2">
      <c r="B64" s="13" t="s">
        <v>45</v>
      </c>
      <c r="C64" s="3" t="s">
        <v>46</v>
      </c>
      <c r="D64" s="14">
        <v>60</v>
      </c>
      <c r="E64" s="19">
        <f>OCCURRANCE_eval_counts!E64/(OCCURRANCE_eval_counts!E64+OCCURRANCE_eval_counts!H64)</f>
        <v>0.33333333333333331</v>
      </c>
      <c r="F64" s="33">
        <f>OCCURRANCE_eval_counts!E64/(OCCURRANCE_eval_counts!E64+OCCURRANCE_eval_counts!F64)</f>
        <v>0.5</v>
      </c>
      <c r="G64" s="19">
        <f>OCCURRANCE_eval_counts!K64/(OCCURRANCE_eval_counts!K64+OCCURRANCE_eval_counts!N64)</f>
        <v>0.6</v>
      </c>
      <c r="H64" s="33">
        <f>OCCURRANCE_eval_counts!K64/(OCCURRANCE_eval_counts!K64+OCCURRANCE_eval_counts!L64)</f>
        <v>0.5</v>
      </c>
      <c r="I64" s="19">
        <f>OCCURRANCE_eval_counts!Q64/(OCCURRANCE_eval_counts!Q64+OCCURRANCE_eval_counts!T64)</f>
        <v>0</v>
      </c>
      <c r="J64" s="33" t="e">
        <f>OCCURRANCE_eval_counts!Q64/(OCCURRANCE_eval_counts!Q64+OCCURRANCE_eval_counts!R64)</f>
        <v>#DIV/0!</v>
      </c>
    </row>
    <row r="65" spans="2:10" ht="16" x14ac:dyDescent="0.2">
      <c r="B65" s="13" t="s">
        <v>45</v>
      </c>
      <c r="C65" s="3" t="s">
        <v>46</v>
      </c>
      <c r="D65" s="14">
        <v>61</v>
      </c>
      <c r="E65" s="19">
        <f>OCCURRANCE_eval_counts!E65/(OCCURRANCE_eval_counts!E65+OCCURRANCE_eval_counts!H65)</f>
        <v>0</v>
      </c>
      <c r="F65" s="33" t="e">
        <f>OCCURRANCE_eval_counts!E65/(OCCURRANCE_eval_counts!E65+OCCURRANCE_eval_counts!F65)</f>
        <v>#DIV/0!</v>
      </c>
      <c r="G65" s="19">
        <f>OCCURRANCE_eval_counts!K65/(OCCURRANCE_eval_counts!K65+OCCURRANCE_eval_counts!N65)</f>
        <v>0.53333333333333333</v>
      </c>
      <c r="H65" s="33">
        <f>OCCURRANCE_eval_counts!K65/(OCCURRANCE_eval_counts!K65+OCCURRANCE_eval_counts!L65)</f>
        <v>0.44444444444444442</v>
      </c>
      <c r="I65" s="19">
        <f>OCCURRANCE_eval_counts!Q65/(OCCURRANCE_eval_counts!Q65+OCCURRANCE_eval_counts!T65)</f>
        <v>0</v>
      </c>
      <c r="J65" s="33" t="e">
        <f>OCCURRANCE_eval_counts!Q65/(OCCURRANCE_eval_counts!Q65+OCCURRANCE_eval_counts!R65)</f>
        <v>#DIV/0!</v>
      </c>
    </row>
    <row r="66" spans="2:10" ht="16" x14ac:dyDescent="0.2">
      <c r="B66" s="13" t="s">
        <v>45</v>
      </c>
      <c r="C66" s="3" t="s">
        <v>46</v>
      </c>
      <c r="D66" s="14">
        <v>62</v>
      </c>
      <c r="E66" s="19">
        <f>OCCURRANCE_eval_counts!E66/(OCCURRANCE_eval_counts!E66+OCCURRANCE_eval_counts!H66)</f>
        <v>0</v>
      </c>
      <c r="F66" s="33" t="e">
        <f>OCCURRANCE_eval_counts!E66/(OCCURRANCE_eval_counts!E66+OCCURRANCE_eval_counts!F66)</f>
        <v>#DIV/0!</v>
      </c>
      <c r="G66" s="19">
        <f>OCCURRANCE_eval_counts!K66/(OCCURRANCE_eval_counts!K66+OCCURRANCE_eval_counts!N66)</f>
        <v>0.46153846153846156</v>
      </c>
      <c r="H66" s="33">
        <f>OCCURRANCE_eval_counts!K66/(OCCURRANCE_eval_counts!K66+OCCURRANCE_eval_counts!L66)</f>
        <v>0.6</v>
      </c>
      <c r="I66" s="19">
        <f>OCCURRANCE_eval_counts!Q66/(OCCURRANCE_eval_counts!Q66+OCCURRANCE_eval_counts!T66)</f>
        <v>0</v>
      </c>
      <c r="J66" s="33" t="e">
        <f>OCCURRANCE_eval_counts!Q66/(OCCURRANCE_eval_counts!Q66+OCCURRANCE_eval_counts!R66)</f>
        <v>#DIV/0!</v>
      </c>
    </row>
    <row r="67" spans="2:10" ht="16" x14ac:dyDescent="0.2">
      <c r="B67" s="13" t="s">
        <v>45</v>
      </c>
      <c r="C67" s="3" t="s">
        <v>46</v>
      </c>
      <c r="D67" s="14">
        <v>63</v>
      </c>
      <c r="E67" s="19">
        <f>OCCURRANCE_eval_counts!E67/(OCCURRANCE_eval_counts!E67+OCCURRANCE_eval_counts!H67)</f>
        <v>0.33333333333333331</v>
      </c>
      <c r="F67" s="33">
        <f>OCCURRANCE_eval_counts!E67/(OCCURRANCE_eval_counts!E67+OCCURRANCE_eval_counts!F67)</f>
        <v>0.5</v>
      </c>
      <c r="G67" s="19">
        <f>OCCURRANCE_eval_counts!K67/(OCCURRANCE_eval_counts!K67+OCCURRANCE_eval_counts!N67)</f>
        <v>0.41666666666666669</v>
      </c>
      <c r="H67" s="33">
        <f>OCCURRANCE_eval_counts!K67/(OCCURRANCE_eval_counts!K67+OCCURRANCE_eval_counts!L67)</f>
        <v>0.38461538461538464</v>
      </c>
      <c r="I67" s="19">
        <f>OCCURRANCE_eval_counts!Q67/(OCCURRANCE_eval_counts!Q67+OCCURRANCE_eval_counts!T67)</f>
        <v>0</v>
      </c>
      <c r="J67" s="33" t="e">
        <f>OCCURRANCE_eval_counts!Q67/(OCCURRANCE_eval_counts!Q67+OCCURRANCE_eval_counts!R67)</f>
        <v>#DIV/0!</v>
      </c>
    </row>
    <row r="68" spans="2:10" ht="16" x14ac:dyDescent="0.2">
      <c r="B68" s="13" t="s">
        <v>45</v>
      </c>
      <c r="C68" s="3" t="s">
        <v>46</v>
      </c>
      <c r="D68" s="14">
        <v>64</v>
      </c>
      <c r="E68" s="19">
        <f>OCCURRANCE_eval_counts!E68/(OCCURRANCE_eval_counts!E68+OCCURRANCE_eval_counts!H68)</f>
        <v>0</v>
      </c>
      <c r="F68" s="33" t="e">
        <f>OCCURRANCE_eval_counts!E68/(OCCURRANCE_eval_counts!E68+OCCURRANCE_eval_counts!F68)</f>
        <v>#DIV/0!</v>
      </c>
      <c r="G68" s="19">
        <f>OCCURRANCE_eval_counts!K68/(OCCURRANCE_eval_counts!K68+OCCURRANCE_eval_counts!N68)</f>
        <v>0.44444444444444442</v>
      </c>
      <c r="H68" s="33">
        <f>OCCURRANCE_eval_counts!K68/(OCCURRANCE_eval_counts!K68+OCCURRANCE_eval_counts!L68)</f>
        <v>0.44444444444444442</v>
      </c>
      <c r="I68" s="19">
        <f>OCCURRANCE_eval_counts!Q68/(OCCURRANCE_eval_counts!Q68+OCCURRANCE_eval_counts!T68)</f>
        <v>0</v>
      </c>
      <c r="J68" s="33" t="e">
        <f>OCCURRANCE_eval_counts!Q68/(OCCURRANCE_eval_counts!Q68+OCCURRANCE_eval_counts!R68)</f>
        <v>#DIV/0!</v>
      </c>
    </row>
    <row r="69" spans="2:10" ht="16" x14ac:dyDescent="0.2">
      <c r="B69" s="13" t="s">
        <v>45</v>
      </c>
      <c r="C69" s="3" t="s">
        <v>46</v>
      </c>
      <c r="D69" s="14">
        <v>65</v>
      </c>
      <c r="E69" s="19">
        <f>OCCURRANCE_eval_counts!E69/(OCCURRANCE_eval_counts!E69+OCCURRANCE_eval_counts!H69)</f>
        <v>0</v>
      </c>
      <c r="F69" s="33" t="e">
        <f>OCCURRANCE_eval_counts!E69/(OCCURRANCE_eval_counts!E69+OCCURRANCE_eval_counts!F69)</f>
        <v>#DIV/0!</v>
      </c>
      <c r="G69" s="19">
        <f>OCCURRANCE_eval_counts!K69/(OCCURRANCE_eval_counts!K69+OCCURRANCE_eval_counts!N69)</f>
        <v>0.5</v>
      </c>
      <c r="H69" s="33">
        <f>OCCURRANCE_eval_counts!K69/(OCCURRANCE_eval_counts!K69+OCCURRANCE_eval_counts!L69)</f>
        <v>0.54545454545454541</v>
      </c>
      <c r="I69" s="19">
        <f>OCCURRANCE_eval_counts!Q69/(OCCURRANCE_eval_counts!Q69+OCCURRANCE_eval_counts!T69)</f>
        <v>0</v>
      </c>
      <c r="J69" s="33" t="e">
        <f>OCCURRANCE_eval_counts!Q69/(OCCURRANCE_eval_counts!Q69+OCCURRANCE_eval_counts!R69)</f>
        <v>#DIV/0!</v>
      </c>
    </row>
    <row r="70" spans="2:10" ht="16" x14ac:dyDescent="0.2">
      <c r="B70" s="13" t="s">
        <v>45</v>
      </c>
      <c r="C70" s="3" t="s">
        <v>46</v>
      </c>
      <c r="D70" s="14">
        <v>66</v>
      </c>
      <c r="E70" s="19">
        <f>OCCURRANCE_eval_counts!E70/(OCCURRANCE_eval_counts!E70+OCCURRANCE_eval_counts!H70)</f>
        <v>0.33333333333333331</v>
      </c>
      <c r="F70" s="33">
        <f>OCCURRANCE_eval_counts!E70/(OCCURRANCE_eval_counts!E70+OCCURRANCE_eval_counts!F70)</f>
        <v>0.5</v>
      </c>
      <c r="G70" s="19">
        <f>OCCURRANCE_eval_counts!K70/(OCCURRANCE_eval_counts!K70+OCCURRANCE_eval_counts!N70)</f>
        <v>0.46153846153846156</v>
      </c>
      <c r="H70" s="33">
        <f>OCCURRANCE_eval_counts!K70/(OCCURRANCE_eval_counts!K70+OCCURRANCE_eval_counts!L70)</f>
        <v>0.46153846153846156</v>
      </c>
      <c r="I70" s="19">
        <f>OCCURRANCE_eval_counts!Q70/(OCCURRANCE_eval_counts!Q70+OCCURRANCE_eval_counts!T70)</f>
        <v>0</v>
      </c>
      <c r="J70" s="33">
        <f>OCCURRANCE_eval_counts!Q70/(OCCURRANCE_eval_counts!Q70+OCCURRANCE_eval_counts!R70)</f>
        <v>0</v>
      </c>
    </row>
    <row r="71" spans="2:10" ht="16" x14ac:dyDescent="0.2">
      <c r="B71" s="13" t="s">
        <v>45</v>
      </c>
      <c r="C71" s="3" t="s">
        <v>46</v>
      </c>
      <c r="D71" s="14">
        <v>67</v>
      </c>
      <c r="E71" s="19">
        <f>OCCURRANCE_eval_counts!E71/(OCCURRANCE_eval_counts!E71+OCCURRANCE_eval_counts!H71)</f>
        <v>0</v>
      </c>
      <c r="F71" s="33" t="e">
        <f>OCCURRANCE_eval_counts!E71/(OCCURRANCE_eval_counts!E71+OCCURRANCE_eval_counts!F71)</f>
        <v>#DIV/0!</v>
      </c>
      <c r="G71" s="19">
        <f>OCCURRANCE_eval_counts!K71/(OCCURRANCE_eval_counts!K71+OCCURRANCE_eval_counts!N71)</f>
        <v>0.46153846153846156</v>
      </c>
      <c r="H71" s="33">
        <f>OCCURRANCE_eval_counts!K71/(OCCURRANCE_eval_counts!K71+OCCURRANCE_eval_counts!L71)</f>
        <v>0.31578947368421051</v>
      </c>
      <c r="I71" s="19">
        <f>OCCURRANCE_eval_counts!Q71/(OCCURRANCE_eval_counts!Q71+OCCURRANCE_eval_counts!T71)</f>
        <v>0</v>
      </c>
      <c r="J71" s="33" t="e">
        <f>OCCURRANCE_eval_counts!Q71/(OCCURRANCE_eval_counts!Q71+OCCURRANCE_eval_counts!R71)</f>
        <v>#DIV/0!</v>
      </c>
    </row>
    <row r="72" spans="2:10" ht="16" x14ac:dyDescent="0.2">
      <c r="B72" s="13" t="s">
        <v>45</v>
      </c>
      <c r="C72" s="3" t="s">
        <v>46</v>
      </c>
      <c r="D72" s="14">
        <v>68</v>
      </c>
      <c r="E72" s="19">
        <f>OCCURRANCE_eval_counts!E72/(OCCURRANCE_eval_counts!E72+OCCURRANCE_eval_counts!H72)</f>
        <v>0</v>
      </c>
      <c r="F72" s="33" t="e">
        <f>OCCURRANCE_eval_counts!E72/(OCCURRANCE_eval_counts!E72+OCCURRANCE_eval_counts!F72)</f>
        <v>#DIV/0!</v>
      </c>
      <c r="G72" s="19">
        <f>OCCURRANCE_eval_counts!K72/(OCCURRANCE_eval_counts!K72+OCCURRANCE_eval_counts!N72)</f>
        <v>0.5</v>
      </c>
      <c r="H72" s="33">
        <f>OCCURRANCE_eval_counts!K72/(OCCURRANCE_eval_counts!K72+OCCURRANCE_eval_counts!L72)</f>
        <v>0.41666666666666669</v>
      </c>
      <c r="I72" s="19">
        <f>OCCURRANCE_eval_counts!Q72/(OCCURRANCE_eval_counts!Q72+OCCURRANCE_eval_counts!T72)</f>
        <v>0</v>
      </c>
      <c r="J72" s="33">
        <f>OCCURRANCE_eval_counts!Q72/(OCCURRANCE_eval_counts!Q72+OCCURRANCE_eval_counts!R72)</f>
        <v>0</v>
      </c>
    </row>
    <row r="73" spans="2:10" s="1" customFormat="1" x14ac:dyDescent="0.2">
      <c r="B73" s="88" t="s">
        <v>59</v>
      </c>
      <c r="C73" s="89"/>
      <c r="D73" s="90"/>
      <c r="E73" s="38">
        <f>OCCURRANCE_eval_counts!E73/(OCCURRANCE_eval_counts!E73+OCCURRANCE_eval_counts!H73)</f>
        <v>0.12</v>
      </c>
      <c r="F73" s="39">
        <f>OCCURRANCE_eval_counts!E73/(OCCURRANCE_eval_counts!E73+OCCURRANCE_eval_counts!F73)</f>
        <v>0.5</v>
      </c>
      <c r="G73" s="38">
        <f>OCCURRANCE_eval_counts!K73/(OCCURRANCE_eval_counts!K73+OCCURRANCE_eval_counts!N73)</f>
        <v>0.49107142857142855</v>
      </c>
      <c r="H73" s="39">
        <f>OCCURRANCE_eval_counts!K73/(OCCURRANCE_eval_counts!K73+OCCURRANCE_eval_counts!L73)</f>
        <v>0.44715447154471544</v>
      </c>
      <c r="I73" s="38">
        <f>OCCURRANCE_eval_counts!Q73/(OCCURRANCE_eval_counts!Q73+OCCURRANCE_eval_counts!T73)</f>
        <v>0</v>
      </c>
      <c r="J73" s="39">
        <f>OCCURRANCE_eval_counts!Q73/(OCCURRANCE_eval_counts!Q73+OCCURRANCE_eval_counts!R73)</f>
        <v>0</v>
      </c>
    </row>
    <row r="74" spans="2:10" ht="16" x14ac:dyDescent="0.2">
      <c r="B74" s="13" t="s">
        <v>48</v>
      </c>
      <c r="C74" s="3" t="s">
        <v>49</v>
      </c>
      <c r="D74" s="14">
        <v>69</v>
      </c>
      <c r="E74" s="40" t="e">
        <f>OCCURRANCE_eval_counts!E74/(OCCURRANCE_eval_counts!E74+OCCURRANCE_eval_counts!H74)</f>
        <v>#DIV/0!</v>
      </c>
      <c r="F74" s="41" t="e">
        <f>OCCURRANCE_eval_counts!E74/(OCCURRANCE_eval_counts!E74+OCCURRANCE_eval_counts!F74)</f>
        <v>#DIV/0!</v>
      </c>
      <c r="G74" s="34" t="e">
        <f>OCCURRANCE_eval_counts!K74/(OCCURRANCE_eval_counts!K74+OCCURRANCE_eval_counts!N74)</f>
        <v>#DIV/0!</v>
      </c>
      <c r="H74" s="35" t="e">
        <f>OCCURRANCE_eval_counts!K74/(OCCURRANCE_eval_counts!K74+OCCURRANCE_eval_counts!L74)</f>
        <v>#DIV/0!</v>
      </c>
      <c r="I74" s="34" t="e">
        <f>OCCURRANCE_eval_counts!Q74/(OCCURRANCE_eval_counts!Q74+OCCURRANCE_eval_counts!T74)</f>
        <v>#DIV/0!</v>
      </c>
      <c r="J74" s="35" t="e">
        <f>OCCURRANCE_eval_counts!Q74/(OCCURRANCE_eval_counts!Q74+OCCURRANCE_eval_counts!R74)</f>
        <v>#DIV/0!</v>
      </c>
    </row>
    <row r="75" spans="2:10" ht="16" x14ac:dyDescent="0.2">
      <c r="B75" s="13" t="s">
        <v>48</v>
      </c>
      <c r="C75" s="3" t="s">
        <v>49</v>
      </c>
      <c r="D75" s="14">
        <v>70</v>
      </c>
      <c r="E75" s="40" t="e">
        <f>OCCURRANCE_eval_counts!E75/(OCCURRANCE_eval_counts!E75+OCCURRANCE_eval_counts!H75)</f>
        <v>#DIV/0!</v>
      </c>
      <c r="F75" s="41" t="e">
        <f>OCCURRANCE_eval_counts!E75/(OCCURRANCE_eval_counts!E75+OCCURRANCE_eval_counts!F75)</f>
        <v>#DIV/0!</v>
      </c>
      <c r="G75" s="34" t="e">
        <f>OCCURRANCE_eval_counts!K75/(OCCURRANCE_eval_counts!K75+OCCURRANCE_eval_counts!N75)</f>
        <v>#DIV/0!</v>
      </c>
      <c r="H75" s="35" t="e">
        <f>OCCURRANCE_eval_counts!K75/(OCCURRANCE_eval_counts!K75+OCCURRANCE_eval_counts!L75)</f>
        <v>#DIV/0!</v>
      </c>
      <c r="I75" s="34" t="e">
        <f>OCCURRANCE_eval_counts!Q75/(OCCURRANCE_eval_counts!Q75+OCCURRANCE_eval_counts!T75)</f>
        <v>#DIV/0!</v>
      </c>
      <c r="J75" s="35" t="e">
        <f>OCCURRANCE_eval_counts!Q75/(OCCURRANCE_eval_counts!Q75+OCCURRANCE_eval_counts!R75)</f>
        <v>#DIV/0!</v>
      </c>
    </row>
    <row r="76" spans="2:10" ht="16" x14ac:dyDescent="0.2">
      <c r="B76" s="13" t="s">
        <v>48</v>
      </c>
      <c r="C76" s="3" t="s">
        <v>49</v>
      </c>
      <c r="D76" s="14">
        <v>71</v>
      </c>
      <c r="E76" s="40" t="e">
        <f>OCCURRANCE_eval_counts!E76/(OCCURRANCE_eval_counts!E76+OCCURRANCE_eval_counts!H76)</f>
        <v>#DIV/0!</v>
      </c>
      <c r="F76" s="41" t="e">
        <f>OCCURRANCE_eval_counts!E76/(OCCURRANCE_eval_counts!E76+OCCURRANCE_eval_counts!F76)</f>
        <v>#DIV/0!</v>
      </c>
      <c r="G76" s="34" t="e">
        <f>OCCURRANCE_eval_counts!K76/(OCCURRANCE_eval_counts!K76+OCCURRANCE_eval_counts!N76)</f>
        <v>#DIV/0!</v>
      </c>
      <c r="H76" s="35" t="e">
        <f>OCCURRANCE_eval_counts!K76/(OCCURRANCE_eval_counts!K76+OCCURRANCE_eval_counts!L76)</f>
        <v>#DIV/0!</v>
      </c>
      <c r="I76" s="34" t="e">
        <f>OCCURRANCE_eval_counts!Q76/(OCCURRANCE_eval_counts!Q76+OCCURRANCE_eval_counts!T76)</f>
        <v>#DIV/0!</v>
      </c>
      <c r="J76" s="35" t="e">
        <f>OCCURRANCE_eval_counts!Q76/(OCCURRANCE_eval_counts!Q76+OCCURRANCE_eval_counts!R76)</f>
        <v>#DIV/0!</v>
      </c>
    </row>
    <row r="77" spans="2:10" ht="16" x14ac:dyDescent="0.2">
      <c r="B77" s="13" t="s">
        <v>48</v>
      </c>
      <c r="C77" s="3" t="s">
        <v>49</v>
      </c>
      <c r="D77" s="14">
        <v>72</v>
      </c>
      <c r="E77" s="40" t="e">
        <f>OCCURRANCE_eval_counts!E77/(OCCURRANCE_eval_counts!E77+OCCURRANCE_eval_counts!H77)</f>
        <v>#DIV/0!</v>
      </c>
      <c r="F77" s="41" t="e">
        <f>OCCURRANCE_eval_counts!E77/(OCCURRANCE_eval_counts!E77+OCCURRANCE_eval_counts!F77)</f>
        <v>#DIV/0!</v>
      </c>
      <c r="G77" s="34" t="e">
        <f>OCCURRANCE_eval_counts!K77/(OCCURRANCE_eval_counts!K77+OCCURRANCE_eval_counts!N77)</f>
        <v>#DIV/0!</v>
      </c>
      <c r="H77" s="35" t="e">
        <f>OCCURRANCE_eval_counts!K77/(OCCURRANCE_eval_counts!K77+OCCURRANCE_eval_counts!L77)</f>
        <v>#DIV/0!</v>
      </c>
      <c r="I77" s="34" t="e">
        <f>OCCURRANCE_eval_counts!Q77/(OCCURRANCE_eval_counts!Q77+OCCURRANCE_eval_counts!T77)</f>
        <v>#DIV/0!</v>
      </c>
      <c r="J77" s="35" t="e">
        <f>OCCURRANCE_eval_counts!Q77/(OCCURRANCE_eval_counts!Q77+OCCURRANCE_eval_counts!R77)</f>
        <v>#DIV/0!</v>
      </c>
    </row>
    <row r="78" spans="2:10" ht="16" x14ac:dyDescent="0.2">
      <c r="B78" s="13" t="s">
        <v>48</v>
      </c>
      <c r="C78" s="3" t="s">
        <v>49</v>
      </c>
      <c r="D78" s="14">
        <v>73</v>
      </c>
      <c r="E78" s="40" t="e">
        <f>OCCURRANCE_eval_counts!E78/(OCCURRANCE_eval_counts!E78+OCCURRANCE_eval_counts!H78)</f>
        <v>#DIV/0!</v>
      </c>
      <c r="F78" s="41" t="e">
        <f>OCCURRANCE_eval_counts!E78/(OCCURRANCE_eval_counts!E78+OCCURRANCE_eval_counts!F78)</f>
        <v>#DIV/0!</v>
      </c>
      <c r="G78" s="34" t="e">
        <f>OCCURRANCE_eval_counts!K78/(OCCURRANCE_eval_counts!K78+OCCURRANCE_eval_counts!N78)</f>
        <v>#DIV/0!</v>
      </c>
      <c r="H78" s="35" t="e">
        <f>OCCURRANCE_eval_counts!K78/(OCCURRANCE_eval_counts!K78+OCCURRANCE_eval_counts!L78)</f>
        <v>#DIV/0!</v>
      </c>
      <c r="I78" s="34" t="e">
        <f>OCCURRANCE_eval_counts!Q78/(OCCURRANCE_eval_counts!Q78+OCCURRANCE_eval_counts!T78)</f>
        <v>#DIV/0!</v>
      </c>
      <c r="J78" s="35" t="e">
        <f>OCCURRANCE_eval_counts!Q78/(OCCURRANCE_eval_counts!Q78+OCCURRANCE_eval_counts!R78)</f>
        <v>#DIV/0!</v>
      </c>
    </row>
    <row r="79" spans="2:10" ht="16" x14ac:dyDescent="0.2">
      <c r="B79" s="13" t="s">
        <v>48</v>
      </c>
      <c r="C79" s="3" t="s">
        <v>49</v>
      </c>
      <c r="D79" s="14">
        <v>74</v>
      </c>
      <c r="E79" s="40" t="e">
        <f>OCCURRANCE_eval_counts!E79/(OCCURRANCE_eval_counts!E79+OCCURRANCE_eval_counts!H79)</f>
        <v>#DIV/0!</v>
      </c>
      <c r="F79" s="41" t="e">
        <f>OCCURRANCE_eval_counts!E79/(OCCURRANCE_eval_counts!E79+OCCURRANCE_eval_counts!F79)</f>
        <v>#DIV/0!</v>
      </c>
      <c r="G79" s="34" t="e">
        <f>OCCURRANCE_eval_counts!K79/(OCCURRANCE_eval_counts!K79+OCCURRANCE_eval_counts!N79)</f>
        <v>#DIV/0!</v>
      </c>
      <c r="H79" s="35" t="e">
        <f>OCCURRANCE_eval_counts!K79/(OCCURRANCE_eval_counts!K79+OCCURRANCE_eval_counts!L79)</f>
        <v>#DIV/0!</v>
      </c>
      <c r="I79" s="34" t="e">
        <f>OCCURRANCE_eval_counts!Q79/(OCCURRANCE_eval_counts!Q79+OCCURRANCE_eval_counts!T79)</f>
        <v>#DIV/0!</v>
      </c>
      <c r="J79" s="35" t="e">
        <f>OCCURRANCE_eval_counts!Q79/(OCCURRANCE_eval_counts!Q79+OCCURRANCE_eval_counts!R79)</f>
        <v>#DIV/0!</v>
      </c>
    </row>
    <row r="80" spans="2:10" ht="16" x14ac:dyDescent="0.2">
      <c r="B80" s="13" t="s">
        <v>48</v>
      </c>
      <c r="C80" s="3" t="s">
        <v>49</v>
      </c>
      <c r="D80" s="14">
        <v>75</v>
      </c>
      <c r="E80" s="40" t="e">
        <f>OCCURRANCE_eval_counts!E80/(OCCURRANCE_eval_counts!E80+OCCURRANCE_eval_counts!H80)</f>
        <v>#DIV/0!</v>
      </c>
      <c r="F80" s="41" t="e">
        <f>OCCURRANCE_eval_counts!E80/(OCCURRANCE_eval_counts!E80+OCCURRANCE_eval_counts!F80)</f>
        <v>#DIV/0!</v>
      </c>
      <c r="G80" s="34" t="e">
        <f>OCCURRANCE_eval_counts!K80/(OCCURRANCE_eval_counts!K80+OCCURRANCE_eval_counts!N80)</f>
        <v>#DIV/0!</v>
      </c>
      <c r="H80" s="35" t="e">
        <f>OCCURRANCE_eval_counts!K80/(OCCURRANCE_eval_counts!K80+OCCURRANCE_eval_counts!L80)</f>
        <v>#DIV/0!</v>
      </c>
      <c r="I80" s="34" t="e">
        <f>OCCURRANCE_eval_counts!Q80/(OCCURRANCE_eval_counts!Q80+OCCURRANCE_eval_counts!T80)</f>
        <v>#DIV/0!</v>
      </c>
      <c r="J80" s="35" t="e">
        <f>OCCURRANCE_eval_counts!Q80/(OCCURRANCE_eval_counts!Q80+OCCURRANCE_eval_counts!R80)</f>
        <v>#DIV/0!</v>
      </c>
    </row>
    <row r="81" spans="2:10" ht="16" x14ac:dyDescent="0.2">
      <c r="B81" s="13" t="s">
        <v>48</v>
      </c>
      <c r="C81" s="3" t="s">
        <v>49</v>
      </c>
      <c r="D81" s="14">
        <v>76</v>
      </c>
      <c r="E81" s="40" t="e">
        <f>OCCURRANCE_eval_counts!E81/(OCCURRANCE_eval_counts!E81+OCCURRANCE_eval_counts!H81)</f>
        <v>#DIV/0!</v>
      </c>
      <c r="F81" s="41" t="e">
        <f>OCCURRANCE_eval_counts!E81/(OCCURRANCE_eval_counts!E81+OCCURRANCE_eval_counts!F81)</f>
        <v>#DIV/0!</v>
      </c>
      <c r="G81" s="34" t="e">
        <f>OCCURRANCE_eval_counts!K81/(OCCURRANCE_eval_counts!K81+OCCURRANCE_eval_counts!N81)</f>
        <v>#DIV/0!</v>
      </c>
      <c r="H81" s="35" t="e">
        <f>OCCURRANCE_eval_counts!K81/(OCCURRANCE_eval_counts!K81+OCCURRANCE_eval_counts!L81)</f>
        <v>#DIV/0!</v>
      </c>
      <c r="I81" s="34" t="e">
        <f>OCCURRANCE_eval_counts!Q81/(OCCURRANCE_eval_counts!Q81+OCCURRANCE_eval_counts!T81)</f>
        <v>#DIV/0!</v>
      </c>
      <c r="J81" s="35" t="e">
        <f>OCCURRANCE_eval_counts!Q81/(OCCURRANCE_eval_counts!Q81+OCCURRANCE_eval_counts!R81)</f>
        <v>#DIV/0!</v>
      </c>
    </row>
    <row r="82" spans="2:10" ht="16" x14ac:dyDescent="0.2">
      <c r="B82" s="13" t="s">
        <v>48</v>
      </c>
      <c r="C82" s="3" t="s">
        <v>49</v>
      </c>
      <c r="D82" s="14">
        <v>77</v>
      </c>
      <c r="E82" s="40" t="e">
        <f>OCCURRANCE_eval_counts!E82/(OCCURRANCE_eval_counts!E82+OCCURRANCE_eval_counts!H82)</f>
        <v>#DIV/0!</v>
      </c>
      <c r="F82" s="41" t="e">
        <f>OCCURRANCE_eval_counts!E82/(OCCURRANCE_eval_counts!E82+OCCURRANCE_eval_counts!F82)</f>
        <v>#DIV/0!</v>
      </c>
      <c r="G82" s="34" t="e">
        <f>OCCURRANCE_eval_counts!K82/(OCCURRANCE_eval_counts!K82+OCCURRANCE_eval_counts!N82)</f>
        <v>#DIV/0!</v>
      </c>
      <c r="H82" s="35" t="e">
        <f>OCCURRANCE_eval_counts!K82/(OCCURRANCE_eval_counts!K82+OCCURRANCE_eval_counts!L82)</f>
        <v>#DIV/0!</v>
      </c>
      <c r="I82" s="34" t="e">
        <f>OCCURRANCE_eval_counts!Q82/(OCCURRANCE_eval_counts!Q82+OCCURRANCE_eval_counts!T82)</f>
        <v>#DIV/0!</v>
      </c>
      <c r="J82" s="35" t="e">
        <f>OCCURRANCE_eval_counts!Q82/(OCCURRANCE_eval_counts!Q82+OCCURRANCE_eval_counts!R82)</f>
        <v>#DIV/0!</v>
      </c>
    </row>
    <row r="83" spans="2:10" ht="16" x14ac:dyDescent="0.2">
      <c r="B83" s="13" t="s">
        <v>48</v>
      </c>
      <c r="C83" s="3" t="s">
        <v>49</v>
      </c>
      <c r="D83" s="14">
        <v>78</v>
      </c>
      <c r="E83" s="40" t="e">
        <f>OCCURRANCE_eval_counts!E83/(OCCURRANCE_eval_counts!E83+OCCURRANCE_eval_counts!H83)</f>
        <v>#DIV/0!</v>
      </c>
      <c r="F83" s="41" t="e">
        <f>OCCURRANCE_eval_counts!E83/(OCCURRANCE_eval_counts!E83+OCCURRANCE_eval_counts!F83)</f>
        <v>#DIV/0!</v>
      </c>
      <c r="G83" s="34" t="e">
        <f>OCCURRANCE_eval_counts!K83/(OCCURRANCE_eval_counts!K83+OCCURRANCE_eval_counts!N83)</f>
        <v>#DIV/0!</v>
      </c>
      <c r="H83" s="35" t="e">
        <f>OCCURRANCE_eval_counts!K83/(OCCURRANCE_eval_counts!K83+OCCURRANCE_eval_counts!L83)</f>
        <v>#DIV/0!</v>
      </c>
      <c r="I83" s="34" t="e">
        <f>OCCURRANCE_eval_counts!Q83/(OCCURRANCE_eval_counts!Q83+OCCURRANCE_eval_counts!T83)</f>
        <v>#DIV/0!</v>
      </c>
      <c r="J83" s="35" t="e">
        <f>OCCURRANCE_eval_counts!Q83/(OCCURRANCE_eval_counts!Q83+OCCURRANCE_eval_counts!R83)</f>
        <v>#DIV/0!</v>
      </c>
    </row>
    <row r="84" spans="2:10" ht="16" x14ac:dyDescent="0.2">
      <c r="B84" s="13" t="s">
        <v>48</v>
      </c>
      <c r="C84" s="3" t="s">
        <v>49</v>
      </c>
      <c r="D84" s="14">
        <v>79</v>
      </c>
      <c r="E84" s="40" t="e">
        <f>OCCURRANCE_eval_counts!E84/(OCCURRANCE_eval_counts!E84+OCCURRANCE_eval_counts!H84)</f>
        <v>#DIV/0!</v>
      </c>
      <c r="F84" s="41" t="e">
        <f>OCCURRANCE_eval_counts!E84/(OCCURRANCE_eval_counts!E84+OCCURRANCE_eval_counts!F84)</f>
        <v>#DIV/0!</v>
      </c>
      <c r="G84" s="34" t="e">
        <f>OCCURRANCE_eval_counts!K84/(OCCURRANCE_eval_counts!K84+OCCURRANCE_eval_counts!N84)</f>
        <v>#DIV/0!</v>
      </c>
      <c r="H84" s="35" t="e">
        <f>OCCURRANCE_eval_counts!K84/(OCCURRANCE_eval_counts!K84+OCCURRANCE_eval_counts!L84)</f>
        <v>#DIV/0!</v>
      </c>
      <c r="I84" s="34" t="e">
        <f>OCCURRANCE_eval_counts!Q84/(OCCURRANCE_eval_counts!Q84+OCCURRANCE_eval_counts!T84)</f>
        <v>#DIV/0!</v>
      </c>
      <c r="J84" s="35" t="e">
        <f>OCCURRANCE_eval_counts!Q84/(OCCURRANCE_eval_counts!Q84+OCCURRANCE_eval_counts!R84)</f>
        <v>#DIV/0!</v>
      </c>
    </row>
    <row r="85" spans="2:10" ht="16" x14ac:dyDescent="0.2">
      <c r="B85" s="13" t="s">
        <v>48</v>
      </c>
      <c r="C85" s="3" t="s">
        <v>49</v>
      </c>
      <c r="D85" s="14">
        <v>80</v>
      </c>
      <c r="E85" s="40" t="e">
        <f>OCCURRANCE_eval_counts!E85/(OCCURRANCE_eval_counts!E85+OCCURRANCE_eval_counts!H85)</f>
        <v>#DIV/0!</v>
      </c>
      <c r="F85" s="41" t="e">
        <f>OCCURRANCE_eval_counts!E85/(OCCURRANCE_eval_counts!E85+OCCURRANCE_eval_counts!F85)</f>
        <v>#DIV/0!</v>
      </c>
      <c r="G85" s="34" t="e">
        <f>OCCURRANCE_eval_counts!K85/(OCCURRANCE_eval_counts!K85+OCCURRANCE_eval_counts!N85)</f>
        <v>#DIV/0!</v>
      </c>
      <c r="H85" s="35" t="e">
        <f>OCCURRANCE_eval_counts!K85/(OCCURRANCE_eval_counts!K85+OCCURRANCE_eval_counts!L85)</f>
        <v>#DIV/0!</v>
      </c>
      <c r="I85" s="34" t="e">
        <f>OCCURRANCE_eval_counts!Q85/(OCCURRANCE_eval_counts!Q85+OCCURRANCE_eval_counts!T85)</f>
        <v>#DIV/0!</v>
      </c>
      <c r="J85" s="35" t="e">
        <f>OCCURRANCE_eval_counts!Q85/(OCCURRANCE_eval_counts!Q85+OCCURRANCE_eval_counts!R85)</f>
        <v>#DIV/0!</v>
      </c>
    </row>
    <row r="86" spans="2:10" ht="16" x14ac:dyDescent="0.2">
      <c r="B86" s="13" t="s">
        <v>48</v>
      </c>
      <c r="C86" s="3" t="s">
        <v>49</v>
      </c>
      <c r="D86" s="14">
        <v>81</v>
      </c>
      <c r="E86" s="40" t="e">
        <f>OCCURRANCE_eval_counts!E86/(OCCURRANCE_eval_counts!E86+OCCURRANCE_eval_counts!H86)</f>
        <v>#DIV/0!</v>
      </c>
      <c r="F86" s="41" t="e">
        <f>OCCURRANCE_eval_counts!E86/(OCCURRANCE_eval_counts!E86+OCCURRANCE_eval_counts!F86)</f>
        <v>#DIV/0!</v>
      </c>
      <c r="G86" s="34" t="e">
        <f>OCCURRANCE_eval_counts!K86/(OCCURRANCE_eval_counts!K86+OCCURRANCE_eval_counts!N86)</f>
        <v>#DIV/0!</v>
      </c>
      <c r="H86" s="35" t="e">
        <f>OCCURRANCE_eval_counts!K86/(OCCURRANCE_eval_counts!K86+OCCURRANCE_eval_counts!L86)</f>
        <v>#DIV/0!</v>
      </c>
      <c r="I86" s="34" t="e">
        <f>OCCURRANCE_eval_counts!Q86/(OCCURRANCE_eval_counts!Q86+OCCURRANCE_eval_counts!T86)</f>
        <v>#DIV/0!</v>
      </c>
      <c r="J86" s="35" t="e">
        <f>OCCURRANCE_eval_counts!Q86/(OCCURRANCE_eval_counts!Q86+OCCURRANCE_eval_counts!R86)</f>
        <v>#DIV/0!</v>
      </c>
    </row>
    <row r="87" spans="2:10" ht="16" x14ac:dyDescent="0.2">
      <c r="B87" s="13" t="s">
        <v>48</v>
      </c>
      <c r="C87" s="3" t="s">
        <v>49</v>
      </c>
      <c r="D87" s="14">
        <v>82</v>
      </c>
      <c r="E87" s="40" t="e">
        <f>OCCURRANCE_eval_counts!E87/(OCCURRANCE_eval_counts!E87+OCCURRANCE_eval_counts!H87)</f>
        <v>#DIV/0!</v>
      </c>
      <c r="F87" s="41" t="e">
        <f>OCCURRANCE_eval_counts!E87/(OCCURRANCE_eval_counts!E87+OCCURRANCE_eval_counts!F87)</f>
        <v>#DIV/0!</v>
      </c>
      <c r="G87" s="34" t="e">
        <f>OCCURRANCE_eval_counts!K87/(OCCURRANCE_eval_counts!K87+OCCURRANCE_eval_counts!N87)</f>
        <v>#DIV/0!</v>
      </c>
      <c r="H87" s="35" t="e">
        <f>OCCURRANCE_eval_counts!K87/(OCCURRANCE_eval_counts!K87+OCCURRANCE_eval_counts!L87)</f>
        <v>#DIV/0!</v>
      </c>
      <c r="I87" s="34" t="e">
        <f>OCCURRANCE_eval_counts!Q87/(OCCURRANCE_eval_counts!Q87+OCCURRANCE_eval_counts!T87)</f>
        <v>#DIV/0!</v>
      </c>
      <c r="J87" s="35" t="e">
        <f>OCCURRANCE_eval_counts!Q87/(OCCURRANCE_eval_counts!Q87+OCCURRANCE_eval_counts!R87)</f>
        <v>#DIV/0!</v>
      </c>
    </row>
    <row r="88" spans="2:10" s="1" customFormat="1" x14ac:dyDescent="0.2">
      <c r="B88" s="88" t="s">
        <v>60</v>
      </c>
      <c r="C88" s="89"/>
      <c r="D88" s="90"/>
      <c r="E88" s="42" t="e">
        <f>OCCURRANCE_eval_counts!E88/(OCCURRANCE_eval_counts!E88+OCCURRANCE_eval_counts!H88)</f>
        <v>#DIV/0!</v>
      </c>
      <c r="F88" s="43" t="e">
        <f>OCCURRANCE_eval_counts!E88/(OCCURRANCE_eval_counts!E88+OCCURRANCE_eval_counts!F88)</f>
        <v>#DIV/0!</v>
      </c>
      <c r="G88" s="38" t="e">
        <f>OCCURRANCE_eval_counts!K88/(OCCURRANCE_eval_counts!K88+OCCURRANCE_eval_counts!N88)</f>
        <v>#DIV/0!</v>
      </c>
      <c r="H88" s="39" t="e">
        <f>OCCURRANCE_eval_counts!K88/(OCCURRANCE_eval_counts!K88+OCCURRANCE_eval_counts!L88)</f>
        <v>#DIV/0!</v>
      </c>
      <c r="I88" s="38" t="e">
        <f>OCCURRANCE_eval_counts!Q88/(OCCURRANCE_eval_counts!Q88+OCCURRANCE_eval_counts!T88)</f>
        <v>#DIV/0!</v>
      </c>
      <c r="J88" s="39" t="e">
        <f>OCCURRANCE_eval_counts!Q88/(OCCURRANCE_eval_counts!Q88+OCCURRANCE_eval_counts!R88)</f>
        <v>#DIV/0!</v>
      </c>
    </row>
    <row r="89" spans="2:10" ht="16" x14ac:dyDescent="0.2">
      <c r="B89" s="13" t="s">
        <v>48</v>
      </c>
      <c r="C89" s="3" t="s">
        <v>51</v>
      </c>
      <c r="D89" s="14">
        <v>83</v>
      </c>
      <c r="E89" s="19">
        <f>OCCURRANCE_eval_counts!E89/(OCCURRANCE_eval_counts!E89+OCCURRANCE_eval_counts!H89)</f>
        <v>0.33333333333333331</v>
      </c>
      <c r="F89" s="33">
        <f>OCCURRANCE_eval_counts!E89/(OCCURRANCE_eval_counts!E89+OCCURRANCE_eval_counts!F89)</f>
        <v>0.5</v>
      </c>
      <c r="G89" s="19" t="e">
        <f>OCCURRANCE_eval_counts!K89/(OCCURRANCE_eval_counts!K89+OCCURRANCE_eval_counts!N89)</f>
        <v>#DIV/0!</v>
      </c>
      <c r="H89" s="33" t="e">
        <f>OCCURRANCE_eval_counts!K89/(OCCURRANCE_eval_counts!K89+OCCURRANCE_eval_counts!L89)</f>
        <v>#DIV/0!</v>
      </c>
      <c r="I89" s="19" t="e">
        <f>OCCURRANCE_eval_counts!Q89/(OCCURRANCE_eval_counts!Q89+OCCURRANCE_eval_counts!T89)</f>
        <v>#DIV/0!</v>
      </c>
      <c r="J89" s="33" t="e">
        <f>OCCURRANCE_eval_counts!Q89/(OCCURRANCE_eval_counts!Q89+OCCURRANCE_eval_counts!R89)</f>
        <v>#DIV/0!</v>
      </c>
    </row>
    <row r="90" spans="2:10" ht="16" x14ac:dyDescent="0.2">
      <c r="B90" s="13" t="s">
        <v>48</v>
      </c>
      <c r="C90" s="3" t="s">
        <v>51</v>
      </c>
      <c r="D90" s="14">
        <v>84</v>
      </c>
      <c r="E90" s="19">
        <f>OCCURRANCE_eval_counts!E90/(OCCURRANCE_eval_counts!E90+OCCURRANCE_eval_counts!H90)</f>
        <v>0.33333333333333331</v>
      </c>
      <c r="F90" s="33">
        <f>OCCURRANCE_eval_counts!E90/(OCCURRANCE_eval_counts!E90+OCCURRANCE_eval_counts!F90)</f>
        <v>0.5</v>
      </c>
      <c r="G90" s="19">
        <f>OCCURRANCE_eval_counts!K90/(OCCURRANCE_eval_counts!K90+OCCURRANCE_eval_counts!N90)</f>
        <v>0.1</v>
      </c>
      <c r="H90" s="33">
        <f>OCCURRANCE_eval_counts!K90/(OCCURRANCE_eval_counts!K90+OCCURRANCE_eval_counts!L90)</f>
        <v>7.4999999999999997E-2</v>
      </c>
      <c r="I90" s="19">
        <f>OCCURRANCE_eval_counts!Q90/(OCCURRANCE_eval_counts!Q90+OCCURRANCE_eval_counts!T90)</f>
        <v>0</v>
      </c>
      <c r="J90" s="33">
        <f>OCCURRANCE_eval_counts!Q90/(OCCURRANCE_eval_counts!Q90+OCCURRANCE_eval_counts!R90)</f>
        <v>0</v>
      </c>
    </row>
    <row r="91" spans="2:10" ht="16" x14ac:dyDescent="0.2">
      <c r="B91" s="13" t="s">
        <v>48</v>
      </c>
      <c r="C91" s="3" t="s">
        <v>51</v>
      </c>
      <c r="D91" s="14">
        <v>85</v>
      </c>
      <c r="E91" s="19">
        <f>OCCURRANCE_eval_counts!E91/(OCCURRANCE_eval_counts!E91+OCCURRANCE_eval_counts!H91)</f>
        <v>0</v>
      </c>
      <c r="F91" s="33" t="e">
        <f>OCCURRANCE_eval_counts!E91/(OCCURRANCE_eval_counts!E91+OCCURRANCE_eval_counts!F91)</f>
        <v>#DIV/0!</v>
      </c>
      <c r="G91" s="19">
        <f>OCCURRANCE_eval_counts!K91/(OCCURRANCE_eval_counts!K91+OCCURRANCE_eval_counts!N91)</f>
        <v>0.6</v>
      </c>
      <c r="H91" s="33">
        <f>OCCURRANCE_eval_counts!K91/(OCCURRANCE_eval_counts!K91+OCCURRANCE_eval_counts!L91)</f>
        <v>0.15</v>
      </c>
      <c r="I91" s="19">
        <f>OCCURRANCE_eval_counts!Q91/(OCCURRANCE_eval_counts!Q91+OCCURRANCE_eval_counts!T91)</f>
        <v>0</v>
      </c>
      <c r="J91" s="33">
        <f>OCCURRANCE_eval_counts!Q91/(OCCURRANCE_eval_counts!Q91+OCCURRANCE_eval_counts!R91)</f>
        <v>0</v>
      </c>
    </row>
    <row r="92" spans="2:10" ht="16" x14ac:dyDescent="0.2">
      <c r="B92" s="13" t="s">
        <v>48</v>
      </c>
      <c r="C92" s="3" t="s">
        <v>51</v>
      </c>
      <c r="D92" s="14">
        <v>86</v>
      </c>
      <c r="E92" s="19">
        <f>OCCURRANCE_eval_counts!E92/(OCCURRANCE_eval_counts!E92+OCCURRANCE_eval_counts!H92)</f>
        <v>0</v>
      </c>
      <c r="F92" s="33" t="e">
        <f>OCCURRANCE_eval_counts!E92/(OCCURRANCE_eval_counts!E92+OCCURRANCE_eval_counts!F92)</f>
        <v>#DIV/0!</v>
      </c>
      <c r="G92" s="19">
        <f>OCCURRANCE_eval_counts!K92/(OCCURRANCE_eval_counts!K92+OCCURRANCE_eval_counts!N92)</f>
        <v>0.8</v>
      </c>
      <c r="H92" s="33">
        <f>OCCURRANCE_eval_counts!K92/(OCCURRANCE_eval_counts!K92+OCCURRANCE_eval_counts!L92)</f>
        <v>0.26666666666666666</v>
      </c>
      <c r="I92" s="19">
        <f>OCCURRANCE_eval_counts!Q92/(OCCURRANCE_eval_counts!Q92+OCCURRANCE_eval_counts!T92)</f>
        <v>0</v>
      </c>
      <c r="J92" s="33" t="e">
        <f>OCCURRANCE_eval_counts!Q92/(OCCURRANCE_eval_counts!Q92+OCCURRANCE_eval_counts!R92)</f>
        <v>#DIV/0!</v>
      </c>
    </row>
    <row r="93" spans="2:10" ht="16" x14ac:dyDescent="0.2">
      <c r="B93" s="13" t="s">
        <v>48</v>
      </c>
      <c r="C93" s="3" t="s">
        <v>51</v>
      </c>
      <c r="D93" s="14">
        <v>87</v>
      </c>
      <c r="E93" s="19">
        <f>OCCURRANCE_eval_counts!E93/(OCCURRANCE_eval_counts!E93+OCCURRANCE_eval_counts!H93)</f>
        <v>0</v>
      </c>
      <c r="F93" s="33" t="e">
        <f>OCCURRANCE_eval_counts!E93/(OCCURRANCE_eval_counts!E93+OCCURRANCE_eval_counts!F93)</f>
        <v>#DIV/0!</v>
      </c>
      <c r="G93" s="19">
        <f>OCCURRANCE_eval_counts!K93/(OCCURRANCE_eval_counts!K93+OCCURRANCE_eval_counts!N93)</f>
        <v>0.33333333333333331</v>
      </c>
      <c r="H93" s="33">
        <f>OCCURRANCE_eval_counts!K93/(OCCURRANCE_eval_counts!K93+OCCURRANCE_eval_counts!L93)</f>
        <v>0.15</v>
      </c>
      <c r="I93" s="19">
        <f>OCCURRANCE_eval_counts!Q93/(OCCURRANCE_eval_counts!Q93+OCCURRANCE_eval_counts!T93)</f>
        <v>1</v>
      </c>
      <c r="J93" s="33">
        <f>OCCURRANCE_eval_counts!Q93/(OCCURRANCE_eval_counts!Q93+OCCURRANCE_eval_counts!R93)</f>
        <v>1</v>
      </c>
    </row>
    <row r="94" spans="2:10" ht="16" x14ac:dyDescent="0.2">
      <c r="B94" s="13" t="s">
        <v>48</v>
      </c>
      <c r="C94" s="3" t="s">
        <v>51</v>
      </c>
      <c r="D94" s="14">
        <v>88</v>
      </c>
      <c r="E94" s="19">
        <f>OCCURRANCE_eval_counts!E94/(OCCURRANCE_eval_counts!E94+OCCURRANCE_eval_counts!H94)</f>
        <v>0</v>
      </c>
      <c r="F94" s="33" t="e">
        <f>OCCURRANCE_eval_counts!E94/(OCCURRANCE_eval_counts!E94+OCCURRANCE_eval_counts!F94)</f>
        <v>#DIV/0!</v>
      </c>
      <c r="G94" s="19">
        <f>OCCURRANCE_eval_counts!K94/(OCCURRANCE_eval_counts!K94+OCCURRANCE_eval_counts!N94)</f>
        <v>1</v>
      </c>
      <c r="H94" s="33">
        <f>OCCURRANCE_eval_counts!K94/(OCCURRANCE_eval_counts!K94+OCCURRANCE_eval_counts!L94)</f>
        <v>0.44444444444444442</v>
      </c>
      <c r="I94" s="19" t="e">
        <f>OCCURRANCE_eval_counts!Q94/(OCCURRANCE_eval_counts!Q94+OCCURRANCE_eval_counts!T94)</f>
        <v>#DIV/0!</v>
      </c>
      <c r="J94" s="33" t="e">
        <f>OCCURRANCE_eval_counts!Q94/(OCCURRANCE_eval_counts!Q94+OCCURRANCE_eval_counts!R94)</f>
        <v>#DIV/0!</v>
      </c>
    </row>
    <row r="95" spans="2:10" ht="16" x14ac:dyDescent="0.2">
      <c r="B95" s="13" t="s">
        <v>48</v>
      </c>
      <c r="C95" s="3" t="s">
        <v>51</v>
      </c>
      <c r="D95" s="14">
        <v>89</v>
      </c>
      <c r="E95" s="19">
        <f>OCCURRANCE_eval_counts!E95/(OCCURRANCE_eval_counts!E95+OCCURRANCE_eval_counts!H95)</f>
        <v>0</v>
      </c>
      <c r="F95" s="33" t="e">
        <f>OCCURRANCE_eval_counts!E95/(OCCURRANCE_eval_counts!E95+OCCURRANCE_eval_counts!F95)</f>
        <v>#DIV/0!</v>
      </c>
      <c r="G95" s="19">
        <f>OCCURRANCE_eval_counts!K95/(OCCURRANCE_eval_counts!K95+OCCURRANCE_eval_counts!N95)</f>
        <v>0.42857142857142855</v>
      </c>
      <c r="H95" s="33">
        <f>OCCURRANCE_eval_counts!K95/(OCCURRANCE_eval_counts!K95+OCCURRANCE_eval_counts!L95)</f>
        <v>0.12</v>
      </c>
      <c r="I95" s="19">
        <f>OCCURRANCE_eval_counts!Q95/(OCCURRANCE_eval_counts!Q95+OCCURRANCE_eval_counts!T95)</f>
        <v>0</v>
      </c>
      <c r="J95" s="33">
        <f>OCCURRANCE_eval_counts!Q95/(OCCURRANCE_eval_counts!Q95+OCCURRANCE_eval_counts!R95)</f>
        <v>0</v>
      </c>
    </row>
    <row r="96" spans="2:10" s="1" customFormat="1" x14ac:dyDescent="0.2">
      <c r="B96" s="88" t="s">
        <v>61</v>
      </c>
      <c r="C96" s="89"/>
      <c r="D96" s="90"/>
      <c r="E96" s="38">
        <f>OCCURRANCE_eval_counts!E96/(OCCURRANCE_eval_counts!E96+OCCURRANCE_eval_counts!H96)</f>
        <v>0.11764705882352941</v>
      </c>
      <c r="F96" s="39">
        <f>OCCURRANCE_eval_counts!E96/(OCCURRANCE_eval_counts!E96+OCCURRANCE_eval_counts!F96)</f>
        <v>0.5</v>
      </c>
      <c r="G96" s="38">
        <f>OCCURRANCE_eval_counts!K96/(OCCURRANCE_eval_counts!K96+OCCURRANCE_eval_counts!N96)</f>
        <v>0.33333333333333331</v>
      </c>
      <c r="H96" s="39">
        <f>OCCURRANCE_eval_counts!K96/(OCCURRANCE_eval_counts!K96+OCCURRANCE_eval_counts!L96)</f>
        <v>0.15503875968992248</v>
      </c>
      <c r="I96" s="38">
        <f>OCCURRANCE_eval_counts!Q96/(OCCURRANCE_eval_counts!Q96+OCCURRANCE_eval_counts!T96)</f>
        <v>8.6956521739130432E-2</v>
      </c>
      <c r="J96" s="39">
        <f>OCCURRANCE_eval_counts!Q96/(OCCURRANCE_eval_counts!Q96+OCCURRANCE_eval_counts!R96)</f>
        <v>0.25</v>
      </c>
    </row>
    <row r="97" spans="2:10" ht="16" x14ac:dyDescent="0.2">
      <c r="B97" s="13" t="s">
        <v>48</v>
      </c>
      <c r="C97" s="3" t="s">
        <v>53</v>
      </c>
      <c r="D97" s="14">
        <v>90</v>
      </c>
      <c r="E97" s="19">
        <f>OCCURRANCE_eval_counts!E97/(OCCURRANCE_eval_counts!E97+OCCURRANCE_eval_counts!H97)</f>
        <v>0</v>
      </c>
      <c r="F97" s="33" t="e">
        <f>OCCURRANCE_eval_counts!E97/(OCCURRANCE_eval_counts!E97+OCCURRANCE_eval_counts!F97)</f>
        <v>#DIV/0!</v>
      </c>
      <c r="G97" s="19">
        <f>OCCURRANCE_eval_counts!K97/(OCCURRANCE_eval_counts!K97+OCCURRANCE_eval_counts!N97)</f>
        <v>0.11764705882352941</v>
      </c>
      <c r="H97" s="33">
        <f>OCCURRANCE_eval_counts!K97/(OCCURRANCE_eval_counts!K97+OCCURRANCE_eval_counts!L97)</f>
        <v>0.11764705882352941</v>
      </c>
      <c r="I97" s="19">
        <f>OCCURRANCE_eval_counts!Q97/(OCCURRANCE_eval_counts!Q97+OCCURRANCE_eval_counts!T97)</f>
        <v>0</v>
      </c>
      <c r="J97" s="33" t="e">
        <f>OCCURRANCE_eval_counts!Q97/(OCCURRANCE_eval_counts!Q97+OCCURRANCE_eval_counts!R97)</f>
        <v>#DIV/0!</v>
      </c>
    </row>
    <row r="98" spans="2:10" ht="16" x14ac:dyDescent="0.2">
      <c r="B98" s="13" t="s">
        <v>48</v>
      </c>
      <c r="C98" s="3" t="s">
        <v>53</v>
      </c>
      <c r="D98" s="14">
        <v>91</v>
      </c>
      <c r="E98" s="19">
        <f>OCCURRANCE_eval_counts!E98/(OCCURRANCE_eval_counts!E98+OCCURRANCE_eval_counts!H98)</f>
        <v>0</v>
      </c>
      <c r="F98" s="33" t="e">
        <f>OCCURRANCE_eval_counts!E98/(OCCURRANCE_eval_counts!E98+OCCURRANCE_eval_counts!F98)</f>
        <v>#DIV/0!</v>
      </c>
      <c r="G98" s="19">
        <f>OCCURRANCE_eval_counts!K98/(OCCURRANCE_eval_counts!K98+OCCURRANCE_eval_counts!N98)</f>
        <v>0.1875</v>
      </c>
      <c r="H98" s="33">
        <f>OCCURRANCE_eval_counts!K98/(OCCURRANCE_eval_counts!K98+OCCURRANCE_eval_counts!L98)</f>
        <v>0.25</v>
      </c>
      <c r="I98" s="19">
        <f>OCCURRANCE_eval_counts!Q98/(OCCURRANCE_eval_counts!Q98+OCCURRANCE_eval_counts!T98)</f>
        <v>0</v>
      </c>
      <c r="J98" s="33" t="e">
        <f>OCCURRANCE_eval_counts!Q98/(OCCURRANCE_eval_counts!Q98+OCCURRANCE_eval_counts!R98)</f>
        <v>#DIV/0!</v>
      </c>
    </row>
    <row r="99" spans="2:10" ht="16" x14ac:dyDescent="0.2">
      <c r="B99" s="27" t="s">
        <v>48</v>
      </c>
      <c r="C99" s="28" t="s">
        <v>53</v>
      </c>
      <c r="D99" s="14">
        <v>92</v>
      </c>
      <c r="E99" s="19">
        <f>OCCURRANCE_eval_counts!E99/(OCCURRANCE_eval_counts!E99+OCCURRANCE_eval_counts!H99)</f>
        <v>0</v>
      </c>
      <c r="F99" s="33" t="e">
        <f>OCCURRANCE_eval_counts!E99/(OCCURRANCE_eval_counts!E99+OCCURRANCE_eval_counts!F99)</f>
        <v>#DIV/0!</v>
      </c>
      <c r="G99" s="19">
        <f>OCCURRANCE_eval_counts!K99/(OCCURRANCE_eval_counts!K99+OCCURRANCE_eval_counts!N99)</f>
        <v>5.2631578947368418E-2</v>
      </c>
      <c r="H99" s="33">
        <f>OCCURRANCE_eval_counts!K99/(OCCURRANCE_eval_counts!K99+OCCURRANCE_eval_counts!L99)</f>
        <v>0.1111111111111111</v>
      </c>
      <c r="I99" s="19">
        <f>OCCURRANCE_eval_counts!Q99/(OCCURRANCE_eval_counts!Q99+OCCURRANCE_eval_counts!T99)</f>
        <v>0</v>
      </c>
      <c r="J99" s="33" t="e">
        <f>OCCURRANCE_eval_counts!Q99/(OCCURRANCE_eval_counts!Q99+OCCURRANCE_eval_counts!R99)</f>
        <v>#DIV/0!</v>
      </c>
    </row>
    <row r="100" spans="2:10" s="1" customFormat="1" x14ac:dyDescent="0.2">
      <c r="B100" s="88" t="s">
        <v>62</v>
      </c>
      <c r="C100" s="89"/>
      <c r="D100" s="90"/>
      <c r="E100" s="38">
        <f>OCCURRANCE_eval_counts!E100/(OCCURRANCE_eval_counts!E100+OCCURRANCE_eval_counts!H100)</f>
        <v>0</v>
      </c>
      <c r="F100" s="39" t="e">
        <f>OCCURRANCE_eval_counts!E100/(OCCURRANCE_eval_counts!E100+OCCURRANCE_eval_counts!F100)</f>
        <v>#DIV/0!</v>
      </c>
      <c r="G100" s="38">
        <f>OCCURRANCE_eval_counts!K100/(OCCURRANCE_eval_counts!K100+OCCURRANCE_eval_counts!N100)</f>
        <v>0.11538461538461539</v>
      </c>
      <c r="H100" s="39">
        <f>OCCURRANCE_eval_counts!K100/(OCCURRANCE_eval_counts!K100+OCCURRANCE_eval_counts!L100)</f>
        <v>0.15789473684210525</v>
      </c>
      <c r="I100" s="38">
        <f>OCCURRANCE_eval_counts!Q100/(OCCURRANCE_eval_counts!Q100+OCCURRANCE_eval_counts!T100)</f>
        <v>0</v>
      </c>
      <c r="J100" s="39" t="e">
        <f>OCCURRANCE_eval_counts!Q100/(OCCURRANCE_eval_counts!Q100+OCCURRANCE_eval_counts!R100)</f>
        <v>#DIV/0!</v>
      </c>
    </row>
  </sheetData>
  <mergeCells count="10">
    <mergeCell ref="B1:D1"/>
    <mergeCell ref="E1:F1"/>
    <mergeCell ref="G1:H1"/>
    <mergeCell ref="I1:J1"/>
    <mergeCell ref="B36:D36"/>
    <mergeCell ref="B63:D63"/>
    <mergeCell ref="B73:D73"/>
    <mergeCell ref="B88:D88"/>
    <mergeCell ref="B96:D96"/>
    <mergeCell ref="B100:D100"/>
  </mergeCells>
  <hyperlinks>
    <hyperlink ref="C37" r:id="rId1" xr:uid="{00000000-0004-0000-0200-000000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0"/>
  <sheetViews>
    <sheetView zoomScale="110" zoomScaleNormal="110" workbookViewId="0">
      <pane ySplit="2" topLeftCell="A92" activePane="bottomLeft" state="frozen"/>
      <selection pane="bottomLeft" activeCell="E3" sqref="E3"/>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s>
  <sheetData>
    <row r="1" spans="2:6" ht="33" customHeight="1" x14ac:dyDescent="0.2">
      <c r="B1" s="84" t="s">
        <v>23</v>
      </c>
      <c r="C1" s="85"/>
      <c r="D1" s="86"/>
      <c r="E1" s="91" t="s">
        <v>63</v>
      </c>
      <c r="F1" s="92"/>
    </row>
    <row r="2" spans="2:6" ht="75" customHeight="1" x14ac:dyDescent="0.2">
      <c r="B2" s="7" t="s">
        <v>28</v>
      </c>
      <c r="C2" s="8" t="s">
        <v>23</v>
      </c>
      <c r="D2" s="9" t="s">
        <v>29</v>
      </c>
      <c r="E2" s="5" t="s">
        <v>55</v>
      </c>
      <c r="F2" s="16" t="s">
        <v>56</v>
      </c>
    </row>
    <row r="3" spans="2:6" ht="16" x14ac:dyDescent="0.2">
      <c r="B3" s="10" t="s">
        <v>36</v>
      </c>
      <c r="C3" s="11" t="s">
        <v>37</v>
      </c>
      <c r="D3" s="12">
        <v>1</v>
      </c>
      <c r="E3" s="17"/>
      <c r="F3" s="18"/>
    </row>
    <row r="4" spans="2:6" ht="16" x14ac:dyDescent="0.2">
      <c r="B4" s="13" t="s">
        <v>36</v>
      </c>
      <c r="C4" s="3" t="s">
        <v>37</v>
      </c>
      <c r="D4" s="14">
        <v>2</v>
      </c>
      <c r="E4" s="19"/>
      <c r="F4" s="20"/>
    </row>
    <row r="5" spans="2:6" ht="16" x14ac:dyDescent="0.2">
      <c r="B5" s="13" t="s">
        <v>36</v>
      </c>
      <c r="C5" s="3" t="s">
        <v>37</v>
      </c>
      <c r="D5" s="14">
        <v>3</v>
      </c>
      <c r="E5" s="19"/>
      <c r="F5" s="20"/>
    </row>
    <row r="6" spans="2:6" ht="16" x14ac:dyDescent="0.2">
      <c r="B6" s="13" t="s">
        <v>36</v>
      </c>
      <c r="C6" s="3" t="s">
        <v>37</v>
      </c>
      <c r="D6" s="14">
        <v>4</v>
      </c>
      <c r="E6" s="19"/>
      <c r="F6" s="20"/>
    </row>
    <row r="7" spans="2:6" ht="16" x14ac:dyDescent="0.2">
      <c r="B7" s="13" t="s">
        <v>36</v>
      </c>
      <c r="C7" s="3" t="s">
        <v>37</v>
      </c>
      <c r="D7" s="14">
        <v>5</v>
      </c>
      <c r="E7" s="21"/>
      <c r="F7" s="22"/>
    </row>
    <row r="8" spans="2:6" ht="16" x14ac:dyDescent="0.2">
      <c r="B8" s="13" t="s">
        <v>36</v>
      </c>
      <c r="C8" s="3" t="s">
        <v>37</v>
      </c>
      <c r="D8" s="14">
        <v>6</v>
      </c>
      <c r="E8" s="21"/>
      <c r="F8" s="22"/>
    </row>
    <row r="9" spans="2:6" ht="16" x14ac:dyDescent="0.2">
      <c r="B9" s="13" t="s">
        <v>36</v>
      </c>
      <c r="C9" s="3" t="s">
        <v>37</v>
      </c>
      <c r="D9" s="14">
        <v>7</v>
      </c>
      <c r="E9" s="21"/>
      <c r="F9" s="22"/>
    </row>
    <row r="10" spans="2:6" ht="16" x14ac:dyDescent="0.2">
      <c r="B10" s="13" t="s">
        <v>36</v>
      </c>
      <c r="C10" s="3" t="s">
        <v>37</v>
      </c>
      <c r="D10" s="14">
        <v>8</v>
      </c>
      <c r="E10" s="21"/>
      <c r="F10" s="22"/>
    </row>
    <row r="11" spans="2:6" ht="16" x14ac:dyDescent="0.2">
      <c r="B11" s="13" t="s">
        <v>36</v>
      </c>
      <c r="C11" s="3" t="s">
        <v>37</v>
      </c>
      <c r="D11" s="14">
        <v>9</v>
      </c>
      <c r="E11" s="21"/>
      <c r="F11" s="22"/>
    </row>
    <row r="12" spans="2:6" ht="16" x14ac:dyDescent="0.2">
      <c r="B12" s="13" t="s">
        <v>36</v>
      </c>
      <c r="C12" s="3" t="s">
        <v>37</v>
      </c>
      <c r="D12" s="14">
        <v>10</v>
      </c>
      <c r="E12" s="21"/>
      <c r="F12" s="22"/>
    </row>
    <row r="13" spans="2:6" ht="16" x14ac:dyDescent="0.2">
      <c r="B13" s="13" t="s">
        <v>36</v>
      </c>
      <c r="C13" s="3" t="s">
        <v>37</v>
      </c>
      <c r="D13" s="14">
        <v>11</v>
      </c>
      <c r="E13" s="21"/>
      <c r="F13" s="22"/>
    </row>
    <row r="14" spans="2:6" ht="16" x14ac:dyDescent="0.2">
      <c r="B14" s="13" t="s">
        <v>36</v>
      </c>
      <c r="C14" s="3" t="s">
        <v>37</v>
      </c>
      <c r="D14" s="14">
        <v>12</v>
      </c>
      <c r="E14" s="21"/>
      <c r="F14" s="22"/>
    </row>
    <row r="15" spans="2:6" ht="16" x14ac:dyDescent="0.2">
      <c r="B15" s="13" t="s">
        <v>36</v>
      </c>
      <c r="C15" s="3" t="s">
        <v>37</v>
      </c>
      <c r="D15" s="14">
        <v>13</v>
      </c>
      <c r="E15" s="21"/>
      <c r="F15" s="22"/>
    </row>
    <row r="16" spans="2:6" ht="16" x14ac:dyDescent="0.2">
      <c r="B16" s="13" t="s">
        <v>36</v>
      </c>
      <c r="C16" s="3" t="s">
        <v>37</v>
      </c>
      <c r="D16" s="14">
        <v>14</v>
      </c>
      <c r="E16" s="21"/>
      <c r="F16" s="22"/>
    </row>
    <row r="17" spans="2:6" ht="16" x14ac:dyDescent="0.2">
      <c r="B17" s="13" t="s">
        <v>36</v>
      </c>
      <c r="C17" s="3" t="s">
        <v>37</v>
      </c>
      <c r="D17" s="14">
        <v>15</v>
      </c>
      <c r="E17" s="21"/>
      <c r="F17" s="22"/>
    </row>
    <row r="18" spans="2:6" ht="16" x14ac:dyDescent="0.2">
      <c r="B18" s="13" t="s">
        <v>36</v>
      </c>
      <c r="C18" s="3" t="s">
        <v>37</v>
      </c>
      <c r="D18" s="14">
        <v>16</v>
      </c>
      <c r="E18" s="21"/>
      <c r="F18" s="22"/>
    </row>
    <row r="19" spans="2:6" ht="16" x14ac:dyDescent="0.2">
      <c r="B19" s="13" t="s">
        <v>36</v>
      </c>
      <c r="C19" s="3" t="s">
        <v>37</v>
      </c>
      <c r="D19" s="14">
        <v>17</v>
      </c>
      <c r="E19" s="21"/>
      <c r="F19" s="22"/>
    </row>
    <row r="20" spans="2:6" ht="16" x14ac:dyDescent="0.2">
      <c r="B20" s="13" t="s">
        <v>36</v>
      </c>
      <c r="C20" s="3" t="s">
        <v>37</v>
      </c>
      <c r="D20" s="14">
        <v>18</v>
      </c>
      <c r="E20" s="21"/>
      <c r="F20" s="22"/>
    </row>
    <row r="21" spans="2:6" ht="16" x14ac:dyDescent="0.2">
      <c r="B21" s="13" t="s">
        <v>36</v>
      </c>
      <c r="C21" s="3" t="s">
        <v>37</v>
      </c>
      <c r="D21" s="14">
        <v>19</v>
      </c>
      <c r="E21" s="21"/>
      <c r="F21" s="22"/>
    </row>
    <row r="22" spans="2:6" ht="16" x14ac:dyDescent="0.2">
      <c r="B22" s="13" t="s">
        <v>36</v>
      </c>
      <c r="C22" s="3" t="s">
        <v>37</v>
      </c>
      <c r="D22" s="14">
        <v>20</v>
      </c>
      <c r="E22" s="21"/>
      <c r="F22" s="22"/>
    </row>
    <row r="23" spans="2:6" ht="16" x14ac:dyDescent="0.2">
      <c r="B23" s="13" t="s">
        <v>36</v>
      </c>
      <c r="C23" s="3" t="s">
        <v>37</v>
      </c>
      <c r="D23" s="14">
        <v>21</v>
      </c>
      <c r="E23" s="21"/>
      <c r="F23" s="22"/>
    </row>
    <row r="24" spans="2:6" ht="16" x14ac:dyDescent="0.2">
      <c r="B24" s="13" t="s">
        <v>36</v>
      </c>
      <c r="C24" s="3" t="s">
        <v>37</v>
      </c>
      <c r="D24" s="14">
        <v>22</v>
      </c>
      <c r="E24" s="21"/>
      <c r="F24" s="22"/>
    </row>
    <row r="25" spans="2:6" ht="16" x14ac:dyDescent="0.2">
      <c r="B25" s="13" t="s">
        <v>36</v>
      </c>
      <c r="C25" s="3" t="s">
        <v>37</v>
      </c>
      <c r="D25" s="14">
        <v>23</v>
      </c>
      <c r="E25" s="21"/>
      <c r="F25" s="22"/>
    </row>
    <row r="26" spans="2:6" ht="16" x14ac:dyDescent="0.2">
      <c r="B26" s="13" t="s">
        <v>36</v>
      </c>
      <c r="C26" s="3" t="s">
        <v>37</v>
      </c>
      <c r="D26" s="14">
        <v>24</v>
      </c>
      <c r="E26" s="21"/>
      <c r="F26" s="22"/>
    </row>
    <row r="27" spans="2:6" ht="16" x14ac:dyDescent="0.2">
      <c r="B27" s="13" t="s">
        <v>36</v>
      </c>
      <c r="C27" s="3" t="s">
        <v>37</v>
      </c>
      <c r="D27" s="14">
        <v>25</v>
      </c>
      <c r="E27" s="21"/>
      <c r="F27" s="22"/>
    </row>
    <row r="28" spans="2:6" ht="16" x14ac:dyDescent="0.2">
      <c r="B28" s="13" t="s">
        <v>36</v>
      </c>
      <c r="C28" s="3" t="s">
        <v>37</v>
      </c>
      <c r="D28" s="14">
        <v>26</v>
      </c>
      <c r="E28" s="21"/>
      <c r="F28" s="22"/>
    </row>
    <row r="29" spans="2:6" ht="16" x14ac:dyDescent="0.2">
      <c r="B29" s="13" t="s">
        <v>36</v>
      </c>
      <c r="C29" s="3" t="s">
        <v>37</v>
      </c>
      <c r="D29" s="14">
        <v>27</v>
      </c>
      <c r="E29" s="21"/>
      <c r="F29" s="22"/>
    </row>
    <row r="30" spans="2:6" ht="16" x14ac:dyDescent="0.2">
      <c r="B30" s="13" t="s">
        <v>36</v>
      </c>
      <c r="C30" s="3" t="s">
        <v>37</v>
      </c>
      <c r="D30" s="14">
        <v>28</v>
      </c>
      <c r="E30" s="21"/>
      <c r="F30" s="22"/>
    </row>
    <row r="31" spans="2:6" ht="16" x14ac:dyDescent="0.2">
      <c r="B31" s="13" t="s">
        <v>36</v>
      </c>
      <c r="C31" s="3" t="s">
        <v>37</v>
      </c>
      <c r="D31" s="14">
        <v>29</v>
      </c>
      <c r="E31" s="21"/>
      <c r="F31" s="22"/>
    </row>
    <row r="32" spans="2:6" ht="16" x14ac:dyDescent="0.2">
      <c r="B32" s="13" t="s">
        <v>36</v>
      </c>
      <c r="C32" s="3" t="s">
        <v>37</v>
      </c>
      <c r="D32" s="14">
        <v>30</v>
      </c>
      <c r="E32" s="21"/>
      <c r="F32" s="22"/>
    </row>
    <row r="33" spans="2:6" ht="16" x14ac:dyDescent="0.2">
      <c r="B33" s="13" t="s">
        <v>36</v>
      </c>
      <c r="C33" s="3" t="s">
        <v>37</v>
      </c>
      <c r="D33" s="14">
        <v>31</v>
      </c>
      <c r="E33" s="21"/>
      <c r="F33" s="22"/>
    </row>
    <row r="34" spans="2:6" ht="15" customHeight="1" x14ac:dyDescent="0.2">
      <c r="B34" s="13" t="s">
        <v>36</v>
      </c>
      <c r="C34" s="3" t="s">
        <v>37</v>
      </c>
      <c r="D34" s="14">
        <v>32</v>
      </c>
      <c r="E34" s="21"/>
      <c r="F34" s="22"/>
    </row>
    <row r="35" spans="2:6" ht="16" x14ac:dyDescent="0.2">
      <c r="B35" s="13" t="s">
        <v>36</v>
      </c>
      <c r="C35" s="3" t="s">
        <v>37</v>
      </c>
      <c r="D35" s="14">
        <v>33</v>
      </c>
      <c r="E35" s="21"/>
      <c r="F35" s="22"/>
    </row>
    <row r="36" spans="2:6" s="1" customFormat="1" x14ac:dyDescent="0.2">
      <c r="B36" s="88" t="s">
        <v>57</v>
      </c>
      <c r="C36" s="89"/>
      <c r="D36" s="90"/>
      <c r="E36" s="23"/>
      <c r="F36" s="24"/>
    </row>
    <row r="37" spans="2:6" ht="16" x14ac:dyDescent="0.2">
      <c r="B37" s="13" t="s">
        <v>36</v>
      </c>
      <c r="C37" s="15" t="s">
        <v>39</v>
      </c>
      <c r="D37" s="14">
        <v>34</v>
      </c>
      <c r="E37" s="21"/>
      <c r="F37" s="22"/>
    </row>
    <row r="38" spans="2:6" ht="16" x14ac:dyDescent="0.2">
      <c r="B38" s="13" t="s">
        <v>36</v>
      </c>
      <c r="C38" s="3" t="s">
        <v>40</v>
      </c>
      <c r="D38" s="14">
        <v>35</v>
      </c>
      <c r="E38" s="21"/>
      <c r="F38" s="22"/>
    </row>
    <row r="39" spans="2:6" ht="16" x14ac:dyDescent="0.2">
      <c r="B39" s="13" t="s">
        <v>36</v>
      </c>
      <c r="C39" s="3" t="s">
        <v>41</v>
      </c>
      <c r="D39" s="14">
        <v>36</v>
      </c>
      <c r="E39" s="21"/>
      <c r="F39" s="22"/>
    </row>
    <row r="40" spans="2:6" ht="16" x14ac:dyDescent="0.2">
      <c r="B40" s="13" t="s">
        <v>36</v>
      </c>
      <c r="C40" s="3" t="s">
        <v>42</v>
      </c>
      <c r="D40" s="14">
        <v>37</v>
      </c>
      <c r="E40" s="21"/>
      <c r="F40" s="22"/>
    </row>
    <row r="41" spans="2:6" ht="16" x14ac:dyDescent="0.2">
      <c r="B41" s="13" t="s">
        <v>36</v>
      </c>
      <c r="C41" s="3" t="s">
        <v>42</v>
      </c>
      <c r="D41" s="14">
        <v>38</v>
      </c>
      <c r="E41" s="21"/>
      <c r="F41" s="22"/>
    </row>
    <row r="42" spans="2:6" ht="16" x14ac:dyDescent="0.2">
      <c r="B42" s="13" t="s">
        <v>36</v>
      </c>
      <c r="C42" s="3" t="s">
        <v>43</v>
      </c>
      <c r="D42" s="14">
        <v>39</v>
      </c>
      <c r="E42" s="21"/>
      <c r="F42" s="22"/>
    </row>
    <row r="43" spans="2:6" ht="16" x14ac:dyDescent="0.2">
      <c r="B43" s="13" t="s">
        <v>36</v>
      </c>
      <c r="C43" s="3" t="s">
        <v>43</v>
      </c>
      <c r="D43" s="14">
        <v>40</v>
      </c>
      <c r="E43" s="21"/>
      <c r="F43" s="22"/>
    </row>
    <row r="44" spans="2:6" ht="16" x14ac:dyDescent="0.2">
      <c r="B44" s="13" t="s">
        <v>36</v>
      </c>
      <c r="C44" s="3" t="s">
        <v>43</v>
      </c>
      <c r="D44" s="14">
        <v>41</v>
      </c>
      <c r="E44" s="21"/>
      <c r="F44" s="22"/>
    </row>
    <row r="45" spans="2:6" ht="16" x14ac:dyDescent="0.2">
      <c r="B45" s="13" t="s">
        <v>36</v>
      </c>
      <c r="C45" s="3" t="s">
        <v>43</v>
      </c>
      <c r="D45" s="14">
        <v>42</v>
      </c>
      <c r="E45" s="21"/>
      <c r="F45" s="22"/>
    </row>
    <row r="46" spans="2:6" ht="16" x14ac:dyDescent="0.2">
      <c r="B46" s="13" t="s">
        <v>36</v>
      </c>
      <c r="C46" s="3" t="s">
        <v>43</v>
      </c>
      <c r="D46" s="14">
        <v>43</v>
      </c>
      <c r="E46" s="21"/>
      <c r="F46" s="22"/>
    </row>
    <row r="47" spans="2:6" ht="16" x14ac:dyDescent="0.2">
      <c r="B47" s="13" t="s">
        <v>36</v>
      </c>
      <c r="C47" s="3" t="s">
        <v>43</v>
      </c>
      <c r="D47" s="14">
        <v>44</v>
      </c>
      <c r="E47" s="21"/>
      <c r="F47" s="22"/>
    </row>
    <row r="48" spans="2:6" ht="16" x14ac:dyDescent="0.2">
      <c r="B48" s="13" t="s">
        <v>36</v>
      </c>
      <c r="C48" s="3" t="s">
        <v>43</v>
      </c>
      <c r="D48" s="14">
        <v>45</v>
      </c>
      <c r="E48" s="21"/>
      <c r="F48" s="22"/>
    </row>
    <row r="49" spans="2:6" ht="16" x14ac:dyDescent="0.2">
      <c r="B49" s="13" t="s">
        <v>36</v>
      </c>
      <c r="C49" s="3" t="s">
        <v>43</v>
      </c>
      <c r="D49" s="14">
        <v>46</v>
      </c>
      <c r="E49" s="21"/>
      <c r="F49" s="22"/>
    </row>
    <row r="50" spans="2:6" ht="16" x14ac:dyDescent="0.2">
      <c r="B50" s="13" t="s">
        <v>36</v>
      </c>
      <c r="C50" s="3" t="s">
        <v>43</v>
      </c>
      <c r="D50" s="14">
        <v>47</v>
      </c>
      <c r="E50" s="21"/>
      <c r="F50" s="22"/>
    </row>
    <row r="51" spans="2:6" ht="16" x14ac:dyDescent="0.2">
      <c r="B51" s="13" t="s">
        <v>36</v>
      </c>
      <c r="C51" s="3" t="s">
        <v>43</v>
      </c>
      <c r="D51" s="14">
        <v>48</v>
      </c>
      <c r="E51" s="21"/>
      <c r="F51" s="22"/>
    </row>
    <row r="52" spans="2:6" ht="16" x14ac:dyDescent="0.2">
      <c r="B52" s="13" t="s">
        <v>36</v>
      </c>
      <c r="C52" s="3" t="s">
        <v>43</v>
      </c>
      <c r="D52" s="14">
        <v>49</v>
      </c>
      <c r="E52" s="21"/>
      <c r="F52" s="22"/>
    </row>
    <row r="53" spans="2:6" ht="16" x14ac:dyDescent="0.2">
      <c r="B53" s="13" t="s">
        <v>36</v>
      </c>
      <c r="C53" s="3" t="s">
        <v>43</v>
      </c>
      <c r="D53" s="14">
        <v>50</v>
      </c>
      <c r="E53" s="21"/>
      <c r="F53" s="22"/>
    </row>
    <row r="54" spans="2:6" ht="16" x14ac:dyDescent="0.2">
      <c r="B54" s="13" t="s">
        <v>36</v>
      </c>
      <c r="C54" s="3" t="s">
        <v>43</v>
      </c>
      <c r="D54" s="14">
        <v>51</v>
      </c>
      <c r="E54" s="21"/>
      <c r="F54" s="22"/>
    </row>
    <row r="55" spans="2:6" ht="16" x14ac:dyDescent="0.2">
      <c r="B55" s="13" t="s">
        <v>36</v>
      </c>
      <c r="C55" s="3" t="s">
        <v>43</v>
      </c>
      <c r="D55" s="14">
        <v>52</v>
      </c>
      <c r="E55" s="21"/>
      <c r="F55" s="22"/>
    </row>
    <row r="56" spans="2:6" ht="16" x14ac:dyDescent="0.2">
      <c r="B56" s="13" t="s">
        <v>36</v>
      </c>
      <c r="C56" s="3" t="s">
        <v>43</v>
      </c>
      <c r="D56" s="14">
        <v>53</v>
      </c>
      <c r="E56" s="21"/>
      <c r="F56" s="22"/>
    </row>
    <row r="57" spans="2:6" ht="16" x14ac:dyDescent="0.2">
      <c r="B57" s="13" t="s">
        <v>36</v>
      </c>
      <c r="C57" s="3" t="s">
        <v>43</v>
      </c>
      <c r="D57" s="14">
        <v>54</v>
      </c>
      <c r="E57" s="21"/>
      <c r="F57" s="22"/>
    </row>
    <row r="58" spans="2:6" ht="16" x14ac:dyDescent="0.2">
      <c r="B58" s="13" t="s">
        <v>36</v>
      </c>
      <c r="C58" s="3" t="s">
        <v>43</v>
      </c>
      <c r="D58" s="14">
        <v>55</v>
      </c>
      <c r="E58" s="21"/>
      <c r="F58" s="22"/>
    </row>
    <row r="59" spans="2:6" ht="16" x14ac:dyDescent="0.2">
      <c r="B59" s="13" t="s">
        <v>36</v>
      </c>
      <c r="C59" s="3" t="s">
        <v>43</v>
      </c>
      <c r="D59" s="14">
        <v>56</v>
      </c>
      <c r="E59" s="21"/>
      <c r="F59" s="22"/>
    </row>
    <row r="60" spans="2:6" ht="16" x14ac:dyDescent="0.2">
      <c r="B60" s="13" t="s">
        <v>36</v>
      </c>
      <c r="C60" s="3" t="s">
        <v>43</v>
      </c>
      <c r="D60" s="14">
        <v>57</v>
      </c>
      <c r="E60" s="21"/>
      <c r="F60" s="22"/>
    </row>
    <row r="61" spans="2:6" ht="16" x14ac:dyDescent="0.2">
      <c r="B61" s="13" t="s">
        <v>36</v>
      </c>
      <c r="C61" s="3" t="s">
        <v>43</v>
      </c>
      <c r="D61" s="14">
        <v>58</v>
      </c>
      <c r="E61" s="21"/>
      <c r="F61" s="22"/>
    </row>
    <row r="62" spans="2:6" ht="16" x14ac:dyDescent="0.2">
      <c r="B62" s="13" t="s">
        <v>36</v>
      </c>
      <c r="C62" s="3" t="s">
        <v>43</v>
      </c>
      <c r="D62" s="14">
        <v>59</v>
      </c>
      <c r="E62" s="25"/>
      <c r="F62" s="26"/>
    </row>
    <row r="63" spans="2:6" s="1" customFormat="1" x14ac:dyDescent="0.2">
      <c r="B63" s="88" t="s">
        <v>58</v>
      </c>
      <c r="C63" s="89"/>
      <c r="D63" s="90"/>
      <c r="E63" s="23"/>
      <c r="F63" s="24"/>
    </row>
    <row r="64" spans="2:6" ht="16" x14ac:dyDescent="0.2">
      <c r="B64" s="13" t="s">
        <v>45</v>
      </c>
      <c r="C64" s="3" t="s">
        <v>46</v>
      </c>
      <c r="D64" s="14">
        <v>60</v>
      </c>
      <c r="E64" s="17"/>
      <c r="F64" s="18"/>
    </row>
    <row r="65" spans="2:6" ht="16" x14ac:dyDescent="0.2">
      <c r="B65" s="13" t="s">
        <v>45</v>
      </c>
      <c r="C65" s="3" t="s">
        <v>46</v>
      </c>
      <c r="D65" s="14">
        <v>61</v>
      </c>
      <c r="E65" s="19"/>
      <c r="F65" s="20"/>
    </row>
    <row r="66" spans="2:6" ht="16" x14ac:dyDescent="0.2">
      <c r="B66" s="13" t="s">
        <v>45</v>
      </c>
      <c r="C66" s="3" t="s">
        <v>46</v>
      </c>
      <c r="D66" s="14">
        <v>62</v>
      </c>
      <c r="E66" s="19"/>
      <c r="F66" s="20"/>
    </row>
    <row r="67" spans="2:6" ht="16" x14ac:dyDescent="0.2">
      <c r="B67" s="13" t="s">
        <v>45</v>
      </c>
      <c r="C67" s="3" t="s">
        <v>46</v>
      </c>
      <c r="D67" s="14">
        <v>63</v>
      </c>
      <c r="E67" s="19"/>
      <c r="F67" s="20"/>
    </row>
    <row r="68" spans="2:6" ht="16" x14ac:dyDescent="0.2">
      <c r="B68" s="13" t="s">
        <v>45</v>
      </c>
      <c r="C68" s="3" t="s">
        <v>46</v>
      </c>
      <c r="D68" s="14">
        <v>64</v>
      </c>
      <c r="E68" s="19"/>
      <c r="F68" s="20"/>
    </row>
    <row r="69" spans="2:6" ht="16" x14ac:dyDescent="0.2">
      <c r="B69" s="13" t="s">
        <v>45</v>
      </c>
      <c r="C69" s="3" t="s">
        <v>46</v>
      </c>
      <c r="D69" s="14">
        <v>65</v>
      </c>
      <c r="E69" s="19"/>
      <c r="F69" s="20"/>
    </row>
    <row r="70" spans="2:6" ht="16" x14ac:dyDescent="0.2">
      <c r="B70" s="13" t="s">
        <v>45</v>
      </c>
      <c r="C70" s="3" t="s">
        <v>46</v>
      </c>
      <c r="D70" s="14">
        <v>66</v>
      </c>
      <c r="E70" s="19"/>
      <c r="F70" s="20"/>
    </row>
    <row r="71" spans="2:6" ht="16" x14ac:dyDescent="0.2">
      <c r="B71" s="13" t="s">
        <v>45</v>
      </c>
      <c r="C71" s="3" t="s">
        <v>46</v>
      </c>
      <c r="D71" s="14">
        <v>67</v>
      </c>
      <c r="E71" s="19"/>
      <c r="F71" s="20"/>
    </row>
    <row r="72" spans="2:6" ht="16" x14ac:dyDescent="0.2">
      <c r="B72" s="13" t="s">
        <v>45</v>
      </c>
      <c r="C72" s="3" t="s">
        <v>46</v>
      </c>
      <c r="D72" s="14">
        <v>68</v>
      </c>
      <c r="E72" s="29"/>
      <c r="F72" s="30"/>
    </row>
    <row r="73" spans="2:6" s="1" customFormat="1" x14ac:dyDescent="0.2">
      <c r="B73" s="88" t="s">
        <v>59</v>
      </c>
      <c r="C73" s="89"/>
      <c r="D73" s="90"/>
      <c r="E73" s="23"/>
      <c r="F73" s="24"/>
    </row>
    <row r="74" spans="2:6" ht="16" x14ac:dyDescent="0.2">
      <c r="B74" s="13" t="s">
        <v>48</v>
      </c>
      <c r="C74" s="3" t="s">
        <v>49</v>
      </c>
      <c r="D74" s="14">
        <v>69</v>
      </c>
      <c r="E74" s="31"/>
      <c r="F74" s="32"/>
    </row>
    <row r="75" spans="2:6" ht="16" x14ac:dyDescent="0.2">
      <c r="B75" s="13" t="s">
        <v>48</v>
      </c>
      <c r="C75" s="3" t="s">
        <v>49</v>
      </c>
      <c r="D75" s="14">
        <v>70</v>
      </c>
      <c r="E75" s="21"/>
      <c r="F75" s="22"/>
    </row>
    <row r="76" spans="2:6" ht="16" x14ac:dyDescent="0.2">
      <c r="B76" s="13" t="s">
        <v>48</v>
      </c>
      <c r="C76" s="3" t="s">
        <v>49</v>
      </c>
      <c r="D76" s="14">
        <v>71</v>
      </c>
      <c r="E76" s="21"/>
      <c r="F76" s="22"/>
    </row>
    <row r="77" spans="2:6" ht="16" x14ac:dyDescent="0.2">
      <c r="B77" s="13" t="s">
        <v>48</v>
      </c>
      <c r="C77" s="3" t="s">
        <v>49</v>
      </c>
      <c r="D77" s="14">
        <v>72</v>
      </c>
      <c r="E77" s="21"/>
      <c r="F77" s="22"/>
    </row>
    <row r="78" spans="2:6" ht="16" x14ac:dyDescent="0.2">
      <c r="B78" s="13" t="s">
        <v>48</v>
      </c>
      <c r="C78" s="3" t="s">
        <v>49</v>
      </c>
      <c r="D78" s="14">
        <v>73</v>
      </c>
      <c r="E78" s="21"/>
      <c r="F78" s="22"/>
    </row>
    <row r="79" spans="2:6" ht="16" x14ac:dyDescent="0.2">
      <c r="B79" s="13" t="s">
        <v>48</v>
      </c>
      <c r="C79" s="3" t="s">
        <v>49</v>
      </c>
      <c r="D79" s="14">
        <v>74</v>
      </c>
      <c r="E79" s="21"/>
      <c r="F79" s="22"/>
    </row>
    <row r="80" spans="2:6" ht="16" x14ac:dyDescent="0.2">
      <c r="B80" s="13" t="s">
        <v>48</v>
      </c>
      <c r="C80" s="3" t="s">
        <v>49</v>
      </c>
      <c r="D80" s="14">
        <v>75</v>
      </c>
      <c r="E80" s="21"/>
      <c r="F80" s="22"/>
    </row>
    <row r="81" spans="2:6" ht="16" x14ac:dyDescent="0.2">
      <c r="B81" s="13" t="s">
        <v>48</v>
      </c>
      <c r="C81" s="3" t="s">
        <v>49</v>
      </c>
      <c r="D81" s="14">
        <v>76</v>
      </c>
      <c r="E81" s="21"/>
      <c r="F81" s="22"/>
    </row>
    <row r="82" spans="2:6" ht="16" x14ac:dyDescent="0.2">
      <c r="B82" s="13" t="s">
        <v>48</v>
      </c>
      <c r="C82" s="3" t="s">
        <v>49</v>
      </c>
      <c r="D82" s="14">
        <v>77</v>
      </c>
      <c r="E82" s="21"/>
      <c r="F82" s="22"/>
    </row>
    <row r="83" spans="2:6" ht="16" x14ac:dyDescent="0.2">
      <c r="B83" s="13" t="s">
        <v>48</v>
      </c>
      <c r="C83" s="3" t="s">
        <v>49</v>
      </c>
      <c r="D83" s="14">
        <v>78</v>
      </c>
      <c r="E83" s="21"/>
      <c r="F83" s="22"/>
    </row>
    <row r="84" spans="2:6" ht="16" x14ac:dyDescent="0.2">
      <c r="B84" s="13" t="s">
        <v>48</v>
      </c>
      <c r="C84" s="3" t="s">
        <v>49</v>
      </c>
      <c r="D84" s="14">
        <v>79</v>
      </c>
      <c r="E84" s="21"/>
      <c r="F84" s="22"/>
    </row>
    <row r="85" spans="2:6" ht="16" x14ac:dyDescent="0.2">
      <c r="B85" s="13" t="s">
        <v>48</v>
      </c>
      <c r="C85" s="3" t="s">
        <v>49</v>
      </c>
      <c r="D85" s="14">
        <v>80</v>
      </c>
      <c r="E85" s="21"/>
      <c r="F85" s="22"/>
    </row>
    <row r="86" spans="2:6" ht="16" x14ac:dyDescent="0.2">
      <c r="B86" s="13" t="s">
        <v>48</v>
      </c>
      <c r="C86" s="3" t="s">
        <v>49</v>
      </c>
      <c r="D86" s="14">
        <v>81</v>
      </c>
      <c r="E86" s="21"/>
      <c r="F86" s="22"/>
    </row>
    <row r="87" spans="2:6" ht="16" x14ac:dyDescent="0.2">
      <c r="B87" s="13" t="s">
        <v>48</v>
      </c>
      <c r="C87" s="3" t="s">
        <v>49</v>
      </c>
      <c r="D87" s="14">
        <v>82</v>
      </c>
      <c r="E87" s="25"/>
      <c r="F87" s="26"/>
    </row>
    <row r="88" spans="2:6" s="1" customFormat="1" x14ac:dyDescent="0.2">
      <c r="B88" s="88" t="s">
        <v>60</v>
      </c>
      <c r="C88" s="89"/>
      <c r="D88" s="90"/>
      <c r="E88" s="23"/>
      <c r="F88" s="24"/>
    </row>
    <row r="89" spans="2:6" ht="16" x14ac:dyDescent="0.2">
      <c r="B89" s="13" t="s">
        <v>48</v>
      </c>
      <c r="C89" s="3" t="s">
        <v>51</v>
      </c>
      <c r="D89" s="14">
        <v>83</v>
      </c>
      <c r="E89" s="17"/>
      <c r="F89" s="18"/>
    </row>
    <row r="90" spans="2:6" ht="16" x14ac:dyDescent="0.2">
      <c r="B90" s="13" t="s">
        <v>48</v>
      </c>
      <c r="C90" s="3" t="s">
        <v>51</v>
      </c>
      <c r="D90" s="14">
        <v>84</v>
      </c>
      <c r="E90" s="19"/>
      <c r="F90" s="20"/>
    </row>
    <row r="91" spans="2:6" ht="16" x14ac:dyDescent="0.2">
      <c r="B91" s="13" t="s">
        <v>48</v>
      </c>
      <c r="C91" s="3" t="s">
        <v>51</v>
      </c>
      <c r="D91" s="14">
        <v>85</v>
      </c>
      <c r="E91" s="19"/>
      <c r="F91" s="20"/>
    </row>
    <row r="92" spans="2:6" ht="16" x14ac:dyDescent="0.2">
      <c r="B92" s="13" t="s">
        <v>48</v>
      </c>
      <c r="C92" s="3" t="s">
        <v>51</v>
      </c>
      <c r="D92" s="14">
        <v>86</v>
      </c>
      <c r="E92" s="19"/>
      <c r="F92" s="20"/>
    </row>
    <row r="93" spans="2:6" ht="16" x14ac:dyDescent="0.2">
      <c r="B93" s="13" t="s">
        <v>48</v>
      </c>
      <c r="C93" s="3" t="s">
        <v>51</v>
      </c>
      <c r="D93" s="14">
        <v>87</v>
      </c>
      <c r="E93" s="19"/>
      <c r="F93" s="20"/>
    </row>
    <row r="94" spans="2:6" ht="16" x14ac:dyDescent="0.2">
      <c r="B94" s="13" t="s">
        <v>48</v>
      </c>
      <c r="C94" s="3" t="s">
        <v>51</v>
      </c>
      <c r="D94" s="14">
        <v>88</v>
      </c>
      <c r="E94" s="19"/>
      <c r="F94" s="20"/>
    </row>
    <row r="95" spans="2:6" ht="16" x14ac:dyDescent="0.2">
      <c r="B95" s="13" t="s">
        <v>48</v>
      </c>
      <c r="C95" s="3" t="s">
        <v>51</v>
      </c>
      <c r="D95" s="14">
        <v>89</v>
      </c>
      <c r="E95" s="19"/>
      <c r="F95" s="20"/>
    </row>
    <row r="96" spans="2:6" s="1" customFormat="1" x14ac:dyDescent="0.2">
      <c r="B96" s="88" t="s">
        <v>61</v>
      </c>
      <c r="C96" s="89"/>
      <c r="D96" s="90"/>
      <c r="E96" s="23"/>
      <c r="F96" s="24"/>
    </row>
    <row r="97" spans="2:6" ht="16" x14ac:dyDescent="0.2">
      <c r="B97" s="13" t="s">
        <v>48</v>
      </c>
      <c r="C97" s="3" t="s">
        <v>53</v>
      </c>
      <c r="D97" s="14">
        <v>90</v>
      </c>
      <c r="E97" s="19"/>
      <c r="F97" s="20"/>
    </row>
    <row r="98" spans="2:6" ht="16" x14ac:dyDescent="0.2">
      <c r="B98" s="13" t="s">
        <v>48</v>
      </c>
      <c r="C98" s="3" t="s">
        <v>53</v>
      </c>
      <c r="D98" s="14">
        <v>91</v>
      </c>
      <c r="E98" s="19"/>
      <c r="F98" s="20"/>
    </row>
    <row r="99" spans="2:6" ht="16" x14ac:dyDescent="0.2">
      <c r="B99" s="27" t="s">
        <v>48</v>
      </c>
      <c r="C99" s="28" t="s">
        <v>53</v>
      </c>
      <c r="D99" s="14">
        <v>92</v>
      </c>
      <c r="E99" s="19"/>
      <c r="F99" s="20"/>
    </row>
    <row r="100" spans="2:6" s="1" customFormat="1" x14ac:dyDescent="0.2">
      <c r="B100" s="88" t="s">
        <v>62</v>
      </c>
      <c r="C100" s="89"/>
      <c r="D100" s="90"/>
      <c r="E100" s="23"/>
      <c r="F100" s="24"/>
    </row>
  </sheetData>
  <mergeCells count="8">
    <mergeCell ref="B88:D88"/>
    <mergeCell ref="B96:D96"/>
    <mergeCell ref="B100:D100"/>
    <mergeCell ref="B1:D1"/>
    <mergeCell ref="E1:F1"/>
    <mergeCell ref="B36:D36"/>
    <mergeCell ref="B63:D63"/>
    <mergeCell ref="B73:D73"/>
  </mergeCells>
  <hyperlinks>
    <hyperlink ref="C37" r:id="rId1" xr:uid="{00000000-0004-0000-03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OCCURRANCE_eval_counts</vt:lpstr>
      <vt:lpstr>OCCURRENCE_metric_calc</vt:lpstr>
      <vt:lpstr>ORDER_metrics_from_script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catherinesai</dc:creator>
  <cp:lastModifiedBy>Vincent Held</cp:lastModifiedBy>
  <dcterms:created xsi:type="dcterms:W3CDTF">2023-11-29T11:40:00Z</dcterms:created>
  <dcterms:modified xsi:type="dcterms:W3CDTF">2023-12-01T13:16:18Z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