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491ADB77-84D4-431A-A247-766B8C3ED9B5}" xr6:coauthVersionLast="47" xr6:coauthVersionMax="47" xr10:uidLastSave="{00000000-0000-0000-0000-000000000000}"/>
  <bookViews>
    <workbookView xWindow="-120" yWindow="-120" windowWidth="29040" windowHeight="15720" xr2:uid="{4F7C4B3E-96C8-491D-87E0-B7A086813C9A}"/>
  </bookViews>
  <sheets>
    <sheet name="quality" sheetId="1" r:id="rId1"/>
    <sheet name="datasets" sheetId="2" r:id="rId2"/>
    <sheet name="time-compare" sheetId="5" r:id="rId3"/>
    <sheet name="design" sheetId="4" r:id="rId4"/>
    <sheet name="TIME" sheetId="3" r:id="rId5"/>
    <sheet name="new-quality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B33" i="6"/>
  <c r="C16" i="6"/>
  <c r="B16" i="6"/>
  <c r="J111" i="5"/>
  <c r="J112" i="5"/>
  <c r="J113" i="5"/>
  <c r="J114" i="5"/>
  <c r="J115" i="5"/>
  <c r="J116" i="5"/>
  <c r="J117" i="5"/>
  <c r="J110" i="5"/>
  <c r="C74" i="1"/>
  <c r="D74" i="1"/>
  <c r="B74" i="1"/>
  <c r="J47" i="1"/>
  <c r="K47" i="1"/>
  <c r="L47" i="1"/>
  <c r="L22" i="1"/>
  <c r="K22" i="1"/>
  <c r="J22" i="1"/>
  <c r="C47" i="1"/>
  <c r="D47" i="1"/>
  <c r="B47" i="1"/>
  <c r="C22" i="1"/>
  <c r="D22" i="1"/>
  <c r="B22" i="1"/>
  <c r="D95" i="1"/>
  <c r="C95" i="1"/>
  <c r="B95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<sst xmlns="http://schemas.openxmlformats.org/spreadsheetml/2006/main" count="410" uniqueCount="142">
  <si>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</si>
  <si>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</si>
  <si>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</si>
  <si>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</si>
  <si>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</si>
  <si>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</si>
  <si>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</si>
  <si>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</si>
  <si>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</si>
  <si>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</si>
  <si>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</si>
  <si>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</si>
  <si>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</si>
  <si>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</si>
  <si>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</si>
  <si>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</si>
  <si>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</si>
  <si>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</si>
  <si>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</si>
  <si>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</si>
  <si>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</si>
  <si>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</si>
  <si>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</si>
  <si>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</si>
  <si>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</si>
  <si>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</si>
  <si>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</si>
  <si>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</si>
  <si>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</si>
  <si>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</si>
  <si>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</si>
  <si>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</si>
  <si>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</si>
  <si>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</si>
  <si>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</si>
  <si>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</si>
  <si>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</si>
  <si>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</si>
  <si>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</si>
  <si>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</si>
  <si>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</si>
  <si>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</si>
  <si>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</si>
  <si>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</si>
  <si>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</si>
  <si>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</si>
  <si>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</si>
  <si>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</si>
  <si>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</si>
  <si>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</si>
  <si>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</si>
  <si>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charset val="134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</si>
  <si>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charset val="134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</si>
  <si>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charset val="134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</si>
  <si>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</si>
  <si>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</si>
  <si>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</si>
  <si>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</si>
  <si>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</si>
  <si>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</si>
  <si>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</si>
  <si>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</si>
  <si>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</si>
  <si>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</si>
  <si>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</si>
  <si>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</si>
  <si>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</si>
  <si>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</si>
  <si>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</si>
  <si>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</si>
  <si>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</si>
  <si>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</si>
  <si>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</si>
  <si>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</si>
  <si>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</si>
  <si>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</si>
  <si>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</si>
  <si>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</si>
  <si>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</si>
  <si>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</si>
  <si>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</si>
  <si>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</si>
  <si>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</si>
  <si>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</si>
  <si>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GTCLU-fast</t>
    <phoneticPr fontId="1" type="noConversion"/>
  </si>
  <si>
    <t>g2-8-30</t>
    <phoneticPr fontId="1" type="noConversion"/>
  </si>
  <si>
    <t>iris</t>
    <phoneticPr fontId="1" type="noConversion"/>
  </si>
  <si>
    <t>skewed</t>
    <phoneticPr fontId="1" type="noConversion"/>
  </si>
  <si>
    <t>unbalance2</t>
    <phoneticPr fontId="1" type="noConversion"/>
  </si>
  <si>
    <t>letter</t>
    <phoneticPr fontId="1" type="noConversion"/>
  </si>
  <si>
    <t>hyperP</t>
  </si>
  <si>
    <t>unbalance2</t>
  </si>
  <si>
    <t>urbanGB</t>
  </si>
  <si>
    <t>worms</t>
  </si>
  <si>
    <t>3D_spatial_network</t>
  </si>
  <si>
    <t>ConfLongDemo_JSI_164860</t>
    <phoneticPr fontId="1" type="noConversion"/>
  </si>
  <si>
    <t>sensor</t>
  </si>
  <si>
    <t>Iris</t>
    <phoneticPr fontId="1" type="noConversion"/>
  </si>
  <si>
    <t xml:space="preserve"> eeg-eye-state</t>
    <phoneticPr fontId="1" type="noConversion"/>
  </si>
  <si>
    <t>powersupply</t>
    <phoneticPr fontId="1" type="noConversion"/>
  </si>
  <si>
    <t>GRIDCLU</t>
    <phoneticPr fontId="1" type="noConversion"/>
  </si>
  <si>
    <t>optics</t>
    <phoneticPr fontId="1" type="noConversion"/>
  </si>
  <si>
    <t>Bang</t>
    <phoneticPr fontId="1" type="noConversion"/>
  </si>
  <si>
    <t>level</t>
    <phoneticPr fontId="1" type="noConversion"/>
  </si>
  <si>
    <t>10k-10d-5c</t>
    <phoneticPr fontId="1" type="noConversion"/>
  </si>
  <si>
    <t>ri</t>
    <phoneticPr fontId="1" type="noConversion"/>
  </si>
  <si>
    <t>gtclu</t>
    <phoneticPr fontId="1" type="noConversion"/>
  </si>
  <si>
    <t>bang</t>
    <phoneticPr fontId="1" type="noConversion"/>
  </si>
  <si>
    <t>time</t>
    <phoneticPr fontId="1" type="noConversion"/>
  </si>
  <si>
    <t>50k-20d-10c</t>
    <phoneticPr fontId="1" type="noConversion"/>
  </si>
  <si>
    <t>dbscan</t>
    <phoneticPr fontId="1" type="noConversion"/>
  </si>
  <si>
    <t>Clique</t>
    <phoneticPr fontId="1" type="noConversion"/>
  </si>
  <si>
    <t>intervals</t>
    <phoneticPr fontId="1" type="noConversion"/>
  </si>
  <si>
    <t>Aggregation</t>
  </si>
  <si>
    <t>g2-2-30</t>
  </si>
  <si>
    <t>g2-8-30</t>
  </si>
  <si>
    <t>jain</t>
  </si>
  <si>
    <t>pathbased</t>
  </si>
  <si>
    <t>s1</t>
  </si>
  <si>
    <t>s2</t>
  </si>
  <si>
    <t>s3</t>
  </si>
  <si>
    <t>s4</t>
  </si>
  <si>
    <t>skewed</t>
  </si>
  <si>
    <t>letter</t>
  </si>
  <si>
    <t>10k-20d-10c （m=5)</t>
    <phoneticPr fontId="1" type="noConversion"/>
  </si>
  <si>
    <t>clique</t>
    <phoneticPr fontId="1" type="noConversion"/>
  </si>
  <si>
    <t>x</t>
    <phoneticPr fontId="1" type="noConversion"/>
  </si>
  <si>
    <t>100k-3d-10c</t>
    <phoneticPr fontId="1" type="noConversion"/>
  </si>
  <si>
    <t>gbscan</t>
    <phoneticPr fontId="1" type="noConversion"/>
  </si>
  <si>
    <t>10k-3d-10c</t>
    <phoneticPr fontId="1" type="noConversion"/>
  </si>
  <si>
    <t>C language speed up</t>
    <phoneticPr fontId="1" type="noConversion"/>
  </si>
  <si>
    <t>50k-20d-10c (m=5)</t>
    <phoneticPr fontId="1" type="noConversion"/>
  </si>
  <si>
    <t>50k-10d-10c(m=5)</t>
    <phoneticPr fontId="1" type="noConversion"/>
  </si>
  <si>
    <t>500k-30d-10c (m=5) -gtclu</t>
    <phoneticPr fontId="1" type="noConversion"/>
  </si>
  <si>
    <t>build-tree</t>
    <phoneticPr fontId="1" type="noConversion"/>
  </si>
  <si>
    <t>build-grids</t>
    <phoneticPr fontId="1" type="noConversion"/>
  </si>
  <si>
    <t>cluster-leaves</t>
    <phoneticPr fontId="1" type="noConversion"/>
  </si>
  <si>
    <t>tree-merging</t>
    <phoneticPr fontId="1" type="noConversion"/>
  </si>
  <si>
    <t>total</t>
    <phoneticPr fontId="1" type="noConversion"/>
  </si>
  <si>
    <t>30k-3d-10c</t>
    <phoneticPr fontId="1" type="noConversion"/>
  </si>
  <si>
    <t>pashbased</t>
    <phoneticPr fontId="1" type="noConversion"/>
  </si>
  <si>
    <t>GMCLU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</si>
</sst>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_ "/>
    <numFmt numFmtId="178" formatCode="0.00_ "/>
    <numFmt numFmtId="179" formatCode="0.0000_ "/>
    <numFmt numFmtId="180" formatCode="0.00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179" fontId="0" fillId="0" borderId="0" xfId="0" applyNumberFormat="1">
      <alignment vertical="center"/>
    </xf>
    <xf numFmtId="179" fontId="0" fillId="5" borderId="0" xfId="0" applyNumberFormat="1" applyFill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7" borderId="0" xfId="0" applyFont="1" applyFill="1">
      <alignment vertical="center"/>
    </xf>
    <xf numFmtId="0" fontId="0" fillId="7" borderId="0" xfId="0" applyFill="1">
      <alignment vertical="center"/>
    </xf>
    <xf numFmtId="2" fontId="0" fillId="7" borderId="0" xfId="0" applyNumberFormat="1" applyFill="1">
      <alignment vertical="center"/>
    </xf>
    <xf numFmtId="0" fontId="6" fillId="2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N95"/>
  <sheetViews>
    <sheetView tabSelected="1" zoomScaleNormal="100" workbookViewId="0">
      <selection activeCell="B74" sqref="B74"/>
    </sheetView>
  </sheetViews>
  <sheetFormatPr defaultRowHeight="14.25" x14ac:dyDescent="0.2"/>
  <cols>
    <col min="1" max="1" width="13.125" bestFit="1" customWidth="1"/>
    <col min="2" max="3" width="12.75" bestFit="1" customWidth="1"/>
    <col min="4" max="4" width="12.75" customWidth="1"/>
    <col min="5" max="5" width="6.87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9" customWidth="1"/>
  </cols>
  <sheetData>
    <row r="1" spans="1:14" x14ac:dyDescent="0.2">
      <c r="A1" s="32" t="s">
        <v>73</v>
      </c>
      <c r="B1" s="32"/>
      <c r="C1" s="32"/>
      <c r="D1" s="32"/>
      <c r="E1" s="32"/>
      <c r="I1" s="32" t="s">
        <v>100</v>
      </c>
      <c r="J1" s="32"/>
      <c r="K1" s="32"/>
      <c r="L1" s="32"/>
      <c r="M1" s="32"/>
    </row>
    <row r="2" spans="1:14" x14ac:dyDescent="0.2">
      <c r="B2" s="1" t="s">
        <v>1</v>
      </c>
      <c r="C2" s="1" t="s">
        <v>2</v>
      </c>
      <c r="D2" s="1" t="s">
        <v>0</v>
      </c>
      <c r="E2" s="1" t="s">
        <v>74</v>
      </c>
      <c r="F2" s="1" t="s">
        <v>75</v>
      </c>
      <c r="J2" s="1" t="s">
        <v>1</v>
      </c>
      <c r="K2" s="1" t="s">
        <v>2</v>
      </c>
      <c r="L2" s="1" t="s">
        <v>0</v>
      </c>
      <c r="M2" s="1" t="s">
        <v>74</v>
      </c>
      <c r="N2" s="1" t="s">
        <v>75</v>
      </c>
    </row>
    <row r="3" spans="1:14" x14ac:dyDescent="0.2">
      <c r="A3" s="1" t="s">
        <v>3</v>
      </c>
      <c r="B3">
        <v>0.99619391544300795</v>
      </c>
      <c r="C3">
        <v>0.99331270341428901</v>
      </c>
      <c r="D3">
        <v>0.99873096446700504</v>
      </c>
      <c r="E3" s="25">
        <v>6.5000000000000002E-2</v>
      </c>
      <c r="F3">
        <v>10</v>
      </c>
      <c r="I3" s="1" t="s">
        <v>3</v>
      </c>
      <c r="J3">
        <v>0.964330198737544</v>
      </c>
      <c r="K3">
        <v>0.94603765472993395</v>
      </c>
      <c r="L3">
        <v>0.993654822335025</v>
      </c>
      <c r="M3">
        <v>2.7E-2</v>
      </c>
      <c r="N3">
        <v>1</v>
      </c>
    </row>
    <row r="4" spans="1:14" x14ac:dyDescent="0.2">
      <c r="A4" s="1" t="s">
        <v>4</v>
      </c>
      <c r="B4">
        <v>0.97725983377088299</v>
      </c>
      <c r="C4">
        <v>0.95854966579129697</v>
      </c>
      <c r="D4">
        <v>0.98492462311557705</v>
      </c>
      <c r="E4" s="25">
        <v>7.8E-2</v>
      </c>
      <c r="F4">
        <v>2</v>
      </c>
      <c r="I4" s="1" t="s">
        <v>4</v>
      </c>
      <c r="J4">
        <v>0.91651889648177198</v>
      </c>
      <c r="K4">
        <v>0.77130414962135996</v>
      </c>
      <c r="L4">
        <v>0.99497487437185905</v>
      </c>
      <c r="M4">
        <v>4.2999999999999997E-2</v>
      </c>
      <c r="N4">
        <v>1</v>
      </c>
    </row>
    <row r="5" spans="1:14" x14ac:dyDescent="0.2">
      <c r="A5" s="1" t="s">
        <v>5</v>
      </c>
      <c r="B5">
        <v>0.83635218289614099</v>
      </c>
      <c r="C5">
        <v>0.90698119971895697</v>
      </c>
      <c r="D5">
        <v>0.9</v>
      </c>
      <c r="E5" s="25">
        <v>0.05</v>
      </c>
      <c r="F5">
        <v>21</v>
      </c>
      <c r="I5" s="1" t="s">
        <v>5</v>
      </c>
      <c r="J5">
        <v>0.73339167322598098</v>
      </c>
      <c r="K5">
        <v>0.83559361053841896</v>
      </c>
      <c r="L5">
        <v>0.92774193548387096</v>
      </c>
      <c r="M5">
        <v>1.4999999999999999E-2</v>
      </c>
      <c r="N5">
        <v>1</v>
      </c>
    </row>
    <row r="6" spans="1:14" x14ac:dyDescent="0.2">
      <c r="A6" s="1" t="s">
        <v>6</v>
      </c>
      <c r="B6">
        <v>0.97148543882166305</v>
      </c>
      <c r="C6">
        <v>0.93458172786764404</v>
      </c>
      <c r="D6">
        <v>0.99583333333333302</v>
      </c>
      <c r="E6" s="25">
        <v>0.11</v>
      </c>
      <c r="F6">
        <v>8</v>
      </c>
      <c r="I6" s="1" t="s">
        <v>6</v>
      </c>
      <c r="J6">
        <v>0.932980550139484</v>
      </c>
      <c r="K6">
        <v>0.85263132634739902</v>
      </c>
      <c r="L6">
        <v>0.98750000000000004</v>
      </c>
      <c r="M6">
        <v>5.8000000000000003E-2</v>
      </c>
      <c r="N6">
        <v>1</v>
      </c>
    </row>
    <row r="7" spans="1:14" x14ac:dyDescent="0.2">
      <c r="A7" s="1" t="s">
        <v>7</v>
      </c>
      <c r="B7">
        <v>0.940365333894988</v>
      </c>
      <c r="C7">
        <v>0.87827188534604606</v>
      </c>
      <c r="D7">
        <v>0.986328125</v>
      </c>
      <c r="E7" s="25">
        <v>8.7999999999999995E-2</v>
      </c>
      <c r="F7">
        <v>40</v>
      </c>
      <c r="I7" s="1" t="s">
        <v>7</v>
      </c>
      <c r="J7">
        <v>0.885425465585014</v>
      </c>
      <c r="K7">
        <v>0.75459198415485695</v>
      </c>
      <c r="L7">
        <v>0.99267578125</v>
      </c>
      <c r="M7">
        <v>2.1999999999999999E-2</v>
      </c>
      <c r="N7">
        <v>1</v>
      </c>
    </row>
    <row r="8" spans="1:14" x14ac:dyDescent="0.2">
      <c r="A8" s="1" t="s">
        <v>8</v>
      </c>
      <c r="B8">
        <v>0.99512146836716597</v>
      </c>
      <c r="C8">
        <v>0.98663658300573798</v>
      </c>
      <c r="D8">
        <v>0.9990234375</v>
      </c>
      <c r="E8" s="25">
        <v>0.17899999999999999</v>
      </c>
      <c r="F8">
        <v>21</v>
      </c>
      <c r="I8" s="1" t="s">
        <v>8</v>
      </c>
      <c r="J8">
        <v>0.96326019751687197</v>
      </c>
      <c r="K8">
        <v>0.90341062789888504</v>
      </c>
      <c r="L8">
        <v>0.99951171875</v>
      </c>
      <c r="M8">
        <v>0.104</v>
      </c>
      <c r="N8">
        <v>1</v>
      </c>
    </row>
    <row r="9" spans="1:14" x14ac:dyDescent="0.2">
      <c r="A9" s="1" t="s">
        <v>85</v>
      </c>
      <c r="B9">
        <v>1</v>
      </c>
      <c r="C9">
        <v>1</v>
      </c>
      <c r="D9">
        <v>1</v>
      </c>
      <c r="E9" s="25">
        <v>0.35</v>
      </c>
      <c r="F9">
        <v>2</v>
      </c>
      <c r="I9" s="1" t="s">
        <v>85</v>
      </c>
      <c r="J9">
        <v>0.85800165016027197</v>
      </c>
      <c r="K9">
        <v>0.69295363087752504</v>
      </c>
      <c r="L9">
        <v>1</v>
      </c>
      <c r="M9">
        <v>0.19900000000000001</v>
      </c>
      <c r="N9">
        <v>1</v>
      </c>
    </row>
    <row r="10" spans="1:14" x14ac:dyDescent="0.2">
      <c r="A10" s="3" t="s">
        <v>9</v>
      </c>
      <c r="B10">
        <v>1</v>
      </c>
      <c r="C10">
        <v>1</v>
      </c>
      <c r="D10">
        <v>1</v>
      </c>
      <c r="E10" s="25">
        <v>0.4</v>
      </c>
      <c r="F10">
        <v>1</v>
      </c>
      <c r="I10" s="3" t="s">
        <v>9</v>
      </c>
      <c r="J10">
        <v>0.98211749283636895</v>
      </c>
      <c r="K10">
        <v>0.97117196219265101</v>
      </c>
      <c r="L10">
        <v>1</v>
      </c>
      <c r="M10">
        <v>0.19400000000000001</v>
      </c>
      <c r="N10">
        <v>1</v>
      </c>
    </row>
    <row r="11" spans="1:14" s="18" customFormat="1" x14ac:dyDescent="0.2">
      <c r="A11" s="17" t="s">
        <v>10</v>
      </c>
      <c r="B11" s="18">
        <v>1</v>
      </c>
      <c r="C11" s="18">
        <v>1</v>
      </c>
      <c r="D11" s="18">
        <v>1</v>
      </c>
      <c r="E11" s="26">
        <v>0.06</v>
      </c>
      <c r="F11" s="18">
        <v>10</v>
      </c>
      <c r="I11" s="17" t="s">
        <v>10</v>
      </c>
      <c r="J11" s="18">
        <v>1</v>
      </c>
      <c r="K11" s="18">
        <v>1</v>
      </c>
      <c r="L11" s="18">
        <v>1</v>
      </c>
      <c r="M11" s="18">
        <v>7.2999999999999995E-2</v>
      </c>
      <c r="N11" s="18">
        <v>1</v>
      </c>
    </row>
    <row r="12" spans="1:14" x14ac:dyDescent="0.2">
      <c r="A12" s="1" t="s">
        <v>11</v>
      </c>
      <c r="B12">
        <v>0.94913560275238396</v>
      </c>
      <c r="C12">
        <v>0.92394205840614596</v>
      </c>
      <c r="D12">
        <v>0.98333333333333295</v>
      </c>
      <c r="E12" s="25">
        <v>8.4000000000000005E-2</v>
      </c>
      <c r="F12">
        <v>9</v>
      </c>
      <c r="I12" s="1" t="s">
        <v>11</v>
      </c>
      <c r="J12">
        <v>0.74470684377006602</v>
      </c>
      <c r="K12">
        <v>0.75219076004641205</v>
      </c>
      <c r="L12">
        <v>0.92333333333333301</v>
      </c>
      <c r="M12">
        <v>0.122</v>
      </c>
      <c r="N12">
        <v>7</v>
      </c>
    </row>
    <row r="13" spans="1:14" s="18" customFormat="1" x14ac:dyDescent="0.2">
      <c r="A13" s="17" t="s">
        <v>12</v>
      </c>
      <c r="B13" s="18">
        <v>0.98569295283665803</v>
      </c>
      <c r="C13" s="18">
        <v>0.98764561473694801</v>
      </c>
      <c r="D13" s="18">
        <v>0.99333333329999995</v>
      </c>
      <c r="E13" s="26">
        <v>2.7E-2</v>
      </c>
      <c r="F13" s="18">
        <v>13</v>
      </c>
      <c r="I13" s="17" t="s">
        <v>12</v>
      </c>
      <c r="J13" s="18">
        <v>0.94292458120961098</v>
      </c>
      <c r="K13" s="18">
        <v>0.95498249296660698</v>
      </c>
      <c r="L13" s="18">
        <v>0.99166666666666603</v>
      </c>
      <c r="M13" s="18">
        <v>0.02</v>
      </c>
      <c r="N13" s="18">
        <v>1</v>
      </c>
    </row>
    <row r="14" spans="1:14" x14ac:dyDescent="0.2">
      <c r="A14" s="1" t="s">
        <v>13</v>
      </c>
      <c r="B14">
        <v>1</v>
      </c>
      <c r="C14">
        <v>1</v>
      </c>
      <c r="D14">
        <v>1</v>
      </c>
      <c r="E14" s="24">
        <v>0.09</v>
      </c>
      <c r="F14">
        <v>3</v>
      </c>
      <c r="I14" s="1" t="s">
        <v>13</v>
      </c>
      <c r="J14">
        <v>0.61869151230444197</v>
      </c>
      <c r="K14">
        <v>0.69298808399965806</v>
      </c>
      <c r="L14">
        <v>1</v>
      </c>
      <c r="M14">
        <v>6.0999999999999999E-2</v>
      </c>
      <c r="N14">
        <v>1</v>
      </c>
    </row>
    <row r="15" spans="1:14" x14ac:dyDescent="0.2">
      <c r="A15" s="1" t="s">
        <v>81</v>
      </c>
      <c r="B15">
        <v>0.97748377533677699</v>
      </c>
      <c r="C15">
        <v>0.97485739277820904</v>
      </c>
      <c r="D15">
        <v>0.98640000000000005</v>
      </c>
      <c r="E15" s="25">
        <v>0.05</v>
      </c>
      <c r="F15">
        <v>27</v>
      </c>
      <c r="I15" s="1" t="s">
        <v>81</v>
      </c>
      <c r="J15">
        <v>0.94445216188592396</v>
      </c>
      <c r="K15">
        <v>0.942805682480369</v>
      </c>
      <c r="L15">
        <v>0.99560000000000004</v>
      </c>
      <c r="M15">
        <v>1.4E-2</v>
      </c>
      <c r="N15">
        <v>1</v>
      </c>
    </row>
    <row r="16" spans="1:14" x14ac:dyDescent="0.2">
      <c r="A16" s="1" t="s">
        <v>82</v>
      </c>
      <c r="B16">
        <v>0.74068751649089704</v>
      </c>
      <c r="C16">
        <v>0.86821671143843004</v>
      </c>
      <c r="D16">
        <v>0.8196</v>
      </c>
      <c r="E16" s="25">
        <v>3.4000000000000002E-2</v>
      </c>
      <c r="F16">
        <v>14</v>
      </c>
      <c r="I16" s="1" t="s">
        <v>82</v>
      </c>
      <c r="J16">
        <v>0.72111108898964205</v>
      </c>
      <c r="K16">
        <v>0.77259981473334505</v>
      </c>
      <c r="L16">
        <v>0.93820000000000003</v>
      </c>
      <c r="M16">
        <v>0.01</v>
      </c>
      <c r="N16">
        <v>1</v>
      </c>
    </row>
    <row r="17" spans="1:14" x14ac:dyDescent="0.2">
      <c r="A17" s="1" t="s">
        <v>80</v>
      </c>
      <c r="B17">
        <v>0.46651246682838698</v>
      </c>
      <c r="C17">
        <v>0.57857678208466601</v>
      </c>
      <c r="D17">
        <v>0.82299999999999995</v>
      </c>
      <c r="E17" s="25">
        <v>1.2E-2</v>
      </c>
      <c r="F17">
        <v>1</v>
      </c>
      <c r="I17" s="1" t="s">
        <v>80</v>
      </c>
      <c r="J17">
        <v>0.43927709460714098</v>
      </c>
      <c r="K17">
        <v>0.55129757800312396</v>
      </c>
      <c r="L17">
        <v>0.89939999999999998</v>
      </c>
      <c r="M17">
        <v>8.0000000000000002E-3</v>
      </c>
      <c r="N17">
        <v>1</v>
      </c>
    </row>
    <row r="18" spans="1:14" x14ac:dyDescent="0.2">
      <c r="A18" s="1" t="s">
        <v>83</v>
      </c>
      <c r="B18">
        <v>0.44619959845401003</v>
      </c>
      <c r="C18">
        <v>0.53476607447140001</v>
      </c>
      <c r="D18">
        <v>0.7974</v>
      </c>
      <c r="E18" s="25">
        <v>1.0999999999999999E-2</v>
      </c>
      <c r="F18">
        <v>1</v>
      </c>
      <c r="I18" s="1" t="s">
        <v>83</v>
      </c>
      <c r="J18">
        <v>0.45256530795441302</v>
      </c>
      <c r="K18">
        <v>0.53551593909619</v>
      </c>
      <c r="L18">
        <v>0.81379999999999997</v>
      </c>
      <c r="M18">
        <v>8.0000000000000002E-3</v>
      </c>
      <c r="N18">
        <v>1</v>
      </c>
    </row>
    <row r="19" spans="1:14" x14ac:dyDescent="0.2">
      <c r="A19" s="1" t="s">
        <v>87</v>
      </c>
      <c r="B19">
        <v>0.98951324153590303</v>
      </c>
      <c r="C19">
        <v>0.98545734106368199</v>
      </c>
      <c r="D19">
        <v>0.999</v>
      </c>
      <c r="E19" s="25">
        <v>5.2999999999999999E-2</v>
      </c>
      <c r="F19">
        <v>1</v>
      </c>
      <c r="I19" s="1" t="s">
        <v>87</v>
      </c>
      <c r="J19">
        <v>0.98455763650941897</v>
      </c>
      <c r="K19">
        <v>0.978964296940388</v>
      </c>
      <c r="L19">
        <v>0.997</v>
      </c>
      <c r="M19">
        <v>3.6999999999999998E-2</v>
      </c>
      <c r="N19">
        <v>1</v>
      </c>
    </row>
    <row r="20" spans="1:14" x14ac:dyDescent="0.2">
      <c r="A20" s="1" t="s">
        <v>88</v>
      </c>
      <c r="B20">
        <v>0.99965310647317396</v>
      </c>
      <c r="C20">
        <v>0.99682228922282001</v>
      </c>
      <c r="D20">
        <v>0.99923076923076903</v>
      </c>
      <c r="E20" s="25">
        <v>0.126</v>
      </c>
      <c r="F20">
        <v>14</v>
      </c>
      <c r="I20" s="1" t="s">
        <v>88</v>
      </c>
      <c r="J20">
        <v>0.99952743502390196</v>
      </c>
      <c r="K20">
        <v>0.98785365257139002</v>
      </c>
      <c r="L20">
        <v>0.99969230769230699</v>
      </c>
      <c r="M20">
        <v>3.2000000000000001E-2</v>
      </c>
      <c r="N20">
        <v>1</v>
      </c>
    </row>
    <row r="21" spans="1:14" x14ac:dyDescent="0.2">
      <c r="A21" s="1" t="s">
        <v>89</v>
      </c>
      <c r="B21">
        <v>0.14217859938247401</v>
      </c>
      <c r="C21">
        <v>0.44899826541089</v>
      </c>
      <c r="D21">
        <v>0.67025000000000001</v>
      </c>
      <c r="E21" s="25">
        <v>0.23499999999999999</v>
      </c>
      <c r="F21">
        <v>1</v>
      </c>
      <c r="I21" s="1" t="s">
        <v>89</v>
      </c>
      <c r="J21">
        <v>7.1128197250215006E-2</v>
      </c>
      <c r="K21">
        <v>0.32831321302556898</v>
      </c>
      <c r="L21">
        <v>0.70860000000000001</v>
      </c>
      <c r="M21">
        <v>0.156</v>
      </c>
      <c r="N21">
        <v>1</v>
      </c>
    </row>
    <row r="22" spans="1:14" x14ac:dyDescent="0.2">
      <c r="A22" s="1" t="s">
        <v>14</v>
      </c>
      <c r="B22">
        <f>AVERAGE(B3:B21)</f>
        <v>0.8638860543833955</v>
      </c>
      <c r="C22">
        <f t="shared" ref="C22:D22" si="0">AVERAGE(C3:C21)</f>
        <v>0.89250612077669278</v>
      </c>
      <c r="D22">
        <f t="shared" si="0"/>
        <v>0.94402041680421134</v>
      </c>
      <c r="I22" s="1" t="s">
        <v>14</v>
      </c>
      <c r="J22">
        <f>AVERAGE(J3:J21)</f>
        <v>0.7976298939046359</v>
      </c>
      <c r="K22">
        <f t="shared" ref="K22:L22" si="1">AVERAGE(K3:K21)</f>
        <v>0.8013266558012675</v>
      </c>
      <c r="L22">
        <f t="shared" si="1"/>
        <v>0.95596586525700322</v>
      </c>
    </row>
    <row r="26" spans="1:14" x14ac:dyDescent="0.2">
      <c r="A26" s="32" t="s">
        <v>38</v>
      </c>
      <c r="B26" s="32"/>
      <c r="C26" s="32"/>
      <c r="D26" s="32"/>
      <c r="E26" s="32"/>
      <c r="F26" s="32"/>
      <c r="I26" s="32" t="s">
        <v>101</v>
      </c>
      <c r="J26" s="32"/>
      <c r="K26" s="32"/>
      <c r="L26" s="32"/>
      <c r="M26" s="32"/>
      <c r="N26" s="32"/>
    </row>
    <row r="27" spans="1:14" x14ac:dyDescent="0.2">
      <c r="A27" s="4" t="s">
        <v>29</v>
      </c>
      <c r="B27" s="10" t="s">
        <v>35</v>
      </c>
      <c r="C27" s="9" t="s">
        <v>36</v>
      </c>
      <c r="D27" s="9" t="s">
        <v>34</v>
      </c>
      <c r="E27" s="4" t="s">
        <v>74</v>
      </c>
      <c r="F27" t="s">
        <v>75</v>
      </c>
      <c r="I27" s="4" t="s">
        <v>29</v>
      </c>
      <c r="J27" s="10" t="s">
        <v>35</v>
      </c>
      <c r="K27" s="9" t="s">
        <v>36</v>
      </c>
      <c r="L27" s="9" t="s">
        <v>34</v>
      </c>
      <c r="M27" s="4" t="s">
        <v>74</v>
      </c>
      <c r="N27" t="s">
        <v>75</v>
      </c>
    </row>
    <row r="28" spans="1:14" x14ac:dyDescent="0.2">
      <c r="A28" t="s">
        <v>19</v>
      </c>
      <c r="B28" s="5">
        <v>0.98980056671120997</v>
      </c>
      <c r="C28" s="5">
        <v>0.98492235722101895</v>
      </c>
      <c r="D28" s="5">
        <v>0.99492385786801996</v>
      </c>
      <c r="E28" s="6">
        <v>6.5000000000000002E-2</v>
      </c>
      <c r="F28">
        <v>12</v>
      </c>
      <c r="I28" t="s">
        <v>19</v>
      </c>
      <c r="J28" s="5">
        <v>0.97814042525377198</v>
      </c>
      <c r="K28" s="5">
        <v>0.96378738351133897</v>
      </c>
      <c r="L28" s="5">
        <v>0.98857868020304496</v>
      </c>
      <c r="M28" s="22">
        <v>5.7000000000000002E-2</v>
      </c>
      <c r="N28">
        <v>9</v>
      </c>
    </row>
    <row r="29" spans="1:14" x14ac:dyDescent="0.2">
      <c r="A29" t="s">
        <v>20</v>
      </c>
      <c r="B29" s="5">
        <v>0.92645830603398205</v>
      </c>
      <c r="C29" s="5">
        <v>0.88841758029178697</v>
      </c>
      <c r="D29" s="5">
        <v>0.93969849246231096</v>
      </c>
      <c r="E29" s="6">
        <v>5.6000000000000001E-2</v>
      </c>
      <c r="F29">
        <v>1</v>
      </c>
      <c r="I29" t="s">
        <v>20</v>
      </c>
      <c r="J29" s="5">
        <v>0.92645830603398205</v>
      </c>
      <c r="K29" s="5">
        <v>0.88841758029178697</v>
      </c>
      <c r="L29" s="5">
        <v>0.93969849246231096</v>
      </c>
      <c r="M29" s="22">
        <v>5.6000000000000001E-2</v>
      </c>
      <c r="N29">
        <v>1</v>
      </c>
    </row>
    <row r="30" spans="1:14" x14ac:dyDescent="0.2">
      <c r="A30" t="s">
        <v>21</v>
      </c>
      <c r="B30" s="5">
        <v>0.83662195407008499</v>
      </c>
      <c r="C30" s="5">
        <v>0.91455212678842801</v>
      </c>
      <c r="D30" s="5">
        <v>0.88193548387096699</v>
      </c>
      <c r="E30">
        <v>4.8000000000000001E-2</v>
      </c>
      <c r="F30">
        <v>26</v>
      </c>
      <c r="I30" t="s">
        <v>21</v>
      </c>
      <c r="J30" s="5">
        <v>0.79685313392780499</v>
      </c>
      <c r="K30" s="5">
        <v>0.89703895033360503</v>
      </c>
      <c r="L30" s="5">
        <v>0.86322580645161295</v>
      </c>
      <c r="M30" s="22">
        <v>4.8000000000000001E-2</v>
      </c>
      <c r="N30">
        <v>26</v>
      </c>
    </row>
    <row r="31" spans="1:14" x14ac:dyDescent="0.2">
      <c r="A31" t="s">
        <v>30</v>
      </c>
      <c r="B31" s="5">
        <v>0.97148543882166305</v>
      </c>
      <c r="C31" s="5">
        <v>0.93458172786764404</v>
      </c>
      <c r="D31" s="5">
        <v>0.99583333333333302</v>
      </c>
      <c r="E31">
        <v>0.11600000000000001</v>
      </c>
      <c r="F31">
        <v>13</v>
      </c>
      <c r="I31" t="s">
        <v>30</v>
      </c>
      <c r="J31" s="5">
        <v>0.96036664154162499</v>
      </c>
      <c r="K31" s="5">
        <v>0.91672488890575499</v>
      </c>
      <c r="L31" s="5">
        <v>0.99583333333333302</v>
      </c>
      <c r="M31" s="22">
        <v>6.9000000000000006E-2</v>
      </c>
      <c r="N31">
        <v>3</v>
      </c>
    </row>
    <row r="32" spans="1:14" x14ac:dyDescent="0.2">
      <c r="A32" s="1" t="s">
        <v>7</v>
      </c>
      <c r="B32" s="5">
        <v>0.91212897037516105</v>
      </c>
      <c r="C32" s="5">
        <v>0.83685546465590399</v>
      </c>
      <c r="D32" s="5">
        <v>0.9775390625</v>
      </c>
      <c r="E32">
        <v>6.3E-2</v>
      </c>
      <c r="F32">
        <v>28</v>
      </c>
      <c r="I32" s="1" t="s">
        <v>7</v>
      </c>
      <c r="J32" s="5">
        <v>0.91399906046617796</v>
      </c>
      <c r="K32" s="5">
        <v>0.84110100530100895</v>
      </c>
      <c r="L32" s="5">
        <v>0.978515625</v>
      </c>
      <c r="M32" s="22">
        <v>6.3E-2</v>
      </c>
      <c r="N32">
        <v>28</v>
      </c>
    </row>
    <row r="33" spans="1:14" x14ac:dyDescent="0.2">
      <c r="A33" t="s">
        <v>31</v>
      </c>
      <c r="B33" s="5">
        <v>0.99220179540084597</v>
      </c>
      <c r="C33" s="5">
        <v>0.97917634818868204</v>
      </c>
      <c r="D33" s="5">
        <v>0.99853515625</v>
      </c>
      <c r="E33">
        <v>0.17199999999999999</v>
      </c>
      <c r="F33">
        <v>24</v>
      </c>
      <c r="I33" t="s">
        <v>31</v>
      </c>
      <c r="J33" s="5">
        <v>0.99220179540084597</v>
      </c>
      <c r="K33" s="5">
        <v>0.97917634818868204</v>
      </c>
      <c r="L33" s="5">
        <v>0.99853515625</v>
      </c>
      <c r="M33" s="22">
        <v>0.17199999999999999</v>
      </c>
      <c r="N33">
        <v>24</v>
      </c>
    </row>
    <row r="34" spans="1:14" x14ac:dyDescent="0.2">
      <c r="A34" t="s">
        <v>85</v>
      </c>
      <c r="B34" s="5">
        <v>0.84890448385198602</v>
      </c>
      <c r="C34" s="5">
        <v>0.79472832630370804</v>
      </c>
      <c r="D34" s="5">
        <v>0.96240234375</v>
      </c>
      <c r="E34">
        <v>0.19900000000000001</v>
      </c>
      <c r="F34">
        <v>2</v>
      </c>
      <c r="I34" t="s">
        <v>85</v>
      </c>
      <c r="J34" s="5">
        <v>0.84890448385198602</v>
      </c>
      <c r="K34" s="5">
        <v>0.79472832630370804</v>
      </c>
      <c r="L34" s="5">
        <v>0.96240234375</v>
      </c>
      <c r="M34" s="22">
        <v>0.19900000000000001</v>
      </c>
      <c r="N34">
        <v>2</v>
      </c>
    </row>
    <row r="35" spans="1:14" x14ac:dyDescent="0.2">
      <c r="A35" t="s">
        <v>9</v>
      </c>
      <c r="B35" s="5">
        <v>0.93832689669098501</v>
      </c>
      <c r="C35" s="5">
        <v>0.89489884601953795</v>
      </c>
      <c r="D35" s="5">
        <v>0.99333333333333296</v>
      </c>
      <c r="E35">
        <v>0.19900000000000001</v>
      </c>
      <c r="F35">
        <v>1</v>
      </c>
      <c r="I35" t="s">
        <v>9</v>
      </c>
      <c r="J35" s="5">
        <v>0.93832689669098501</v>
      </c>
      <c r="K35" s="5">
        <v>0.89489884601953795</v>
      </c>
      <c r="L35" s="5">
        <v>0.99333333333333296</v>
      </c>
      <c r="M35" s="22">
        <v>0.19900000000000001</v>
      </c>
      <c r="N35">
        <v>1</v>
      </c>
    </row>
    <row r="36" spans="1:14" s="18" customFormat="1" x14ac:dyDescent="0.2">
      <c r="A36" s="17" t="s">
        <v>10</v>
      </c>
      <c r="B36" s="19">
        <v>1</v>
      </c>
      <c r="C36" s="19">
        <v>1</v>
      </c>
      <c r="D36" s="19">
        <v>1</v>
      </c>
      <c r="E36" s="18">
        <v>5.8000000000000003E-2</v>
      </c>
      <c r="F36" s="18">
        <v>12</v>
      </c>
      <c r="I36" s="17" t="s">
        <v>10</v>
      </c>
      <c r="J36" s="19">
        <v>0.97748985275225497</v>
      </c>
      <c r="K36" s="19">
        <v>0.94953115099740604</v>
      </c>
      <c r="L36" s="19">
        <v>0.99463806970509305</v>
      </c>
      <c r="M36" s="23">
        <v>7.5999999999999998E-2</v>
      </c>
      <c r="N36" s="18">
        <v>14</v>
      </c>
    </row>
    <row r="37" spans="1:14" x14ac:dyDescent="0.2">
      <c r="A37" s="1" t="s">
        <v>11</v>
      </c>
      <c r="B37" s="5">
        <v>0.91951812480887296</v>
      </c>
      <c r="C37" s="5">
        <v>0.88676524695971604</v>
      </c>
      <c r="D37" s="5">
        <v>0.97333333333333305</v>
      </c>
      <c r="E37">
        <v>7.3999999999999996E-2</v>
      </c>
      <c r="F37">
        <v>9</v>
      </c>
      <c r="I37" s="1" t="s">
        <v>11</v>
      </c>
      <c r="J37" s="5">
        <v>0.94938055664328203</v>
      </c>
      <c r="K37" s="5">
        <v>0.92251832558659197</v>
      </c>
      <c r="L37" s="5">
        <v>0.98333333333333295</v>
      </c>
      <c r="M37" s="22">
        <v>0.123</v>
      </c>
      <c r="N37">
        <v>10</v>
      </c>
    </row>
    <row r="38" spans="1:14" s="18" customFormat="1" x14ac:dyDescent="0.2">
      <c r="A38" s="17" t="s">
        <v>12</v>
      </c>
      <c r="B38" s="19">
        <v>0.98925999524667096</v>
      </c>
      <c r="C38" s="19">
        <v>0.99163077775027897</v>
      </c>
      <c r="D38" s="19">
        <v>0.995</v>
      </c>
      <c r="E38" s="18">
        <v>5.0999999999999997E-2</v>
      </c>
      <c r="F38" s="18">
        <v>29</v>
      </c>
      <c r="I38" s="17" t="s">
        <v>12</v>
      </c>
      <c r="J38" s="19">
        <v>0.97791907985096804</v>
      </c>
      <c r="K38" s="19">
        <v>0.97978505817276496</v>
      </c>
      <c r="L38" s="19">
        <v>0.98833333333333295</v>
      </c>
      <c r="M38" s="23">
        <v>3.7999999999999999E-2</v>
      </c>
      <c r="N38" s="18">
        <v>11</v>
      </c>
    </row>
    <row r="39" spans="1:14" x14ac:dyDescent="0.2">
      <c r="A39" t="s">
        <v>32</v>
      </c>
      <c r="B39" s="5">
        <v>1</v>
      </c>
      <c r="C39" s="5">
        <v>1</v>
      </c>
      <c r="D39" s="5">
        <v>1</v>
      </c>
      <c r="E39">
        <v>3.9E-2</v>
      </c>
      <c r="F39">
        <v>1</v>
      </c>
      <c r="I39" t="s">
        <v>32</v>
      </c>
      <c r="J39" s="5">
        <v>1</v>
      </c>
      <c r="K39" s="5">
        <v>1</v>
      </c>
      <c r="L39" s="5">
        <v>1</v>
      </c>
      <c r="M39" s="22">
        <v>3.9E-2</v>
      </c>
      <c r="N39">
        <v>1</v>
      </c>
    </row>
    <row r="40" spans="1:14" x14ac:dyDescent="0.2">
      <c r="A40" t="s">
        <v>81</v>
      </c>
      <c r="B40" s="5">
        <v>0.97402388703893406</v>
      </c>
      <c r="C40" s="5">
        <v>0.97116144627002998</v>
      </c>
      <c r="D40" s="5">
        <v>0.98360000000000003</v>
      </c>
      <c r="E40">
        <v>3.6999999999999998E-2</v>
      </c>
      <c r="F40">
        <v>18</v>
      </c>
      <c r="I40" t="s">
        <v>81</v>
      </c>
      <c r="J40" s="5">
        <v>0.97490616704533695</v>
      </c>
      <c r="K40" s="5">
        <v>0.97195403074333697</v>
      </c>
      <c r="L40" s="5">
        <v>0.98360000000000003</v>
      </c>
      <c r="M40" s="22">
        <v>3.6999999999999998E-2</v>
      </c>
      <c r="N40">
        <v>18</v>
      </c>
    </row>
    <row r="41" spans="1:14" x14ac:dyDescent="0.2">
      <c r="A41" t="s">
        <v>82</v>
      </c>
      <c r="B41" s="5">
        <v>0.75269436318745497</v>
      </c>
      <c r="C41" s="5">
        <v>0.87780281327832699</v>
      </c>
      <c r="D41" s="5">
        <v>0.82920000000000005</v>
      </c>
      <c r="E41">
        <v>4.1000000000000002E-2</v>
      </c>
      <c r="F41">
        <v>30</v>
      </c>
      <c r="I41" t="s">
        <v>82</v>
      </c>
      <c r="J41" s="5">
        <v>0.75332192548521903</v>
      </c>
      <c r="K41" s="5">
        <v>0.88065368685412804</v>
      </c>
      <c r="L41" s="5">
        <v>0.82899999999999996</v>
      </c>
      <c r="M41" s="22">
        <v>4.1000000000000002E-2</v>
      </c>
      <c r="N41">
        <v>30</v>
      </c>
    </row>
    <row r="42" spans="1:14" x14ac:dyDescent="0.2">
      <c r="A42" t="s">
        <v>80</v>
      </c>
      <c r="B42" s="5">
        <v>0.42146609926539103</v>
      </c>
      <c r="C42" s="5">
        <v>0.60669436213387895</v>
      </c>
      <c r="D42" s="5">
        <v>0.58479999999999999</v>
      </c>
      <c r="E42">
        <v>1.2999999999999999E-2</v>
      </c>
      <c r="F42">
        <v>1</v>
      </c>
      <c r="I42" t="s">
        <v>80</v>
      </c>
      <c r="J42" s="5">
        <v>0.42146609926539103</v>
      </c>
      <c r="K42" s="5">
        <v>0.60669436213387895</v>
      </c>
      <c r="L42" s="5">
        <v>0.58479999999999999</v>
      </c>
      <c r="M42" s="22">
        <v>1.2999999999999999E-2</v>
      </c>
      <c r="N42">
        <v>1</v>
      </c>
    </row>
    <row r="43" spans="1:14" x14ac:dyDescent="0.2">
      <c r="A43" t="s">
        <v>83</v>
      </c>
      <c r="B43" s="5">
        <v>0.42504740636313798</v>
      </c>
      <c r="C43" s="5">
        <v>0.54201172133865205</v>
      </c>
      <c r="D43" s="5">
        <v>0.7298</v>
      </c>
      <c r="E43">
        <v>0.01</v>
      </c>
      <c r="F43">
        <v>1</v>
      </c>
      <c r="I43" t="s">
        <v>83</v>
      </c>
      <c r="J43" s="5">
        <v>0.42504740636313798</v>
      </c>
      <c r="K43" s="5">
        <v>0.54201172133865205</v>
      </c>
      <c r="L43" s="5">
        <v>0.7298</v>
      </c>
      <c r="M43" s="22">
        <v>0.01</v>
      </c>
      <c r="N43">
        <v>1</v>
      </c>
    </row>
    <row r="44" spans="1:14" x14ac:dyDescent="0.2">
      <c r="A44" t="s">
        <v>87</v>
      </c>
      <c r="B44" s="5">
        <v>0.97930048715363505</v>
      </c>
      <c r="C44" s="5">
        <v>0.97191176321457495</v>
      </c>
      <c r="D44" s="5">
        <v>0.995</v>
      </c>
      <c r="E44">
        <v>4.2000000000000003E-2</v>
      </c>
      <c r="F44">
        <v>1</v>
      </c>
      <c r="I44" t="s">
        <v>87</v>
      </c>
      <c r="J44" s="5">
        <v>0.97930048715363505</v>
      </c>
      <c r="K44" s="5">
        <v>0.97191176321457495</v>
      </c>
      <c r="L44" s="5">
        <v>0.995</v>
      </c>
      <c r="M44" s="22">
        <v>4.2000000000000003E-2</v>
      </c>
      <c r="N44">
        <v>1</v>
      </c>
    </row>
    <row r="45" spans="1:14" x14ac:dyDescent="0.2">
      <c r="A45" s="1" t="s">
        <v>88</v>
      </c>
      <c r="B45" s="5">
        <v>0.99949512615652802</v>
      </c>
      <c r="C45" s="5">
        <v>0.992628986464823</v>
      </c>
      <c r="D45" s="5">
        <v>0.99861538461538402</v>
      </c>
      <c r="E45">
        <v>0.05</v>
      </c>
      <c r="F45">
        <v>1</v>
      </c>
      <c r="I45" s="1" t="s">
        <v>88</v>
      </c>
      <c r="J45" s="5">
        <v>0.99949512615652802</v>
      </c>
      <c r="K45" s="5">
        <v>0.992628986464823</v>
      </c>
      <c r="L45" s="5">
        <v>0.99861538461538402</v>
      </c>
      <c r="M45" s="22">
        <v>0.05</v>
      </c>
      <c r="N45">
        <v>1</v>
      </c>
    </row>
    <row r="46" spans="1:14" x14ac:dyDescent="0.2">
      <c r="A46" s="1" t="s">
        <v>89</v>
      </c>
      <c r="B46" s="5">
        <v>9.2193245401697502E-2</v>
      </c>
      <c r="C46" s="5">
        <v>0.47296770801006399</v>
      </c>
      <c r="D46" s="5">
        <v>0.55354999999999999</v>
      </c>
      <c r="E46">
        <v>0.16400000000000001</v>
      </c>
      <c r="F46">
        <v>1</v>
      </c>
      <c r="I46" s="1" t="s">
        <v>89</v>
      </c>
      <c r="J46" s="5">
        <v>9.2193245401697502E-2</v>
      </c>
      <c r="K46" s="5">
        <v>0.47296770801006399</v>
      </c>
      <c r="L46" s="5">
        <v>0.55354999999999999</v>
      </c>
      <c r="M46" s="22">
        <v>0.16400000000000001</v>
      </c>
      <c r="N46">
        <v>1</v>
      </c>
    </row>
    <row r="47" spans="1:14" x14ac:dyDescent="0.2">
      <c r="A47" s="7" t="s">
        <v>33</v>
      </c>
      <c r="B47" s="8">
        <f>AVERAGE(B28:B46)</f>
        <v>0.84046984981990736</v>
      </c>
      <c r="C47" s="8">
        <f t="shared" ref="C47:D47" si="2">AVERAGE(C28:C46)</f>
        <v>0.87061618961879228</v>
      </c>
      <c r="D47" s="8">
        <f t="shared" si="2"/>
        <v>0.91511051480614092</v>
      </c>
      <c r="E47" s="7"/>
      <c r="I47" s="7" t="s">
        <v>33</v>
      </c>
      <c r="J47" s="8">
        <f>AVERAGE(J28:J46)</f>
        <v>0.83714582575182261</v>
      </c>
      <c r="K47" s="8">
        <f t="shared" ref="K47:L47" si="3">AVERAGE(K28:K46)</f>
        <v>0.86665948012482341</v>
      </c>
      <c r="L47" s="8">
        <f t="shared" si="3"/>
        <v>0.91372594167214627</v>
      </c>
      <c r="M47" s="7"/>
    </row>
    <row r="53" spans="1:14" x14ac:dyDescent="0.2">
      <c r="A53" s="32" t="s">
        <v>102</v>
      </c>
      <c r="B53" s="32"/>
      <c r="C53" s="32"/>
      <c r="D53" s="32"/>
      <c r="E53" s="32"/>
      <c r="F53" s="32"/>
      <c r="I53" s="32" t="s">
        <v>111</v>
      </c>
      <c r="J53" s="32"/>
      <c r="K53" s="32"/>
      <c r="L53" s="32"/>
      <c r="M53" s="32"/>
      <c r="N53" s="32"/>
    </row>
    <row r="54" spans="1:14" x14ac:dyDescent="0.2">
      <c r="B54" s="1" t="s">
        <v>1</v>
      </c>
      <c r="C54" s="1" t="s">
        <v>2</v>
      </c>
      <c r="D54" s="1" t="s">
        <v>0</v>
      </c>
      <c r="E54" s="1" t="s">
        <v>103</v>
      </c>
      <c r="F54" s="1"/>
      <c r="J54" s="1" t="s">
        <v>1</v>
      </c>
      <c r="K54" s="1" t="s">
        <v>2</v>
      </c>
      <c r="L54" s="1" t="s">
        <v>0</v>
      </c>
      <c r="M54" s="1" t="s">
        <v>112</v>
      </c>
      <c r="N54" s="1" t="s">
        <v>75</v>
      </c>
    </row>
    <row r="55" spans="1:14" x14ac:dyDescent="0.2">
      <c r="A55" s="1" t="s">
        <v>3</v>
      </c>
      <c r="B55">
        <v>0.80894341703609296</v>
      </c>
      <c r="C55">
        <v>0.88823108107968696</v>
      </c>
      <c r="D55">
        <v>0.82741116751268995</v>
      </c>
      <c r="E55" s="2">
        <v>11</v>
      </c>
      <c r="I55" s="1" t="s">
        <v>113</v>
      </c>
      <c r="J55">
        <v>0.97150336940493298</v>
      </c>
      <c r="K55">
        <v>0.95744261438547396</v>
      </c>
      <c r="L55">
        <v>0.99492385786801996</v>
      </c>
      <c r="M55" s="2">
        <v>37</v>
      </c>
      <c r="N55">
        <v>0</v>
      </c>
    </row>
    <row r="56" spans="1:14" x14ac:dyDescent="0.2">
      <c r="A56" s="1" t="s">
        <v>4</v>
      </c>
      <c r="B56">
        <v>0.910592424641953</v>
      </c>
      <c r="C56">
        <v>0.74223952689610895</v>
      </c>
      <c r="D56">
        <v>1</v>
      </c>
      <c r="E56" s="2">
        <v>11</v>
      </c>
      <c r="I56" s="1" t="s">
        <v>20</v>
      </c>
      <c r="J56">
        <v>0.92299913863670502</v>
      </c>
      <c r="K56">
        <v>0.78654730601296197</v>
      </c>
      <c r="L56">
        <v>0.99497487437185905</v>
      </c>
      <c r="M56" s="2">
        <v>23</v>
      </c>
      <c r="N56">
        <v>0</v>
      </c>
    </row>
    <row r="57" spans="1:14" x14ac:dyDescent="0.2">
      <c r="A57" s="1" t="s">
        <v>5</v>
      </c>
      <c r="B57">
        <v>0.66488631777496698</v>
      </c>
      <c r="C57">
        <v>0.80382510180018696</v>
      </c>
      <c r="D57">
        <v>0.90967741935483803</v>
      </c>
      <c r="E57" s="2">
        <v>14</v>
      </c>
      <c r="I57" s="1" t="s">
        <v>21</v>
      </c>
      <c r="J57">
        <v>0.64322246058663901</v>
      </c>
      <c r="K57">
        <v>0.85824696188370098</v>
      </c>
      <c r="L57">
        <v>0.71096774193548296</v>
      </c>
      <c r="M57" s="2">
        <v>48</v>
      </c>
      <c r="N57">
        <v>0</v>
      </c>
    </row>
    <row r="58" spans="1:14" x14ac:dyDescent="0.2">
      <c r="A58" s="1" t="s">
        <v>6</v>
      </c>
      <c r="B58">
        <v>0.91678063288232903</v>
      </c>
      <c r="C58">
        <v>0.84201930527027802</v>
      </c>
      <c r="D58">
        <v>0.98333333333333295</v>
      </c>
      <c r="E58" s="2">
        <v>10</v>
      </c>
      <c r="I58" s="1" t="s">
        <v>30</v>
      </c>
      <c r="J58">
        <v>0.86505680835324905</v>
      </c>
      <c r="K58">
        <v>0.73072555421170904</v>
      </c>
      <c r="L58">
        <v>0.98333333333333295</v>
      </c>
      <c r="M58" s="2">
        <v>21</v>
      </c>
      <c r="N58">
        <v>0</v>
      </c>
    </row>
    <row r="59" spans="1:14" x14ac:dyDescent="0.2">
      <c r="A59" s="1" t="s">
        <v>7</v>
      </c>
      <c r="B59">
        <v>0.67975615842179005</v>
      </c>
      <c r="C59">
        <v>0.50693126471548899</v>
      </c>
      <c r="D59">
        <v>0.994140625</v>
      </c>
      <c r="E59" s="2">
        <v>14</v>
      </c>
      <c r="I59" s="1" t="s">
        <v>114</v>
      </c>
      <c r="J59">
        <v>0.85625254022409003</v>
      </c>
      <c r="K59">
        <v>0.70439773176820697</v>
      </c>
      <c r="L59">
        <v>0.9921875</v>
      </c>
      <c r="M59" s="2">
        <v>50</v>
      </c>
      <c r="N59">
        <v>0</v>
      </c>
    </row>
    <row r="60" spans="1:14" x14ac:dyDescent="0.2">
      <c r="A60" s="1" t="s">
        <v>8</v>
      </c>
      <c r="B60">
        <v>0.84899995513297899</v>
      </c>
      <c r="C60">
        <v>0.68554776805143203</v>
      </c>
      <c r="D60">
        <v>1</v>
      </c>
      <c r="E60" s="2">
        <v>19</v>
      </c>
      <c r="I60" s="1" t="s">
        <v>31</v>
      </c>
      <c r="J60">
        <v>0.96813792823407796</v>
      </c>
      <c r="K60">
        <v>0.93537950112183599</v>
      </c>
      <c r="L60">
        <v>0.9951171875</v>
      </c>
      <c r="M60" s="2">
        <v>2</v>
      </c>
      <c r="N60">
        <v>9</v>
      </c>
    </row>
    <row r="61" spans="1:14" x14ac:dyDescent="0.2">
      <c r="A61" s="1" t="s">
        <v>85</v>
      </c>
      <c r="B61">
        <v>0.99902391387172396</v>
      </c>
      <c r="C61">
        <v>0.99721198897414798</v>
      </c>
      <c r="D61">
        <v>1</v>
      </c>
      <c r="E61" s="2">
        <v>25</v>
      </c>
      <c r="I61" s="1" t="s">
        <v>115</v>
      </c>
      <c r="J61">
        <v>0.97864611658456102</v>
      </c>
      <c r="K61">
        <v>0.95406670650027903</v>
      </c>
      <c r="L61">
        <v>0.99609375</v>
      </c>
      <c r="M61" s="2">
        <v>2</v>
      </c>
      <c r="N61">
        <v>1</v>
      </c>
    </row>
    <row r="62" spans="1:14" x14ac:dyDescent="0.2">
      <c r="A62" s="3" t="s">
        <v>9</v>
      </c>
      <c r="B62">
        <v>0.99114064902238896</v>
      </c>
      <c r="C62">
        <v>0.97467504426362095</v>
      </c>
      <c r="D62">
        <v>1</v>
      </c>
      <c r="E62" s="2">
        <v>11</v>
      </c>
      <c r="I62" s="3" t="s">
        <v>9</v>
      </c>
      <c r="J62">
        <v>1</v>
      </c>
      <c r="K62">
        <v>1</v>
      </c>
      <c r="L62">
        <v>1</v>
      </c>
      <c r="M62" s="2">
        <v>3</v>
      </c>
      <c r="N62">
        <v>0</v>
      </c>
    </row>
    <row r="63" spans="1:14" x14ac:dyDescent="0.2">
      <c r="A63" s="17" t="s">
        <v>10</v>
      </c>
      <c r="B63" s="15">
        <v>0.89759140572609897</v>
      </c>
      <c r="C63" s="15">
        <v>0.67193982033220701</v>
      </c>
      <c r="D63" s="15">
        <v>1</v>
      </c>
      <c r="E63" s="16">
        <v>11</v>
      </c>
      <c r="F63" s="15"/>
      <c r="I63" s="17" t="s">
        <v>116</v>
      </c>
      <c r="J63" s="15">
        <v>0.99708242416665105</v>
      </c>
      <c r="K63" s="15">
        <v>0.98707628166359496</v>
      </c>
      <c r="L63" s="15">
        <v>1</v>
      </c>
      <c r="M63" s="16">
        <v>14</v>
      </c>
      <c r="N63" s="15">
        <v>0</v>
      </c>
    </row>
    <row r="64" spans="1:14" x14ac:dyDescent="0.2">
      <c r="A64" s="1" t="s">
        <v>11</v>
      </c>
      <c r="B64">
        <v>0.50359288640684396</v>
      </c>
      <c r="C64">
        <v>0.58880242885871603</v>
      </c>
      <c r="D64">
        <v>0.94333333333333302</v>
      </c>
      <c r="E64" s="2">
        <v>11</v>
      </c>
      <c r="I64" s="1" t="s">
        <v>117</v>
      </c>
      <c r="J64">
        <v>0.67464346712172296</v>
      </c>
      <c r="K64">
        <v>0.67293050749263195</v>
      </c>
      <c r="L64">
        <v>0.99</v>
      </c>
      <c r="M64" s="2">
        <v>22</v>
      </c>
      <c r="N64">
        <v>0</v>
      </c>
    </row>
    <row r="65" spans="1:14" x14ac:dyDescent="0.2">
      <c r="A65" s="17" t="s">
        <v>12</v>
      </c>
      <c r="B65">
        <v>0.89746523380307797</v>
      </c>
      <c r="C65">
        <v>0.95331404767448003</v>
      </c>
      <c r="D65">
        <v>0.93166666666666598</v>
      </c>
      <c r="E65" s="2">
        <v>13</v>
      </c>
      <c r="I65" s="17" t="s">
        <v>27</v>
      </c>
      <c r="J65">
        <v>0.81691485435766098</v>
      </c>
      <c r="K65">
        <v>0.88795388766495498</v>
      </c>
      <c r="L65">
        <v>0.87</v>
      </c>
      <c r="M65" s="2">
        <v>24</v>
      </c>
      <c r="N65">
        <v>2</v>
      </c>
    </row>
    <row r="66" spans="1:14" x14ac:dyDescent="0.2">
      <c r="A66" s="1" t="s">
        <v>13</v>
      </c>
      <c r="B66">
        <v>1</v>
      </c>
      <c r="C66">
        <v>1</v>
      </c>
      <c r="D66">
        <v>1</v>
      </c>
      <c r="E66" s="2">
        <v>10</v>
      </c>
      <c r="I66" s="1" t="s">
        <v>32</v>
      </c>
      <c r="J66">
        <v>0.62914653806141196</v>
      </c>
      <c r="K66">
        <v>0.72545633265926301</v>
      </c>
      <c r="L66">
        <v>1</v>
      </c>
      <c r="M66" s="2">
        <v>17</v>
      </c>
      <c r="N66">
        <v>0</v>
      </c>
    </row>
    <row r="67" spans="1:14" x14ac:dyDescent="0.2">
      <c r="A67" s="1" t="s">
        <v>81</v>
      </c>
      <c r="B67">
        <v>0.87935238589385101</v>
      </c>
      <c r="C67">
        <v>0.88487366188489902</v>
      </c>
      <c r="D67">
        <v>0.99680000000000002</v>
      </c>
      <c r="E67" s="2">
        <v>15</v>
      </c>
      <c r="I67" s="1" t="s">
        <v>118</v>
      </c>
      <c r="J67">
        <v>0.89100461147555698</v>
      </c>
      <c r="K67">
        <v>0.91655056795585399</v>
      </c>
      <c r="L67">
        <v>0.93940000000000001</v>
      </c>
      <c r="M67" s="2">
        <v>36</v>
      </c>
      <c r="N67">
        <v>2</v>
      </c>
    </row>
    <row r="68" spans="1:14" x14ac:dyDescent="0.2">
      <c r="A68" s="1" t="s">
        <v>82</v>
      </c>
      <c r="B68">
        <v>0.66803852453759405</v>
      </c>
      <c r="C68">
        <v>0.77063492857444404</v>
      </c>
      <c r="D68">
        <v>0.88380000000000003</v>
      </c>
      <c r="E68" s="2">
        <v>15</v>
      </c>
      <c r="I68" s="1" t="s">
        <v>119</v>
      </c>
      <c r="J68">
        <v>0.626100471988837</v>
      </c>
      <c r="K68">
        <v>0.79669082798715796</v>
      </c>
      <c r="L68">
        <v>0.73080000000000001</v>
      </c>
      <c r="M68" s="2">
        <v>40</v>
      </c>
      <c r="N68">
        <v>2</v>
      </c>
    </row>
    <row r="69" spans="1:14" x14ac:dyDescent="0.2">
      <c r="A69" s="1" t="s">
        <v>80</v>
      </c>
      <c r="B69">
        <v>0.36779228380114998</v>
      </c>
      <c r="C69">
        <v>0.50494280275830705</v>
      </c>
      <c r="D69">
        <v>0.90359999999999996</v>
      </c>
      <c r="E69" s="2">
        <v>16</v>
      </c>
      <c r="I69" s="1" t="s">
        <v>120</v>
      </c>
      <c r="J69">
        <v>0.287202415394539</v>
      </c>
      <c r="K69">
        <v>0.56711316433660497</v>
      </c>
      <c r="L69">
        <v>0.4748</v>
      </c>
      <c r="M69" s="2">
        <v>35</v>
      </c>
      <c r="N69">
        <v>5</v>
      </c>
    </row>
    <row r="70" spans="1:14" x14ac:dyDescent="0.2">
      <c r="A70" s="1" t="s">
        <v>83</v>
      </c>
      <c r="B70">
        <v>0.410277843659969</v>
      </c>
      <c r="C70">
        <v>0.49812160155734703</v>
      </c>
      <c r="D70">
        <v>0.83720000000000006</v>
      </c>
      <c r="E70" s="2">
        <v>16</v>
      </c>
      <c r="I70" s="1" t="s">
        <v>121</v>
      </c>
      <c r="J70">
        <v>0.18528627480561399</v>
      </c>
      <c r="K70">
        <v>0.47186616909100298</v>
      </c>
      <c r="L70">
        <v>0.41499999999999998</v>
      </c>
      <c r="M70" s="2">
        <v>39</v>
      </c>
      <c r="N70">
        <v>5</v>
      </c>
    </row>
    <row r="71" spans="1:14" x14ac:dyDescent="0.2">
      <c r="A71" s="1" t="s">
        <v>87</v>
      </c>
      <c r="B71">
        <v>0.91043426841312802</v>
      </c>
      <c r="C71">
        <v>0.90628929743792397</v>
      </c>
      <c r="D71">
        <v>1</v>
      </c>
      <c r="E71">
        <v>13</v>
      </c>
      <c r="I71" s="1" t="s">
        <v>122</v>
      </c>
      <c r="J71">
        <v>0.97946359752008805</v>
      </c>
      <c r="K71">
        <v>0.97240780386456604</v>
      </c>
      <c r="L71">
        <v>0.999</v>
      </c>
      <c r="M71">
        <v>32</v>
      </c>
      <c r="N71">
        <v>0</v>
      </c>
    </row>
    <row r="72" spans="1:14" x14ac:dyDescent="0.2">
      <c r="A72" s="1" t="s">
        <v>88</v>
      </c>
      <c r="B72">
        <v>0.99926611181615399</v>
      </c>
      <c r="C72">
        <v>0.98670393133071299</v>
      </c>
      <c r="D72">
        <v>0.99969230769230699</v>
      </c>
      <c r="E72">
        <v>12</v>
      </c>
      <c r="I72" s="1" t="s">
        <v>91</v>
      </c>
      <c r="J72">
        <v>0.999424828458087</v>
      </c>
      <c r="K72">
        <v>0.99073008975336996</v>
      </c>
      <c r="L72">
        <v>0.99938461538461498</v>
      </c>
      <c r="M72">
        <v>27</v>
      </c>
      <c r="N72">
        <v>0</v>
      </c>
    </row>
    <row r="73" spans="1:14" x14ac:dyDescent="0.2">
      <c r="A73" s="1" t="s">
        <v>89</v>
      </c>
      <c r="B73">
        <v>0</v>
      </c>
      <c r="C73">
        <v>0</v>
      </c>
      <c r="D73">
        <v>4.0649999999999999E-2</v>
      </c>
      <c r="E73">
        <v>1</v>
      </c>
      <c r="I73" s="1" t="s">
        <v>123</v>
      </c>
      <c r="J73">
        <v>0</v>
      </c>
      <c r="K73">
        <v>0</v>
      </c>
      <c r="L73">
        <v>4.0649999999999999E-2</v>
      </c>
      <c r="M73">
        <v>1</v>
      </c>
    </row>
    <row r="74" spans="1:14" x14ac:dyDescent="0.2">
      <c r="A74" s="1"/>
      <c r="B74">
        <f>AVERAGE(B55:B73)</f>
        <v>0.75547023225484689</v>
      </c>
      <c r="C74">
        <f t="shared" ref="C74:D74" si="4">AVERAGE(C55:C73)</f>
        <v>0.74770018955052564</v>
      </c>
      <c r="D74">
        <f t="shared" si="4"/>
        <v>0.90796341331016672</v>
      </c>
      <c r="I74" s="1"/>
    </row>
    <row r="75" spans="1:14" x14ac:dyDescent="0.2">
      <c r="A75" s="1"/>
    </row>
    <row r="76" spans="1:14" x14ac:dyDescent="0.2">
      <c r="A76" s="1"/>
    </row>
    <row r="77" spans="1:14" x14ac:dyDescent="0.2">
      <c r="A77" s="32" t="s">
        <v>84</v>
      </c>
      <c r="B77" s="32"/>
      <c r="C77" s="32"/>
      <c r="D77" s="32"/>
      <c r="E77" s="32"/>
    </row>
    <row r="78" spans="1:14" x14ac:dyDescent="0.2">
      <c r="B78" s="1" t="s">
        <v>1</v>
      </c>
      <c r="C78" s="1" t="s">
        <v>2</v>
      </c>
      <c r="D78" s="1" t="s">
        <v>0</v>
      </c>
      <c r="E78" s="1" t="s">
        <v>74</v>
      </c>
      <c r="F78" s="1" t="s">
        <v>75</v>
      </c>
    </row>
    <row r="79" spans="1:14" x14ac:dyDescent="0.2">
      <c r="A79" s="1" t="s">
        <v>3</v>
      </c>
      <c r="B79">
        <v>0.99488842882753503</v>
      </c>
      <c r="C79">
        <v>0.99140764319783703</v>
      </c>
      <c r="D79">
        <v>0.99746192893400998</v>
      </c>
      <c r="E79">
        <v>7.1999999999999995E-2</v>
      </c>
      <c r="F79">
        <v>11</v>
      </c>
    </row>
    <row r="80" spans="1:14" x14ac:dyDescent="0.2">
      <c r="A80" s="1" t="s">
        <v>4</v>
      </c>
      <c r="B80">
        <v>0.97167777687458401</v>
      </c>
      <c r="C80">
        <v>0.947506513412402</v>
      </c>
      <c r="D80">
        <v>0.98492462311557705</v>
      </c>
      <c r="E80">
        <v>7.8E-2</v>
      </c>
      <c r="F80">
        <v>2</v>
      </c>
    </row>
    <row r="81" spans="1:6" x14ac:dyDescent="0.2">
      <c r="A81" s="1" t="s">
        <v>5</v>
      </c>
      <c r="B81">
        <v>0.81080696773635397</v>
      </c>
      <c r="C81">
        <v>0.89443083866564299</v>
      </c>
      <c r="D81">
        <v>0.88967741935483802</v>
      </c>
      <c r="E81">
        <v>5.0999999999999997E-2</v>
      </c>
      <c r="F81">
        <v>20</v>
      </c>
    </row>
    <row r="82" spans="1:6" x14ac:dyDescent="0.2">
      <c r="A82" s="1" t="s">
        <v>6</v>
      </c>
      <c r="B82">
        <v>0.96079596665952305</v>
      </c>
      <c r="C82">
        <v>0.91102907909350594</v>
      </c>
      <c r="D82">
        <v>0.99166666666659997</v>
      </c>
      <c r="E82">
        <v>5.2999999999999999E-2</v>
      </c>
      <c r="F82">
        <v>5</v>
      </c>
    </row>
    <row r="83" spans="1:6" x14ac:dyDescent="0.2">
      <c r="A83" s="1" t="s">
        <v>7</v>
      </c>
      <c r="B83">
        <v>0.93845696846854298</v>
      </c>
      <c r="C83">
        <v>0.875120408886499</v>
      </c>
      <c r="D83">
        <v>0.9853515625</v>
      </c>
      <c r="E83">
        <v>4.3999999999999997E-2</v>
      </c>
      <c r="F83">
        <v>23</v>
      </c>
    </row>
    <row r="84" spans="1:6" x14ac:dyDescent="0.2">
      <c r="A84" s="1" t="s">
        <v>8</v>
      </c>
      <c r="B84">
        <v>0.99804687453479302</v>
      </c>
      <c r="C84">
        <v>0.99441077466883598</v>
      </c>
      <c r="D84">
        <v>0.99951171875</v>
      </c>
      <c r="E84">
        <v>0.114</v>
      </c>
      <c r="F84">
        <v>30</v>
      </c>
    </row>
    <row r="85" spans="1:6" x14ac:dyDescent="0.2">
      <c r="A85" s="1" t="s">
        <v>85</v>
      </c>
      <c r="B85">
        <v>0.99512337662983796</v>
      </c>
      <c r="C85">
        <v>0.98618839564535199</v>
      </c>
      <c r="D85">
        <v>1</v>
      </c>
      <c r="E85">
        <v>0.29299999999999998</v>
      </c>
      <c r="F85">
        <v>1</v>
      </c>
    </row>
    <row r="86" spans="1:6" x14ac:dyDescent="0.2">
      <c r="A86" s="3" t="s">
        <v>86</v>
      </c>
      <c r="B86">
        <v>1</v>
      </c>
      <c r="C86">
        <v>1</v>
      </c>
      <c r="D86">
        <v>1</v>
      </c>
      <c r="E86">
        <v>0.2</v>
      </c>
      <c r="F86">
        <v>1</v>
      </c>
    </row>
    <row r="87" spans="1:6" x14ac:dyDescent="0.2">
      <c r="A87" s="14" t="s">
        <v>10</v>
      </c>
      <c r="B87" s="15">
        <v>1</v>
      </c>
      <c r="C87" s="15">
        <v>1</v>
      </c>
      <c r="D87" s="15">
        <v>1</v>
      </c>
      <c r="E87" s="15">
        <v>0.05</v>
      </c>
      <c r="F87" s="15">
        <v>12</v>
      </c>
    </row>
    <row r="88" spans="1:6" x14ac:dyDescent="0.2">
      <c r="A88" s="1" t="s">
        <v>11</v>
      </c>
      <c r="B88">
        <v>0.94956110712073805</v>
      </c>
      <c r="C88">
        <v>0.924173240355883</v>
      </c>
      <c r="D88">
        <v>0.98333333333329997</v>
      </c>
      <c r="E88">
        <v>5.8999999999999997E-2</v>
      </c>
      <c r="F88">
        <v>11</v>
      </c>
    </row>
    <row r="89" spans="1:6" x14ac:dyDescent="0.2">
      <c r="A89" s="1" t="s">
        <v>12</v>
      </c>
      <c r="B89">
        <v>0.98569295283665803</v>
      </c>
      <c r="C89">
        <v>0.98764561473694801</v>
      </c>
      <c r="D89">
        <v>0.99333333329999995</v>
      </c>
      <c r="E89">
        <v>2.7E-2</v>
      </c>
      <c r="F89">
        <v>13</v>
      </c>
    </row>
    <row r="90" spans="1:6" x14ac:dyDescent="0.2">
      <c r="A90" s="1" t="s">
        <v>13</v>
      </c>
      <c r="B90">
        <v>1</v>
      </c>
      <c r="C90">
        <v>1</v>
      </c>
      <c r="D90">
        <v>1</v>
      </c>
      <c r="E90">
        <v>3.9E-2</v>
      </c>
      <c r="F90">
        <v>1</v>
      </c>
    </row>
    <row r="91" spans="1:6" x14ac:dyDescent="0.2">
      <c r="A91" s="1"/>
    </row>
    <row r="92" spans="1:6" x14ac:dyDescent="0.2">
      <c r="A92" s="1"/>
    </row>
    <row r="93" spans="1:6" x14ac:dyDescent="0.2">
      <c r="A93" s="1" t="s">
        <v>80</v>
      </c>
      <c r="B93">
        <v>0.46626702900174699</v>
      </c>
      <c r="C93">
        <v>0.57804075802155297</v>
      </c>
      <c r="D93">
        <v>0.82320000000000004</v>
      </c>
      <c r="E93">
        <v>1.2E-2</v>
      </c>
      <c r="F93">
        <v>1</v>
      </c>
    </row>
    <row r="94" spans="1:6" x14ac:dyDescent="0.2">
      <c r="A94" s="1"/>
    </row>
    <row r="95" spans="1:6" x14ac:dyDescent="0.2">
      <c r="A95" s="1" t="s">
        <v>14</v>
      </c>
      <c r="B95">
        <f>AVERAGE(B79:B90)</f>
        <v>0.9670875349740472</v>
      </c>
      <c r="C95">
        <f>AVERAGE(C79:C90)</f>
        <v>0.95932604238857555</v>
      </c>
      <c r="D95">
        <f>AVERAGE(D79:D90)</f>
        <v>0.98543838216286062</v>
      </c>
    </row>
  </sheetData>
  <mergeCells count="7">
    <mergeCell ref="A26:F26"/>
    <mergeCell ref="A53:F53"/>
    <mergeCell ref="A1:E1"/>
    <mergeCell ref="A77:E77"/>
    <mergeCell ref="I1:M1"/>
    <mergeCell ref="I26:N26"/>
    <mergeCell ref="I53:N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6"/>
  <sheetViews>
    <sheetView workbookViewId="0">
      <selection activeCell="G29" sqref="G29"/>
    </sheetView>
  </sheetViews>
  <sheetFormatPr defaultRowHeight="14.25" x14ac:dyDescent="0.2"/>
  <cols>
    <col min="1" max="1" width="25.5" bestFit="1" customWidth="1"/>
    <col min="2" max="2" width="8.5" bestFit="1" customWidth="1"/>
    <col min="3" max="3" width="5.25" bestFit="1" customWidth="1"/>
    <col min="4" max="4" width="5.5" bestFit="1" customWidth="1"/>
    <col min="7" max="7" width="19.25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4" t="s">
        <v>18</v>
      </c>
    </row>
    <row r="2" spans="1:4" x14ac:dyDescent="0.2">
      <c r="A2" s="20" t="s">
        <v>97</v>
      </c>
      <c r="B2" s="20">
        <v>150</v>
      </c>
      <c r="C2" s="20">
        <v>4</v>
      </c>
      <c r="D2" s="20">
        <v>3</v>
      </c>
    </row>
    <row r="3" spans="1:4" x14ac:dyDescent="0.2">
      <c r="A3" s="20" t="s">
        <v>22</v>
      </c>
      <c r="B3" s="20">
        <v>240</v>
      </c>
      <c r="C3" s="20">
        <v>2</v>
      </c>
      <c r="D3" s="20">
        <v>2</v>
      </c>
    </row>
    <row r="4" spans="1:4" x14ac:dyDescent="0.2">
      <c r="A4" s="20" t="s">
        <v>26</v>
      </c>
      <c r="B4" s="20">
        <v>312</v>
      </c>
      <c r="C4" s="20">
        <v>2</v>
      </c>
      <c r="D4" s="20">
        <v>3</v>
      </c>
    </row>
    <row r="5" spans="1:4" x14ac:dyDescent="0.2">
      <c r="A5" s="20" t="s">
        <v>28</v>
      </c>
      <c r="B5" s="20">
        <v>312</v>
      </c>
      <c r="C5" s="20">
        <v>2</v>
      </c>
      <c r="D5" s="20">
        <v>3</v>
      </c>
    </row>
    <row r="6" spans="1:4" x14ac:dyDescent="0.2">
      <c r="A6" s="20" t="s">
        <v>25</v>
      </c>
      <c r="B6" s="20">
        <v>373</v>
      </c>
      <c r="C6" s="20">
        <v>2</v>
      </c>
      <c r="D6" s="20">
        <v>2</v>
      </c>
    </row>
    <row r="7" spans="1:4" x14ac:dyDescent="0.2">
      <c r="A7" s="20" t="s">
        <v>20</v>
      </c>
      <c r="B7" s="20">
        <v>399</v>
      </c>
      <c r="C7" s="20">
        <v>2</v>
      </c>
      <c r="D7" s="20">
        <v>6</v>
      </c>
    </row>
    <row r="8" spans="1:4" x14ac:dyDescent="0.2">
      <c r="A8" s="20" t="s">
        <v>27</v>
      </c>
      <c r="B8" s="20">
        <v>600</v>
      </c>
      <c r="C8" s="20">
        <v>2</v>
      </c>
      <c r="D8" s="20">
        <v>15</v>
      </c>
    </row>
    <row r="9" spans="1:4" x14ac:dyDescent="0.2">
      <c r="A9" s="20" t="s">
        <v>19</v>
      </c>
      <c r="B9" s="20">
        <v>788</v>
      </c>
      <c r="C9" s="20">
        <v>2</v>
      </c>
      <c r="D9" s="20">
        <v>7</v>
      </c>
    </row>
    <row r="10" spans="1:4" x14ac:dyDescent="0.2">
      <c r="A10" s="20" t="s">
        <v>23</v>
      </c>
      <c r="B10" s="20">
        <v>2048</v>
      </c>
      <c r="C10" s="20">
        <v>2</v>
      </c>
      <c r="D10" s="20">
        <v>2</v>
      </c>
    </row>
    <row r="11" spans="1:4" x14ac:dyDescent="0.2">
      <c r="A11" s="20" t="s">
        <v>24</v>
      </c>
      <c r="B11" s="20">
        <v>2048</v>
      </c>
      <c r="C11" s="20">
        <v>4</v>
      </c>
      <c r="D11" s="20">
        <v>2</v>
      </c>
    </row>
    <row r="12" spans="1:4" x14ac:dyDescent="0.2">
      <c r="A12" s="20" t="s">
        <v>21</v>
      </c>
      <c r="B12" s="20">
        <v>3100</v>
      </c>
      <c r="C12" s="20">
        <v>2</v>
      </c>
      <c r="D12" s="20">
        <v>31</v>
      </c>
    </row>
    <row r="13" spans="1:4" x14ac:dyDescent="0.2">
      <c r="A13" s="20" t="s">
        <v>91</v>
      </c>
      <c r="B13" s="20">
        <v>6500</v>
      </c>
      <c r="C13" s="20">
        <v>2</v>
      </c>
      <c r="D13" s="20"/>
    </row>
    <row r="14" spans="1:4" x14ac:dyDescent="0.2">
      <c r="A14" s="21" t="s">
        <v>98</v>
      </c>
      <c r="B14" s="21">
        <v>14980</v>
      </c>
      <c r="C14" s="21">
        <v>14</v>
      </c>
      <c r="D14" s="20"/>
    </row>
    <row r="15" spans="1:4" x14ac:dyDescent="0.2">
      <c r="A15" s="21" t="s">
        <v>89</v>
      </c>
      <c r="B15" s="21">
        <v>20000</v>
      </c>
      <c r="C15" s="21">
        <v>16</v>
      </c>
      <c r="D15" s="20"/>
    </row>
    <row r="16" spans="1:4" x14ac:dyDescent="0.2">
      <c r="A16" s="21" t="s">
        <v>99</v>
      </c>
      <c r="B16" s="21">
        <v>29928</v>
      </c>
      <c r="C16" s="21">
        <v>2</v>
      </c>
      <c r="D16" s="20"/>
    </row>
    <row r="17" spans="1:4" x14ac:dyDescent="0.2">
      <c r="A17" s="20" t="s">
        <v>76</v>
      </c>
      <c r="B17" s="20">
        <v>100000</v>
      </c>
      <c r="C17" s="20">
        <v>2</v>
      </c>
      <c r="D17" s="20">
        <v>100</v>
      </c>
    </row>
    <row r="18" spans="1:4" x14ac:dyDescent="0.2">
      <c r="A18" s="20" t="s">
        <v>90</v>
      </c>
      <c r="B18" s="20">
        <v>100000</v>
      </c>
      <c r="C18" s="20">
        <v>10</v>
      </c>
      <c r="D18" s="20"/>
    </row>
    <row r="19" spans="1:4" x14ac:dyDescent="0.2">
      <c r="A19" s="20" t="s">
        <v>78</v>
      </c>
      <c r="B19" s="20">
        <v>105000</v>
      </c>
      <c r="C19" s="20">
        <v>64</v>
      </c>
      <c r="D19" s="20">
        <v>25</v>
      </c>
    </row>
    <row r="20" spans="1:4" x14ac:dyDescent="0.2">
      <c r="A20" s="20" t="s">
        <v>77</v>
      </c>
      <c r="B20" s="20">
        <v>105600</v>
      </c>
      <c r="C20" s="20">
        <v>2</v>
      </c>
      <c r="D20" s="20">
        <v>35</v>
      </c>
    </row>
    <row r="21" spans="1:4" x14ac:dyDescent="0.2">
      <c r="A21" s="20" t="s">
        <v>93</v>
      </c>
      <c r="B21" s="20">
        <v>105600</v>
      </c>
      <c r="C21" s="20">
        <v>2</v>
      </c>
      <c r="D21" s="20"/>
    </row>
    <row r="22" spans="1:4" x14ac:dyDescent="0.2">
      <c r="A22" s="20" t="s">
        <v>79</v>
      </c>
      <c r="B22" s="20">
        <v>145751</v>
      </c>
      <c r="C22" s="20">
        <v>74</v>
      </c>
      <c r="D22" s="20">
        <v>2000</v>
      </c>
    </row>
    <row r="23" spans="1:4" x14ac:dyDescent="0.2">
      <c r="A23" s="20" t="s">
        <v>92</v>
      </c>
      <c r="B23" s="20">
        <v>360177</v>
      </c>
      <c r="C23" s="20">
        <v>2</v>
      </c>
      <c r="D23" s="20"/>
    </row>
    <row r="24" spans="1:4" x14ac:dyDescent="0.2">
      <c r="A24" s="20" t="s">
        <v>94</v>
      </c>
      <c r="B24" s="20">
        <v>434874</v>
      </c>
      <c r="C24" s="20">
        <v>4</v>
      </c>
      <c r="D24" s="20"/>
    </row>
    <row r="25" spans="1:4" x14ac:dyDescent="0.2">
      <c r="A25" s="20" t="s">
        <v>96</v>
      </c>
      <c r="B25" s="20">
        <v>2219803</v>
      </c>
      <c r="C25" s="20">
        <v>5</v>
      </c>
      <c r="D25" s="20"/>
    </row>
    <row r="26" spans="1:4" x14ac:dyDescent="0.2">
      <c r="A26" s="20" t="s">
        <v>95</v>
      </c>
    </row>
  </sheetData>
  <sortState xmlns:xlrd2="http://schemas.microsoft.com/office/spreadsheetml/2017/richdata2" ref="A2:D26">
    <sortCondition ref="B2:B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D89-CCFE-42FE-BB29-871C39818D87}">
  <dimension ref="A1:M119"/>
  <sheetViews>
    <sheetView topLeftCell="A111" workbookViewId="0">
      <selection activeCell="L60" sqref="L60"/>
    </sheetView>
  </sheetViews>
  <sheetFormatPr defaultRowHeight="14.25" x14ac:dyDescent="0.2"/>
  <cols>
    <col min="1" max="1" width="6.125" customWidth="1"/>
    <col min="2" max="2" width="7.375" customWidth="1"/>
    <col min="4" max="4" width="9.875" bestFit="1" customWidth="1"/>
  </cols>
  <sheetData>
    <row r="1" spans="1:6" x14ac:dyDescent="0.2">
      <c r="A1" s="32" t="s">
        <v>104</v>
      </c>
      <c r="B1" s="32"/>
      <c r="C1" s="32"/>
      <c r="D1" s="32"/>
    </row>
    <row r="2" spans="1:6" x14ac:dyDescent="0.2">
      <c r="A2" s="32" t="s">
        <v>106</v>
      </c>
      <c r="B2" s="32"/>
      <c r="C2" s="32" t="s">
        <v>107</v>
      </c>
      <c r="D2" s="32"/>
      <c r="E2" s="32" t="s">
        <v>110</v>
      </c>
      <c r="F2" s="32"/>
    </row>
    <row r="3" spans="1:6" x14ac:dyDescent="0.2">
      <c r="A3" t="s">
        <v>105</v>
      </c>
      <c r="B3" t="s">
        <v>108</v>
      </c>
      <c r="C3" t="s">
        <v>105</v>
      </c>
      <c r="D3" t="s">
        <v>108</v>
      </c>
      <c r="E3" t="s">
        <v>105</v>
      </c>
      <c r="F3" t="s">
        <v>108</v>
      </c>
    </row>
    <row r="4" spans="1:6" x14ac:dyDescent="0.2">
      <c r="A4" s="13">
        <v>0.19989999999999999</v>
      </c>
      <c r="B4" s="13">
        <v>0.13482984000000001</v>
      </c>
      <c r="C4" s="13">
        <v>0.19991990000000001</v>
      </c>
      <c r="D4" s="13">
        <v>2.9590833000000001</v>
      </c>
    </row>
    <row r="5" spans="1:6" x14ac:dyDescent="0.2">
      <c r="A5" s="13">
        <v>0.51995190000000002</v>
      </c>
      <c r="B5" s="13">
        <v>0.16155167000000001</v>
      </c>
      <c r="C5" s="13">
        <v>0.51995100000000005</v>
      </c>
      <c r="D5" s="13">
        <v>53.918329</v>
      </c>
    </row>
    <row r="6" spans="1:6" x14ac:dyDescent="0.2">
      <c r="A6" s="13">
        <v>0.75997599699999996</v>
      </c>
      <c r="B6" s="13">
        <v>0.30633120000000003</v>
      </c>
      <c r="C6" s="13">
        <v>0.75997590000000004</v>
      </c>
      <c r="D6" s="13">
        <v>190.25333499999999</v>
      </c>
      <c r="E6">
        <v>0.72461500000000001</v>
      </c>
      <c r="F6">
        <v>0.53466000000000002</v>
      </c>
    </row>
    <row r="7" spans="1:6" x14ac:dyDescent="0.2">
      <c r="A7" s="13">
        <v>0.91999189999999997</v>
      </c>
      <c r="B7" s="13">
        <v>0.91930016999999997</v>
      </c>
      <c r="C7" s="13">
        <v>0.91999199909999996</v>
      </c>
      <c r="D7" s="13">
        <v>273.27443849999997</v>
      </c>
    </row>
    <row r="8" spans="1:6" x14ac:dyDescent="0.2">
      <c r="A8" s="13">
        <v>1</v>
      </c>
      <c r="B8" s="13">
        <v>1.412244013</v>
      </c>
      <c r="C8" s="13">
        <v>1</v>
      </c>
      <c r="D8" s="13">
        <v>420.29173520000001</v>
      </c>
      <c r="E8">
        <v>1</v>
      </c>
    </row>
    <row r="12" spans="1:6" x14ac:dyDescent="0.2">
      <c r="A12" s="32" t="s">
        <v>109</v>
      </c>
      <c r="B12" s="32"/>
      <c r="C12" s="32"/>
      <c r="D12" s="32"/>
    </row>
    <row r="13" spans="1:6" x14ac:dyDescent="0.2">
      <c r="A13" s="32" t="s">
        <v>106</v>
      </c>
      <c r="B13" s="32"/>
      <c r="C13" s="32" t="s">
        <v>107</v>
      </c>
      <c r="D13" s="32"/>
    </row>
    <row r="14" spans="1:6" x14ac:dyDescent="0.2">
      <c r="A14" t="s">
        <v>105</v>
      </c>
      <c r="B14" t="s">
        <v>108</v>
      </c>
      <c r="C14" t="s">
        <v>105</v>
      </c>
      <c r="D14" t="s">
        <v>108</v>
      </c>
    </row>
    <row r="15" spans="1:6" x14ac:dyDescent="0.2">
      <c r="A15" s="13">
        <v>9.9981999599999996E-2</v>
      </c>
      <c r="B15" s="13">
        <v>0.78966295200000003</v>
      </c>
      <c r="C15" s="13"/>
      <c r="D15" s="13"/>
    </row>
    <row r="16" spans="1:6" x14ac:dyDescent="0.2">
      <c r="A16" s="13">
        <v>0.57999159</v>
      </c>
      <c r="B16" s="13">
        <v>2.7216076999999999</v>
      </c>
      <c r="C16" s="13"/>
      <c r="D16" s="13"/>
    </row>
    <row r="17" spans="1:6" x14ac:dyDescent="0.2">
      <c r="A17" s="13">
        <v>0.87999700000000003</v>
      </c>
      <c r="B17" s="13">
        <v>2.6875017099999998</v>
      </c>
      <c r="C17" s="13"/>
      <c r="D17" s="13"/>
    </row>
    <row r="18" spans="1:6" x14ac:dyDescent="0.2">
      <c r="A18" s="13">
        <v>0.97999959989999996</v>
      </c>
      <c r="B18" s="13">
        <v>14.818225200000001</v>
      </c>
      <c r="C18" s="13"/>
      <c r="D18" s="13"/>
    </row>
    <row r="19" spans="1:6" x14ac:dyDescent="0.2">
      <c r="A19" s="13">
        <v>1</v>
      </c>
      <c r="B19" s="13">
        <v>33.423893300000003</v>
      </c>
      <c r="C19" s="13"/>
      <c r="D19" s="13"/>
    </row>
    <row r="28" spans="1:6" x14ac:dyDescent="0.2">
      <c r="A28" s="32" t="s">
        <v>124</v>
      </c>
      <c r="B28" s="32"/>
      <c r="C28" s="32"/>
      <c r="D28" s="32"/>
    </row>
    <row r="29" spans="1:6" x14ac:dyDescent="0.2">
      <c r="A29" s="32" t="s">
        <v>106</v>
      </c>
      <c r="B29" s="32"/>
      <c r="C29" s="32" t="s">
        <v>125</v>
      </c>
      <c r="D29" s="32"/>
      <c r="E29" s="32" t="s">
        <v>110</v>
      </c>
      <c r="F29" s="32"/>
    </row>
    <row r="30" spans="1:6" x14ac:dyDescent="0.2">
      <c r="A30" t="s">
        <v>105</v>
      </c>
      <c r="B30" t="s">
        <v>108</v>
      </c>
      <c r="C30" t="s">
        <v>105</v>
      </c>
      <c r="D30" t="s">
        <v>108</v>
      </c>
      <c r="E30" t="s">
        <v>105</v>
      </c>
      <c r="F30" t="s">
        <v>108</v>
      </c>
    </row>
    <row r="31" spans="1:6" x14ac:dyDescent="0.2">
      <c r="A31" s="13">
        <v>0.5</v>
      </c>
      <c r="B31" s="13">
        <v>4.7386515559992404</v>
      </c>
      <c r="C31" s="13">
        <v>0.5</v>
      </c>
      <c r="D31" s="13" t="s">
        <v>126</v>
      </c>
    </row>
    <row r="32" spans="1:6" x14ac:dyDescent="0.2">
      <c r="A32" s="13">
        <v>0.75</v>
      </c>
      <c r="B32" s="13">
        <v>3.2513222210000001</v>
      </c>
      <c r="C32" s="13">
        <v>0.75</v>
      </c>
      <c r="D32" s="13"/>
    </row>
    <row r="33" spans="1:6" x14ac:dyDescent="0.2">
      <c r="A33" s="13">
        <v>1</v>
      </c>
      <c r="B33" s="13">
        <v>1.27735909200055</v>
      </c>
      <c r="C33" s="13">
        <v>1</v>
      </c>
      <c r="D33" s="13">
        <v>190.25333499999999</v>
      </c>
      <c r="E33">
        <v>0.72461500000000001</v>
      </c>
      <c r="F33">
        <v>0.53466000000000002</v>
      </c>
    </row>
    <row r="34" spans="1:6" x14ac:dyDescent="0.2">
      <c r="A34" s="13">
        <v>1.25</v>
      </c>
      <c r="B34" s="13">
        <v>0.33649848299864898</v>
      </c>
      <c r="C34" s="13">
        <v>1.25</v>
      </c>
      <c r="D34" s="13">
        <v>273.27443849999997</v>
      </c>
    </row>
    <row r="35" spans="1:6" x14ac:dyDescent="0.2">
      <c r="A35" s="13">
        <v>1.5</v>
      </c>
      <c r="B35" s="13">
        <v>0.15242972200030599</v>
      </c>
      <c r="C35" s="13">
        <v>1.5</v>
      </c>
      <c r="D35" s="13">
        <v>420.29173520000001</v>
      </c>
      <c r="E35">
        <v>1</v>
      </c>
    </row>
    <row r="36" spans="1:6" x14ac:dyDescent="0.2">
      <c r="A36">
        <v>1.75</v>
      </c>
      <c r="B36">
        <v>0.15584454400050099</v>
      </c>
      <c r="C36">
        <v>1.75</v>
      </c>
    </row>
    <row r="37" spans="1:6" x14ac:dyDescent="0.2">
      <c r="A37">
        <v>2</v>
      </c>
      <c r="B37">
        <v>0.15558823399987801</v>
      </c>
      <c r="C37">
        <v>2</v>
      </c>
    </row>
    <row r="43" spans="1:6" x14ac:dyDescent="0.2">
      <c r="A43" s="32"/>
      <c r="B43" s="32"/>
      <c r="C43" s="32"/>
      <c r="D43" s="32"/>
    </row>
    <row r="44" spans="1:6" x14ac:dyDescent="0.2">
      <c r="A44" s="32"/>
      <c r="B44" s="32"/>
      <c r="C44" s="32"/>
      <c r="D44" s="32"/>
      <c r="E44" s="32"/>
      <c r="F44" s="32"/>
    </row>
    <row r="46" spans="1:6" x14ac:dyDescent="0.2">
      <c r="A46" s="13"/>
      <c r="B46" s="13"/>
      <c r="C46" s="13"/>
      <c r="D46" s="13"/>
    </row>
    <row r="47" spans="1:6" x14ac:dyDescent="0.2">
      <c r="A47" s="13"/>
      <c r="B47" s="13"/>
      <c r="C47" s="13"/>
      <c r="D47" s="13"/>
    </row>
    <row r="48" spans="1:6" x14ac:dyDescent="0.2">
      <c r="A48" s="13"/>
      <c r="B48" s="13"/>
      <c r="C48" s="13"/>
      <c r="D48" s="13"/>
    </row>
    <row r="49" spans="1:9" x14ac:dyDescent="0.2">
      <c r="B49" s="32" t="s">
        <v>127</v>
      </c>
      <c r="C49" s="32"/>
      <c r="D49" s="32"/>
      <c r="F49" s="32" t="s">
        <v>139</v>
      </c>
      <c r="G49" s="32"/>
      <c r="H49" s="32"/>
      <c r="I49" s="32"/>
    </row>
    <row r="50" spans="1:9" x14ac:dyDescent="0.2">
      <c r="B50" t="s">
        <v>110</v>
      </c>
      <c r="C50" t="s">
        <v>101</v>
      </c>
      <c r="D50" t="s">
        <v>128</v>
      </c>
      <c r="G50" t="s">
        <v>110</v>
      </c>
      <c r="H50" t="s">
        <v>101</v>
      </c>
      <c r="I50" t="s">
        <v>128</v>
      </c>
    </row>
    <row r="51" spans="1:9" x14ac:dyDescent="0.2">
      <c r="A51">
        <v>0.02</v>
      </c>
      <c r="B51">
        <v>5.1904000000000003</v>
      </c>
      <c r="C51">
        <v>546.99724000000003</v>
      </c>
      <c r="D51">
        <v>6.5534999999999997</v>
      </c>
      <c r="F51">
        <v>0.1</v>
      </c>
      <c r="G51">
        <v>206.73779999999999</v>
      </c>
      <c r="H51">
        <v>22.863</v>
      </c>
      <c r="I51">
        <v>0.61409999999999998</v>
      </c>
    </row>
    <row r="52" spans="1:9" x14ac:dyDescent="0.2">
      <c r="A52">
        <v>0.04</v>
      </c>
      <c r="B52">
        <v>22.922000000000001</v>
      </c>
      <c r="C52">
        <v>1187.875</v>
      </c>
      <c r="D52">
        <v>2.7004999999999999</v>
      </c>
      <c r="F52">
        <v>0.2</v>
      </c>
      <c r="G52">
        <v>562.27610000000004</v>
      </c>
      <c r="H52">
        <v>49.4</v>
      </c>
      <c r="I52">
        <v>0.53359999999999996</v>
      </c>
    </row>
    <row r="53" spans="1:9" x14ac:dyDescent="0.2">
      <c r="A53">
        <v>0.06</v>
      </c>
      <c r="B53">
        <v>38.631</v>
      </c>
      <c r="C53">
        <v>3069.1046000000001</v>
      </c>
      <c r="D53">
        <v>1.9811099999999999</v>
      </c>
      <c r="F53">
        <v>0.3</v>
      </c>
      <c r="G53">
        <v>967.27700000000004</v>
      </c>
      <c r="H53">
        <v>132.072</v>
      </c>
      <c r="I53">
        <v>0.51529999999999998</v>
      </c>
    </row>
    <row r="54" spans="1:9" x14ac:dyDescent="0.2">
      <c r="A54">
        <v>0.08</v>
      </c>
      <c r="B54">
        <v>64.427999999999997</v>
      </c>
      <c r="C54">
        <v>14.702999999999999</v>
      </c>
      <c r="D54">
        <v>1.8442000000000001</v>
      </c>
      <c r="F54">
        <v>0.4</v>
      </c>
      <c r="G54">
        <v>1757.8857</v>
      </c>
      <c r="H54">
        <v>338.71190000000001</v>
      </c>
      <c r="I54">
        <v>0.52590000000000003</v>
      </c>
    </row>
    <row r="55" spans="1:9" x14ac:dyDescent="0.2">
      <c r="A55">
        <v>0.1</v>
      </c>
      <c r="B55">
        <v>101.33799999999999</v>
      </c>
      <c r="C55">
        <v>25.632999999999999</v>
      </c>
      <c r="D55">
        <v>1.7703</v>
      </c>
      <c r="F55">
        <v>0.5</v>
      </c>
      <c r="G55">
        <v>3833.3809999999999</v>
      </c>
      <c r="H55">
        <v>512.50620000000004</v>
      </c>
      <c r="I55">
        <v>0.51249999999999996</v>
      </c>
    </row>
    <row r="56" spans="1:9" x14ac:dyDescent="0.2">
      <c r="A56">
        <v>0.12</v>
      </c>
      <c r="B56">
        <v>135.94399999999999</v>
      </c>
      <c r="C56">
        <v>32.496000000000002</v>
      </c>
      <c r="D56">
        <v>1.76</v>
      </c>
      <c r="F56">
        <v>0.6</v>
      </c>
      <c r="G56">
        <v>4646.4639999999999</v>
      </c>
      <c r="H56">
        <v>598.74609999999996</v>
      </c>
      <c r="I56">
        <v>0.52410000000000001</v>
      </c>
    </row>
    <row r="57" spans="1:9" x14ac:dyDescent="0.2">
      <c r="A57">
        <v>0.14000000000000001</v>
      </c>
      <c r="B57">
        <v>163.45189999999999</v>
      </c>
      <c r="C57">
        <v>38.512</v>
      </c>
      <c r="D57">
        <v>1.7595000000000001</v>
      </c>
      <c r="F57">
        <v>0.7</v>
      </c>
      <c r="G57">
        <v>5576.3189000000002</v>
      </c>
      <c r="H57">
        <v>629.95699999999999</v>
      </c>
      <c r="I57">
        <v>0.52129999999999999</v>
      </c>
    </row>
    <row r="58" spans="1:9" x14ac:dyDescent="0.2">
      <c r="A58">
        <v>0.16</v>
      </c>
      <c r="B58">
        <v>203.79599999999999</v>
      </c>
      <c r="C58">
        <v>45.201000000000001</v>
      </c>
      <c r="D58">
        <v>1.7171000000000001</v>
      </c>
      <c r="F58">
        <v>0.8</v>
      </c>
      <c r="G58">
        <v>5957.6890000000003</v>
      </c>
      <c r="H58">
        <v>661.47730000000001</v>
      </c>
      <c r="I58">
        <v>0.51939999999999997</v>
      </c>
    </row>
    <row r="59" spans="1:9" x14ac:dyDescent="0.2">
      <c r="A59">
        <v>0.18</v>
      </c>
      <c r="B59">
        <v>221.29499999999999</v>
      </c>
      <c r="C59">
        <v>48.537999999999997</v>
      </c>
      <c r="D59">
        <v>1.75125</v>
      </c>
      <c r="F59">
        <v>0.9</v>
      </c>
      <c r="G59">
        <v>5957.6890999999996</v>
      </c>
      <c r="H59">
        <v>677.10149999999999</v>
      </c>
      <c r="I59">
        <v>0.50980000000000003</v>
      </c>
    </row>
    <row r="60" spans="1:9" x14ac:dyDescent="0.2">
      <c r="A60">
        <v>0.2</v>
      </c>
      <c r="B60">
        <v>230.86199999999999</v>
      </c>
      <c r="C60">
        <v>51.17</v>
      </c>
      <c r="D60">
        <v>1.752</v>
      </c>
      <c r="F60">
        <v>1</v>
      </c>
      <c r="G60">
        <v>6147.3807999999999</v>
      </c>
      <c r="H60">
        <v>685.56790000000001</v>
      </c>
      <c r="I60">
        <v>0.51749999999999996</v>
      </c>
    </row>
    <row r="61" spans="1:9" x14ac:dyDescent="0.2">
      <c r="B61" s="13"/>
      <c r="C61" s="13"/>
      <c r="D61" s="13"/>
    </row>
    <row r="62" spans="1:9" x14ac:dyDescent="0.2">
      <c r="B62" s="13"/>
      <c r="C62" s="13"/>
      <c r="D62" s="13"/>
    </row>
    <row r="66" spans="1:13" x14ac:dyDescent="0.2">
      <c r="B66" s="32" t="s">
        <v>127</v>
      </c>
      <c r="C66" s="32"/>
      <c r="D66" s="32"/>
      <c r="F66" s="32" t="s">
        <v>129</v>
      </c>
      <c r="G66" s="32"/>
      <c r="H66" s="32"/>
      <c r="I66" s="32"/>
      <c r="K66" s="32" t="s">
        <v>127</v>
      </c>
      <c r="L66" s="32"/>
      <c r="M66" s="32"/>
    </row>
    <row r="67" spans="1:13" x14ac:dyDescent="0.2">
      <c r="B67" t="s">
        <v>110</v>
      </c>
      <c r="C67" t="s">
        <v>101</v>
      </c>
      <c r="D67" t="s">
        <v>128</v>
      </c>
      <c r="G67" t="s">
        <v>110</v>
      </c>
      <c r="H67" t="s">
        <v>101</v>
      </c>
      <c r="I67" t="s">
        <v>128</v>
      </c>
      <c r="L67" t="s">
        <v>125</v>
      </c>
      <c r="M67" t="s">
        <v>128</v>
      </c>
    </row>
    <row r="68" spans="1:13" x14ac:dyDescent="0.2">
      <c r="A68">
        <v>0.1</v>
      </c>
      <c r="B68">
        <v>5.1904000000000003</v>
      </c>
      <c r="C68">
        <v>546.99724000000003</v>
      </c>
      <c r="D68">
        <v>1.86219</v>
      </c>
      <c r="F68">
        <v>0.1</v>
      </c>
      <c r="G68">
        <v>5.1904000000000003</v>
      </c>
      <c r="H68">
        <v>1.885</v>
      </c>
      <c r="I68">
        <v>0.223</v>
      </c>
      <c r="K68">
        <v>2</v>
      </c>
      <c r="L68">
        <v>0.84760000000000002</v>
      </c>
      <c r="M68">
        <v>1.71956</v>
      </c>
    </row>
    <row r="69" spans="1:13" x14ac:dyDescent="0.2">
      <c r="A69">
        <v>0.2</v>
      </c>
      <c r="B69">
        <v>22.922000000000001</v>
      </c>
      <c r="C69">
        <v>1187.875</v>
      </c>
      <c r="D69">
        <v>1.7451000000000001</v>
      </c>
      <c r="F69">
        <v>0.2</v>
      </c>
      <c r="G69">
        <v>22.922000000000001</v>
      </c>
      <c r="H69">
        <v>3.6890000000000001</v>
      </c>
      <c r="I69">
        <v>0.18709999999999999</v>
      </c>
      <c r="K69">
        <v>3</v>
      </c>
      <c r="L69">
        <v>2.408795</v>
      </c>
      <c r="M69">
        <v>1.7295</v>
      </c>
    </row>
    <row r="70" spans="1:13" x14ac:dyDescent="0.2">
      <c r="A70">
        <v>0.3</v>
      </c>
      <c r="B70">
        <v>38.631</v>
      </c>
      <c r="C70">
        <v>3069.1046000000001</v>
      </c>
      <c r="D70">
        <v>1.7438</v>
      </c>
      <c r="F70">
        <v>0.3</v>
      </c>
      <c r="G70">
        <v>38.631</v>
      </c>
      <c r="H70">
        <v>7.0374999999999996</v>
      </c>
      <c r="I70">
        <v>0.1721</v>
      </c>
      <c r="K70">
        <v>4</v>
      </c>
      <c r="L70">
        <v>5.4173099999999996</v>
      </c>
      <c r="M70">
        <v>1.7346699999999999</v>
      </c>
    </row>
    <row r="71" spans="1:13" x14ac:dyDescent="0.2">
      <c r="A71">
        <v>0.4</v>
      </c>
      <c r="B71">
        <v>64.427999999999997</v>
      </c>
      <c r="C71">
        <v>14.702999999999999</v>
      </c>
      <c r="D71">
        <v>1.7303599999999999</v>
      </c>
      <c r="F71">
        <v>0.4</v>
      </c>
      <c r="G71">
        <v>64.427999999999997</v>
      </c>
      <c r="H71">
        <v>14.702999999999999</v>
      </c>
      <c r="I71">
        <v>0.1724</v>
      </c>
      <c r="K71">
        <v>5</v>
      </c>
      <c r="L71">
        <v>10.3987</v>
      </c>
      <c r="M71">
        <v>1.73105</v>
      </c>
    </row>
    <row r="72" spans="1:13" x14ac:dyDescent="0.2">
      <c r="A72">
        <v>0.5</v>
      </c>
      <c r="B72">
        <v>101.33799999999999</v>
      </c>
      <c r="C72">
        <v>25.632999999999999</v>
      </c>
      <c r="D72">
        <v>1.7426999999999999</v>
      </c>
      <c r="F72">
        <v>0.5</v>
      </c>
      <c r="G72">
        <v>101.33799999999999</v>
      </c>
      <c r="H72">
        <v>25.632999999999999</v>
      </c>
      <c r="I72">
        <v>0.17169999999999999</v>
      </c>
      <c r="K72">
        <v>6</v>
      </c>
      <c r="L72">
        <v>17.911000000000001</v>
      </c>
      <c r="M72">
        <v>1.7343</v>
      </c>
    </row>
    <row r="73" spans="1:13" x14ac:dyDescent="0.2">
      <c r="A73">
        <v>0.6</v>
      </c>
      <c r="B73">
        <v>135.94399999999999</v>
      </c>
      <c r="C73">
        <v>32.496000000000002</v>
      </c>
      <c r="D73">
        <v>1.7331000000000001</v>
      </c>
      <c r="F73">
        <v>0.6</v>
      </c>
      <c r="G73">
        <v>135.94399999999999</v>
      </c>
      <c r="H73">
        <v>32.496000000000002</v>
      </c>
      <c r="I73">
        <v>0.17088999999999999</v>
      </c>
      <c r="K73">
        <v>7</v>
      </c>
      <c r="L73">
        <v>28.251999999999999</v>
      </c>
      <c r="M73">
        <v>1.7371000000000001</v>
      </c>
    </row>
    <row r="74" spans="1:13" x14ac:dyDescent="0.2">
      <c r="A74">
        <v>0.7</v>
      </c>
      <c r="B74">
        <v>163.45189999999999</v>
      </c>
      <c r="C74">
        <v>38.512</v>
      </c>
      <c r="D74">
        <v>1.7359</v>
      </c>
      <c r="F74">
        <v>0.7</v>
      </c>
      <c r="G74">
        <v>163.45189999999999</v>
      </c>
      <c r="H74">
        <v>38.512</v>
      </c>
      <c r="I74">
        <v>0.17119999999999999</v>
      </c>
      <c r="K74">
        <v>8</v>
      </c>
      <c r="L74">
        <v>42.095700000000001</v>
      </c>
      <c r="M74">
        <v>1.738</v>
      </c>
    </row>
    <row r="75" spans="1:13" x14ac:dyDescent="0.2">
      <c r="A75">
        <v>0.8</v>
      </c>
      <c r="B75">
        <v>203.79599999999999</v>
      </c>
      <c r="C75">
        <v>45.201000000000001</v>
      </c>
      <c r="D75">
        <v>1.7171000000000001</v>
      </c>
      <c r="F75">
        <v>0.8</v>
      </c>
      <c r="G75">
        <v>203.79599999999999</v>
      </c>
      <c r="H75">
        <v>45.201000000000001</v>
      </c>
      <c r="I75">
        <v>0.17230000000000001</v>
      </c>
      <c r="K75">
        <v>9</v>
      </c>
      <c r="L75">
        <v>59.7575</v>
      </c>
      <c r="M75">
        <v>1.7495000000000001</v>
      </c>
    </row>
    <row r="76" spans="1:13" x14ac:dyDescent="0.2">
      <c r="A76">
        <v>0.9</v>
      </c>
      <c r="B76">
        <v>221.29499999999999</v>
      </c>
      <c r="C76">
        <v>48.537999999999997</v>
      </c>
      <c r="D76">
        <v>1.736</v>
      </c>
      <c r="F76">
        <v>0.9</v>
      </c>
      <c r="G76">
        <v>221.29499999999999</v>
      </c>
      <c r="H76">
        <v>48.537999999999997</v>
      </c>
      <c r="I76">
        <v>0.17180000000000001</v>
      </c>
      <c r="K76">
        <v>10</v>
      </c>
      <c r="L76">
        <v>81.781199999999998</v>
      </c>
      <c r="M76">
        <v>1.7468999999999999</v>
      </c>
    </row>
    <row r="77" spans="1:13" x14ac:dyDescent="0.2">
      <c r="A77">
        <v>1</v>
      </c>
      <c r="B77">
        <v>230.86199999999999</v>
      </c>
      <c r="C77">
        <v>51.17</v>
      </c>
      <c r="D77">
        <v>1.7209000000000001</v>
      </c>
      <c r="F77">
        <v>1</v>
      </c>
      <c r="G77">
        <v>230.86199999999999</v>
      </c>
      <c r="H77">
        <v>51.17</v>
      </c>
      <c r="I77">
        <v>0.17299999999999999</v>
      </c>
    </row>
    <row r="82" spans="1:13" x14ac:dyDescent="0.2">
      <c r="E82" s="32" t="s">
        <v>130</v>
      </c>
      <c r="F82" s="32"/>
      <c r="G82" s="32"/>
      <c r="H82" s="32"/>
      <c r="I82" s="32"/>
    </row>
    <row r="84" spans="1:13" x14ac:dyDescent="0.2">
      <c r="A84" s="32"/>
      <c r="B84" s="32"/>
      <c r="C84" s="32"/>
      <c r="D84" s="32"/>
      <c r="F84" s="32" t="s">
        <v>131</v>
      </c>
      <c r="G84" s="32"/>
      <c r="H84" s="32"/>
      <c r="I84" s="32"/>
      <c r="K84" s="32" t="s">
        <v>132</v>
      </c>
      <c r="L84" s="32"/>
      <c r="M84" s="32"/>
    </row>
    <row r="85" spans="1:13" x14ac:dyDescent="0.2">
      <c r="G85" t="s">
        <v>110</v>
      </c>
      <c r="H85" t="s">
        <v>101</v>
      </c>
      <c r="I85" t="s">
        <v>106</v>
      </c>
      <c r="M85" t="s">
        <v>106</v>
      </c>
    </row>
    <row r="86" spans="1:13" x14ac:dyDescent="0.2">
      <c r="A86" s="28"/>
      <c r="B86" s="29"/>
      <c r="C86" s="29"/>
      <c r="D86" s="29"/>
      <c r="F86" s="28"/>
      <c r="G86" s="29"/>
      <c r="H86" s="29"/>
      <c r="I86" s="29"/>
      <c r="K86">
        <v>2</v>
      </c>
      <c r="L86">
        <v>1.16124</v>
      </c>
      <c r="M86">
        <v>0.93447000000000002</v>
      </c>
    </row>
    <row r="87" spans="1:13" x14ac:dyDescent="0.2">
      <c r="B87" s="13"/>
      <c r="C87" s="13"/>
      <c r="D87" s="13"/>
      <c r="F87">
        <v>0.4</v>
      </c>
      <c r="G87" s="13">
        <v>344.54629999999997</v>
      </c>
      <c r="H87" s="13">
        <v>109.9067</v>
      </c>
      <c r="I87" s="13">
        <v>67.254999999999995</v>
      </c>
      <c r="K87">
        <v>3</v>
      </c>
      <c r="L87">
        <v>27.440709999999999</v>
      </c>
      <c r="M87">
        <v>1.0174000000000001</v>
      </c>
    </row>
    <row r="88" spans="1:13" x14ac:dyDescent="0.2">
      <c r="B88" s="13"/>
      <c r="C88" s="13"/>
      <c r="D88" s="13"/>
      <c r="F88">
        <v>0.6</v>
      </c>
      <c r="G88" s="13">
        <v>451.23439999999999</v>
      </c>
      <c r="H88" s="13">
        <v>206.92352700000001</v>
      </c>
      <c r="I88" s="13">
        <v>49.048000000000002</v>
      </c>
      <c r="K88">
        <v>4</v>
      </c>
      <c r="L88">
        <v>428.75080000000003</v>
      </c>
      <c r="M88">
        <v>1.2709999999999999</v>
      </c>
    </row>
    <row r="89" spans="1:13" x14ac:dyDescent="0.2">
      <c r="B89" s="13"/>
      <c r="C89" s="13"/>
      <c r="D89" s="13"/>
      <c r="F89">
        <v>0.8</v>
      </c>
      <c r="G89" s="13">
        <v>572.69425000000001</v>
      </c>
      <c r="H89" s="13">
        <v>299.8732</v>
      </c>
      <c r="I89" s="13">
        <v>22.545999999999999</v>
      </c>
      <c r="K89">
        <v>5</v>
      </c>
      <c r="L89">
        <v>3754.8062</v>
      </c>
      <c r="M89">
        <v>1.8545</v>
      </c>
    </row>
    <row r="90" spans="1:13" x14ac:dyDescent="0.2">
      <c r="B90" s="13"/>
      <c r="C90" s="13"/>
      <c r="D90" s="13"/>
      <c r="F90">
        <v>1</v>
      </c>
      <c r="G90" s="13">
        <v>2892.6075999999998</v>
      </c>
      <c r="H90" s="13">
        <v>317.28390000000002</v>
      </c>
      <c r="I90" s="13">
        <v>4.1471999999999998</v>
      </c>
      <c r="K90">
        <v>6</v>
      </c>
      <c r="M90">
        <v>2.7738</v>
      </c>
    </row>
    <row r="91" spans="1:13" x14ac:dyDescent="0.2">
      <c r="B91" s="13"/>
      <c r="C91" s="13"/>
      <c r="D91" s="13"/>
      <c r="F91">
        <v>1.2</v>
      </c>
      <c r="G91" s="13">
        <v>4557.3062</v>
      </c>
      <c r="H91" s="13">
        <v>449.8972</v>
      </c>
      <c r="I91" s="13">
        <v>2.2120000000000002</v>
      </c>
      <c r="K91">
        <v>7</v>
      </c>
      <c r="M91">
        <v>3.6789999999999998</v>
      </c>
    </row>
    <row r="92" spans="1:13" x14ac:dyDescent="0.2">
      <c r="B92" s="13"/>
      <c r="C92" s="13"/>
      <c r="D92" s="13"/>
      <c r="F92">
        <v>1.4</v>
      </c>
      <c r="G92" s="13">
        <v>9864.2733499999995</v>
      </c>
      <c r="H92" s="13">
        <v>709.00800000000004</v>
      </c>
      <c r="I92" s="13">
        <v>2.5423</v>
      </c>
      <c r="K92">
        <v>8</v>
      </c>
      <c r="M92">
        <v>5.4661</v>
      </c>
    </row>
    <row r="93" spans="1:13" x14ac:dyDescent="0.2">
      <c r="F93">
        <v>1.6</v>
      </c>
      <c r="G93">
        <v>19313.607260000001</v>
      </c>
      <c r="H93">
        <v>1127.3794700000001</v>
      </c>
      <c r="I93">
        <v>1.1292</v>
      </c>
      <c r="K93">
        <v>9</v>
      </c>
      <c r="M93">
        <v>8.36</v>
      </c>
    </row>
    <row r="94" spans="1:13" x14ac:dyDescent="0.2">
      <c r="A94" s="27"/>
      <c r="B94" s="27"/>
      <c r="C94" s="27"/>
      <c r="D94" s="27"/>
      <c r="F94" s="30">
        <v>1.8</v>
      </c>
      <c r="G94" s="30"/>
      <c r="H94" s="30">
        <v>1298.2367999999999</v>
      </c>
      <c r="I94" s="30">
        <v>1.09165</v>
      </c>
      <c r="K94">
        <v>10</v>
      </c>
      <c r="M94">
        <v>11.973000000000001</v>
      </c>
    </row>
    <row r="95" spans="1:13" x14ac:dyDescent="0.2">
      <c r="A95" s="27"/>
      <c r="B95" s="27"/>
      <c r="C95" s="27"/>
      <c r="D95" s="27"/>
      <c r="F95" s="30">
        <v>2</v>
      </c>
      <c r="G95" s="30"/>
      <c r="H95" s="30">
        <v>1340.4223</v>
      </c>
      <c r="I95" s="30">
        <v>1.1020099999999999</v>
      </c>
    </row>
    <row r="108" spans="5:10" x14ac:dyDescent="0.2">
      <c r="F108" s="32" t="s">
        <v>133</v>
      </c>
      <c r="G108" s="32"/>
      <c r="H108" s="32"/>
    </row>
    <row r="109" spans="5:10" x14ac:dyDescent="0.2">
      <c r="F109" t="s">
        <v>135</v>
      </c>
      <c r="G109" t="s">
        <v>134</v>
      </c>
      <c r="H109" t="s">
        <v>136</v>
      </c>
      <c r="I109" t="s">
        <v>137</v>
      </c>
      <c r="J109" t="s">
        <v>138</v>
      </c>
    </row>
    <row r="110" spans="5:10" x14ac:dyDescent="0.2">
      <c r="E110">
        <v>2</v>
      </c>
      <c r="F110">
        <v>10.357900000000001</v>
      </c>
      <c r="G110">
        <v>1.8491</v>
      </c>
      <c r="H110">
        <v>0.81820000000000004</v>
      </c>
      <c r="I110">
        <v>1.1238999999999999</v>
      </c>
      <c r="J110">
        <f>SUM(F110:I110)</f>
        <v>14.149100000000001</v>
      </c>
    </row>
    <row r="111" spans="5:10" x14ac:dyDescent="0.2">
      <c r="E111">
        <v>3</v>
      </c>
      <c r="F111">
        <v>10.4191</v>
      </c>
      <c r="G111">
        <v>1.87382</v>
      </c>
      <c r="H111">
        <v>0.83889999999999998</v>
      </c>
      <c r="I111">
        <v>0.96257999999999999</v>
      </c>
      <c r="J111">
        <f t="shared" ref="J111:J117" si="0">SUM(F111:I111)</f>
        <v>14.0944</v>
      </c>
    </row>
    <row r="112" spans="5:10" x14ac:dyDescent="0.2">
      <c r="E112">
        <v>4</v>
      </c>
      <c r="F112">
        <v>11.074960000000001</v>
      </c>
      <c r="G112">
        <v>388.9905</v>
      </c>
      <c r="H112">
        <v>27.372160000000001</v>
      </c>
      <c r="I112">
        <v>225.37799999999999</v>
      </c>
      <c r="J112">
        <f t="shared" si="0"/>
        <v>652.81561999999997</v>
      </c>
    </row>
    <row r="113" spans="5:10" x14ac:dyDescent="0.2">
      <c r="E113">
        <v>5</v>
      </c>
      <c r="F113">
        <v>11.75905</v>
      </c>
      <c r="G113">
        <v>2972.9454000000001</v>
      </c>
      <c r="H113">
        <v>74.17295</v>
      </c>
      <c r="I113">
        <v>1468.6130000000001</v>
      </c>
      <c r="J113">
        <f t="shared" si="0"/>
        <v>4527.4904000000006</v>
      </c>
    </row>
    <row r="114" spans="5:10" x14ac:dyDescent="0.2">
      <c r="E114">
        <v>6</v>
      </c>
      <c r="J114">
        <f t="shared" si="0"/>
        <v>0</v>
      </c>
    </row>
    <row r="115" spans="5:10" x14ac:dyDescent="0.2">
      <c r="E115">
        <v>7</v>
      </c>
      <c r="J115">
        <f t="shared" si="0"/>
        <v>0</v>
      </c>
    </row>
    <row r="116" spans="5:10" x14ac:dyDescent="0.2">
      <c r="E116">
        <v>8</v>
      </c>
      <c r="J116">
        <f t="shared" si="0"/>
        <v>0</v>
      </c>
    </row>
    <row r="117" spans="5:10" x14ac:dyDescent="0.2">
      <c r="E117">
        <v>9</v>
      </c>
      <c r="J117">
        <f t="shared" si="0"/>
        <v>0</v>
      </c>
    </row>
    <row r="118" spans="5:10" x14ac:dyDescent="0.2">
      <c r="E118">
        <v>10</v>
      </c>
    </row>
    <row r="119" spans="5:10" x14ac:dyDescent="0.2">
      <c r="E119">
        <v>11</v>
      </c>
    </row>
  </sheetData>
  <mergeCells count="25">
    <mergeCell ref="B49:D49"/>
    <mergeCell ref="F49:I49"/>
    <mergeCell ref="K84:M84"/>
    <mergeCell ref="F108:H108"/>
    <mergeCell ref="B66:D66"/>
    <mergeCell ref="F66:I66"/>
    <mergeCell ref="K66:M66"/>
    <mergeCell ref="E82:I82"/>
    <mergeCell ref="A84:D84"/>
    <mergeCell ref="F84:I84"/>
    <mergeCell ref="A44:B44"/>
    <mergeCell ref="C44:D44"/>
    <mergeCell ref="E44:F44"/>
    <mergeCell ref="A28:D28"/>
    <mergeCell ref="A29:B29"/>
    <mergeCell ref="C29:D29"/>
    <mergeCell ref="E29:F29"/>
    <mergeCell ref="A43:D43"/>
    <mergeCell ref="A1:D1"/>
    <mergeCell ref="A12:D12"/>
    <mergeCell ref="A13:B13"/>
    <mergeCell ref="C13:D13"/>
    <mergeCell ref="E2:F2"/>
    <mergeCell ref="A2:B2"/>
    <mergeCell ref="C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 x14ac:dyDescent="0.2"/>
  <sheetData>
    <row r="1" spans="1:9" x14ac:dyDescent="0.2">
      <c r="A1" s="33" t="s">
        <v>72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">
      <c r="A3" s="34"/>
      <c r="B3" s="34"/>
      <c r="C3" s="34"/>
      <c r="D3" s="34"/>
      <c r="E3" s="34"/>
      <c r="F3" s="34"/>
      <c r="G3" s="34"/>
      <c r="H3" s="34"/>
      <c r="I3" s="34"/>
    </row>
    <row r="4" spans="1:9" x14ac:dyDescent="0.2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">
      <c r="A5" s="34"/>
      <c r="B5" s="34"/>
      <c r="C5" s="34"/>
      <c r="D5" s="34"/>
      <c r="E5" s="34"/>
      <c r="F5" s="34"/>
      <c r="G5" s="34"/>
      <c r="H5" s="34"/>
      <c r="I5" s="34"/>
    </row>
    <row r="6" spans="1:9" x14ac:dyDescent="0.2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2">
      <c r="A7" s="34"/>
      <c r="B7" s="34"/>
      <c r="C7" s="34"/>
      <c r="D7" s="34"/>
      <c r="E7" s="34"/>
      <c r="F7" s="34"/>
      <c r="G7" s="34"/>
      <c r="H7" s="34"/>
      <c r="I7" s="34"/>
    </row>
    <row r="8" spans="1:9" x14ac:dyDescent="0.2">
      <c r="A8" s="34"/>
      <c r="B8" s="34"/>
      <c r="C8" s="34"/>
      <c r="D8" s="34"/>
      <c r="E8" s="34"/>
      <c r="F8" s="34"/>
      <c r="G8" s="34"/>
      <c r="H8" s="34"/>
      <c r="I8" s="34"/>
    </row>
    <row r="9" spans="1:9" x14ac:dyDescent="0.2">
      <c r="A9" s="34"/>
      <c r="B9" s="34"/>
      <c r="C9" s="34"/>
      <c r="D9" s="34"/>
      <c r="E9" s="34"/>
      <c r="F9" s="34"/>
      <c r="G9" s="34"/>
      <c r="H9" s="34"/>
      <c r="I9" s="34"/>
    </row>
    <row r="10" spans="1:9" x14ac:dyDescent="0.2">
      <c r="A10" s="34"/>
      <c r="B10" s="34"/>
      <c r="C10" s="34"/>
      <c r="D10" s="34"/>
      <c r="E10" s="34"/>
      <c r="F10" s="34"/>
      <c r="G10" s="34"/>
      <c r="H10" s="34"/>
      <c r="I10" s="34"/>
    </row>
    <row r="11" spans="1:9" x14ac:dyDescent="0.2">
      <c r="A11" s="34"/>
      <c r="B11" s="34"/>
      <c r="C11" s="34"/>
      <c r="D11" s="34"/>
      <c r="E11" s="34"/>
      <c r="F11" s="34"/>
      <c r="G11" s="34"/>
      <c r="H11" s="34"/>
      <c r="I11" s="34"/>
    </row>
    <row r="12" spans="1:9" x14ac:dyDescent="0.2">
      <c r="A12" s="34"/>
      <c r="B12" s="34"/>
      <c r="C12" s="34"/>
      <c r="D12" s="34"/>
      <c r="E12" s="34"/>
      <c r="F12" s="34"/>
      <c r="G12" s="34"/>
      <c r="H12" s="34"/>
      <c r="I12" s="34"/>
    </row>
    <row r="13" spans="1:9" x14ac:dyDescent="0.2">
      <c r="A13" s="34"/>
      <c r="B13" s="34"/>
      <c r="C13" s="34"/>
      <c r="D13" s="34"/>
      <c r="E13" s="34"/>
      <c r="F13" s="34"/>
      <c r="G13" s="34"/>
      <c r="H13" s="34"/>
      <c r="I13" s="34"/>
    </row>
    <row r="14" spans="1:9" x14ac:dyDescent="0.2">
      <c r="A14" s="34"/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A15" s="34"/>
      <c r="B15" s="34"/>
      <c r="C15" s="34"/>
      <c r="D15" s="34"/>
      <c r="E15" s="34"/>
      <c r="F15" s="34"/>
      <c r="G15" s="34"/>
      <c r="H15" s="34"/>
      <c r="I15" s="34"/>
    </row>
    <row r="16" spans="1:9" x14ac:dyDescent="0.2">
      <c r="A16" s="34"/>
      <c r="B16" s="34"/>
      <c r="C16" s="34"/>
      <c r="D16" s="34"/>
      <c r="E16" s="34"/>
      <c r="F16" s="34"/>
      <c r="G16" s="34"/>
      <c r="H16" s="34"/>
      <c r="I16" s="34"/>
    </row>
    <row r="17" spans="1:9" x14ac:dyDescent="0.2">
      <c r="A17" s="34"/>
      <c r="B17" s="34"/>
      <c r="C17" s="34"/>
      <c r="D17" s="34"/>
      <c r="E17" s="34"/>
      <c r="F17" s="34"/>
      <c r="G17" s="34"/>
      <c r="H17" s="34"/>
      <c r="I17" s="34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topLeftCell="A11" workbookViewId="0">
      <selection activeCell="E49" sqref="E49"/>
    </sheetView>
  </sheetViews>
  <sheetFormatPr defaultRowHeight="14.25" x14ac:dyDescent="0.2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 x14ac:dyDescent="0.2">
      <c r="B2" s="35" t="s">
        <v>39</v>
      </c>
      <c r="C2" s="35"/>
      <c r="D2" s="35"/>
      <c r="E2" s="35"/>
      <c r="F2" s="35"/>
      <c r="G2" s="35"/>
      <c r="H2" s="35"/>
      <c r="I2" s="35"/>
      <c r="M2" s="35" t="s">
        <v>39</v>
      </c>
      <c r="N2" s="35"/>
      <c r="O2" s="35"/>
      <c r="P2" s="35"/>
      <c r="Q2" s="35"/>
      <c r="R2" s="35"/>
      <c r="S2" s="35"/>
      <c r="T2" s="35"/>
    </row>
    <row r="3" spans="1:38" x14ac:dyDescent="0.2">
      <c r="A3" s="1"/>
      <c r="B3" s="35">
        <v>5.0000000000000001E-3</v>
      </c>
      <c r="C3" s="35"/>
      <c r="D3">
        <v>0.01</v>
      </c>
      <c r="F3" s="4">
        <v>0.05</v>
      </c>
      <c r="G3" s="4"/>
      <c r="H3" s="4">
        <v>0.1</v>
      </c>
      <c r="I3" s="4"/>
      <c r="L3" s="1"/>
      <c r="M3" s="35">
        <v>5.0000000000000001E-3</v>
      </c>
      <c r="N3" s="35"/>
      <c r="O3">
        <v>0.01</v>
      </c>
      <c r="Q3" s="4">
        <v>0.05</v>
      </c>
      <c r="R3" s="4"/>
      <c r="S3" s="4">
        <v>0.1</v>
      </c>
      <c r="T3" s="4"/>
    </row>
    <row r="4" spans="1:38" x14ac:dyDescent="0.2">
      <c r="A4" s="1" t="s">
        <v>40</v>
      </c>
      <c r="B4" s="1" t="s">
        <v>41</v>
      </c>
      <c r="C4" s="1" t="s">
        <v>42</v>
      </c>
      <c r="D4" s="1" t="s">
        <v>41</v>
      </c>
      <c r="E4" s="1" t="s">
        <v>43</v>
      </c>
      <c r="F4" s="1" t="s">
        <v>41</v>
      </c>
      <c r="G4" s="1" t="s">
        <v>42</v>
      </c>
      <c r="H4" s="1" t="s">
        <v>41</v>
      </c>
      <c r="I4" s="1" t="s">
        <v>42</v>
      </c>
      <c r="L4" s="1" t="s">
        <v>40</v>
      </c>
      <c r="M4" s="1" t="s">
        <v>41</v>
      </c>
      <c r="N4" s="1" t="s">
        <v>42</v>
      </c>
      <c r="O4" s="1" t="s">
        <v>41</v>
      </c>
      <c r="P4" s="1" t="s">
        <v>43</v>
      </c>
      <c r="Q4" s="1" t="s">
        <v>41</v>
      </c>
      <c r="R4" s="1" t="s">
        <v>42</v>
      </c>
      <c r="S4" s="1" t="s">
        <v>41</v>
      </c>
      <c r="T4" s="1" t="s">
        <v>42</v>
      </c>
    </row>
    <row r="5" spans="1:38" x14ac:dyDescent="0.2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44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 x14ac:dyDescent="0.2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44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 x14ac:dyDescent="0.2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44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 x14ac:dyDescent="0.2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 t="shared" ref="O8:Q8" si="0">AVERAGE(O5:O7)</f>
        <v>1.5246666666666666</v>
      </c>
      <c r="P8">
        <f>AVERAGE(P5:P7)/1024</f>
        <v>231.86848958333334</v>
      </c>
      <c r="Q8">
        <f t="shared" si="0"/>
        <v>1.4686666666666668</v>
      </c>
      <c r="R8">
        <f>AVERAGE(R5:R7)/1024</f>
        <v>231.6484375</v>
      </c>
    </row>
    <row r="11" spans="1:38" x14ac:dyDescent="0.2">
      <c r="A11" s="35" t="s">
        <v>45</v>
      </c>
      <c r="B11" s="35"/>
      <c r="C11" s="35"/>
      <c r="D11" s="35"/>
      <c r="E11" s="35"/>
      <c r="F11" s="35"/>
      <c r="G11" s="35"/>
      <c r="H11" s="35"/>
      <c r="I11" s="35"/>
      <c r="L11" s="35" t="s">
        <v>45</v>
      </c>
      <c r="M11" s="35"/>
      <c r="N11" s="35"/>
      <c r="O11" s="35"/>
      <c r="P11" s="35"/>
      <c r="Q11" s="35"/>
      <c r="R11" s="35"/>
      <c r="S11" s="35"/>
      <c r="T11" s="35"/>
    </row>
    <row r="12" spans="1:38" x14ac:dyDescent="0.2">
      <c r="A12" s="1"/>
      <c r="B12" s="35">
        <v>5.0000000000000001E-3</v>
      </c>
      <c r="C12" s="35"/>
      <c r="D12">
        <v>0.01</v>
      </c>
      <c r="F12" s="32">
        <v>0.05</v>
      </c>
      <c r="G12" s="32"/>
      <c r="H12" s="32">
        <v>0.1</v>
      </c>
      <c r="I12" s="32"/>
      <c r="L12" s="1"/>
      <c r="M12" s="35">
        <v>5.0000000000000001E-3</v>
      </c>
      <c r="N12" s="35"/>
      <c r="O12">
        <v>0.01</v>
      </c>
      <c r="Q12" s="32">
        <v>0.05</v>
      </c>
      <c r="R12" s="32"/>
      <c r="S12" s="32">
        <v>0.1</v>
      </c>
      <c r="T12" s="32"/>
    </row>
    <row r="13" spans="1:38" x14ac:dyDescent="0.2">
      <c r="A13" s="1" t="s">
        <v>40</v>
      </c>
      <c r="B13" s="1" t="s">
        <v>41</v>
      </c>
      <c r="C13" s="1" t="s">
        <v>42</v>
      </c>
      <c r="D13" s="1" t="s">
        <v>41</v>
      </c>
      <c r="E13" s="1" t="s">
        <v>42</v>
      </c>
      <c r="F13" s="1" t="s">
        <v>41</v>
      </c>
      <c r="G13" s="1" t="s">
        <v>42</v>
      </c>
      <c r="H13" s="1" t="s">
        <v>41</v>
      </c>
      <c r="I13" s="1" t="s">
        <v>42</v>
      </c>
      <c r="L13" s="1" t="s">
        <v>40</v>
      </c>
      <c r="M13" s="1" t="s">
        <v>41</v>
      </c>
      <c r="N13" s="1" t="s">
        <v>42</v>
      </c>
      <c r="O13" s="1" t="s">
        <v>41</v>
      </c>
      <c r="P13" s="1" t="s">
        <v>42</v>
      </c>
      <c r="Q13" s="1" t="s">
        <v>41</v>
      </c>
      <c r="R13" s="1" t="s">
        <v>42</v>
      </c>
      <c r="S13" s="1" t="s">
        <v>41</v>
      </c>
      <c r="T13" s="1" t="s">
        <v>42</v>
      </c>
      <c r="AB13" s="32" t="s">
        <v>46</v>
      </c>
      <c r="AC13" s="4"/>
      <c r="AD13" s="32" t="s">
        <v>47</v>
      </c>
      <c r="AE13" s="32"/>
      <c r="AF13" s="32"/>
      <c r="AG13" s="32" t="s">
        <v>48</v>
      </c>
      <c r="AH13" s="32"/>
      <c r="AI13" s="32"/>
      <c r="AJ13" s="32" t="s">
        <v>49</v>
      </c>
      <c r="AK13" s="32"/>
      <c r="AL13" s="32"/>
    </row>
    <row r="14" spans="1:38" ht="16.5" x14ac:dyDescent="0.2">
      <c r="A14">
        <v>5</v>
      </c>
      <c r="B14">
        <v>845.00800000000004</v>
      </c>
      <c r="C14">
        <v>440668</v>
      </c>
      <c r="D14" s="1" t="s">
        <v>44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32"/>
      <c r="AC14" s="4" t="s">
        <v>50</v>
      </c>
      <c r="AD14" s="11" t="s">
        <v>51</v>
      </c>
      <c r="AE14" s="11" t="s">
        <v>52</v>
      </c>
      <c r="AF14" s="11" t="s">
        <v>53</v>
      </c>
      <c r="AG14" s="11" t="s">
        <v>51</v>
      </c>
      <c r="AH14" s="11" t="s">
        <v>52</v>
      </c>
      <c r="AI14" s="11" t="s">
        <v>53</v>
      </c>
      <c r="AJ14" s="11" t="s">
        <v>51</v>
      </c>
      <c r="AK14" s="11" t="s">
        <v>52</v>
      </c>
      <c r="AL14" s="11" t="s">
        <v>53</v>
      </c>
    </row>
    <row r="15" spans="1:38" x14ac:dyDescent="0.2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32" t="s">
        <v>37</v>
      </c>
      <c r="AC15" s="4">
        <v>5</v>
      </c>
      <c r="AD15" s="12">
        <v>356.57100000000003</v>
      </c>
      <c r="AE15" s="12">
        <v>1480.6320000000001</v>
      </c>
      <c r="AF15" s="32" t="s">
        <v>54</v>
      </c>
      <c r="AG15" s="13">
        <v>845.00800000000004</v>
      </c>
      <c r="AH15" s="32" t="s">
        <v>54</v>
      </c>
      <c r="AI15" s="32"/>
      <c r="AJ15" s="32" t="s">
        <v>54</v>
      </c>
      <c r="AK15" s="32"/>
      <c r="AL15" s="32"/>
    </row>
    <row r="16" spans="1:38" x14ac:dyDescent="0.2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32"/>
      <c r="AC16" s="4">
        <v>50</v>
      </c>
      <c r="AD16" s="12">
        <v>153.19399999999999</v>
      </c>
      <c r="AE16" s="12">
        <v>880.77099999999996</v>
      </c>
      <c r="AF16" s="32"/>
      <c r="AG16" s="13">
        <v>865.52700000000004</v>
      </c>
      <c r="AH16" s="32"/>
      <c r="AI16" s="32"/>
      <c r="AJ16" s="32"/>
      <c r="AK16" s="32"/>
      <c r="AL16" s="32"/>
    </row>
    <row r="17" spans="1:38" x14ac:dyDescent="0.2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 t="shared" ref="O17:Q17" si="1">AVERAGE(O14:O16)</f>
        <v>5.8603333333333341</v>
      </c>
      <c r="P17">
        <f>AVERAGE(P14:P16)/1024</f>
        <v>269.7734375</v>
      </c>
      <c r="Q17">
        <f t="shared" si="1"/>
        <v>4.1060000000000008</v>
      </c>
      <c r="R17">
        <f>AVERAGE(R14:R16)/1024</f>
        <v>241.44270833333334</v>
      </c>
      <c r="AB17" s="32"/>
      <c r="AC17" s="4">
        <v>100</v>
      </c>
      <c r="AD17" s="12">
        <v>108.919</v>
      </c>
      <c r="AE17" s="12">
        <v>661.39</v>
      </c>
      <c r="AF17" s="32"/>
      <c r="AG17" s="13">
        <v>834.37199999999996</v>
      </c>
      <c r="AH17" s="32"/>
      <c r="AI17" s="32"/>
      <c r="AJ17" s="32"/>
      <c r="AK17" s="32"/>
      <c r="AL17" s="32"/>
    </row>
    <row r="18" spans="1:38" x14ac:dyDescent="0.2">
      <c r="AB18" s="4" t="s">
        <v>55</v>
      </c>
      <c r="AC18" s="4" t="s">
        <v>56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 x14ac:dyDescent="0.2">
      <c r="A24" s="35" t="s">
        <v>57</v>
      </c>
      <c r="B24" s="35"/>
      <c r="C24" s="35"/>
      <c r="D24" s="35"/>
      <c r="E24" s="35"/>
      <c r="F24" s="35"/>
      <c r="G24" s="35"/>
      <c r="H24" s="35"/>
      <c r="I24" s="35"/>
      <c r="L24" s="35" t="s">
        <v>57</v>
      </c>
      <c r="M24" s="35"/>
      <c r="N24" s="35"/>
      <c r="O24" s="35"/>
      <c r="P24" s="35"/>
      <c r="Q24" s="35"/>
      <c r="R24" s="35"/>
      <c r="S24" s="35"/>
      <c r="T24" s="35"/>
    </row>
    <row r="25" spans="1:38" x14ac:dyDescent="0.2">
      <c r="A25" s="1"/>
      <c r="B25" s="35">
        <v>5.0000000000000001E-3</v>
      </c>
      <c r="C25" s="35"/>
      <c r="D25">
        <v>0.01</v>
      </c>
      <c r="F25" s="32">
        <v>0.05</v>
      </c>
      <c r="G25" s="32"/>
      <c r="H25" s="32">
        <v>0.1</v>
      </c>
      <c r="I25" s="32"/>
      <c r="L25" s="1"/>
      <c r="M25" s="35">
        <v>5.0000000000000001E-3</v>
      </c>
      <c r="N25" s="35"/>
      <c r="O25">
        <v>0.01</v>
      </c>
      <c r="Q25" s="32">
        <v>0.05</v>
      </c>
      <c r="R25" s="32"/>
      <c r="S25" s="32">
        <v>0.1</v>
      </c>
      <c r="T25" s="32"/>
    </row>
    <row r="26" spans="1:38" x14ac:dyDescent="0.2">
      <c r="A26" s="1" t="s">
        <v>40</v>
      </c>
      <c r="B26" s="1" t="s">
        <v>41</v>
      </c>
      <c r="C26" s="1" t="s">
        <v>42</v>
      </c>
      <c r="D26" s="1" t="s">
        <v>41</v>
      </c>
      <c r="E26" s="1" t="s">
        <v>42</v>
      </c>
      <c r="F26" s="1" t="s">
        <v>41</v>
      </c>
      <c r="G26" s="1" t="s">
        <v>42</v>
      </c>
      <c r="H26" s="1" t="s">
        <v>41</v>
      </c>
      <c r="I26" s="1" t="s">
        <v>42</v>
      </c>
      <c r="L26" s="1" t="s">
        <v>40</v>
      </c>
      <c r="M26" s="1" t="s">
        <v>41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1" t="s">
        <v>41</v>
      </c>
      <c r="T26" s="1" t="s">
        <v>42</v>
      </c>
    </row>
    <row r="27" spans="1:38" x14ac:dyDescent="0.2">
      <c r="A27">
        <v>5</v>
      </c>
      <c r="B27" s="1" t="s">
        <v>44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 x14ac:dyDescent="0.2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 x14ac:dyDescent="0.2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 x14ac:dyDescent="0.2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 t="shared" ref="O30:Q30" si="2">AVERAGE(O27:O29)</f>
        <v>5.3170000000000002</v>
      </c>
      <c r="P30">
        <f>AVERAGE(P27:P29)/1024</f>
        <v>231.8046875</v>
      </c>
      <c r="Q30">
        <f t="shared" si="2"/>
        <v>5.2753333333333332</v>
      </c>
      <c r="R30">
        <f>AVERAGE(R27:R29)/1024</f>
        <v>231.6484375</v>
      </c>
    </row>
    <row r="35" spans="1:19" x14ac:dyDescent="0.2">
      <c r="A35" s="1" t="s">
        <v>58</v>
      </c>
      <c r="B35" s="1" t="s">
        <v>59</v>
      </c>
      <c r="C35" s="1" t="s">
        <v>60</v>
      </c>
      <c r="D35" s="1" t="s">
        <v>60</v>
      </c>
      <c r="E35" s="1" t="s">
        <v>60</v>
      </c>
    </row>
    <row r="36" spans="1:19" x14ac:dyDescent="0.2">
      <c r="A36" s="1" t="s">
        <v>61</v>
      </c>
      <c r="B36" s="13">
        <v>1.6759999999999999</v>
      </c>
    </row>
    <row r="37" spans="1:19" x14ac:dyDescent="0.2">
      <c r="A37" s="1" t="s">
        <v>62</v>
      </c>
      <c r="B37" s="13">
        <v>356.57100000000003</v>
      </c>
    </row>
    <row r="38" spans="1:19" x14ac:dyDescent="0.2">
      <c r="A38" s="1" t="s">
        <v>63</v>
      </c>
      <c r="B38" s="13">
        <v>153.19399999999999</v>
      </c>
    </row>
    <row r="39" spans="1:19" x14ac:dyDescent="0.2">
      <c r="A39" s="1" t="s">
        <v>64</v>
      </c>
      <c r="B39" s="13">
        <v>108.919</v>
      </c>
    </row>
    <row r="40" spans="1:19" x14ac:dyDescent="0.2">
      <c r="H40" s="1" t="s">
        <v>58</v>
      </c>
      <c r="I40">
        <v>5.0000000000000001E-3</v>
      </c>
      <c r="J40">
        <v>0.01</v>
      </c>
      <c r="K40">
        <v>0.05</v>
      </c>
      <c r="O40" s="1" t="s">
        <v>58</v>
      </c>
      <c r="P40">
        <v>5.0000000000000001E-3</v>
      </c>
      <c r="Q40">
        <v>0.01</v>
      </c>
      <c r="R40">
        <v>0.05</v>
      </c>
    </row>
    <row r="41" spans="1:19" x14ac:dyDescent="0.2">
      <c r="H41" s="1" t="s">
        <v>65</v>
      </c>
      <c r="I41">
        <v>1.6759999999999999</v>
      </c>
      <c r="J41">
        <v>1.524</v>
      </c>
      <c r="K41">
        <v>1.468</v>
      </c>
      <c r="O41" s="1" t="s">
        <v>65</v>
      </c>
      <c r="P41">
        <v>235</v>
      </c>
      <c r="Q41">
        <v>232</v>
      </c>
      <c r="R41">
        <v>231</v>
      </c>
    </row>
    <row r="42" spans="1:19" x14ac:dyDescent="0.2">
      <c r="H42" s="1" t="s">
        <v>66</v>
      </c>
      <c r="I42">
        <v>5.1189999999999998</v>
      </c>
      <c r="J42">
        <v>4.8600000000000003</v>
      </c>
      <c r="K42">
        <v>4.0999999999999996</v>
      </c>
      <c r="O42" s="1" t="s">
        <v>66</v>
      </c>
      <c r="P42">
        <v>272</v>
      </c>
      <c r="Q42">
        <v>270</v>
      </c>
      <c r="R42">
        <v>241</v>
      </c>
    </row>
    <row r="43" spans="1:19" x14ac:dyDescent="0.2">
      <c r="H43" s="1" t="s">
        <v>67</v>
      </c>
      <c r="I43">
        <v>5.4050000000000002</v>
      </c>
      <c r="J43">
        <v>5.3170000000000002</v>
      </c>
      <c r="K43">
        <v>5.2750000000000004</v>
      </c>
      <c r="O43" s="1" t="s">
        <v>67</v>
      </c>
      <c r="P43">
        <v>233</v>
      </c>
      <c r="Q43">
        <v>231</v>
      </c>
      <c r="R43">
        <v>231</v>
      </c>
    </row>
    <row r="47" spans="1:19" x14ac:dyDescent="0.2">
      <c r="Q47" s="1" t="s">
        <v>39</v>
      </c>
    </row>
    <row r="48" spans="1:19" x14ac:dyDescent="0.2">
      <c r="P48" s="1" t="s">
        <v>68</v>
      </c>
      <c r="Q48" s="1" t="s">
        <v>69</v>
      </c>
      <c r="R48" s="1" t="s">
        <v>70</v>
      </c>
      <c r="S48" s="1" t="s">
        <v>71</v>
      </c>
    </row>
    <row r="49" spans="15:19" x14ac:dyDescent="0.2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 x14ac:dyDescent="0.2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 x14ac:dyDescent="0.2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A24:I24"/>
    <mergeCell ref="L24:T24"/>
    <mergeCell ref="B25:C25"/>
    <mergeCell ref="F25:G25"/>
    <mergeCell ref="H25:I25"/>
    <mergeCell ref="M25:N25"/>
    <mergeCell ref="Q25:R25"/>
    <mergeCell ref="S25:T25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B12:C12"/>
    <mergeCell ref="F12:G12"/>
    <mergeCell ref="H12:I12"/>
    <mergeCell ref="M12:N12"/>
    <mergeCell ref="Q12:R12"/>
    <mergeCell ref="B2:I2"/>
    <mergeCell ref="B3:C3"/>
    <mergeCell ref="M3:N3"/>
    <mergeCell ref="A11:I11"/>
    <mergeCell ref="L11:T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D67-7D8F-4001-9B04-367C7415126D}">
  <dimension ref="A1:F33"/>
  <sheetViews>
    <sheetView topLeftCell="A11" zoomScale="115" zoomScaleNormal="115" workbookViewId="0">
      <selection activeCell="L36" sqref="L36"/>
    </sheetView>
  </sheetViews>
  <sheetFormatPr defaultRowHeight="14.25" x14ac:dyDescent="0.2"/>
  <cols>
    <col min="2" max="4" width="9.875" bestFit="1" customWidth="1"/>
  </cols>
  <sheetData>
    <row r="1" spans="1:6" x14ac:dyDescent="0.2">
      <c r="A1" s="32" t="s">
        <v>141</v>
      </c>
      <c r="B1" s="32"/>
      <c r="C1" s="32"/>
      <c r="D1" s="32"/>
      <c r="E1" s="32"/>
    </row>
    <row r="2" spans="1:6" x14ac:dyDescent="0.2">
      <c r="B2" s="1" t="s">
        <v>1</v>
      </c>
      <c r="C2" s="1" t="s">
        <v>2</v>
      </c>
      <c r="D2" s="1" t="s">
        <v>0</v>
      </c>
      <c r="E2" s="1" t="s">
        <v>74</v>
      </c>
      <c r="F2" s="1" t="s">
        <v>75</v>
      </c>
    </row>
    <row r="3" spans="1:6" x14ac:dyDescent="0.2">
      <c r="A3" s="1" t="s">
        <v>4</v>
      </c>
      <c r="B3" s="13">
        <v>0.96023999999999998</v>
      </c>
      <c r="C3" s="13">
        <v>0.92952999999999997</v>
      </c>
      <c r="D3" s="13">
        <v>0.96984000000000004</v>
      </c>
      <c r="E3">
        <v>8.4000000000000005E-2</v>
      </c>
      <c r="F3">
        <v>1.6</v>
      </c>
    </row>
    <row r="4" spans="1:6" x14ac:dyDescent="0.2">
      <c r="A4" s="1" t="s">
        <v>5</v>
      </c>
      <c r="B4" s="13">
        <v>0.82705076406089895</v>
      </c>
      <c r="C4" s="13">
        <v>0.90453853889503399</v>
      </c>
      <c r="D4" s="13">
        <v>0.89741935483870905</v>
      </c>
      <c r="E4">
        <v>0.05</v>
      </c>
      <c r="F4">
        <v>20.6</v>
      </c>
    </row>
    <row r="5" spans="1:6" x14ac:dyDescent="0.2">
      <c r="A5" s="1" t="s">
        <v>6</v>
      </c>
      <c r="B5" s="13">
        <v>0.93988319750433003</v>
      </c>
      <c r="C5" s="13">
        <v>0.88238769163598496</v>
      </c>
      <c r="D5" s="13">
        <v>0.98750000000000004</v>
      </c>
      <c r="E5">
        <v>0.113</v>
      </c>
      <c r="F5">
        <v>8.0999999999999801</v>
      </c>
    </row>
    <row r="6" spans="1:6" x14ac:dyDescent="0.2">
      <c r="A6" s="31" t="s">
        <v>86</v>
      </c>
      <c r="B6" s="13">
        <v>0.91818680983466505</v>
      </c>
      <c r="C6" s="13">
        <v>0.87268757171945799</v>
      </c>
      <c r="D6" s="13">
        <v>1</v>
      </c>
      <c r="E6">
        <v>0.25</v>
      </c>
      <c r="F6">
        <v>1</v>
      </c>
    </row>
    <row r="7" spans="1:6" x14ac:dyDescent="0.2">
      <c r="A7" s="31" t="s">
        <v>140</v>
      </c>
      <c r="B7" s="13">
        <v>0.95933594834092395</v>
      </c>
      <c r="C7" s="13">
        <v>0.93121037261840101</v>
      </c>
      <c r="D7" s="13">
        <v>0.98666666666666603</v>
      </c>
      <c r="E7">
        <v>0.11799999999999999</v>
      </c>
      <c r="F7">
        <v>12.899990000000001</v>
      </c>
    </row>
    <row r="8" spans="1:6" x14ac:dyDescent="0.2">
      <c r="A8" s="31" t="s">
        <v>12</v>
      </c>
      <c r="B8" s="13">
        <v>0.97357903446123994</v>
      </c>
      <c r="C8" s="13">
        <v>0.97956052820828199</v>
      </c>
      <c r="D8" s="13">
        <v>0.99</v>
      </c>
      <c r="E8">
        <v>4.5999999999999999E-2</v>
      </c>
      <c r="F8">
        <v>15.999999999999901</v>
      </c>
    </row>
    <row r="9" spans="1:6" x14ac:dyDescent="0.2">
      <c r="A9" s="1" t="s">
        <v>7</v>
      </c>
      <c r="B9" s="13">
        <v>0.90736538440379699</v>
      </c>
      <c r="C9" s="13">
        <v>0.836873335139666</v>
      </c>
      <c r="D9" s="13">
        <v>0.984375</v>
      </c>
      <c r="E9">
        <v>8.7999999999999995E-2</v>
      </c>
      <c r="F9">
        <v>37.6</v>
      </c>
    </row>
    <row r="10" spans="1:6" x14ac:dyDescent="0.2">
      <c r="A10" s="1" t="s">
        <v>8</v>
      </c>
      <c r="B10" s="13">
        <v>0.99317883382688699</v>
      </c>
      <c r="C10" s="13">
        <v>0.98171078714029103</v>
      </c>
      <c r="D10" s="13">
        <v>0.9990234375</v>
      </c>
      <c r="E10">
        <v>0.2</v>
      </c>
      <c r="F10">
        <v>21.7</v>
      </c>
    </row>
    <row r="11" spans="1:6" x14ac:dyDescent="0.2">
      <c r="A11" s="1" t="s">
        <v>85</v>
      </c>
      <c r="B11" s="13">
        <v>0.99707100000000004</v>
      </c>
      <c r="C11" s="13">
        <v>0.99148999999999998</v>
      </c>
      <c r="D11" s="13">
        <v>0.99951100000000004</v>
      </c>
      <c r="E11">
        <v>0.35</v>
      </c>
      <c r="F11">
        <v>1</v>
      </c>
    </row>
    <row r="12" spans="1:6" x14ac:dyDescent="0.2">
      <c r="A12" s="31" t="s">
        <v>81</v>
      </c>
      <c r="B12" s="13">
        <v>0.974248753800947</v>
      </c>
      <c r="C12" s="13">
        <v>0.97202057081294402</v>
      </c>
      <c r="D12" s="13">
        <v>0.98519999999999996</v>
      </c>
      <c r="E12">
        <v>0.05</v>
      </c>
      <c r="F12">
        <v>26.5</v>
      </c>
    </row>
    <row r="13" spans="1:6" x14ac:dyDescent="0.2">
      <c r="A13" s="31" t="s">
        <v>82</v>
      </c>
      <c r="B13" s="13">
        <v>0.744559076823334</v>
      </c>
      <c r="C13" s="13">
        <v>0.849232474756897</v>
      </c>
      <c r="D13" s="13">
        <v>0.83760000000000001</v>
      </c>
      <c r="E13">
        <v>4.2000000000000003E-2</v>
      </c>
      <c r="F13">
        <v>33.5</v>
      </c>
    </row>
    <row r="14" spans="1:6" x14ac:dyDescent="0.2">
      <c r="A14" s="31" t="s">
        <v>80</v>
      </c>
      <c r="B14" s="13">
        <v>0.46154473153452302</v>
      </c>
      <c r="C14" s="13">
        <v>0.64698561610629401</v>
      </c>
      <c r="D14" s="13">
        <v>0.63939999999999997</v>
      </c>
      <c r="E14">
        <v>1.4999999999999999E-2</v>
      </c>
      <c r="F14">
        <v>2.2999999999999998</v>
      </c>
    </row>
    <row r="15" spans="1:6" x14ac:dyDescent="0.2">
      <c r="A15" s="31" t="s">
        <v>83</v>
      </c>
      <c r="B15" s="13">
        <v>0.41777855463404401</v>
      </c>
      <c r="C15" s="13">
        <v>0.54101917708865199</v>
      </c>
      <c r="D15" s="13">
        <v>0.72860000000000003</v>
      </c>
      <c r="E15">
        <v>1.0999999999999999E-2</v>
      </c>
      <c r="F15">
        <v>1</v>
      </c>
    </row>
    <row r="16" spans="1:6" x14ac:dyDescent="0.2">
      <c r="B16" s="13">
        <f>AVERAGE(B3:B15)</f>
        <v>0.85184785301735311</v>
      </c>
      <c r="C16" s="13">
        <f>AVERAGE(C3:C15)</f>
        <v>0.87071128185553104</v>
      </c>
    </row>
    <row r="18" spans="1:6" x14ac:dyDescent="0.2">
      <c r="A18" s="32" t="s">
        <v>73</v>
      </c>
      <c r="B18" s="32"/>
      <c r="C18" s="32"/>
      <c r="D18" s="32"/>
      <c r="E18" s="32"/>
    </row>
    <row r="19" spans="1:6" x14ac:dyDescent="0.2">
      <c r="B19" s="1" t="s">
        <v>1</v>
      </c>
      <c r="C19" s="1" t="s">
        <v>2</v>
      </c>
      <c r="D19" s="1" t="s">
        <v>0</v>
      </c>
      <c r="E19" s="1" t="s">
        <v>74</v>
      </c>
      <c r="F19" s="1" t="s">
        <v>75</v>
      </c>
    </row>
    <row r="20" spans="1:6" x14ac:dyDescent="0.2">
      <c r="A20" s="1" t="s">
        <v>4</v>
      </c>
      <c r="B20" s="13">
        <v>0.97725983377088299</v>
      </c>
      <c r="C20" s="13">
        <v>0.95854966579129697</v>
      </c>
      <c r="D20" s="13">
        <v>0.98492462311557705</v>
      </c>
      <c r="E20">
        <v>7.8E-2</v>
      </c>
      <c r="F20">
        <v>1.6</v>
      </c>
    </row>
    <row r="21" spans="1:6" x14ac:dyDescent="0.2">
      <c r="A21" s="1" t="s">
        <v>5</v>
      </c>
      <c r="B21" s="13">
        <v>0.84179054661289598</v>
      </c>
      <c r="C21" s="13">
        <v>0.91010811692091098</v>
      </c>
      <c r="D21" s="13">
        <v>0.90322580645161199</v>
      </c>
      <c r="E21">
        <v>0.05</v>
      </c>
      <c r="F21">
        <v>20.8</v>
      </c>
    </row>
    <row r="22" spans="1:6" x14ac:dyDescent="0.2">
      <c r="A22" s="1" t="s">
        <v>6</v>
      </c>
      <c r="B22" s="13">
        <v>0.97148543882166305</v>
      </c>
      <c r="C22" s="13">
        <v>0.93458172786764404</v>
      </c>
      <c r="D22" s="13">
        <v>0.99583333333333302</v>
      </c>
      <c r="E22">
        <v>0.11</v>
      </c>
      <c r="F22">
        <v>7.8999999000000001</v>
      </c>
    </row>
    <row r="23" spans="1:6" x14ac:dyDescent="0.2">
      <c r="A23" s="31" t="s">
        <v>86</v>
      </c>
      <c r="B23" s="13">
        <v>1</v>
      </c>
      <c r="C23" s="13">
        <v>1</v>
      </c>
      <c r="D23" s="13">
        <v>1</v>
      </c>
      <c r="E23">
        <v>0.31</v>
      </c>
      <c r="F23">
        <v>1</v>
      </c>
    </row>
    <row r="24" spans="1:6" x14ac:dyDescent="0.2">
      <c r="A24" s="31" t="s">
        <v>140</v>
      </c>
      <c r="B24" s="13">
        <v>0.94913560275238396</v>
      </c>
      <c r="C24" s="13">
        <v>0.92394205840614596</v>
      </c>
      <c r="D24" s="13">
        <v>0.98333333333333295</v>
      </c>
      <c r="E24">
        <v>8.4000000000000005E-2</v>
      </c>
      <c r="F24">
        <v>8.9999900000000004</v>
      </c>
    </row>
    <row r="25" spans="1:6" x14ac:dyDescent="0.2">
      <c r="A25" s="31" t="s">
        <v>12</v>
      </c>
      <c r="B25" s="13">
        <v>0.98370158229453397</v>
      </c>
      <c r="C25" s="13">
        <v>0.98564953906634001</v>
      </c>
      <c r="D25" s="13">
        <v>0.99333333333333296</v>
      </c>
      <c r="E25">
        <v>4.5999999999999999E-2</v>
      </c>
      <c r="F25">
        <v>16</v>
      </c>
    </row>
    <row r="26" spans="1:6" x14ac:dyDescent="0.2">
      <c r="A26" s="1" t="s">
        <v>7</v>
      </c>
      <c r="B26" s="13">
        <v>0.94224697932016299</v>
      </c>
      <c r="C26" s="13">
        <v>0.88104995503279904</v>
      </c>
      <c r="D26" s="13">
        <v>0.986328125</v>
      </c>
      <c r="E26">
        <v>8.7999999999999995E-2</v>
      </c>
      <c r="F26">
        <v>37.900000000000198</v>
      </c>
    </row>
    <row r="27" spans="1:6" x14ac:dyDescent="0.2">
      <c r="A27" s="1" t="s">
        <v>8</v>
      </c>
      <c r="B27" s="13">
        <v>0.99804973509708195</v>
      </c>
      <c r="C27" s="13">
        <v>0.99492332969870501</v>
      </c>
      <c r="D27" s="13">
        <v>1</v>
      </c>
      <c r="E27">
        <v>0.2</v>
      </c>
      <c r="F27">
        <v>24.4</v>
      </c>
    </row>
    <row r="28" spans="1:6" x14ac:dyDescent="0.2">
      <c r="A28" s="1" t="s">
        <v>85</v>
      </c>
      <c r="B28" s="13">
        <v>1</v>
      </c>
      <c r="C28" s="13">
        <v>1</v>
      </c>
      <c r="D28" s="13">
        <v>1</v>
      </c>
      <c r="E28">
        <v>0.35</v>
      </c>
      <c r="F28">
        <v>1</v>
      </c>
    </row>
    <row r="29" spans="1:6" x14ac:dyDescent="0.2">
      <c r="A29" s="31" t="s">
        <v>81</v>
      </c>
      <c r="B29" s="13">
        <v>0.97712443324878895</v>
      </c>
      <c r="C29" s="13">
        <v>0.974403167229835</v>
      </c>
      <c r="D29" s="13">
        <v>0.98619999999999997</v>
      </c>
      <c r="E29">
        <v>0.05</v>
      </c>
      <c r="F29">
        <v>26.5</v>
      </c>
    </row>
    <row r="30" spans="1:6" x14ac:dyDescent="0.2">
      <c r="A30" s="31" t="s">
        <v>82</v>
      </c>
      <c r="B30" s="13">
        <v>0.75123693190632301</v>
      </c>
      <c r="C30" s="13">
        <v>0.85213454511184406</v>
      </c>
      <c r="D30" s="13">
        <v>0.84</v>
      </c>
      <c r="E30">
        <v>4.2000000000000003E-2</v>
      </c>
      <c r="F30">
        <v>33.5</v>
      </c>
    </row>
    <row r="31" spans="1:6" x14ac:dyDescent="0.2">
      <c r="A31" s="31" t="s">
        <v>80</v>
      </c>
      <c r="B31" s="13">
        <v>0.467082216808479</v>
      </c>
      <c r="C31" s="13">
        <v>0.57882692509045197</v>
      </c>
      <c r="D31" s="13">
        <v>0.82299999999999995</v>
      </c>
      <c r="E31">
        <v>1.2E-2</v>
      </c>
      <c r="F31">
        <v>1</v>
      </c>
    </row>
    <row r="32" spans="1:6" x14ac:dyDescent="0.2">
      <c r="A32" s="31" t="s">
        <v>83</v>
      </c>
      <c r="B32" s="13">
        <v>0.44633370047219001</v>
      </c>
      <c r="C32" s="13">
        <v>0.53470050454487195</v>
      </c>
      <c r="D32" s="13">
        <v>0.79700000000000004</v>
      </c>
      <c r="E32">
        <v>1.0999999999999999E-2</v>
      </c>
      <c r="F32">
        <v>1</v>
      </c>
    </row>
    <row r="33" spans="2:3" x14ac:dyDescent="0.2">
      <c r="B33" s="13">
        <f>AVERAGE(B20:B32)</f>
        <v>0.86964976931579885</v>
      </c>
      <c r="C33" s="13">
        <f>AVERAGE(C20:C32)</f>
        <v>0.88683611805852658</v>
      </c>
    </row>
  </sheetData>
  <mergeCells count="2">
    <mergeCell ref="A1:E1"/>
    <mergeCell ref="A18:E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quality</vt:lpstr>
      <vt:lpstr>datasets</vt:lpstr>
      <vt:lpstr>time-compare</vt:lpstr>
      <vt:lpstr>design</vt:lpstr>
      <vt:lpstr>TIME</vt:lpstr>
      <vt:lpstr>new-quality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2023-03-29T18:09:55Z</dcterms:modified>
</cp:coreProperties>
</file>