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Stylo\iCloudDrive\Coastal Carolina University\spring2022\CSCI_473\"/>
    </mc:Choice>
  </mc:AlternateContent>
  <xr:revisionPtr revIDLastSave="0" documentId="13_ncr:1_{5E952E76-1213-4B18-860D-4DEC85D6A6B8}" xr6:coauthVersionLast="47" xr6:coauthVersionMax="47" xr10:uidLastSave="{00000000-0000-0000-0000-000000000000}"/>
  <bookViews>
    <workbookView xWindow="13080" yWindow="360" windowWidth="20955" windowHeight="23160" activeTab="1" xr2:uid="{CC969251-D6FC-4A95-8F86-6F6C2720AE34}"/>
  </bookViews>
  <sheets>
    <sheet name="OMP" sheetId="1" r:id="rId1"/>
    <sheet name="M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1" l="1" a="1"/>
  <c r="F143" i="1" s="1"/>
  <c r="E143" i="1" a="1"/>
  <c r="E143" i="1" s="1"/>
  <c r="D143" i="1" a="1"/>
  <c r="D143" i="1" s="1"/>
  <c r="C143" i="1" a="1"/>
  <c r="C143" i="1" s="1"/>
  <c r="C102" i="1" a="1"/>
  <c r="C102" i="1" s="1"/>
  <c r="F102" i="1" a="1"/>
  <c r="F102" i="1" s="1"/>
  <c r="E102" i="1" a="1"/>
  <c r="E102" i="1" s="1"/>
  <c r="D102" i="1" a="1"/>
  <c r="D102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<sst xmlns="http://schemas.openxmlformats.org/spreadsheetml/2006/main" count="39" uniqueCount="19">
  <si>
    <t>Thread Count</t>
  </si>
  <si>
    <t>Run Time with Threads</t>
  </si>
  <si>
    <t>Serial runtime</t>
  </si>
  <si>
    <t>Time Vs Num Threads</t>
  </si>
  <si>
    <t>Speedup = Time Serial / Time Parallel</t>
  </si>
  <si>
    <t>Efficiency = Speedup/ # Threads</t>
  </si>
  <si>
    <t>Serial runtime(MPI)</t>
  </si>
  <si>
    <t>1000x 1200</t>
  </si>
  <si>
    <t xml:space="preserve">1500 x1800 </t>
  </si>
  <si>
    <t>2000x 2400</t>
  </si>
  <si>
    <t>2500 x 3000</t>
  </si>
  <si>
    <t>Time(s)</t>
  </si>
  <si>
    <t>1000x1200</t>
  </si>
  <si>
    <t>Iteration # 100</t>
  </si>
  <si>
    <t>Serial (MPI)</t>
  </si>
  <si>
    <t>NP = 2</t>
  </si>
  <si>
    <t>RUN ON PC</t>
  </si>
  <si>
    <t xml:space="preserve">OMP runtime </t>
  </si>
  <si>
    <t>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</si>
</sst>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OMP!$C$3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OMP!$B$4:$B$9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OMP!$C$4:$C$9</c:f>
              <c:numCache>
                <c:formatCode>General</c:formatCode>
                <c:ptCount val="6"/>
                <c:pt idx="0">
                  <c:v>2.9451700000000001</c:v>
                </c:pt>
                <c:pt idx="1">
                  <c:v>1.5271250000000001</c:v>
                </c:pt>
                <c:pt idx="2">
                  <c:v>0.75872499999999998</c:v>
                </c:pt>
                <c:pt idx="3">
                  <c:v>0.56351700000000005</c:v>
                </c:pt>
                <c:pt idx="4">
                  <c:v>0.28847</c:v>
                </c:pt>
                <c:pt idx="5">
                  <c:v>0.34148800000000001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D-450D-90EB-01622840CF17}"/>
            </c:ext>
          </c:extLst>
        </c:ser>
        <c:ser>
          <c:idx val="1"/>
          <c:order val="1"/>
          <c:tx>
            <c:strRef>
              <c:f>OMP!$D$3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OMP!$B$4:$B$9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OMP!$D$4:$D$9</c:f>
              <c:numCache>
                <c:formatCode>General</c:formatCode>
                <c:ptCount val="6"/>
                <c:pt idx="0">
                  <c:v>11.502089</c:v>
                </c:pt>
                <c:pt idx="1">
                  <c:v>5.8245189999999996</c:v>
                </c:pt>
                <c:pt idx="2">
                  <c:v>2.9623659999999998</c:v>
                </c:pt>
                <c:pt idx="3">
                  <c:v>1.5467949999999999</c:v>
                </c:pt>
                <c:pt idx="4">
                  <c:v>1.0650729999999999</c:v>
                </c:pt>
                <c:pt idx="5">
                  <c:v>0.48882399999999998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D-450D-90EB-01622840CF17}"/>
            </c:ext>
          </c:extLst>
        </c:ser>
        <c:ser>
          <c:idx val="2"/>
          <c:order val="2"/>
          <c:tx>
            <c:strRef>
              <c:f>OMP!$E$3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OMP!$E$4:$E$9</c:f>
              <c:numCache>
                <c:formatCode>General</c:formatCode>
                <c:ptCount val="6"/>
                <c:pt idx="0">
                  <c:v>25.862935</c:v>
                </c:pt>
                <c:pt idx="1">
                  <c:v>13.044741999999999</c:v>
                </c:pt>
                <c:pt idx="2">
                  <c:v>6.6208330000000002</c:v>
                </c:pt>
                <c:pt idx="3">
                  <c:v>3.4285320000000001</c:v>
                </c:pt>
                <c:pt idx="4">
                  <c:v>1.847418</c:v>
                </c:pt>
                <c:pt idx="5">
                  <c:v>1.030457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D-450D-90EB-01622840CF17}"/>
            </c:ext>
          </c:extLst>
        </c:ser>
        <c:ser>
          <c:idx val="3"/>
          <c:order val="3"/>
          <c:tx>
            <c:strRef>
              <c:f>OMP!$F$3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OMP!$F$4:$F$9</c:f>
              <c:numCache>
                <c:formatCode>General</c:formatCode>
                <c:ptCount val="6"/>
                <c:pt idx="0">
                  <c:v>45.95158</c:v>
                </c:pt>
                <c:pt idx="1">
                  <c:v>23.189962999999999</c:v>
                </c:pt>
                <c:pt idx="2">
                  <c:v>11.802251999999999</c:v>
                </c:pt>
                <c:pt idx="3">
                  <c:v>6.0851360000000003</c:v>
                </c:pt>
                <c:pt idx="4">
                  <c:v>3.2933569999999999</c:v>
                </c:pt>
                <c:pt idx="5">
                  <c:v>2.3840119999999998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D-450D-90EB-01622840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806864"/>
        <c:axId val="714803536"/>
      </c:lineChart>
      <c:catAx>
        <c:axId val="7148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03536"/>
        <c:crosses val="autoZero"/>
        <c:auto val="1"/>
        <c:lblAlgn val="ctr"/>
        <c:lblOffset val="100"/>
        <c:noMultiLvlLbl val="0"/>
      </c:catAx>
      <c:valAx>
        <c:axId val="7148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OMP!$B$38</c:f>
              <c:strCache>
                <c:ptCount val="1"/>
                <c:pt idx="0">
                  <c:v>Serial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OMP!$C$38:$F$38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OMP!$C$39:$F$39</c:f>
              <c:numCache>
                <c:formatCode>General</c:formatCode>
                <c:ptCount val="4"/>
                <c:pt idx="0">
                  <c:v>2.856913</c:v>
                </c:pt>
                <c:pt idx="1">
                  <c:v>11.431603000000001</c:v>
                </c:pt>
                <c:pt idx="2">
                  <c:v>25.786427</c:v>
                </c:pt>
                <c:pt idx="3">
                  <c:v>45.851588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12D-A9FB-8740C8DE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294064"/>
        <c:axId val="474578160"/>
      </c:lineChart>
      <c:catAx>
        <c:axId val="4712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Stencil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78160"/>
        <c:crosses val="autoZero"/>
        <c:auto val="1"/>
        <c:lblAlgn val="ctr"/>
        <c:lblOffset val="100"/>
        <c:noMultiLvlLbl val="0"/>
      </c:catAx>
      <c:valAx>
        <c:axId val="474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Versus Number of Threads, For various Tread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OMP!$C$3:$F$3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OMP!$C$4:$F$4</c:f>
              <c:numCache>
                <c:formatCode>General</c:formatCode>
                <c:ptCount val="4"/>
                <c:pt idx="0">
                  <c:v>2.9451700000000001</c:v>
                </c:pt>
                <c:pt idx="1">
                  <c:v>11.502089</c:v>
                </c:pt>
                <c:pt idx="2">
                  <c:v>25.862935</c:v>
                </c:pt>
                <c:pt idx="3">
                  <c:v>45.95158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F-41C5-92C7-9F15497A6C1F}"/>
            </c:ext>
          </c:extLst>
        </c:ser>
        <c:ser>
          <c:idx val="1"/>
          <c:order val="1"/>
          <c:tx>
            <c:v>2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OMP!$C$3:$F$3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OMP!$C$5:$F$5</c:f>
              <c:numCache>
                <c:formatCode>General</c:formatCode>
                <c:ptCount val="4"/>
                <c:pt idx="0">
                  <c:v>1.5271250000000001</c:v>
                </c:pt>
                <c:pt idx="1">
                  <c:v>5.8245189999999996</c:v>
                </c:pt>
                <c:pt idx="2">
                  <c:v>13.044741999999999</c:v>
                </c:pt>
                <c:pt idx="3">
                  <c:v>23.189962999999999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F-41C5-92C7-9F15497A6C1F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OMP!$C$3:$F$3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OMP!$C$6:$F$6</c:f>
              <c:numCache>
                <c:formatCode>General</c:formatCode>
                <c:ptCount val="4"/>
                <c:pt idx="0">
                  <c:v>0.75872499999999998</c:v>
                </c:pt>
                <c:pt idx="1">
                  <c:v>2.9623659999999998</c:v>
                </c:pt>
                <c:pt idx="2">
                  <c:v>6.6208330000000002</c:v>
                </c:pt>
                <c:pt idx="3">
                  <c:v>11.802251999999999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9F-41C5-92C7-9F15497A6C1F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OMP!$C$3:$F$3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OMP!$C$7:$F$7</c:f>
              <c:numCache>
                <c:formatCode>General</c:formatCode>
                <c:ptCount val="4"/>
                <c:pt idx="0">
                  <c:v>0.56351700000000005</c:v>
                </c:pt>
                <c:pt idx="1">
                  <c:v>1.5467949999999999</c:v>
                </c:pt>
                <c:pt idx="2">
                  <c:v>3.4285320000000001</c:v>
                </c:pt>
                <c:pt idx="3">
                  <c:v>6.0851360000000003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9F-41C5-92C7-9F15497A6C1F}"/>
            </c:ext>
          </c:extLst>
        </c:ser>
        <c:ser>
          <c:idx val="4"/>
          <c:order val="4"/>
          <c:tx>
            <c:v>16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OMP!$C$3:$F$3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OMP!$C$8:$F$8</c:f>
              <c:numCache>
                <c:formatCode>General</c:formatCode>
                <c:ptCount val="4"/>
                <c:pt idx="0">
                  <c:v>0.28847</c:v>
                </c:pt>
                <c:pt idx="1">
                  <c:v>1.0650729999999999</c:v>
                </c:pt>
                <c:pt idx="2">
                  <c:v>1.847418</c:v>
                </c:pt>
                <c:pt idx="3">
                  <c:v>3.2933569999999999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9F-41C5-92C7-9F15497A6C1F}"/>
            </c:ext>
          </c:extLst>
        </c:ser>
        <c:ser>
          <c:idx val="5"/>
          <c:order val="5"/>
          <c:tx>
            <c:v>32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OMP!$C$3:$F$3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OMP!$C$9:$F$9</c:f>
              <c:numCache>
                <c:formatCode>General</c:formatCode>
                <c:ptCount val="4"/>
                <c:pt idx="0">
                  <c:v>0.34148800000000001</c:v>
                </c:pt>
                <c:pt idx="1">
                  <c:v>0.48882399999999998</c:v>
                </c:pt>
                <c:pt idx="2">
                  <c:v>1.030457</c:v>
                </c:pt>
                <c:pt idx="3">
                  <c:v>2.3840119999999998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9F-41C5-92C7-9F15497A6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70176"/>
        <c:axId val="822067264"/>
      </c:lineChart>
      <c:catAx>
        <c:axId val="82207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Size of Stencil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67264"/>
        <c:crosses val="autoZero"/>
        <c:auto val="1"/>
        <c:lblAlgn val="ctr"/>
        <c:lblOffset val="100"/>
        <c:noMultiLvlLbl val="0"/>
      </c:catAx>
      <c:valAx>
        <c:axId val="8220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= T_Serial/T_Parallel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OMP!$C$101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OMP!$B$102:$B$107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OMP!$C$102:$C$107</c:f>
              <c:numCache>
                <c:formatCode>General</c:formatCode>
                <c:ptCount val="6"/>
                <c:pt idx="0">
                  <c:v>0.97003330877334759</c:v>
                </c:pt>
                <c:pt idx="1">
                  <c:v>1.870778750920848</c:v>
                </c:pt>
                <c:pt idx="2">
                  <c:v>3.7654130284358631</c:v>
                </c:pt>
                <c:pt idx="3">
                  <c:v>5.0697902636477687</c:v>
                </c:pt>
                <c:pt idx="4">
                  <c:v>9.9036745588796062</c:v>
                </c:pt>
                <c:pt idx="5">
                  <c:v>8.3660714285714288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5A-48BB-A389-E66DF8AED461}"/>
            </c:ext>
          </c:extLst>
        </c:ser>
        <c:ser>
          <c:idx val="1"/>
          <c:order val="1"/>
          <c:tx>
            <c:strRef>
              <c:f>OMP!$D$101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OMP!$B$102:$B$107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OMP!$D$102:$D$107</c:f>
              <c:numCache>
                <c:formatCode>General</c:formatCode>
                <c:ptCount val="6"/>
                <c:pt idx="0">
                  <c:v>0.99387189579214708</c:v>
                </c:pt>
                <c:pt idx="1">
                  <c:v>1.9626690203946457</c:v>
                </c:pt>
                <c:pt idx="2">
                  <c:v>3.8589434931402811</c:v>
                </c:pt>
                <c:pt idx="3">
                  <c:v>7.3905094081633322</c:v>
                </c:pt>
                <c:pt idx="4">
                  <c:v>10.733163830084887</c:v>
                </c:pt>
                <c:pt idx="5">
                  <c:v>23.385928268661115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5A-48BB-A389-E66DF8AED461}"/>
            </c:ext>
          </c:extLst>
        </c:ser>
        <c:ser>
          <c:idx val="2"/>
          <c:order val="2"/>
          <c:tx>
            <c:strRef>
              <c:f>OMP!$E$101</c:f>
              <c:strCache>
                <c:ptCount val="1"/>
                <c:pt idx="0">
                  <c:v>3000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OMP!$B$102:$B$107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OMP!$E$102:$E$107</c:f>
              <c:numCache>
                <c:formatCode>General</c:formatCode>
                <c:ptCount val="6"/>
                <c:pt idx="0">
                  <c:v>0.99704178972726798</c:v>
                </c:pt>
                <c:pt idx="1">
                  <c:v>1.976767880882581</c:v>
                </c:pt>
                <c:pt idx="2">
                  <c:v>3.894740586267619</c:v>
                </c:pt>
                <c:pt idx="3">
                  <c:v>7.5211277013018982</c:v>
                </c:pt>
                <c:pt idx="4">
                  <c:v>13.958090156098944</c:v>
                </c:pt>
                <c:pt idx="5">
                  <c:v>25.024263021164398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5A-48BB-A389-E66DF8AED461}"/>
            </c:ext>
          </c:extLst>
        </c:ser>
        <c:ser>
          <c:idx val="3"/>
          <c:order val="3"/>
          <c:tx>
            <c:strRef>
              <c:f>OMP!$F$101</c:f>
              <c:strCache>
                <c:ptCount val="1"/>
                <c:pt idx="0">
                  <c:v>4000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OMP!$B$102:$B$107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OMP!$F$102:$F$107</c:f>
              <c:numCache>
                <c:formatCode>General</c:formatCode>
                <c:ptCount val="6"/>
                <c:pt idx="0">
                  <c:v>0.99782397036184611</c:v>
                </c:pt>
                <c:pt idx="1">
                  <c:v>1.977216953731233</c:v>
                </c:pt>
                <c:pt idx="2">
                  <c:v>3.8849863568410505</c:v>
                </c:pt>
                <c:pt idx="3">
                  <c:v>7.535014500908443</c:v>
                </c:pt>
                <c:pt idx="4">
                  <c:v>13.922446913589994</c:v>
                </c:pt>
                <c:pt idx="5">
                  <c:v>19.232951847557814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5A-48BB-A389-E66DF8AED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607008"/>
        <c:axId val="589592032"/>
      </c:lineChart>
      <c:catAx>
        <c:axId val="5896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92032"/>
        <c:crosses val="autoZero"/>
        <c:auto val="1"/>
        <c:lblAlgn val="ctr"/>
        <c:lblOffset val="100"/>
        <c:noMultiLvlLbl val="0"/>
      </c:catAx>
      <c:valAx>
        <c:axId val="58959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OMP!$C$142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OMP!$B$143:$B$148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OMP!$C$143:$C$148</c:f>
              <c:numCache>
                <c:formatCode>General</c:formatCode>
                <c:ptCount val="6"/>
                <c:pt idx="0">
                  <c:v>97.003330877334761</c:v>
                </c:pt>
                <c:pt idx="1">
                  <c:v>93.538937546042405</c:v>
                </c:pt>
                <c:pt idx="2">
                  <c:v>94.135325710896581</c:v>
                </c:pt>
                <c:pt idx="3">
                  <c:v>63.372378295597109</c:v>
                </c:pt>
                <c:pt idx="4">
                  <c:v>61.897965992997541</c:v>
                </c:pt>
                <c:pt idx="5">
                  <c:v>26.143973214285715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2-4FD2-AC30-3A7D21ACC4AB}"/>
            </c:ext>
          </c:extLst>
        </c:ser>
        <c:ser>
          <c:idx val="1"/>
          <c:order val="1"/>
          <c:tx>
            <c:strRef>
              <c:f>OMP!$D$142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OMP!$B$143:$B$148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OMP!$D$143:$D$148</c:f>
              <c:numCache>
                <c:formatCode>General</c:formatCode>
                <c:ptCount val="6"/>
                <c:pt idx="0">
                  <c:v>99.387189579214706</c:v>
                </c:pt>
                <c:pt idx="1">
                  <c:v>98.133451019732291</c:v>
                </c:pt>
                <c:pt idx="2">
                  <c:v>96.473587328507023</c:v>
                </c:pt>
                <c:pt idx="3">
                  <c:v>92.381367602041649</c:v>
                </c:pt>
                <c:pt idx="4">
                  <c:v>67.082273938030539</c:v>
                </c:pt>
                <c:pt idx="5">
                  <c:v>73.081025839565982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2-4FD2-AC30-3A7D21ACC4AB}"/>
            </c:ext>
          </c:extLst>
        </c:ser>
        <c:ser>
          <c:idx val="2"/>
          <c:order val="2"/>
          <c:tx>
            <c:strRef>
              <c:f>OMP!$E$142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OMP!$B$143:$B$148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OMP!$E$143:$E$148</c:f>
              <c:numCache>
                <c:formatCode>General</c:formatCode>
                <c:ptCount val="6"/>
                <c:pt idx="0">
                  <c:v>99.704178972726794</c:v>
                </c:pt>
                <c:pt idx="1">
                  <c:v>98.838394044129046</c:v>
                </c:pt>
                <c:pt idx="2">
                  <c:v>97.368514656690479</c:v>
                </c:pt>
                <c:pt idx="3">
                  <c:v>94.014096266273725</c:v>
                </c:pt>
                <c:pt idx="4">
                  <c:v>87.238063475618404</c:v>
                </c:pt>
                <c:pt idx="5">
                  <c:v>78.200821941138742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2-4FD2-AC30-3A7D21ACC4AB}"/>
            </c:ext>
          </c:extLst>
        </c:ser>
        <c:ser>
          <c:idx val="3"/>
          <c:order val="3"/>
          <c:tx>
            <c:strRef>
              <c:f>OMP!$F$142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OMP!$B$143:$B$148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OMP!$F$143:$F$148</c:f>
              <c:numCache>
                <c:formatCode>General</c:formatCode>
                <c:ptCount val="6"/>
                <c:pt idx="0">
                  <c:v>99.782397036184605</c:v>
                </c:pt>
                <c:pt idx="1">
                  <c:v>98.860847686561641</c:v>
                </c:pt>
                <c:pt idx="2">
                  <c:v>97.124658921026267</c:v>
                </c:pt>
                <c:pt idx="3">
                  <c:v>94.187681261355536</c:v>
                </c:pt>
                <c:pt idx="4">
                  <c:v>87.015293209937454</c:v>
                </c:pt>
                <c:pt idx="5">
                  <c:v>60.102974523618172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2-4FD2-AC30-3A7D21AC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569615"/>
        <c:axId val="1347569199"/>
      </c:lineChart>
      <c:catAx>
        <c:axId val="134756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69199"/>
        <c:crosses val="autoZero"/>
        <c:auto val="1"/>
        <c:lblAlgn val="ctr"/>
        <c:lblOffset val="100"/>
        <c:noMultiLvlLbl val="0"/>
      </c:catAx>
      <c:valAx>
        <c:axId val="13475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6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10</xdr:row>
      <xdr:rowOff>14286</xdr:rowOff>
    </xdr:from>
    <xdr:to>
      <xdr:col>11</xdr:col>
      <xdr:colOff>9524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BA0FE-EF84-4739-B6DF-9A2A56E3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604836</xdr:colOff>
      <xdr:row>39</xdr:row>
      <xdr:rowOff>185736</xdr:rowOff>
    </xdr:from>
    <xdr:to>
      <xdr:col>11</xdr:col>
      <xdr:colOff>609599</xdr:colOff>
      <xdr:row>61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B2BD3-CFA4-4BD9-9EF6-D6F9CEBA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1360</xdr:colOff>
      <xdr:row>73</xdr:row>
      <xdr:rowOff>189818</xdr:rowOff>
    </xdr:from>
    <xdr:to>
      <xdr:col>12</xdr:col>
      <xdr:colOff>10884</xdr:colOff>
      <xdr:row>98</xdr:row>
      <xdr:rowOff>4081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47642E-C2BB-4C3A-B4BF-EDC12661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13607</xdr:colOff>
      <xdr:row>108</xdr:row>
      <xdr:rowOff>179614</xdr:rowOff>
    </xdr:from>
    <xdr:to>
      <xdr:col>13</xdr:col>
      <xdr:colOff>13607</xdr:colOff>
      <xdr:row>138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8F32F-4490-4002-A052-7B6B66E1B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609298</xdr:colOff>
      <xdr:row>150</xdr:row>
      <xdr:rowOff>4232</xdr:rowOff>
    </xdr:from>
    <xdr:to>
      <xdr:col>12</xdr:col>
      <xdr:colOff>598714</xdr:colOff>
      <xdr:row>178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E82AAD-42A2-4B67-BDB3-D1593DC3D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101434</xdr:rowOff>
    </xdr:from>
    <xdr:to>
      <xdr:col>14</xdr:col>
      <xdr:colOff>323850</xdr:colOff>
      <xdr:row>78</xdr:row>
      <xdr:rowOff>51832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EDA21-BE17-4646-9135-A7C24AF7F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387434"/>
          <a:ext cx="10267950" cy="1252339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22</xdr:row>
      <xdr:rowOff>171450</xdr:rowOff>
    </xdr:from>
    <xdr:to>
      <xdr:col>14</xdr:col>
      <xdr:colOff>333011</xdr:colOff>
      <xdr:row>85</xdr:row>
      <xdr:rowOff>87404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DB76DB-ECD9-496B-B654-86A82AC4A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4362450"/>
          <a:ext cx="10258061" cy="11917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B021-6F46-406D-A71F-CCC2B54F5380}">
  <dimension ref="B2:R148"/>
  <sheetViews>
    <sheetView topLeftCell="A64" zoomScale="70" zoomScaleNormal="70" workbookViewId="0">
      <selection activeCell="N38" sqref="N38:R39"/>
    </sheetView>
  </sheetViews>
  <sheetFormatPr defaultRowHeight="15" x14ac:dyDescent="0.25"/>
  <cols>
    <col min="2" max="2" width="36.7109375" bestFit="1" customWidth="1"/>
    <col min="3" max="6" width="14.85546875" bestFit="1" customWidth="1"/>
    <col min="14" max="14" width="18.85546875" bestFit="1" customWidth="1"/>
    <col min="15" max="15" width="11.7109375" customWidth="1"/>
    <col min="16" max="16" width="12.42578125" bestFit="1" customWidth="1"/>
    <col min="17" max="17" width="12.5703125" bestFit="1" customWidth="1"/>
    <col min="18" max="18" width="13" bestFit="1" customWidth="1"/>
  </cols>
  <sheetData>
    <row r="2" spans="2:6" x14ac:dyDescent="0.25">
      <c r="B2" t="s">
        <v>1</v>
      </c>
    </row>
    <row r="3" spans="2:6" x14ac:dyDescent="0.25">
      <c r="B3" t="s">
        <v>0</v>
      </c>
      <c r="C3">
        <v>1000</v>
      </c>
      <c r="D3">
        <v>2000</v>
      </c>
      <c r="E3">
        <v>3000</v>
      </c>
      <c r="F3">
        <v>4000</v>
      </c>
    </row>
    <row r="4" spans="2:6" x14ac:dyDescent="0.25">
      <c r="B4">
        <v>1</v>
      </c>
      <c r="C4">
        <v>2.9451700000000001</v>
      </c>
      <c r="D4">
        <v>11.502089</v>
      </c>
      <c r="E4">
        <v>25.862935</v>
      </c>
      <c r="F4">
        <v>45.95158</v>
      </c>
    </row>
    <row r="5" spans="2:6" x14ac:dyDescent="0.25">
      <c r="B5">
        <v>2</v>
      </c>
      <c r="C5">
        <v>1.5271250000000001</v>
      </c>
      <c r="D5">
        <v>5.8245189999999996</v>
      </c>
      <c r="E5">
        <v>13.044741999999999</v>
      </c>
      <c r="F5">
        <v>23.189962999999999</v>
      </c>
    </row>
    <row r="6" spans="2:6" x14ac:dyDescent="0.25">
      <c r="B6">
        <v>4</v>
      </c>
      <c r="C6">
        <v>0.75872499999999998</v>
      </c>
      <c r="D6">
        <v>2.9623659999999998</v>
      </c>
      <c r="E6">
        <v>6.6208330000000002</v>
      </c>
      <c r="F6">
        <v>11.802251999999999</v>
      </c>
    </row>
    <row r="7" spans="2:6" x14ac:dyDescent="0.25">
      <c r="B7">
        <v>8</v>
      </c>
      <c r="C7">
        <v>0.56351700000000005</v>
      </c>
      <c r="D7">
        <v>1.5467949999999999</v>
      </c>
      <c r="E7">
        <v>3.4285320000000001</v>
      </c>
      <c r="F7">
        <v>6.0851360000000003</v>
      </c>
    </row>
    <row r="8" spans="2:6" x14ac:dyDescent="0.25">
      <c r="B8">
        <v>16</v>
      </c>
      <c r="C8">
        <v>0.28847</v>
      </c>
      <c r="D8">
        <v>1.0650729999999999</v>
      </c>
      <c r="E8">
        <v>1.847418</v>
      </c>
      <c r="F8">
        <v>3.2933569999999999</v>
      </c>
    </row>
    <row r="9" spans="2:6" x14ac:dyDescent="0.25">
      <c r="B9">
        <v>32</v>
      </c>
      <c r="C9">
        <v>0.34148800000000001</v>
      </c>
      <c r="D9">
        <v>0.48882399999999998</v>
      </c>
      <c r="E9">
        <v>1.030457</v>
      </c>
      <c r="F9">
        <v>2.3840119999999998</v>
      </c>
    </row>
    <row r="38" spans="2:18" x14ac:dyDescent="0.25">
      <c r="B38" t="s">
        <v>2</v>
      </c>
      <c r="C38">
        <v>1000</v>
      </c>
      <c r="D38">
        <v>2000</v>
      </c>
      <c r="E38">
        <v>3000</v>
      </c>
      <c r="F38">
        <v>4000</v>
      </c>
      <c r="N38" t="s">
        <v>6</v>
      </c>
      <c r="O38" t="s">
        <v>7</v>
      </c>
      <c r="P38" t="s">
        <v>8</v>
      </c>
      <c r="Q38" t="s">
        <v>9</v>
      </c>
      <c r="R38" t="s">
        <v>10</v>
      </c>
    </row>
    <row r="39" spans="2:18" x14ac:dyDescent="0.25">
      <c r="C39">
        <v>2.856913</v>
      </c>
      <c r="D39">
        <v>11.431603000000001</v>
      </c>
      <c r="E39">
        <v>25.786427</v>
      </c>
      <c r="F39">
        <v>45.851588</v>
      </c>
      <c r="N39" t="s">
        <v>11</v>
      </c>
      <c r="O39">
        <v>2.856913</v>
      </c>
      <c r="P39">
        <v>11.431603000000001</v>
      </c>
      <c r="Q39">
        <v>25.786427</v>
      </c>
      <c r="R39">
        <v>45.851588</v>
      </c>
    </row>
    <row r="66" spans="2:6" x14ac:dyDescent="0.25">
      <c r="B66" t="s">
        <v>3</v>
      </c>
    </row>
    <row r="67" spans="2:6" x14ac:dyDescent="0.25">
      <c r="B67" t="s">
        <v>0</v>
      </c>
      <c r="C67">
        <v>1000</v>
      </c>
      <c r="D67">
        <v>2000</v>
      </c>
      <c r="E67">
        <v>3000</v>
      </c>
      <c r="F67">
        <v>4000</v>
      </c>
    </row>
    <row r="68" spans="2:6" x14ac:dyDescent="0.25">
      <c r="B68">
        <v>1</v>
      </c>
      <c r="C68">
        <v>2.9451700000000001</v>
      </c>
      <c r="D68">
        <v>11.502089</v>
      </c>
      <c r="E68">
        <v>25.862935</v>
      </c>
      <c r="F68">
        <v>45.95158</v>
      </c>
    </row>
    <row r="69" spans="2:6" x14ac:dyDescent="0.25">
      <c r="B69">
        <v>2</v>
      </c>
      <c r="C69">
        <v>1.5271250000000001</v>
      </c>
      <c r="D69">
        <v>5.8245189999999996</v>
      </c>
      <c r="E69">
        <v>13.044741999999999</v>
      </c>
      <c r="F69">
        <v>23.189962999999999</v>
      </c>
    </row>
    <row r="70" spans="2:6" x14ac:dyDescent="0.25">
      <c r="B70">
        <v>4</v>
      </c>
      <c r="C70">
        <v>0.75872499999999998</v>
      </c>
      <c r="D70">
        <v>2.9623659999999998</v>
      </c>
      <c r="E70">
        <v>6.6208330000000002</v>
      </c>
      <c r="F70">
        <v>11.802251999999999</v>
      </c>
    </row>
    <row r="71" spans="2:6" x14ac:dyDescent="0.25">
      <c r="B71">
        <v>8</v>
      </c>
      <c r="C71">
        <v>0.56351700000000005</v>
      </c>
      <c r="D71">
        <v>1.5467949999999999</v>
      </c>
      <c r="E71">
        <v>3.4285320000000001</v>
      </c>
      <c r="F71">
        <v>6.0851360000000003</v>
      </c>
    </row>
    <row r="72" spans="2:6" x14ac:dyDescent="0.25">
      <c r="B72">
        <v>16</v>
      </c>
      <c r="C72">
        <v>0.28847</v>
      </c>
      <c r="D72">
        <v>1.0650729999999999</v>
      </c>
      <c r="E72">
        <v>1.847418</v>
      </c>
      <c r="F72">
        <v>3.2933569999999999</v>
      </c>
    </row>
    <row r="73" spans="2:6" x14ac:dyDescent="0.25">
      <c r="B73">
        <v>32</v>
      </c>
      <c r="C73">
        <v>0.34148800000000001</v>
      </c>
      <c r="D73">
        <v>0.48882399999999998</v>
      </c>
      <c r="E73">
        <v>1.030457</v>
      </c>
      <c r="F73">
        <v>2.3840119999999998</v>
      </c>
    </row>
    <row r="100" spans="2:6" x14ac:dyDescent="0.25">
      <c r="B100" t="s">
        <v>4</v>
      </c>
    </row>
    <row r="101" spans="2:6" x14ac:dyDescent="0.25">
      <c r="B101" t="s">
        <v>0</v>
      </c>
      <c r="C101">
        <v>1000</v>
      </c>
      <c r="D101">
        <v>2000</v>
      </c>
      <c r="E101">
        <v>3000</v>
      </c>
      <c r="F101">
        <v>4000</v>
      </c>
    </row>
    <row r="102" spans="2:6" x14ac:dyDescent="0.25">
      <c r="B102">
        <v>1</v>
      </c>
      <c r="C102" cm="1">
        <f t="array" ref="C102:C107">C39/C4:C9</f>
        <v>0.97003330877334759</v>
      </c>
      <c r="D102" cm="1">
        <f t="array" ref="D102:D107">D39/D4:D9</f>
        <v>0.99387189579214708</v>
      </c>
      <c r="E102" cm="1">
        <f t="array" ref="E102:E107">E39/E4:E9</f>
        <v>0.99704178972726798</v>
      </c>
      <c r="F102" cm="1">
        <f t="array" ref="F102:F107">F39/F4:F9</f>
        <v>0.99782397036184611</v>
      </c>
    </row>
    <row r="103" spans="2:6" x14ac:dyDescent="0.25">
      <c r="B103">
        <v>2</v>
      </c>
      <c r="C103">
        <v>1.870778750920848</v>
      </c>
      <c r="D103">
        <v>1.9626690203946457</v>
      </c>
      <c r="E103">
        <v>1.976767880882581</v>
      </c>
      <c r="F103">
        <v>1.977216953731233</v>
      </c>
    </row>
    <row r="104" spans="2:6" x14ac:dyDescent="0.25">
      <c r="B104">
        <v>4</v>
      </c>
      <c r="C104">
        <v>3.7654130284358631</v>
      </c>
      <c r="D104">
        <v>3.8589434931402811</v>
      </c>
      <c r="E104">
        <v>3.894740586267619</v>
      </c>
      <c r="F104">
        <v>3.8849863568410505</v>
      </c>
    </row>
    <row r="105" spans="2:6" x14ac:dyDescent="0.25">
      <c r="B105">
        <v>8</v>
      </c>
      <c r="C105">
        <v>5.0697902636477687</v>
      </c>
      <c r="D105">
        <v>7.3905094081633322</v>
      </c>
      <c r="E105">
        <v>7.5211277013018982</v>
      </c>
      <c r="F105">
        <v>7.535014500908443</v>
      </c>
    </row>
    <row r="106" spans="2:6" x14ac:dyDescent="0.25">
      <c r="B106">
        <v>16</v>
      </c>
      <c r="C106">
        <v>9.9036745588796062</v>
      </c>
      <c r="D106">
        <v>10.733163830084887</v>
      </c>
      <c r="E106">
        <v>13.958090156098944</v>
      </c>
      <c r="F106">
        <v>13.922446913589994</v>
      </c>
    </row>
    <row r="107" spans="2:6" x14ac:dyDescent="0.25">
      <c r="B107">
        <v>32</v>
      </c>
      <c r="C107">
        <v>8.3660714285714288</v>
      </c>
      <c r="D107">
        <v>23.385928268661115</v>
      </c>
      <c r="E107">
        <v>25.024263021164398</v>
      </c>
      <c r="F107">
        <v>19.232951847557814</v>
      </c>
    </row>
    <row r="141" spans="2:6" x14ac:dyDescent="0.25">
      <c r="B141" t="s">
        <v>5</v>
      </c>
    </row>
    <row r="142" spans="2:6" x14ac:dyDescent="0.25">
      <c r="B142" t="s">
        <v>0</v>
      </c>
      <c r="C142">
        <v>1000</v>
      </c>
      <c r="D142">
        <v>2000</v>
      </c>
      <c r="E142">
        <v>3000</v>
      </c>
      <c r="F142">
        <v>4000</v>
      </c>
    </row>
    <row r="143" spans="2:6" x14ac:dyDescent="0.25">
      <c r="B143">
        <v>1</v>
      </c>
      <c r="C143" cm="1">
        <f t="array" ref="C143:C148">_xlfn.ANCHORARRAY(C102)/B102:B107 * 100</f>
        <v>97.003330877334761</v>
      </c>
      <c r="D143" cm="1">
        <f t="array" ref="D143:D148">_xlfn.ANCHORARRAY(D102)/B102:B107 *100</f>
        <v>99.387189579214706</v>
      </c>
      <c r="E143" cm="1">
        <f t="array" ref="E143:E148">_xlfn.ANCHORARRAY(E102)/B102:B107 * 100</f>
        <v>99.704178972726794</v>
      </c>
      <c r="F143" cm="1">
        <f t="array" ref="F143:F148">_xlfn.ANCHORARRAY(F102)/B143:B148 * 100</f>
        <v>99.782397036184605</v>
      </c>
    </row>
    <row r="144" spans="2:6" x14ac:dyDescent="0.25">
      <c r="B144">
        <v>2</v>
      </c>
      <c r="C144">
        <v>93.538937546042405</v>
      </c>
      <c r="D144">
        <v>98.133451019732291</v>
      </c>
      <c r="E144">
        <v>98.838394044129046</v>
      </c>
      <c r="F144">
        <v>98.860847686561641</v>
      </c>
    </row>
    <row r="145" spans="2:6" x14ac:dyDescent="0.25">
      <c r="B145">
        <v>4</v>
      </c>
      <c r="C145">
        <v>94.135325710896581</v>
      </c>
      <c r="D145">
        <v>96.473587328507023</v>
      </c>
      <c r="E145">
        <v>97.368514656690479</v>
      </c>
      <c r="F145">
        <v>97.124658921026267</v>
      </c>
    </row>
    <row r="146" spans="2:6" x14ac:dyDescent="0.25">
      <c r="B146">
        <v>8</v>
      </c>
      <c r="C146">
        <v>63.372378295597109</v>
      </c>
      <c r="D146">
        <v>92.381367602041649</v>
      </c>
      <c r="E146">
        <v>94.014096266273725</v>
      </c>
      <c r="F146">
        <v>94.187681261355536</v>
      </c>
    </row>
    <row r="147" spans="2:6" x14ac:dyDescent="0.25">
      <c r="B147">
        <v>16</v>
      </c>
      <c r="C147">
        <v>61.897965992997541</v>
      </c>
      <c r="D147">
        <v>67.082273938030539</v>
      </c>
      <c r="E147">
        <v>87.238063475618404</v>
      </c>
      <c r="F147">
        <v>87.015293209937454</v>
      </c>
    </row>
    <row r="148" spans="2:6" x14ac:dyDescent="0.25">
      <c r="B148">
        <v>32</v>
      </c>
      <c r="C148">
        <v>26.143973214285715</v>
      </c>
      <c r="D148">
        <v>73.081025839565982</v>
      </c>
      <c r="E148">
        <v>78.200821941138742</v>
      </c>
      <c r="F148">
        <v>60.102974523618172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1150-EEF7-49DD-85F8-1462639B8A4F}">
  <dimension ref="B2:L10"/>
  <sheetViews>
    <sheetView tabSelected="1" workbookViewId="0">
      <selection activeCell="H10" sqref="H10"/>
    </sheetView>
  </sheetViews>
  <sheetFormatPr defaultRowHeight="15" x14ac:dyDescent="0.25"/>
  <cols>
    <col min="2" max="2" width="18.7109375" bestFit="1" customWidth="1"/>
    <col min="3" max="3" width="10.42578125" bestFit="1" customWidth="1"/>
    <col min="4" max="4" width="10.85546875" bestFit="1" customWidth="1"/>
    <col min="5" max="5" width="10.42578125" bestFit="1" customWidth="1"/>
    <col min="6" max="6" width="10.85546875" bestFit="1" customWidth="1"/>
    <col min="8" max="8" width="13.7109375" bestFit="1" customWidth="1"/>
    <col min="9" max="9" width="10" bestFit="1" customWidth="1"/>
    <col min="10" max="10" width="10.85546875" bestFit="1" customWidth="1"/>
    <col min="11" max="11" width="10.42578125" bestFit="1" customWidth="1"/>
    <col min="12" max="12" width="10.85546875" bestFit="1" customWidth="1"/>
    <col min="14" max="14" width="13.7109375" bestFit="1" customWidth="1"/>
    <col min="15" max="15" width="10" bestFit="1" customWidth="1"/>
    <col min="16" max="16" width="10.85546875" bestFit="1" customWidth="1"/>
    <col min="18" max="18" width="10.85546875" bestFit="1" customWidth="1"/>
    <col min="19" max="19" width="11.140625" customWidth="1"/>
  </cols>
  <sheetData>
    <row r="2" spans="2:12" x14ac:dyDescent="0.25">
      <c r="B2" t="s">
        <v>2</v>
      </c>
      <c r="C2" t="s">
        <v>12</v>
      </c>
      <c r="D2" t="s">
        <v>8</v>
      </c>
      <c r="E2" t="s">
        <v>9</v>
      </c>
      <c r="F2" t="s">
        <v>10</v>
      </c>
      <c r="H2" t="s">
        <v>14</v>
      </c>
      <c r="I2" t="s">
        <v>12</v>
      </c>
      <c r="J2" t="s">
        <v>8</v>
      </c>
      <c r="K2" t="s">
        <v>9</v>
      </c>
      <c r="L2" t="s">
        <v>10</v>
      </c>
    </row>
    <row r="3" spans="2:12" x14ac:dyDescent="0.25">
      <c r="B3" t="s">
        <v>11</v>
      </c>
      <c r="C3">
        <v>1.521509</v>
      </c>
      <c r="D3">
        <v>3.392855</v>
      </c>
      <c r="E3">
        <v>6.327356</v>
      </c>
      <c r="F3">
        <v>9.8905449999999995</v>
      </c>
      <c r="H3" t="s">
        <v>11</v>
      </c>
      <c r="I3">
        <v>0.893598</v>
      </c>
      <c r="J3">
        <v>2.029725</v>
      </c>
      <c r="K3">
        <v>3.4860120000000001</v>
      </c>
      <c r="L3">
        <v>5.7297349999999998</v>
      </c>
    </row>
    <row r="4" spans="2:12" x14ac:dyDescent="0.25">
      <c r="B4" t="s">
        <v>13</v>
      </c>
      <c r="H4" t="s">
        <v>13</v>
      </c>
    </row>
    <row r="5" spans="2:12" x14ac:dyDescent="0.25">
      <c r="H5" t="s">
        <v>15</v>
      </c>
    </row>
    <row r="6" spans="2:12" x14ac:dyDescent="0.25">
      <c r="H6" t="s">
        <v>16</v>
      </c>
    </row>
    <row r="7" spans="2:12" x14ac:dyDescent="0.25">
      <c r="B7" t="s">
        <v>17</v>
      </c>
      <c r="C7" t="s">
        <v>12</v>
      </c>
      <c r="D7" t="s">
        <v>8</v>
      </c>
      <c r="E7" t="s">
        <v>9</v>
      </c>
      <c r="F7" t="s">
        <v>10</v>
      </c>
    </row>
    <row r="8" spans="2:12" x14ac:dyDescent="0.25">
      <c r="B8" t="s">
        <v>11</v>
      </c>
      <c r="C8">
        <v>0.91552599999999995</v>
      </c>
      <c r="D8">
        <v>2.2284060000000001</v>
      </c>
      <c r="E8">
        <v>3.6383920000000001</v>
      </c>
      <c r="F8">
        <v>5.3666470000000004</v>
      </c>
    </row>
    <row r="9" spans="2:12" x14ac:dyDescent="0.25">
      <c r="B9" t="s">
        <v>13</v>
      </c>
    </row>
    <row r="10" spans="2:12" x14ac:dyDescent="0.25">
      <c r="B10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OMP</vt:lpstr>
      <vt:lpstr>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Stylo</dc:creator>
  <cp:lastModifiedBy>Vincent Stylo</cp:lastModifiedBy>
  <dcterms:created xsi:type="dcterms:W3CDTF">2022-02-27T23:14:41Z</dcterms:created>
  <dcterms:modified xsi:type="dcterms:W3CDTF">2022-04-23T03:40:29Z</dcterms:modified>
</cp:coreProperties>
</file>