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ernunich.sharepoint.com/sites/project-000040/Freigegebene Dokumente/Physical Activity and Memory/task/other files/"/>
    </mc:Choice>
  </mc:AlternateContent>
  <xr:revisionPtr revIDLastSave="852" documentId="8_{25E517C0-D956-7449-8941-327E2281C06A}" xr6:coauthVersionLast="47" xr6:coauthVersionMax="47" xr10:uidLastSave="{22B27900-9CE8-4F43-A6B0-EA132DC79076}"/>
  <bookViews>
    <workbookView xWindow="0" yWindow="500" windowWidth="28220" windowHeight="14900" tabRatio="500" xr2:uid="{00000000-000D-0000-FFFF-FFFF00000000}"/>
  </bookViews>
  <sheets>
    <sheet name="Tabelle1" sheetId="1" r:id="rId1"/>
  </sheets>
  <definedNames>
    <definedName name="_xlnm._FilterDatabase" localSheetId="0">Tabelle1!$A$1:$N$1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T2" i="1" l="1"/>
  <c r="T3" i="1"/>
  <c r="T4" i="1"/>
  <c r="T5" i="1"/>
  <c r="T6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S2" i="1"/>
  <c r="S3" i="1"/>
  <c r="S4" i="1"/>
  <c r="S5" i="1"/>
  <c r="U5" i="1" s="1"/>
  <c r="S6" i="1"/>
  <c r="S9" i="1"/>
  <c r="S10" i="1"/>
  <c r="S11" i="1"/>
  <c r="U11" i="1" s="1"/>
  <c r="S12" i="1"/>
  <c r="S13" i="1"/>
  <c r="S14" i="1"/>
  <c r="U14" i="1" s="1"/>
  <c r="S15" i="1"/>
  <c r="S16" i="1"/>
  <c r="S17" i="1"/>
  <c r="S18" i="1"/>
  <c r="U18" i="1" s="1"/>
  <c r="S19" i="1"/>
  <c r="U19" i="1" s="1"/>
  <c r="S20" i="1"/>
  <c r="U20" i="1" s="1"/>
  <c r="S21" i="1"/>
  <c r="S22" i="1"/>
  <c r="P22" i="1"/>
  <c r="P21" i="1"/>
  <c r="P20" i="1"/>
  <c r="P19" i="1"/>
  <c r="P18" i="1"/>
  <c r="P17" i="1"/>
  <c r="P16" i="1"/>
  <c r="P15" i="1"/>
  <c r="P14" i="1"/>
  <c r="P13" i="1"/>
  <c r="P12" i="1"/>
  <c r="P11" i="1"/>
  <c r="U10" i="1"/>
  <c r="P10" i="1"/>
  <c r="P9" i="1"/>
  <c r="P8" i="1"/>
  <c r="P7" i="1"/>
  <c r="P6" i="1"/>
  <c r="P5" i="1"/>
  <c r="P4" i="1"/>
  <c r="U3" i="1"/>
  <c r="P3" i="1"/>
  <c r="U2" i="1"/>
  <c r="P2" i="1"/>
  <c r="U9" i="1" l="1"/>
  <c r="U17" i="1"/>
  <c r="U12" i="1"/>
  <c r="U8" i="1"/>
  <c r="U15" i="1"/>
  <c r="U6" i="1"/>
  <c r="U21" i="1"/>
  <c r="U4" i="1"/>
  <c r="U7" i="1"/>
  <c r="U13" i="1"/>
  <c r="U16" i="1"/>
  <c r="U22" i="1"/>
</calcChain>
</file>

<file path=xl/sharedStrings.xml><?xml version="1.0" encoding="utf-8"?>
<sst xmlns="http://schemas.openxmlformats.org/spreadsheetml/2006/main" count="67" uniqueCount="48">
  <si>
    <t>id</t>
  </si>
  <si>
    <t>orssee-id</t>
  </si>
  <si>
    <t>session_order</t>
  </si>
  <si>
    <t>session1_date</t>
  </si>
  <si>
    <t>session1_time</t>
  </si>
  <si>
    <t>session1_duration</t>
  </si>
  <si>
    <t>session2_date</t>
  </si>
  <si>
    <t>session2_time</t>
  </si>
  <si>
    <t>session2_duration</t>
  </si>
  <si>
    <t>session3_date</t>
  </si>
  <si>
    <t>session3_time</t>
  </si>
  <si>
    <t>session3_duration</t>
  </si>
  <si>
    <t>session4_date</t>
  </si>
  <si>
    <t>session4_time</t>
  </si>
  <si>
    <t>session4_duration</t>
  </si>
  <si>
    <t>total_duration</t>
  </si>
  <si>
    <t>flights_up</t>
  </si>
  <si>
    <t>flights_down</t>
  </si>
  <si>
    <t>stairs_up</t>
  </si>
  <si>
    <t>stairs_down</t>
  </si>
  <si>
    <t>stairs_total</t>
  </si>
  <si>
    <t>session1_start_baseline</t>
  </si>
  <si>
    <t>session1_end_baseline</t>
  </si>
  <si>
    <t>session1_start_activity</t>
  </si>
  <si>
    <t>session1_end_activity</t>
  </si>
  <si>
    <t>session1_start_cooldown</t>
  </si>
  <si>
    <t>session1_end_cooldown</t>
  </si>
  <si>
    <t>session1_start_encoding</t>
  </si>
  <si>
    <t>session1_end_encoding</t>
  </si>
  <si>
    <t>session1_start_retrieval</t>
  </si>
  <si>
    <t>session1_end_retrieval</t>
  </si>
  <si>
    <t>session3_start_baseline</t>
  </si>
  <si>
    <t>session3_end_baseline</t>
  </si>
  <si>
    <t>session3_start_activity</t>
  </si>
  <si>
    <t>session3_end_activity</t>
  </si>
  <si>
    <t>session3_start_cooldown</t>
  </si>
  <si>
    <t>session3_end_cooldown</t>
  </si>
  <si>
    <t>session3_start_encoding</t>
  </si>
  <si>
    <t>session3_end_encoding</t>
  </si>
  <si>
    <t>session3_start_retrieval</t>
  </si>
  <si>
    <t>session3_end_retrieval</t>
  </si>
  <si>
    <t>Bemerkungen</t>
  </si>
  <si>
    <t>PA-Rest</t>
  </si>
  <si>
    <t>Erst Limesurvey Daten ab 11.10.23 verwenden, davor Test.</t>
  </si>
  <si>
    <t>Rest-PA</t>
  </si>
  <si>
    <t>In der Session 1 (am 04.03.2024) hat die Versuchsperson für die Limesurvey (Einverständniserklärung und Survey zum Schlaf) falsche VPNr verwendet (143).</t>
  </si>
  <si>
    <t xml:space="preserve">Die Versuchsperson hat etwas länger als 60 Min beim Vokabelnlernen gebraucht (in den Sitzungen 1 und 3). Sie wollte keine HIlfe erhalten.  </t>
  </si>
  <si>
    <t>Die Versuchsperson hat für das Lernen der Vokabeln mehr als 60 Minuten benötigt. Nach Ablauf von 60 MInuten habe ich der Versuchsperson geholfen.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</si>
</sst>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" fontId="0" fillId="0" borderId="0" xfId="0" applyNumberFormat="1"/>
    <xf numFmtId="0" fontId="1" fillId="0" borderId="0" xfId="0" applyFont="1"/>
    <xf numFmtId="1" fontId="1" fillId="0" borderId="0" xfId="0" applyNumberFormat="1" applyFont="1"/>
    <xf numFmtId="0" fontId="2" fillId="0" borderId="0" xfId="0" applyFont="1"/>
    <xf numFmtId="14" fontId="0" fillId="0" borderId="0" xfId="0" applyNumberFormat="1"/>
    <xf numFmtId="20" fontId="0" fillId="0" borderId="0" xfId="0" applyNumberFormat="1"/>
    <xf numFmtId="21" fontId="0" fillId="0" borderId="0" xfId="0" applyNumberFormat="1"/>
    <xf numFmtId="164" fontId="0" fillId="0" borderId="0" xfId="0" applyNumberFormat="1"/>
    <xf numFmtId="0" fontId="0" fillId="2" borderId="0" xfId="0" applyFill="1"/>
    <xf numFmtId="1" fontId="0" fillId="3" borderId="0" xfId="0" applyNumberFormat="1" applyFill="1"/>
    <xf numFmtId="0" fontId="0" fillId="0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192"/>
  <sheetViews>
    <sheetView tabSelected="1" zoomScaleNormal="100" workbookViewId="0">
      <selection activeCell="AT17" sqref="AT17"/>
    </sheetView>
  </sheetViews>
  <sheetFormatPr baseColWidth="10" defaultColWidth="9.1640625" defaultRowHeight="15" x14ac:dyDescent="0.2"/>
  <cols>
    <col min="1" max="1" width="7.83203125" customWidth="1"/>
    <col min="2" max="2" width="14.1640625" customWidth="1"/>
    <col min="3" max="3" width="15.5" customWidth="1"/>
    <col min="4" max="5" width="15.1640625" customWidth="1"/>
    <col min="6" max="6" width="17.33203125" style="1" customWidth="1"/>
    <col min="7" max="8" width="15.1640625" customWidth="1"/>
    <col min="9" max="9" width="17.33203125" style="1" customWidth="1"/>
    <col min="10" max="11" width="15.1640625" customWidth="1"/>
    <col min="12" max="12" width="17.33203125" style="1" customWidth="1"/>
    <col min="13" max="14" width="15.1640625" customWidth="1"/>
    <col min="15" max="15" width="17.33203125" style="1" customWidth="1"/>
    <col min="16" max="16" width="13.6640625" customWidth="1"/>
    <col min="17" max="17" width="10.6640625" customWidth="1"/>
    <col min="18" max="18" width="12.5" customWidth="1"/>
    <col min="19" max="19" width="10.6640625" customWidth="1"/>
    <col min="20" max="20" width="11.6640625" customWidth="1"/>
    <col min="21" max="21" width="10.6640625" customWidth="1"/>
    <col min="22" max="22" width="22" customWidth="1"/>
    <col min="23" max="23" width="21.6640625" customWidth="1"/>
    <col min="24" max="24" width="20.83203125" customWidth="1"/>
    <col min="25" max="25" width="20.5" customWidth="1"/>
    <col min="26" max="26" width="22.83203125" customWidth="1"/>
    <col min="27" max="28" width="22.5" customWidth="1"/>
    <col min="29" max="29" width="22.1640625" customWidth="1"/>
    <col min="30" max="30" width="21.5" customWidth="1"/>
    <col min="31" max="31" width="21.1640625" customWidth="1"/>
    <col min="32" max="32" width="22.5" bestFit="1" customWidth="1"/>
    <col min="33" max="33" width="21.83203125" bestFit="1" customWidth="1"/>
    <col min="34" max="34" width="21.33203125" bestFit="1" customWidth="1"/>
    <col min="35" max="35" width="20.5" bestFit="1" customWidth="1"/>
    <col min="36" max="36" width="23.5" bestFit="1" customWidth="1"/>
    <col min="37" max="38" width="23" bestFit="1" customWidth="1"/>
    <col min="39" max="40" width="22.5" bestFit="1" customWidth="1"/>
    <col min="41" max="41" width="21.83203125" bestFit="1" customWidth="1"/>
    <col min="42" max="1025" width="10.6640625" customWidth="1"/>
  </cols>
  <sheetData>
    <row r="1" spans="1:42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2" t="s">
        <v>7</v>
      </c>
      <c r="I1" s="3" t="s">
        <v>8</v>
      </c>
      <c r="J1" s="2" t="s">
        <v>9</v>
      </c>
      <c r="K1" s="2" t="s">
        <v>10</v>
      </c>
      <c r="L1" s="3" t="s">
        <v>11</v>
      </c>
      <c r="M1" s="2" t="s">
        <v>12</v>
      </c>
      <c r="N1" s="2" t="s">
        <v>13</v>
      </c>
      <c r="O1" s="3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4" t="s">
        <v>41</v>
      </c>
    </row>
    <row r="2" spans="1:42" x14ac:dyDescent="0.2">
      <c r="A2" s="9">
        <v>134</v>
      </c>
      <c r="C2" t="s">
        <v>42</v>
      </c>
      <c r="D2" s="5">
        <v>45210</v>
      </c>
      <c r="E2" s="6">
        <v>0.54861111111111105</v>
      </c>
      <c r="F2" s="1">
        <v>95</v>
      </c>
      <c r="G2" s="5">
        <v>45212</v>
      </c>
      <c r="H2" s="6">
        <v>0.48958333333333331</v>
      </c>
      <c r="I2" s="10">
        <v>5</v>
      </c>
      <c r="J2" s="5">
        <v>45244</v>
      </c>
      <c r="K2" s="6">
        <v>0.53125</v>
      </c>
      <c r="L2" s="1">
        <v>70</v>
      </c>
      <c r="M2" s="5">
        <v>45246</v>
      </c>
      <c r="N2" s="6">
        <v>0.47569444444444442</v>
      </c>
      <c r="O2" s="1">
        <v>5</v>
      </c>
      <c r="P2" s="1">
        <f t="shared" ref="P2:P21" si="0">F2+I2+L2+O2</f>
        <v>175</v>
      </c>
      <c r="Q2">
        <v>42</v>
      </c>
      <c r="R2">
        <v>42</v>
      </c>
      <c r="S2">
        <f t="shared" ref="S2:S22" si="1">Q2*16</f>
        <v>672</v>
      </c>
      <c r="T2">
        <f t="shared" ref="T2:T22" si="2">R2*16</f>
        <v>672</v>
      </c>
      <c r="U2">
        <f t="shared" ref="U2:U21" si="3">S2+T2</f>
        <v>1344</v>
      </c>
      <c r="V2" s="8">
        <v>5.6712962962962956E-4</v>
      </c>
      <c r="W2" s="8">
        <v>4.0393518518518521E-3</v>
      </c>
      <c r="X2" s="8">
        <v>5.3240740740740748E-3</v>
      </c>
      <c r="Y2" s="8">
        <v>1.5740740740740743E-2</v>
      </c>
      <c r="Z2" s="8">
        <v>1.6469907407407405E-2</v>
      </c>
      <c r="AA2" s="8">
        <v>1.9942129629629629E-2</v>
      </c>
      <c r="AB2" s="8">
        <v>2.6655092592592591E-2</v>
      </c>
      <c r="AC2" s="7">
        <v>4.7094907407407405E-2</v>
      </c>
      <c r="AD2" s="7">
        <v>4.8206018518518523E-2</v>
      </c>
      <c r="AE2" s="7">
        <v>5.1215277777777783E-2</v>
      </c>
      <c r="AF2" s="7">
        <v>1.1574074074074073E-4</v>
      </c>
      <c r="AG2" s="7">
        <v>3.5879629629629629E-3</v>
      </c>
      <c r="AH2" s="7">
        <v>3.9351851851851857E-3</v>
      </c>
      <c r="AI2" s="7">
        <v>1.4351851851851852E-2</v>
      </c>
      <c r="AJ2" s="7">
        <v>1.4409722222222221E-2</v>
      </c>
      <c r="AK2" s="7">
        <v>1.7881944444444443E-2</v>
      </c>
      <c r="AL2" s="7">
        <v>1.9444444444444445E-2</v>
      </c>
      <c r="AM2" s="7">
        <v>3.4374999999999996E-2</v>
      </c>
      <c r="AN2" s="7">
        <v>3.5208333333333335E-2</v>
      </c>
      <c r="AO2" s="7">
        <v>3.784722222222222E-2</v>
      </c>
      <c r="AP2" t="s">
        <v>43</v>
      </c>
    </row>
    <row r="3" spans="1:42" x14ac:dyDescent="0.2">
      <c r="A3">
        <v>135</v>
      </c>
      <c r="C3" t="s">
        <v>44</v>
      </c>
      <c r="D3" s="5">
        <v>45216</v>
      </c>
      <c r="E3" s="6">
        <v>0.39583333333333331</v>
      </c>
      <c r="F3" s="1">
        <v>110</v>
      </c>
      <c r="G3" s="5">
        <v>45218</v>
      </c>
      <c r="H3" s="6">
        <v>0.6875</v>
      </c>
      <c r="I3" s="1">
        <v>7</v>
      </c>
      <c r="J3" s="5">
        <v>45250</v>
      </c>
      <c r="K3" s="6">
        <v>0.625</v>
      </c>
      <c r="L3" s="1">
        <v>90</v>
      </c>
      <c r="M3" s="5">
        <v>45252</v>
      </c>
      <c r="N3" s="6">
        <v>0.55902777777777779</v>
      </c>
      <c r="O3" s="1">
        <v>8</v>
      </c>
      <c r="P3" s="1">
        <f t="shared" si="0"/>
        <v>215</v>
      </c>
      <c r="Q3">
        <v>50</v>
      </c>
      <c r="R3">
        <v>50</v>
      </c>
      <c r="S3">
        <f t="shared" si="1"/>
        <v>800</v>
      </c>
      <c r="T3">
        <f t="shared" si="2"/>
        <v>800</v>
      </c>
      <c r="U3">
        <f t="shared" si="3"/>
        <v>1600</v>
      </c>
      <c r="V3" s="7">
        <v>6.8287037037037025E-4</v>
      </c>
      <c r="W3" s="7">
        <v>4.155092592592593E-3</v>
      </c>
      <c r="X3" s="7">
        <v>4.8379629629629632E-3</v>
      </c>
      <c r="Y3" s="7">
        <v>1.525462962962963E-2</v>
      </c>
      <c r="Z3" s="7">
        <v>1.5266203703703705E-2</v>
      </c>
      <c r="AA3" s="7">
        <v>1.8738425925925926E-2</v>
      </c>
      <c r="AB3" s="7">
        <v>1.9756944444444445E-2</v>
      </c>
      <c r="AC3" s="7">
        <v>4.0451388888888891E-2</v>
      </c>
      <c r="AD3" s="7">
        <v>4.1689814814814818E-2</v>
      </c>
      <c r="AE3" s="7">
        <v>4.7858796296296295E-2</v>
      </c>
      <c r="AF3" s="7">
        <v>1.1574074074074073E-4</v>
      </c>
      <c r="AG3" s="7">
        <v>3.5879629629629629E-3</v>
      </c>
      <c r="AH3" s="7">
        <v>4.8611111111111112E-3</v>
      </c>
      <c r="AI3" s="7">
        <v>1.5277777777777777E-2</v>
      </c>
      <c r="AJ3" s="7">
        <v>1.6145833333333335E-2</v>
      </c>
      <c r="AK3" s="7">
        <v>1.9618055555555555E-2</v>
      </c>
      <c r="AL3" s="7">
        <v>2.1527777777777781E-2</v>
      </c>
      <c r="AM3" s="7">
        <v>4.4097222222222225E-2</v>
      </c>
      <c r="AN3" s="7">
        <v>4.5312499999999999E-2</v>
      </c>
      <c r="AO3" s="7">
        <v>5.0462962962962959E-2</v>
      </c>
    </row>
    <row r="4" spans="1:42" x14ac:dyDescent="0.2">
      <c r="A4">
        <v>136</v>
      </c>
      <c r="C4" t="s">
        <v>42</v>
      </c>
      <c r="D4" s="5">
        <v>45224</v>
      </c>
      <c r="E4" s="6">
        <v>0.5625</v>
      </c>
      <c r="F4" s="1">
        <v>100</v>
      </c>
      <c r="G4" s="5">
        <v>45226</v>
      </c>
      <c r="H4" s="6">
        <v>0.88541666666666663</v>
      </c>
      <c r="I4" s="1">
        <v>9</v>
      </c>
      <c r="J4" s="5">
        <v>45263</v>
      </c>
      <c r="K4" s="6">
        <v>0.90972222222222221</v>
      </c>
      <c r="L4" s="1">
        <v>85</v>
      </c>
      <c r="M4" s="5">
        <v>45265</v>
      </c>
      <c r="N4" s="6">
        <v>0.91666666666666663</v>
      </c>
      <c r="O4" s="1">
        <v>10</v>
      </c>
      <c r="P4" s="1">
        <f t="shared" si="0"/>
        <v>204</v>
      </c>
      <c r="Q4">
        <v>47</v>
      </c>
      <c r="R4">
        <v>48</v>
      </c>
      <c r="S4">
        <f t="shared" si="1"/>
        <v>752</v>
      </c>
      <c r="T4">
        <f t="shared" si="2"/>
        <v>768</v>
      </c>
      <c r="U4">
        <f t="shared" si="3"/>
        <v>1520</v>
      </c>
      <c r="V4" s="7">
        <v>0</v>
      </c>
      <c r="W4" s="7">
        <v>3.472222222222222E-3</v>
      </c>
      <c r="X4" s="7">
        <v>4.1666666666666666E-3</v>
      </c>
      <c r="Y4" s="7">
        <v>1.4583333333333332E-2</v>
      </c>
      <c r="Z4" s="7">
        <v>1.539351851851852E-2</v>
      </c>
      <c r="AA4" s="7">
        <v>1.8865740740740742E-2</v>
      </c>
      <c r="AB4" s="7">
        <v>2.2337962962962962E-2</v>
      </c>
      <c r="AC4" s="7">
        <v>4.8032407407407406E-2</v>
      </c>
      <c r="AD4" s="7">
        <v>4.8993055555555554E-2</v>
      </c>
      <c r="AE4" s="7">
        <v>5.4027777777777779E-2</v>
      </c>
      <c r="AF4" s="7">
        <v>1.1574074074074073E-4</v>
      </c>
      <c r="AG4" s="7">
        <v>3.5879629629629629E-3</v>
      </c>
      <c r="AH4" s="7">
        <v>3.7615740740740739E-3</v>
      </c>
      <c r="AI4" s="7">
        <v>1.4178240740740741E-2</v>
      </c>
      <c r="AJ4" s="7">
        <v>1.4189814814814815E-2</v>
      </c>
      <c r="AK4" s="7">
        <v>1.7662037037037035E-2</v>
      </c>
      <c r="AL4" s="7">
        <v>1.8900462962962963E-2</v>
      </c>
      <c r="AM4" s="7">
        <v>3.9467592592592596E-2</v>
      </c>
      <c r="AN4" s="7">
        <v>4.010416666666667E-2</v>
      </c>
      <c r="AO4" s="7">
        <v>4.3750000000000004E-2</v>
      </c>
    </row>
    <row r="5" spans="1:42" x14ac:dyDescent="0.2">
      <c r="A5">
        <v>137</v>
      </c>
      <c r="C5" t="s">
        <v>44</v>
      </c>
      <c r="D5" s="5">
        <v>45232</v>
      </c>
      <c r="E5" s="6">
        <v>0.3888888888888889</v>
      </c>
      <c r="F5" s="1">
        <v>110</v>
      </c>
      <c r="G5" s="5">
        <v>45234</v>
      </c>
      <c r="H5" s="6">
        <v>0.47569444444444442</v>
      </c>
      <c r="I5" s="1">
        <v>10</v>
      </c>
      <c r="J5" s="5">
        <v>45260</v>
      </c>
      <c r="K5" s="6">
        <v>0.39583333333333331</v>
      </c>
      <c r="L5" s="1">
        <v>105</v>
      </c>
      <c r="M5" s="5">
        <v>45262</v>
      </c>
      <c r="N5" s="6">
        <v>0.4145833333333333</v>
      </c>
      <c r="O5" s="1">
        <v>8</v>
      </c>
      <c r="P5" s="1">
        <f t="shared" si="0"/>
        <v>233</v>
      </c>
      <c r="Q5">
        <v>46</v>
      </c>
      <c r="R5">
        <v>46</v>
      </c>
      <c r="S5">
        <f t="shared" si="1"/>
        <v>736</v>
      </c>
      <c r="T5">
        <f t="shared" si="2"/>
        <v>736</v>
      </c>
      <c r="U5">
        <f t="shared" si="3"/>
        <v>1472</v>
      </c>
      <c r="V5" s="7">
        <v>1.1574074074074073E-4</v>
      </c>
      <c r="W5" s="7">
        <v>3.5879629629629629E-3</v>
      </c>
      <c r="X5" s="7">
        <v>4.0509259259259257E-3</v>
      </c>
      <c r="Y5" s="7">
        <v>1.4467592592592593E-2</v>
      </c>
      <c r="Z5" s="7">
        <v>1.4699074074074074E-2</v>
      </c>
      <c r="AA5" s="7">
        <v>1.8171296296296297E-2</v>
      </c>
      <c r="AB5" s="7">
        <v>2.1006944444444443E-2</v>
      </c>
      <c r="AC5" s="7">
        <v>5.1296296296296291E-2</v>
      </c>
      <c r="AD5" s="7">
        <v>5.258101851851852E-2</v>
      </c>
      <c r="AE5" s="7">
        <v>5.5960648148148141E-2</v>
      </c>
      <c r="AF5" s="7">
        <v>1.1574074074074073E-4</v>
      </c>
      <c r="AG5" s="7">
        <v>3.5879629629629629E-3</v>
      </c>
      <c r="AH5" s="7">
        <v>5.0925925925925921E-3</v>
      </c>
      <c r="AI5" s="7">
        <v>1.5509259259259257E-2</v>
      </c>
      <c r="AJ5" s="7">
        <v>1.6666666666666666E-2</v>
      </c>
      <c r="AK5" s="7">
        <v>2.013888888888889E-2</v>
      </c>
      <c r="AL5" s="7">
        <v>2.1412037037037035E-2</v>
      </c>
      <c r="AM5" s="7">
        <v>4.0960648148148149E-2</v>
      </c>
      <c r="AN5" s="7">
        <v>4.2025462962962966E-2</v>
      </c>
      <c r="AO5" s="7">
        <v>4.5462962962962962E-2</v>
      </c>
    </row>
    <row r="6" spans="1:42" x14ac:dyDescent="0.2">
      <c r="A6">
        <v>138</v>
      </c>
      <c r="C6" t="s">
        <v>42</v>
      </c>
      <c r="D6" s="5">
        <v>45325</v>
      </c>
      <c r="E6" s="6">
        <v>0.4236111111111111</v>
      </c>
      <c r="F6" s="1">
        <v>115</v>
      </c>
      <c r="G6" s="5">
        <v>45327</v>
      </c>
      <c r="H6" s="6">
        <v>0.33333333333333331</v>
      </c>
      <c r="I6" s="1">
        <v>17</v>
      </c>
      <c r="J6" s="5">
        <v>45350</v>
      </c>
      <c r="K6" s="6">
        <v>0.72916666666666663</v>
      </c>
      <c r="L6" s="1">
        <v>90</v>
      </c>
      <c r="M6" s="5">
        <v>45352</v>
      </c>
      <c r="N6" s="6">
        <v>0.40625</v>
      </c>
      <c r="O6" s="1">
        <v>10</v>
      </c>
      <c r="P6" s="1">
        <f t="shared" si="0"/>
        <v>232</v>
      </c>
      <c r="Q6">
        <v>48</v>
      </c>
      <c r="R6">
        <v>48</v>
      </c>
      <c r="S6">
        <f t="shared" si="1"/>
        <v>768</v>
      </c>
      <c r="T6">
        <f t="shared" si="2"/>
        <v>768</v>
      </c>
      <c r="U6">
        <f t="shared" si="3"/>
        <v>1536</v>
      </c>
      <c r="V6" s="7">
        <v>1.1574074074074075E-4</v>
      </c>
      <c r="W6" s="7">
        <v>3.5879629629629629E-3</v>
      </c>
      <c r="X6" s="7">
        <v>4.8032407407407407E-3</v>
      </c>
      <c r="Y6" s="7">
        <v>1.5219907407407408E-2</v>
      </c>
      <c r="Z6" s="7">
        <v>1.5740740740740739E-2</v>
      </c>
      <c r="AA6" s="7">
        <v>1.9212962962962963E-2</v>
      </c>
      <c r="AB6" s="7">
        <v>2.1527777777777778E-2</v>
      </c>
      <c r="AC6" s="7">
        <v>6.4189814814814811E-2</v>
      </c>
      <c r="AD6" s="7">
        <v>6.5578703703703708E-2</v>
      </c>
      <c r="AE6" s="7">
        <v>6.7708333333333329E-2</v>
      </c>
      <c r="AF6" s="7">
        <v>0</v>
      </c>
      <c r="AG6" s="7">
        <v>3.472222222222222E-3</v>
      </c>
      <c r="AH6" s="7">
        <v>3.7152777777777778E-3</v>
      </c>
      <c r="AI6" s="7">
        <v>1.4131944444444445E-2</v>
      </c>
      <c r="AJ6" s="7">
        <v>1.4212962962962964E-2</v>
      </c>
      <c r="AK6" s="7">
        <v>1.7685185185185186E-2</v>
      </c>
      <c r="AL6" s="7">
        <v>1.9004629629629628E-2</v>
      </c>
      <c r="AM6" s="7">
        <v>4.670138888888889E-2</v>
      </c>
      <c r="AN6" s="7">
        <v>4.7534722222222221E-2</v>
      </c>
      <c r="AO6" s="7">
        <v>5.1215277777777776E-2</v>
      </c>
    </row>
    <row r="7" spans="1:42" x14ac:dyDescent="0.2">
      <c r="A7">
        <v>139</v>
      </c>
      <c r="C7" t="s">
        <v>44</v>
      </c>
      <c r="D7" s="5">
        <v>45343</v>
      </c>
      <c r="E7" s="6">
        <v>0.40625</v>
      </c>
      <c r="F7" s="1">
        <v>95</v>
      </c>
      <c r="G7" s="5">
        <v>45345</v>
      </c>
      <c r="H7" s="6">
        <v>0.38541666666666669</v>
      </c>
      <c r="I7" s="1">
        <v>7</v>
      </c>
      <c r="J7" s="5">
        <v>45383</v>
      </c>
      <c r="K7" s="6">
        <v>0.44791666666666669</v>
      </c>
      <c r="L7" s="1">
        <v>95</v>
      </c>
      <c r="M7" s="5">
        <v>45385</v>
      </c>
      <c r="N7" s="6">
        <v>0.9375</v>
      </c>
      <c r="O7" s="1">
        <v>10</v>
      </c>
      <c r="P7" s="1">
        <f t="shared" si="0"/>
        <v>207</v>
      </c>
      <c r="Q7">
        <v>37</v>
      </c>
      <c r="R7">
        <v>37</v>
      </c>
      <c r="S7">
        <v>555</v>
      </c>
      <c r="T7">
        <v>555</v>
      </c>
      <c r="U7">
        <f t="shared" si="3"/>
        <v>1110</v>
      </c>
      <c r="V7" s="7">
        <v>0</v>
      </c>
      <c r="W7" s="7">
        <v>3.472222222222222E-3</v>
      </c>
      <c r="X7" s="7">
        <v>3.5879629629629629E-3</v>
      </c>
      <c r="Y7" s="7">
        <v>1.4004629629629629E-2</v>
      </c>
      <c r="Z7" s="7">
        <v>1.4016203703703704E-2</v>
      </c>
      <c r="AA7" s="7">
        <v>1.7488425925925925E-2</v>
      </c>
      <c r="AB7" s="7">
        <v>1.9895833333333335E-2</v>
      </c>
      <c r="AC7" s="7">
        <v>4.2708333333333334E-2</v>
      </c>
      <c r="AD7" s="7">
        <v>4.3854166666666666E-2</v>
      </c>
      <c r="AE7" s="7">
        <v>4.884259259259259E-2</v>
      </c>
      <c r="AF7" s="7">
        <v>1.1574074074074073E-5</v>
      </c>
      <c r="AG7" s="7">
        <v>3.4837962962962965E-3</v>
      </c>
      <c r="AH7" s="7">
        <v>5.5555555555555558E-3</v>
      </c>
      <c r="AI7" s="7">
        <v>1.5972222222222221E-2</v>
      </c>
      <c r="AJ7" s="7">
        <v>1.6319444444444445E-2</v>
      </c>
      <c r="AK7" s="7">
        <v>1.9791666666666666E-2</v>
      </c>
      <c r="AL7" s="7">
        <v>2.1412037037037038E-2</v>
      </c>
      <c r="AM7" s="7">
        <v>4.8437500000000001E-2</v>
      </c>
      <c r="AN7" s="7">
        <v>4.9016203703703701E-2</v>
      </c>
      <c r="AO7" s="7">
        <v>5.4050925925925926E-2</v>
      </c>
    </row>
    <row r="8" spans="1:42" x14ac:dyDescent="0.2">
      <c r="A8">
        <v>140</v>
      </c>
      <c r="C8" t="s">
        <v>42</v>
      </c>
      <c r="D8" s="5">
        <v>45339</v>
      </c>
      <c r="E8" s="6">
        <v>0.8125</v>
      </c>
      <c r="F8" s="1">
        <v>110</v>
      </c>
      <c r="G8" s="5">
        <v>45341</v>
      </c>
      <c r="H8" s="6">
        <v>0.85416666666666663</v>
      </c>
      <c r="I8" s="1">
        <v>15</v>
      </c>
      <c r="J8" s="5">
        <v>45361</v>
      </c>
      <c r="K8" s="6">
        <v>0.61458333333333337</v>
      </c>
      <c r="L8" s="1">
        <v>90</v>
      </c>
      <c r="M8" s="5">
        <v>45363</v>
      </c>
      <c r="N8" s="6">
        <v>0.9375</v>
      </c>
      <c r="O8" s="1">
        <v>15</v>
      </c>
      <c r="P8" s="1">
        <f t="shared" si="0"/>
        <v>230</v>
      </c>
      <c r="Q8">
        <v>123</v>
      </c>
      <c r="R8">
        <v>122</v>
      </c>
      <c r="S8">
        <v>861</v>
      </c>
      <c r="T8">
        <v>854</v>
      </c>
      <c r="U8">
        <f t="shared" si="3"/>
        <v>1715</v>
      </c>
      <c r="V8" s="7">
        <v>2.3148148148148147E-5</v>
      </c>
      <c r="W8" s="7">
        <v>3.4953703703703705E-3</v>
      </c>
      <c r="X8" s="7">
        <v>4.5138888888888885E-3</v>
      </c>
      <c r="Y8" s="7">
        <v>1.4930555555555556E-2</v>
      </c>
      <c r="Z8" s="7">
        <v>1.5625E-2</v>
      </c>
      <c r="AA8" s="7">
        <v>1.9097222222222224E-2</v>
      </c>
      <c r="AB8" s="7">
        <v>2.2152777777777778E-2</v>
      </c>
      <c r="AC8" s="7">
        <v>5.1736111111111108E-2</v>
      </c>
      <c r="AD8" s="7">
        <v>5.3298611111111109E-2</v>
      </c>
      <c r="AE8" s="7">
        <v>6.0879629629629631E-2</v>
      </c>
      <c r="AF8" s="7">
        <v>1.7361111111111112E-4</v>
      </c>
      <c r="AG8" s="7">
        <v>3.6458333333333334E-3</v>
      </c>
      <c r="AH8" s="7">
        <v>4.2824074074074075E-3</v>
      </c>
      <c r="AI8" s="7">
        <v>1.4699074074074074E-2</v>
      </c>
      <c r="AJ8" s="7">
        <v>1.5034722222222222E-2</v>
      </c>
      <c r="AK8" s="7">
        <v>1.8506944444444444E-2</v>
      </c>
      <c r="AL8" s="7">
        <v>2.0208333333333332E-2</v>
      </c>
      <c r="AM8" s="7">
        <v>4.7523148148148148E-2</v>
      </c>
      <c r="AN8" s="7">
        <v>4.8495370370370369E-2</v>
      </c>
      <c r="AO8" s="7">
        <v>5.451388888888889E-2</v>
      </c>
    </row>
    <row r="9" spans="1:42" x14ac:dyDescent="0.2">
      <c r="A9" s="9">
        <v>141</v>
      </c>
      <c r="C9" t="s">
        <v>44</v>
      </c>
      <c r="D9" s="5">
        <v>45355</v>
      </c>
      <c r="E9" s="6">
        <v>0.70833333333333337</v>
      </c>
      <c r="F9" s="1">
        <v>90</v>
      </c>
      <c r="G9" s="5">
        <v>44991</v>
      </c>
      <c r="H9" s="6">
        <v>0.83333333333333337</v>
      </c>
      <c r="I9" s="1">
        <v>10</v>
      </c>
      <c r="J9" s="5">
        <v>45397</v>
      </c>
      <c r="K9" s="6">
        <v>0.6875</v>
      </c>
      <c r="L9" s="1">
        <v>75</v>
      </c>
      <c r="M9" s="5">
        <v>45399</v>
      </c>
      <c r="N9" s="6">
        <v>0.82638888888888884</v>
      </c>
      <c r="O9" s="1">
        <v>15</v>
      </c>
      <c r="P9" s="1">
        <f t="shared" si="0"/>
        <v>190</v>
      </c>
      <c r="Q9">
        <v>34</v>
      </c>
      <c r="R9">
        <v>34</v>
      </c>
      <c r="S9">
        <f t="shared" si="1"/>
        <v>544</v>
      </c>
      <c r="T9">
        <f t="shared" si="2"/>
        <v>544</v>
      </c>
      <c r="U9">
        <f t="shared" si="3"/>
        <v>1088</v>
      </c>
      <c r="V9" s="7">
        <v>1.1574074074074073E-5</v>
      </c>
      <c r="W9" s="7">
        <v>3.4837962962962965E-3</v>
      </c>
      <c r="X9" s="7">
        <v>3.8194444444444443E-3</v>
      </c>
      <c r="Y9" s="7">
        <v>1.4236111111111111E-2</v>
      </c>
      <c r="Z9" s="7">
        <v>1.4247685185185184E-2</v>
      </c>
      <c r="AA9" s="7">
        <v>1.7719907407407406E-2</v>
      </c>
      <c r="AB9" s="7">
        <v>1.8530092592592591E-2</v>
      </c>
      <c r="AC9" s="7">
        <v>4.4386574074074071E-2</v>
      </c>
      <c r="AD9" s="7">
        <v>4.5613425925925925E-2</v>
      </c>
      <c r="AE9" s="7">
        <v>4.9652777777777775E-2</v>
      </c>
      <c r="AF9" s="7">
        <v>1.1574074074074075E-4</v>
      </c>
      <c r="AG9" s="7">
        <v>3.5879629629629629E-3</v>
      </c>
      <c r="AH9" s="7">
        <v>4.9421296296296297E-3</v>
      </c>
      <c r="AI9" s="7">
        <v>1.5358796296296296E-2</v>
      </c>
      <c r="AJ9" s="7">
        <v>1.5925925925925927E-2</v>
      </c>
      <c r="AK9" s="7">
        <v>1.9398148148148147E-2</v>
      </c>
      <c r="AL9" s="7">
        <v>2.1412037037037038E-2</v>
      </c>
      <c r="AM9" s="7">
        <v>4.3749999999999997E-2</v>
      </c>
      <c r="AN9" s="7">
        <v>4.4479166666666667E-2</v>
      </c>
      <c r="AO9" s="7">
        <v>4.7754629629629633E-2</v>
      </c>
      <c r="AP9" t="s">
        <v>45</v>
      </c>
    </row>
    <row r="10" spans="1:42" x14ac:dyDescent="0.2">
      <c r="A10">
        <v>142</v>
      </c>
      <c r="C10" t="s">
        <v>42</v>
      </c>
      <c r="D10" s="5">
        <v>45349</v>
      </c>
      <c r="E10" s="6">
        <v>0.70833333333333337</v>
      </c>
      <c r="F10" s="1">
        <v>140</v>
      </c>
      <c r="G10" s="5">
        <v>45351</v>
      </c>
      <c r="H10" s="6">
        <v>0.94097222222222221</v>
      </c>
      <c r="I10" s="1">
        <v>20</v>
      </c>
      <c r="J10" s="5">
        <v>45388</v>
      </c>
      <c r="K10" s="6">
        <v>0.88888888888888884</v>
      </c>
      <c r="L10" s="1">
        <v>120</v>
      </c>
      <c r="M10" s="5">
        <v>45390</v>
      </c>
      <c r="N10" s="6">
        <v>0.99791666666666667</v>
      </c>
      <c r="P10" s="1">
        <f t="shared" si="0"/>
        <v>280</v>
      </c>
      <c r="Q10">
        <v>50</v>
      </c>
      <c r="R10">
        <v>50</v>
      </c>
      <c r="S10">
        <f t="shared" si="1"/>
        <v>800</v>
      </c>
      <c r="T10">
        <f t="shared" si="2"/>
        <v>800</v>
      </c>
      <c r="U10">
        <f t="shared" si="3"/>
        <v>1600</v>
      </c>
      <c r="V10" s="7">
        <v>1.1574074074074073E-5</v>
      </c>
      <c r="W10" s="7">
        <v>3.4837962962962965E-3</v>
      </c>
      <c r="X10" s="7">
        <v>4.9421296296296297E-3</v>
      </c>
      <c r="Y10" s="7">
        <v>1.5300925925925926E-2</v>
      </c>
      <c r="Z10" s="7">
        <v>1.5532407407407408E-2</v>
      </c>
      <c r="AA10" s="7">
        <v>1.9004629629629628E-2</v>
      </c>
      <c r="AB10" s="7">
        <v>2.8796296296296296E-2</v>
      </c>
      <c r="AC10" s="7">
        <v>7.7465277777777772E-2</v>
      </c>
      <c r="AD10" s="7">
        <v>7.9074074074074074E-2</v>
      </c>
      <c r="AE10" s="7">
        <v>8.4201388888888895E-2</v>
      </c>
      <c r="AF10" s="7">
        <v>0</v>
      </c>
      <c r="AG10" s="7">
        <v>3.472222222222222E-3</v>
      </c>
      <c r="AH10" s="7">
        <v>3.5879629629629629E-3</v>
      </c>
      <c r="AI10" s="7">
        <v>1.4004629629629629E-2</v>
      </c>
      <c r="AJ10" s="7">
        <v>1.4016203703703704E-2</v>
      </c>
      <c r="AK10" s="7">
        <v>1.7488425925925925E-2</v>
      </c>
      <c r="AL10" s="7">
        <v>1.8229166666666668E-2</v>
      </c>
      <c r="AM10" s="7">
        <v>6.458333333333334E-2</v>
      </c>
      <c r="AN10" s="7">
        <v>6.5844907407407408E-2</v>
      </c>
      <c r="AO10" s="7">
        <v>6.9907407407407404E-2</v>
      </c>
      <c r="AP10" t="s">
        <v>46</v>
      </c>
    </row>
    <row r="11" spans="1:42" x14ac:dyDescent="0.2">
      <c r="A11">
        <v>143</v>
      </c>
      <c r="C11" t="s">
        <v>44</v>
      </c>
      <c r="D11" s="5">
        <v>45358</v>
      </c>
      <c r="E11" s="6">
        <v>0.38194444444444442</v>
      </c>
      <c r="F11" s="1">
        <v>90</v>
      </c>
      <c r="G11" s="5">
        <v>45360</v>
      </c>
      <c r="H11" s="6">
        <v>0.74305555555555558</v>
      </c>
      <c r="I11" s="1">
        <v>20</v>
      </c>
      <c r="J11" s="5">
        <v>45386</v>
      </c>
      <c r="K11" s="6">
        <v>0.4375</v>
      </c>
      <c r="L11" s="1">
        <v>90</v>
      </c>
      <c r="M11" s="5">
        <v>45388</v>
      </c>
      <c r="N11" s="6">
        <v>0.39583333333333331</v>
      </c>
      <c r="O11" s="1">
        <v>8</v>
      </c>
      <c r="P11" s="1">
        <f t="shared" si="0"/>
        <v>208</v>
      </c>
      <c r="Q11">
        <v>36</v>
      </c>
      <c r="R11">
        <v>36</v>
      </c>
      <c r="S11">
        <f t="shared" si="1"/>
        <v>576</v>
      </c>
      <c r="T11">
        <f t="shared" si="2"/>
        <v>576</v>
      </c>
      <c r="U11">
        <f t="shared" si="3"/>
        <v>1152</v>
      </c>
      <c r="V11" s="7">
        <v>1.1574074074074073E-5</v>
      </c>
      <c r="W11" s="7">
        <v>3.4837962962962965E-3</v>
      </c>
      <c r="X11" s="7">
        <v>3.7037037037037038E-3</v>
      </c>
      <c r="Y11" s="7">
        <v>1.412037037037037E-2</v>
      </c>
      <c r="Z11" s="7">
        <v>1.4131944444444445E-2</v>
      </c>
      <c r="AA11" s="7">
        <v>1.7604166666666667E-2</v>
      </c>
      <c r="AB11" s="7">
        <v>1.9756944444444445E-2</v>
      </c>
      <c r="AC11" s="7">
        <v>3.5682870370370372E-2</v>
      </c>
      <c r="AD11" s="7">
        <v>3.6874999999999998E-2</v>
      </c>
      <c r="AE11" s="7">
        <v>4.7071759259259258E-2</v>
      </c>
      <c r="AF11" s="7">
        <v>1.1574074074074073E-5</v>
      </c>
      <c r="AG11" s="7">
        <v>3.4837962962962965E-3</v>
      </c>
      <c r="AH11" s="7">
        <v>5.5555555555555558E-3</v>
      </c>
      <c r="AI11" s="7">
        <v>1.5972222222222221E-2</v>
      </c>
      <c r="AJ11" s="7">
        <v>1.6562500000000001E-2</v>
      </c>
      <c r="AK11" s="7">
        <v>2.0034722222222221E-2</v>
      </c>
      <c r="AL11" s="7">
        <v>2.207175925925926E-2</v>
      </c>
      <c r="AM11" s="7">
        <v>4.010416666666667E-2</v>
      </c>
      <c r="AN11" s="7">
        <v>4.0902777777777781E-2</v>
      </c>
      <c r="AO11" s="7">
        <v>4.6493055555555558E-2</v>
      </c>
    </row>
    <row r="12" spans="1:42" x14ac:dyDescent="0.2">
      <c r="A12">
        <v>144</v>
      </c>
      <c r="C12" t="s">
        <v>42</v>
      </c>
      <c r="D12" s="5">
        <v>45376</v>
      </c>
      <c r="E12" s="6">
        <v>0.625</v>
      </c>
      <c r="F12" s="1">
        <v>80</v>
      </c>
      <c r="G12" s="5">
        <v>45378</v>
      </c>
      <c r="H12" s="6">
        <v>0.59375</v>
      </c>
      <c r="I12" s="1">
        <v>7</v>
      </c>
      <c r="J12" s="5">
        <v>45398</v>
      </c>
      <c r="K12" s="6">
        <v>0.54166666666666663</v>
      </c>
      <c r="L12" s="1">
        <v>90</v>
      </c>
      <c r="M12" s="5">
        <v>45400</v>
      </c>
      <c r="N12" s="6">
        <v>0.65277777777777779</v>
      </c>
      <c r="O12" s="1">
        <v>10</v>
      </c>
      <c r="P12" s="1">
        <f t="shared" si="0"/>
        <v>187</v>
      </c>
      <c r="Q12">
        <v>53</v>
      </c>
      <c r="R12">
        <v>53</v>
      </c>
      <c r="S12">
        <f t="shared" si="1"/>
        <v>848</v>
      </c>
      <c r="T12">
        <f t="shared" si="2"/>
        <v>848</v>
      </c>
      <c r="U12">
        <f t="shared" si="3"/>
        <v>1696</v>
      </c>
      <c r="V12" s="7">
        <v>1.1574074074074075E-4</v>
      </c>
      <c r="W12" s="7">
        <v>3.5879629629629629E-3</v>
      </c>
      <c r="X12" s="7">
        <v>4.5138888888888885E-3</v>
      </c>
      <c r="Y12" s="7">
        <v>1.4930555555555556E-2</v>
      </c>
      <c r="Z12" s="7">
        <v>1.5289351851851853E-2</v>
      </c>
      <c r="AA12" s="7">
        <v>1.8761574074074073E-2</v>
      </c>
      <c r="AB12" s="7">
        <v>2.2025462962962962E-2</v>
      </c>
      <c r="AC12" s="7">
        <v>3.8194444444444448E-2</v>
      </c>
      <c r="AD12" s="7">
        <v>3.9120370370370368E-2</v>
      </c>
      <c r="AE12" s="7">
        <v>4.490740740740741E-2</v>
      </c>
      <c r="AF12" s="7">
        <v>1.1574074074074073E-5</v>
      </c>
      <c r="AG12" s="7">
        <v>3.4837962962962965E-3</v>
      </c>
      <c r="AH12" s="7">
        <v>3.9467592592592592E-3</v>
      </c>
      <c r="AI12" s="7">
        <v>1.4363425925925925E-2</v>
      </c>
      <c r="AJ12" s="7">
        <v>1.4583333333333334E-2</v>
      </c>
      <c r="AK12" s="7">
        <v>1.8055555555555554E-2</v>
      </c>
      <c r="AL12" s="7">
        <v>1.9745370370370371E-2</v>
      </c>
      <c r="AM12" s="7">
        <v>3.8541666666666669E-2</v>
      </c>
      <c r="AN12" s="7">
        <v>3.9247685185185184E-2</v>
      </c>
      <c r="AO12" s="7">
        <v>4.2708333333333334E-2</v>
      </c>
    </row>
    <row r="13" spans="1:42" x14ac:dyDescent="0.2">
      <c r="A13">
        <v>223</v>
      </c>
      <c r="C13" t="s">
        <v>44</v>
      </c>
      <c r="D13" s="5">
        <v>45406</v>
      </c>
      <c r="E13" s="6">
        <v>0.58333333333333337</v>
      </c>
      <c r="F13" s="1">
        <v>105</v>
      </c>
      <c r="G13" s="5">
        <v>45408</v>
      </c>
      <c r="H13" s="6">
        <v>0.80486111111111114</v>
      </c>
      <c r="I13" s="1">
        <v>10</v>
      </c>
      <c r="J13" s="5">
        <v>45434</v>
      </c>
      <c r="K13" s="6">
        <v>0.41666666666666669</v>
      </c>
      <c r="L13" s="1">
        <v>100</v>
      </c>
      <c r="M13" s="5">
        <v>45436</v>
      </c>
      <c r="N13" s="6">
        <v>0.83333333333333337</v>
      </c>
      <c r="O13" s="1">
        <v>10</v>
      </c>
      <c r="P13" s="1">
        <f t="shared" si="0"/>
        <v>225</v>
      </c>
      <c r="Q13">
        <v>47</v>
      </c>
      <c r="R13">
        <v>47</v>
      </c>
      <c r="S13">
        <f t="shared" si="1"/>
        <v>752</v>
      </c>
      <c r="T13">
        <f t="shared" si="2"/>
        <v>752</v>
      </c>
      <c r="U13">
        <f t="shared" si="3"/>
        <v>1504</v>
      </c>
      <c r="V13" s="7">
        <v>8.1018518518518516E-5</v>
      </c>
      <c r="W13" s="7">
        <v>3.5532407407407409E-3</v>
      </c>
      <c r="X13" s="7">
        <v>4.2476851851851851E-3</v>
      </c>
      <c r="Y13" s="7">
        <v>1.4664351851851852E-2</v>
      </c>
      <c r="Z13" s="7">
        <v>1.4756944444444444E-2</v>
      </c>
      <c r="AA13" s="7">
        <v>1.8229166666666668E-2</v>
      </c>
      <c r="AB13" s="7">
        <v>2.148148148148148E-2</v>
      </c>
      <c r="AC13" s="7">
        <v>4.9305555555555554E-2</v>
      </c>
      <c r="AD13" s="7">
        <v>5.0115740740740738E-2</v>
      </c>
      <c r="AE13" s="7">
        <v>5.3819444444444448E-2</v>
      </c>
      <c r="AF13" s="7">
        <v>5.7870370370370373E-5</v>
      </c>
      <c r="AG13" s="7">
        <v>3.5300925925925925E-3</v>
      </c>
      <c r="AH13" s="7">
        <v>4.3750000000000004E-3</v>
      </c>
      <c r="AI13" s="7">
        <v>1.4791666666666667E-2</v>
      </c>
      <c r="AJ13" s="7">
        <v>1.5173611111111112E-2</v>
      </c>
      <c r="AK13" s="7">
        <v>1.8645833333333334E-2</v>
      </c>
      <c r="AL13" s="7">
        <v>2.0486111111111111E-2</v>
      </c>
      <c r="AM13" s="7">
        <v>4.3749999999999997E-2</v>
      </c>
      <c r="AN13" s="7">
        <v>4.4548611111111108E-2</v>
      </c>
      <c r="AO13" s="7">
        <v>4.7685185185185185E-2</v>
      </c>
    </row>
    <row r="14" spans="1:42" x14ac:dyDescent="0.2">
      <c r="A14">
        <v>224</v>
      </c>
      <c r="C14" t="s">
        <v>42</v>
      </c>
      <c r="D14" s="5">
        <v>45409</v>
      </c>
      <c r="E14" s="6">
        <v>0.79861111111111116</v>
      </c>
      <c r="F14" s="1">
        <v>105</v>
      </c>
      <c r="G14" s="5">
        <v>45411</v>
      </c>
      <c r="H14" s="6">
        <v>0.875</v>
      </c>
      <c r="I14" s="1">
        <v>10</v>
      </c>
      <c r="J14" s="5">
        <v>45443</v>
      </c>
      <c r="K14" s="6">
        <v>0.8125</v>
      </c>
      <c r="L14" s="1">
        <v>75</v>
      </c>
      <c r="M14" s="5">
        <v>45445</v>
      </c>
      <c r="N14" s="6">
        <v>0.3923611111111111</v>
      </c>
      <c r="O14" s="1">
        <v>7</v>
      </c>
      <c r="P14" s="1">
        <f t="shared" si="0"/>
        <v>197</v>
      </c>
      <c r="Q14">
        <v>48</v>
      </c>
      <c r="R14">
        <v>48</v>
      </c>
      <c r="S14">
        <f t="shared" si="1"/>
        <v>768</v>
      </c>
      <c r="T14">
        <f t="shared" si="2"/>
        <v>768</v>
      </c>
      <c r="U14">
        <f t="shared" si="3"/>
        <v>1536</v>
      </c>
      <c r="V14" s="7">
        <v>4.0509259259259258E-4</v>
      </c>
      <c r="W14" s="7">
        <v>3.8773148148148148E-3</v>
      </c>
      <c r="X14" s="7">
        <v>4.6296296296296294E-3</v>
      </c>
      <c r="Y14" s="7">
        <v>1.5046296296296295E-2</v>
      </c>
      <c r="Z14" s="7">
        <v>1.53125E-2</v>
      </c>
      <c r="AA14" s="7">
        <v>1.8784722222222223E-2</v>
      </c>
      <c r="AB14" s="7">
        <v>2.2129629629629631E-2</v>
      </c>
      <c r="AC14" s="7">
        <v>5.167824074074074E-2</v>
      </c>
      <c r="AD14" s="7">
        <v>5.2777777777777778E-2</v>
      </c>
      <c r="AE14" s="7">
        <v>5.648148148148148E-2</v>
      </c>
      <c r="AF14" s="7">
        <v>3.4722222222222222E-5</v>
      </c>
      <c r="AG14" s="7">
        <v>3.5069444444444445E-3</v>
      </c>
      <c r="AH14" s="7">
        <v>4.3287037037037035E-3</v>
      </c>
      <c r="AI14" s="7">
        <v>1.474537037037037E-2</v>
      </c>
      <c r="AJ14" s="7">
        <v>1.4780092592592593E-2</v>
      </c>
      <c r="AK14" s="7">
        <v>1.8252314814814815E-2</v>
      </c>
      <c r="AL14" s="7">
        <v>0.02</v>
      </c>
      <c r="AM14" s="7">
        <v>3.4027777777777775E-2</v>
      </c>
      <c r="AN14" s="7">
        <v>3.4606481481481481E-2</v>
      </c>
      <c r="AO14" s="7">
        <v>3.7037037037037035E-2</v>
      </c>
    </row>
    <row r="15" spans="1:42" x14ac:dyDescent="0.2">
      <c r="A15">
        <v>225</v>
      </c>
      <c r="C15" t="s">
        <v>44</v>
      </c>
      <c r="D15" s="5">
        <v>45411</v>
      </c>
      <c r="E15" s="6">
        <v>0.4375</v>
      </c>
      <c r="F15" s="1">
        <v>90</v>
      </c>
      <c r="G15" s="5">
        <v>45413</v>
      </c>
      <c r="H15" s="6">
        <v>0.79166666666666663</v>
      </c>
      <c r="I15" s="1">
        <v>7</v>
      </c>
      <c r="J15" s="5">
        <v>45435</v>
      </c>
      <c r="K15" s="6">
        <v>0.42708333333333331</v>
      </c>
      <c r="L15" s="1">
        <v>90</v>
      </c>
      <c r="M15" s="5">
        <v>45437</v>
      </c>
      <c r="N15" s="6">
        <v>0.90625</v>
      </c>
      <c r="O15" s="1">
        <v>5</v>
      </c>
      <c r="P15" s="1">
        <f t="shared" si="0"/>
        <v>192</v>
      </c>
      <c r="Q15">
        <v>31</v>
      </c>
      <c r="R15">
        <v>31</v>
      </c>
      <c r="S15">
        <f t="shared" si="1"/>
        <v>496</v>
      </c>
      <c r="T15">
        <f t="shared" si="2"/>
        <v>496</v>
      </c>
      <c r="U15">
        <f t="shared" si="3"/>
        <v>992</v>
      </c>
      <c r="V15" s="7">
        <v>1.1574074074074075E-4</v>
      </c>
      <c r="W15" s="7">
        <v>3.5879629629629629E-3</v>
      </c>
      <c r="X15" s="7">
        <v>4.2824074074074075E-3</v>
      </c>
      <c r="Y15" s="7">
        <v>1.4699074074074074E-2</v>
      </c>
      <c r="Z15" s="7">
        <v>1.5104166666666667E-2</v>
      </c>
      <c r="AA15" s="7">
        <v>1.8576388888888889E-2</v>
      </c>
      <c r="AB15" s="7">
        <v>2.2766203703703705E-2</v>
      </c>
      <c r="AC15" s="7">
        <v>4.4675925925925924E-2</v>
      </c>
      <c r="AD15" s="7">
        <v>4.5601851851851852E-2</v>
      </c>
      <c r="AE15" s="7">
        <v>5.1562499999999997E-2</v>
      </c>
      <c r="AF15" s="7">
        <v>1.1574074074074075E-4</v>
      </c>
      <c r="AG15" s="7">
        <v>3.5879629629629629E-3</v>
      </c>
      <c r="AH15" s="7">
        <v>4.4560185185185189E-3</v>
      </c>
      <c r="AI15" s="7">
        <v>1.4907407407407407E-2</v>
      </c>
      <c r="AJ15" s="7">
        <v>1.5856481481481482E-2</v>
      </c>
      <c r="AK15" s="7">
        <v>1.9328703703703702E-2</v>
      </c>
      <c r="AL15" s="7">
        <v>2.0706018518518519E-2</v>
      </c>
      <c r="AM15" s="7">
        <v>3.6805555555555557E-2</v>
      </c>
      <c r="AN15" s="7">
        <v>3.7557870370370373E-2</v>
      </c>
      <c r="AO15" s="7">
        <v>4.0798611111111112E-2</v>
      </c>
    </row>
    <row r="16" spans="1:42" x14ac:dyDescent="0.2">
      <c r="A16">
        <v>226</v>
      </c>
      <c r="C16" t="s">
        <v>42</v>
      </c>
      <c r="D16" s="5">
        <v>45412</v>
      </c>
      <c r="E16" s="6">
        <v>0.44444444444444442</v>
      </c>
      <c r="F16" s="1">
        <v>90</v>
      </c>
      <c r="G16" s="5">
        <v>45414</v>
      </c>
      <c r="H16" s="6">
        <v>0.6875</v>
      </c>
      <c r="I16" s="1">
        <v>5</v>
      </c>
      <c r="J16" s="5">
        <v>45436</v>
      </c>
      <c r="K16" s="6">
        <v>0.66666666666666663</v>
      </c>
      <c r="L16" s="1">
        <v>80</v>
      </c>
      <c r="M16" s="5">
        <v>45438</v>
      </c>
      <c r="N16" s="6">
        <v>0.61805555555555558</v>
      </c>
      <c r="O16" s="1">
        <v>5</v>
      </c>
      <c r="P16" s="1">
        <f t="shared" si="0"/>
        <v>180</v>
      </c>
      <c r="Q16">
        <v>50</v>
      </c>
      <c r="R16">
        <v>50</v>
      </c>
      <c r="S16">
        <f t="shared" si="1"/>
        <v>800</v>
      </c>
      <c r="T16">
        <f t="shared" si="2"/>
        <v>800</v>
      </c>
      <c r="U16">
        <f t="shared" si="3"/>
        <v>1600</v>
      </c>
      <c r="V16" s="7">
        <v>1.1574074074074075E-4</v>
      </c>
      <c r="W16" s="7">
        <v>3.5879629629629629E-3</v>
      </c>
      <c r="X16" s="7">
        <v>4.8611111111111112E-3</v>
      </c>
      <c r="Y16" s="7">
        <v>1.5277777777777777E-2</v>
      </c>
      <c r="Z16" s="7">
        <v>1.5821759259259258E-2</v>
      </c>
      <c r="AA16" s="7">
        <v>1.9293981481481481E-2</v>
      </c>
      <c r="AB16" s="7">
        <v>2.3692129629629629E-2</v>
      </c>
      <c r="AC16" s="7">
        <v>4.6932870370370368E-2</v>
      </c>
      <c r="AD16" s="7">
        <v>4.7881944444444442E-2</v>
      </c>
      <c r="AE16" s="7">
        <v>5.167824074074074E-2</v>
      </c>
      <c r="AF16" s="7">
        <v>1.1574074074074073E-5</v>
      </c>
      <c r="AG16" s="7">
        <v>3.4837962962962965E-3</v>
      </c>
      <c r="AH16" s="7">
        <v>4.7222222222222223E-3</v>
      </c>
      <c r="AI16" s="7">
        <v>1.5138888888888889E-2</v>
      </c>
      <c r="AJ16" s="7">
        <v>1.5196759259259259E-2</v>
      </c>
      <c r="AK16" s="7">
        <v>1.8668981481481481E-2</v>
      </c>
      <c r="AL16" s="7">
        <v>2.0775462962962964E-2</v>
      </c>
      <c r="AM16" s="7">
        <v>4.403935185185185E-2</v>
      </c>
      <c r="AN16" s="7">
        <v>4.4652777777777777E-2</v>
      </c>
      <c r="AO16" s="7">
        <v>4.8136574074074075E-2</v>
      </c>
    </row>
    <row r="17" spans="1:42" x14ac:dyDescent="0.2">
      <c r="A17" s="11">
        <v>227</v>
      </c>
      <c r="C17" t="s">
        <v>44</v>
      </c>
      <c r="D17" s="5">
        <v>45419</v>
      </c>
      <c r="E17" s="6">
        <v>0.39583333333333331</v>
      </c>
      <c r="F17" s="1">
        <v>120</v>
      </c>
      <c r="G17" s="5">
        <v>45421</v>
      </c>
      <c r="H17" s="6">
        <v>0.55208333333333337</v>
      </c>
      <c r="I17" s="1">
        <v>20</v>
      </c>
      <c r="J17" s="5">
        <v>45459</v>
      </c>
      <c r="K17" s="6">
        <v>0.41666666666666669</v>
      </c>
      <c r="L17" s="1">
        <v>135</v>
      </c>
      <c r="M17" s="5">
        <v>45461</v>
      </c>
      <c r="N17" s="6">
        <v>0.83333333333333337</v>
      </c>
      <c r="O17" s="1">
        <v>20</v>
      </c>
      <c r="P17" s="1">
        <f t="shared" si="0"/>
        <v>295</v>
      </c>
      <c r="Q17">
        <v>24</v>
      </c>
      <c r="R17">
        <v>24</v>
      </c>
      <c r="S17">
        <f t="shared" si="1"/>
        <v>384</v>
      </c>
      <c r="T17">
        <f t="shared" si="2"/>
        <v>384</v>
      </c>
      <c r="U17">
        <f t="shared" si="3"/>
        <v>768</v>
      </c>
      <c r="V17" s="7">
        <v>5.7870370370370373E-5</v>
      </c>
      <c r="W17" s="7">
        <v>3.5300925925925925E-3</v>
      </c>
      <c r="X17" s="7">
        <v>5.1504629629629626E-3</v>
      </c>
      <c r="Y17" s="7">
        <v>1.556712962962963E-2</v>
      </c>
      <c r="Z17" s="7">
        <v>1.5625E-2</v>
      </c>
      <c r="AA17" s="7">
        <v>1.9097222222222224E-2</v>
      </c>
      <c r="AB17" s="7">
        <v>2.329861111111111E-2</v>
      </c>
      <c r="AC17" s="7">
        <v>7.0520833333333338E-2</v>
      </c>
      <c r="AD17" s="7">
        <v>7.1111111111111111E-2</v>
      </c>
      <c r="AE17" s="7">
        <v>7.9456018518518523E-2</v>
      </c>
      <c r="AF17" s="7">
        <v>0</v>
      </c>
      <c r="AG17" s="7">
        <v>3.472222222222222E-3</v>
      </c>
      <c r="AH17" s="7">
        <v>5.8449074074074072E-3</v>
      </c>
      <c r="AI17" s="7">
        <v>1.6261574074074074E-2</v>
      </c>
      <c r="AJ17" s="7">
        <v>1.7106481481481483E-2</v>
      </c>
      <c r="AK17" s="7">
        <v>2.0578703703703703E-2</v>
      </c>
      <c r="AL17" s="7">
        <v>2.3009259259259261E-2</v>
      </c>
      <c r="AM17" s="7">
        <v>7.0428240740740736E-2</v>
      </c>
      <c r="AN17" s="7">
        <v>7.0902777777777773E-2</v>
      </c>
      <c r="AO17" s="7">
        <v>7.5694444444444439E-2</v>
      </c>
      <c r="AP17" t="s">
        <v>47</v>
      </c>
    </row>
    <row r="18" spans="1:42" x14ac:dyDescent="0.2">
      <c r="A18">
        <v>228</v>
      </c>
      <c r="C18" t="s">
        <v>42</v>
      </c>
      <c r="D18" s="5">
        <v>45420</v>
      </c>
      <c r="E18" s="6">
        <v>0.875</v>
      </c>
      <c r="F18" s="1">
        <v>80</v>
      </c>
      <c r="G18" s="5">
        <v>45422</v>
      </c>
      <c r="H18" s="6">
        <v>0.82986111111111116</v>
      </c>
      <c r="I18" s="1">
        <v>7</v>
      </c>
      <c r="J18" s="5">
        <v>45452</v>
      </c>
      <c r="K18" s="6">
        <v>0.58333333333333337</v>
      </c>
      <c r="L18" s="1">
        <v>90</v>
      </c>
      <c r="M18" s="5">
        <v>45454</v>
      </c>
      <c r="N18" s="6">
        <v>0.75</v>
      </c>
      <c r="O18" s="1">
        <v>10</v>
      </c>
      <c r="P18" s="1">
        <f t="shared" si="0"/>
        <v>187</v>
      </c>
      <c r="Q18">
        <v>40</v>
      </c>
      <c r="R18">
        <v>40</v>
      </c>
      <c r="S18">
        <f t="shared" si="1"/>
        <v>640</v>
      </c>
      <c r="T18">
        <f t="shared" si="2"/>
        <v>640</v>
      </c>
      <c r="U18">
        <f t="shared" si="3"/>
        <v>1280</v>
      </c>
      <c r="V18" s="7">
        <v>0</v>
      </c>
      <c r="W18" s="7">
        <v>3.472222222222222E-3</v>
      </c>
      <c r="X18" s="7">
        <v>4.340277777777778E-3</v>
      </c>
      <c r="Y18" s="7">
        <v>1.4756944444444444E-2</v>
      </c>
      <c r="Z18" s="7">
        <v>1.5289351851851853E-2</v>
      </c>
      <c r="AA18" s="7">
        <v>1.8761574074074073E-2</v>
      </c>
      <c r="AB18" s="7">
        <v>2.1423611111111112E-2</v>
      </c>
      <c r="AC18" s="7">
        <v>4.0567129629629627E-2</v>
      </c>
      <c r="AD18" s="7">
        <v>4.1388888888888892E-2</v>
      </c>
      <c r="AE18" s="7">
        <v>4.4965277777777778E-2</v>
      </c>
      <c r="AF18" s="7">
        <v>1.1574074074074073E-5</v>
      </c>
      <c r="AG18" s="7">
        <v>3.4837962962962965E-3</v>
      </c>
      <c r="AH18" s="7">
        <v>3.6689814814814814E-3</v>
      </c>
      <c r="AI18" s="7">
        <v>1.4085648148148147E-2</v>
      </c>
      <c r="AJ18" s="7">
        <v>1.5162037037037036E-2</v>
      </c>
      <c r="AK18" s="7">
        <v>1.863425925925926E-2</v>
      </c>
      <c r="AL18" s="7">
        <v>2.2222222222222223E-2</v>
      </c>
      <c r="AM18" s="7">
        <v>4.9826388888888892E-2</v>
      </c>
      <c r="AN18" s="7">
        <v>5.0520833333333334E-2</v>
      </c>
      <c r="AO18" s="7">
        <v>5.4398148148148147E-2</v>
      </c>
    </row>
    <row r="19" spans="1:42" x14ac:dyDescent="0.2">
      <c r="A19">
        <v>196</v>
      </c>
      <c r="C19" s="9" t="s">
        <v>42</v>
      </c>
      <c r="D19" s="5">
        <v>45424</v>
      </c>
      <c r="E19" s="6">
        <v>0.47916666666666669</v>
      </c>
      <c r="F19" s="1">
        <v>75</v>
      </c>
      <c r="G19" s="5">
        <v>45426</v>
      </c>
      <c r="H19" s="6">
        <v>0.38541666666666669</v>
      </c>
      <c r="I19" s="1">
        <v>8</v>
      </c>
      <c r="J19" s="5">
        <v>45445</v>
      </c>
      <c r="K19" s="6">
        <v>0.46875</v>
      </c>
      <c r="L19" s="1">
        <v>90</v>
      </c>
      <c r="M19" s="5">
        <v>45447</v>
      </c>
      <c r="N19" s="6">
        <v>0.375</v>
      </c>
      <c r="O19" s="1">
        <v>20</v>
      </c>
      <c r="P19" s="1">
        <f t="shared" si="0"/>
        <v>193</v>
      </c>
      <c r="Q19">
        <v>45</v>
      </c>
      <c r="R19">
        <v>45</v>
      </c>
      <c r="S19">
        <f t="shared" si="1"/>
        <v>720</v>
      </c>
      <c r="T19">
        <f t="shared" si="2"/>
        <v>720</v>
      </c>
      <c r="U19">
        <f t="shared" si="3"/>
        <v>1440</v>
      </c>
      <c r="V19" s="7">
        <v>0</v>
      </c>
      <c r="W19" s="7">
        <v>3.472222222222222E-3</v>
      </c>
      <c r="X19" s="7">
        <v>4.6064814814814814E-3</v>
      </c>
      <c r="Y19" s="7">
        <v>1.5023148148148148E-2</v>
      </c>
      <c r="Z19" s="7">
        <v>1.5613425925925926E-2</v>
      </c>
      <c r="AA19" s="7">
        <v>1.9085648148148147E-2</v>
      </c>
      <c r="AB19" s="7">
        <v>2.1967592592592594E-2</v>
      </c>
      <c r="AC19" s="7">
        <v>3.9641203703703706E-2</v>
      </c>
      <c r="AD19" s="7">
        <v>4.0590277777777781E-2</v>
      </c>
      <c r="AE19" s="7">
        <v>4.4016203703703703E-2</v>
      </c>
      <c r="AF19" s="7">
        <v>0</v>
      </c>
      <c r="AG19" s="7">
        <v>3.472222222222222E-3</v>
      </c>
      <c r="AH19" s="7">
        <v>3.7731481481481483E-3</v>
      </c>
      <c r="AI19" s="7">
        <v>1.4189814814814815E-2</v>
      </c>
      <c r="AJ19" s="7">
        <v>1.4317129629629629E-2</v>
      </c>
      <c r="AK19" s="7">
        <v>1.7789351851851851E-2</v>
      </c>
      <c r="AL19" s="7">
        <v>1.9629629629629629E-2</v>
      </c>
      <c r="AM19" s="7">
        <v>3.4953703703703702E-2</v>
      </c>
      <c r="AN19" s="7">
        <v>3.7337962962962962E-2</v>
      </c>
      <c r="AO19" s="7">
        <v>3.9976851851851854E-2</v>
      </c>
    </row>
    <row r="20" spans="1:42" x14ac:dyDescent="0.2">
      <c r="A20">
        <v>197</v>
      </c>
      <c r="C20" t="s">
        <v>44</v>
      </c>
      <c r="D20" s="5">
        <v>45425</v>
      </c>
      <c r="E20" s="6">
        <v>0.5625</v>
      </c>
      <c r="F20" s="1">
        <v>90</v>
      </c>
      <c r="G20" s="5">
        <v>45427</v>
      </c>
      <c r="H20" s="6">
        <v>0.74305555555555558</v>
      </c>
      <c r="I20" s="1">
        <v>10</v>
      </c>
      <c r="J20" s="5">
        <v>45446</v>
      </c>
      <c r="K20" s="6">
        <v>0.67708333333333337</v>
      </c>
      <c r="L20" s="1">
        <v>80</v>
      </c>
      <c r="M20" s="5">
        <v>45448</v>
      </c>
      <c r="N20" s="6">
        <v>0.72569444444444442</v>
      </c>
      <c r="O20" s="1">
        <v>5</v>
      </c>
      <c r="P20" s="1">
        <f t="shared" si="0"/>
        <v>185</v>
      </c>
      <c r="Q20">
        <v>33</v>
      </c>
      <c r="R20">
        <v>33</v>
      </c>
      <c r="S20">
        <f t="shared" si="1"/>
        <v>528</v>
      </c>
      <c r="T20">
        <f t="shared" si="2"/>
        <v>528</v>
      </c>
      <c r="U20">
        <f t="shared" si="3"/>
        <v>1056</v>
      </c>
      <c r="V20" s="7">
        <v>2.3148148148148149E-4</v>
      </c>
      <c r="W20" s="7">
        <v>3.7037037037037038E-3</v>
      </c>
      <c r="X20" s="7">
        <v>4.5138888888888885E-3</v>
      </c>
      <c r="Y20" s="7">
        <v>1.4930555555555556E-2</v>
      </c>
      <c r="Z20" s="7">
        <v>1.5335648148148149E-2</v>
      </c>
      <c r="AA20" s="7">
        <v>1.8807870370370371E-2</v>
      </c>
      <c r="AB20" s="7">
        <v>2.2650462962962963E-2</v>
      </c>
      <c r="AC20" s="7">
        <v>5.0347222222222224E-2</v>
      </c>
      <c r="AD20" s="7">
        <v>5.1608796296296298E-2</v>
      </c>
      <c r="AE20" s="7">
        <v>5.5034722222222221E-2</v>
      </c>
      <c r="AF20" s="7">
        <v>5.7870370370370373E-5</v>
      </c>
      <c r="AG20" s="7">
        <v>3.5300925925925925E-3</v>
      </c>
      <c r="AH20" s="7">
        <v>4.7800925925925927E-3</v>
      </c>
      <c r="AI20" s="7">
        <v>1.5196759259259259E-2</v>
      </c>
      <c r="AJ20" s="7">
        <v>1.636574074074074E-2</v>
      </c>
      <c r="AK20" s="7">
        <v>1.9837962962962963E-2</v>
      </c>
      <c r="AL20" s="7">
        <v>2.1921296296296296E-2</v>
      </c>
      <c r="AM20" s="7">
        <v>3.90625E-2</v>
      </c>
      <c r="AN20" s="7">
        <v>3.982638888888889E-2</v>
      </c>
      <c r="AO20" s="7">
        <v>4.2812500000000003E-2</v>
      </c>
    </row>
    <row r="21" spans="1:42" x14ac:dyDescent="0.2">
      <c r="A21">
        <v>198</v>
      </c>
      <c r="C21" t="s">
        <v>42</v>
      </c>
      <c r="D21" s="5">
        <v>45438</v>
      </c>
      <c r="E21" s="6">
        <v>0.5</v>
      </c>
      <c r="F21" s="1">
        <v>95</v>
      </c>
      <c r="G21" s="5">
        <v>45440</v>
      </c>
      <c r="H21" s="6">
        <v>0.79166666666666663</v>
      </c>
      <c r="I21" s="1">
        <v>8</v>
      </c>
      <c r="J21" s="5">
        <v>45458</v>
      </c>
      <c r="K21" s="6">
        <v>0.61458333333333337</v>
      </c>
      <c r="L21" s="1">
        <v>90</v>
      </c>
      <c r="M21" s="5">
        <v>45460</v>
      </c>
      <c r="N21" s="6">
        <v>0.85416666666666663</v>
      </c>
      <c r="O21" s="1">
        <v>10</v>
      </c>
      <c r="P21" s="1">
        <f t="shared" si="0"/>
        <v>203</v>
      </c>
      <c r="Q21">
        <v>39</v>
      </c>
      <c r="R21">
        <v>39</v>
      </c>
      <c r="S21">
        <f t="shared" si="1"/>
        <v>624</v>
      </c>
      <c r="T21">
        <f t="shared" si="2"/>
        <v>624</v>
      </c>
      <c r="U21">
        <f t="shared" si="3"/>
        <v>1248</v>
      </c>
      <c r="V21" s="7">
        <v>1.1574074074074073E-5</v>
      </c>
      <c r="W21" s="7">
        <v>3.4837962962962965E-3</v>
      </c>
      <c r="X21" s="7">
        <v>4.1666666666666666E-3</v>
      </c>
      <c r="Y21" s="7">
        <v>1.4583333333333334E-2</v>
      </c>
      <c r="Z21" s="7">
        <v>1.5069444444444444E-2</v>
      </c>
      <c r="AA21" s="7">
        <v>1.8541666666666668E-2</v>
      </c>
      <c r="AB21" s="7">
        <v>2.133101851851852E-2</v>
      </c>
      <c r="AC21" s="7">
        <v>4.6875E-2</v>
      </c>
      <c r="AD21" s="7">
        <v>4.7662037037037037E-2</v>
      </c>
      <c r="AE21" s="7">
        <v>5.2939814814814815E-2</v>
      </c>
      <c r="AF21" s="7">
        <v>0</v>
      </c>
      <c r="AG21" s="7">
        <v>3.472222222222222E-3</v>
      </c>
      <c r="AH21" s="7">
        <v>5.3819444444444444E-3</v>
      </c>
      <c r="AI21" s="7">
        <v>1.579861111111111E-2</v>
      </c>
      <c r="AJ21" s="7">
        <v>1.7199074074074075E-2</v>
      </c>
      <c r="AK21" s="7">
        <v>2.0671296296296295E-2</v>
      </c>
      <c r="AL21" s="7">
        <v>2.1469907407407406E-2</v>
      </c>
      <c r="AM21" s="7">
        <v>3.9780092592592596E-2</v>
      </c>
      <c r="AN21" s="7">
        <v>4.0509259259259259E-2</v>
      </c>
      <c r="AO21" s="7">
        <v>4.6631944444444441E-2</v>
      </c>
    </row>
    <row r="22" spans="1:42" x14ac:dyDescent="0.2">
      <c r="A22">
        <v>199</v>
      </c>
      <c r="C22" t="s">
        <v>44</v>
      </c>
      <c r="D22" s="5">
        <v>45438</v>
      </c>
      <c r="E22" s="6">
        <v>0.61458333333333337</v>
      </c>
      <c r="F22" s="1">
        <v>105</v>
      </c>
      <c r="G22" s="5">
        <v>45440</v>
      </c>
      <c r="H22" s="6">
        <v>0.70833333333333337</v>
      </c>
      <c r="I22" s="1">
        <v>10</v>
      </c>
      <c r="J22" s="5">
        <v>45458</v>
      </c>
      <c r="K22" s="6">
        <v>0.48958333333333331</v>
      </c>
      <c r="L22" s="1">
        <v>100</v>
      </c>
      <c r="M22" s="5">
        <v>45460</v>
      </c>
      <c r="N22" s="6">
        <v>0.39583333333333331</v>
      </c>
      <c r="O22" s="1">
        <v>10</v>
      </c>
      <c r="P22" s="1">
        <f t="shared" ref="P22" si="4">F22+I22+L22+O22</f>
        <v>225</v>
      </c>
      <c r="Q22">
        <v>41</v>
      </c>
      <c r="R22">
        <v>41</v>
      </c>
      <c r="S22">
        <f t="shared" si="1"/>
        <v>656</v>
      </c>
      <c r="T22">
        <f t="shared" si="2"/>
        <v>656</v>
      </c>
      <c r="U22">
        <f t="shared" ref="U22" si="5">S22+T22</f>
        <v>1312</v>
      </c>
      <c r="V22" s="7">
        <v>0</v>
      </c>
      <c r="W22" s="7">
        <v>3.472222222222222E-3</v>
      </c>
      <c r="X22" s="7">
        <v>4.4907407407407405E-3</v>
      </c>
      <c r="Y22" s="7">
        <v>1.4907407407407407E-2</v>
      </c>
      <c r="Z22" s="7">
        <v>1.5277777777777777E-2</v>
      </c>
      <c r="AA22" s="7">
        <v>1.8749999999999999E-2</v>
      </c>
      <c r="AB22" s="7">
        <v>2.207175925925926E-2</v>
      </c>
      <c r="AC22" s="7">
        <v>5.8865740740740739E-2</v>
      </c>
      <c r="AD22" s="7">
        <v>5.9895833333333336E-2</v>
      </c>
      <c r="AE22" s="7">
        <v>6.581018518518518E-2</v>
      </c>
      <c r="AF22" s="7">
        <v>0</v>
      </c>
      <c r="AG22" s="7">
        <v>3.472222222222222E-3</v>
      </c>
      <c r="AH22" s="7">
        <v>5.2546296296296299E-3</v>
      </c>
      <c r="AI22" s="7">
        <v>1.5671296296296298E-2</v>
      </c>
      <c r="AJ22" s="7">
        <v>1.6284722222222221E-2</v>
      </c>
      <c r="AK22" s="7">
        <v>1.9756944444444445E-2</v>
      </c>
      <c r="AL22" s="7">
        <v>2.3240740740740742E-2</v>
      </c>
      <c r="AM22" s="7">
        <v>5.6400462962962965E-2</v>
      </c>
      <c r="AN22" s="7">
        <v>5.7013888888888892E-2</v>
      </c>
      <c r="AO22" s="7">
        <v>6.1678240740740742E-2</v>
      </c>
    </row>
    <row r="23" spans="1:42" x14ac:dyDescent="0.2">
      <c r="P23" s="1"/>
    </row>
    <row r="24" spans="1:42" x14ac:dyDescent="0.2">
      <c r="P24" s="1"/>
    </row>
    <row r="25" spans="1:42" x14ac:dyDescent="0.2">
      <c r="P25" s="1"/>
    </row>
    <row r="26" spans="1:42" x14ac:dyDescent="0.2">
      <c r="P26" s="1"/>
    </row>
    <row r="154" spans="2:2" x14ac:dyDescent="0.2">
      <c r="B154">
        <v>387742029</v>
      </c>
    </row>
    <row r="155" spans="2:2" x14ac:dyDescent="0.2">
      <c r="B155">
        <v>592335017</v>
      </c>
    </row>
    <row r="156" spans="2:2" x14ac:dyDescent="0.2">
      <c r="B156">
        <v>401832031</v>
      </c>
    </row>
    <row r="157" spans="2:2" x14ac:dyDescent="0.2">
      <c r="B157">
        <v>971611056</v>
      </c>
    </row>
    <row r="158" spans="2:2" x14ac:dyDescent="0.2">
      <c r="B158">
        <v>11080642</v>
      </c>
    </row>
    <row r="159" spans="2:2" x14ac:dyDescent="0.2">
      <c r="B159">
        <v>171243582</v>
      </c>
    </row>
    <row r="160" spans="2:2" x14ac:dyDescent="0.2">
      <c r="B160">
        <v>908605340</v>
      </c>
    </row>
    <row r="161" spans="2:2" x14ac:dyDescent="0.2">
      <c r="B161">
        <v>260149743</v>
      </c>
    </row>
    <row r="162" spans="2:2" x14ac:dyDescent="0.2">
      <c r="B162">
        <v>606782613</v>
      </c>
    </row>
    <row r="163" spans="2:2" x14ac:dyDescent="0.2">
      <c r="B163">
        <v>483262805</v>
      </c>
    </row>
    <row r="164" spans="2:2" x14ac:dyDescent="0.2">
      <c r="B164">
        <v>225063259</v>
      </c>
    </row>
    <row r="165" spans="2:2" x14ac:dyDescent="0.2">
      <c r="B165">
        <v>377764168</v>
      </c>
    </row>
    <row r="166" spans="2:2" x14ac:dyDescent="0.2">
      <c r="B166">
        <v>252352051</v>
      </c>
    </row>
    <row r="167" spans="2:2" x14ac:dyDescent="0.2">
      <c r="B167">
        <v>887154592</v>
      </c>
    </row>
    <row r="168" spans="2:2" x14ac:dyDescent="0.2">
      <c r="B168">
        <v>395306969</v>
      </c>
    </row>
    <row r="169" spans="2:2" x14ac:dyDescent="0.2">
      <c r="B169">
        <v>607432210</v>
      </c>
    </row>
    <row r="170" spans="2:2" x14ac:dyDescent="0.2">
      <c r="B170">
        <v>802897733</v>
      </c>
    </row>
    <row r="171" spans="2:2" x14ac:dyDescent="0.2">
      <c r="B171">
        <v>581689963</v>
      </c>
    </row>
    <row r="172" spans="2:2" x14ac:dyDescent="0.2">
      <c r="B172">
        <v>296939124</v>
      </c>
    </row>
    <row r="173" spans="2:2" x14ac:dyDescent="0.2">
      <c r="B173">
        <v>680918182</v>
      </c>
    </row>
    <row r="174" spans="2:2" x14ac:dyDescent="0.2">
      <c r="B174">
        <v>53911337</v>
      </c>
    </row>
    <row r="175" spans="2:2" x14ac:dyDescent="0.2">
      <c r="B175">
        <v>809407444</v>
      </c>
    </row>
    <row r="176" spans="2:2" x14ac:dyDescent="0.2">
      <c r="B176">
        <v>994157411</v>
      </c>
    </row>
    <row r="177" spans="2:2" x14ac:dyDescent="0.2">
      <c r="B177">
        <v>462217813</v>
      </c>
    </row>
    <row r="178" spans="2:2" x14ac:dyDescent="0.2">
      <c r="B178">
        <v>455906123</v>
      </c>
    </row>
    <row r="179" spans="2:2" x14ac:dyDescent="0.2">
      <c r="B179">
        <v>93464281</v>
      </c>
    </row>
    <row r="180" spans="2:2" x14ac:dyDescent="0.2">
      <c r="B180">
        <v>492726079</v>
      </c>
    </row>
    <row r="181" spans="2:2" x14ac:dyDescent="0.2">
      <c r="B181">
        <v>142100232</v>
      </c>
    </row>
    <row r="182" spans="2:2" x14ac:dyDescent="0.2">
      <c r="B182">
        <v>919076543</v>
      </c>
    </row>
    <row r="183" spans="2:2" x14ac:dyDescent="0.2">
      <c r="B183">
        <v>423608741</v>
      </c>
    </row>
    <row r="184" spans="2:2" x14ac:dyDescent="0.2">
      <c r="B184">
        <v>948003329</v>
      </c>
    </row>
    <row r="185" spans="2:2" x14ac:dyDescent="0.2">
      <c r="B185">
        <v>771250266</v>
      </c>
    </row>
    <row r="186" spans="2:2" x14ac:dyDescent="0.2">
      <c r="B186">
        <v>155859828</v>
      </c>
    </row>
    <row r="187" spans="2:2" x14ac:dyDescent="0.2">
      <c r="B187">
        <v>8768585</v>
      </c>
    </row>
    <row r="188" spans="2:2" x14ac:dyDescent="0.2">
      <c r="B188">
        <v>283678278</v>
      </c>
    </row>
    <row r="189" spans="2:2" x14ac:dyDescent="0.2">
      <c r="B189">
        <v>540643931</v>
      </c>
    </row>
    <row r="190" spans="2:2" x14ac:dyDescent="0.2">
      <c r="B190">
        <v>292251166</v>
      </c>
    </row>
    <row r="191" spans="2:2" x14ac:dyDescent="0.2">
      <c r="B191">
        <v>861430633</v>
      </c>
    </row>
    <row r="192" spans="2:2" x14ac:dyDescent="0.2">
      <c r="B192">
        <v>669357754</v>
      </c>
    </row>
  </sheetData>
  <pageMargins left="0.7" right="0.7" top="0.78749999999999998" bottom="0.78749999999999998" header="0.51180555555555496" footer="0.51180555555555496"/>
  <pageSetup paperSize="9" firstPageNumber="0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81c082d-8163-4bc2-8a22-12f8026a1180" xsi:nil="true"/>
    <lcf76f155ced4ddcb4097134ff3c332f xmlns="f4e90d91-0dea-4aaa-99c9-97b795bca1e1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D6E45AB068E2C34B99EF9CB79BBF3914" ma:contentTypeVersion="16" ma:contentTypeDescription="Ein neues Dokument erstellen." ma:contentTypeScope="" ma:versionID="25903a46883eacba93090aefce6d776f">
  <xsd:schema xmlns:xsd="http://www.w3.org/2001/XMLSchema" xmlns:xs="http://www.w3.org/2001/XMLSchema" xmlns:p="http://schemas.microsoft.com/office/2006/metadata/properties" xmlns:ns2="f4e90d91-0dea-4aaa-99c9-97b795bca1e1" xmlns:ns3="481c082d-8163-4bc2-8a22-12f8026a1180" targetNamespace="http://schemas.microsoft.com/office/2006/metadata/properties" ma:root="true" ma:fieldsID="449ad714cb8949ccd68fe1d2730d554f" ns2:_="" ns3:_="">
    <xsd:import namespace="f4e90d91-0dea-4aaa-99c9-97b795bca1e1"/>
    <xsd:import namespace="481c082d-8163-4bc2-8a22-12f8026a118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4e90d91-0dea-4aaa-99c9-97b795bca1e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7" nillable="true" ma:taxonomy="true" ma:internalName="lcf76f155ced4ddcb4097134ff3c332f" ma:taxonomyFieldName="MediaServiceImageTags" ma:displayName="Bildmarkierungen" ma:readOnly="false" ma:fieldId="{5cf76f15-5ced-4ddc-b409-7134ff3c332f}" ma:taxonomyMulti="true" ma:sspId="3c4edd7c-2852-4be9-aebf-42ddd02d531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2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81c082d-8163-4bc2-8a22-12f8026a1180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2c37bb40-dc7e-44ff-b3e2-8087993fc3d0}" ma:internalName="TaxCatchAll" ma:showField="CatchAllData" ma:web="481c082d-8163-4bc2-8a22-12f8026a118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4D993A4-6CBF-40F6-B961-8487279069CC}">
  <ds:schemaRefs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http://schemas.microsoft.com/office/2006/metadata/properties"/>
    <ds:schemaRef ds:uri="http://purl.org/dc/dcmitype/"/>
    <ds:schemaRef ds:uri="http://purl.org/dc/terms/"/>
    <ds:schemaRef ds:uri="http://schemas.openxmlformats.org/package/2006/metadata/core-properties"/>
    <ds:schemaRef ds:uri="481c082d-8163-4bc2-8a22-12f8026a1180"/>
    <ds:schemaRef ds:uri="f4e90d91-0dea-4aaa-99c9-97b795bca1e1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0B1D88D2-7879-4631-907A-69E23845B9E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4e90d91-0dea-4aaa-99c9-97b795bca1e1"/>
    <ds:schemaRef ds:uri="481c082d-8163-4bc2-8a22-12f8026a118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EBD3CF1-52E0-4C3C-B04E-47DD3BF88CA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Tabelle1</vt:lpstr>
      <vt:lpstr>Tabelle1!_FilterDatenbank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Nik</dc:creator>
  <cp:keywords/>
  <dc:description/>
  <cp:lastModifiedBy>Vincent Weber</cp:lastModifiedBy>
  <cp:revision>2</cp:revision>
  <dcterms:created xsi:type="dcterms:W3CDTF">2021-09-16T14:09:24Z</dcterms:created>
  <dcterms:modified xsi:type="dcterms:W3CDTF">2025-01-13T19:42:06Z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0x010100D6E45AB068E2C34B99EF9CB79BBF3914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MediaServiceImageTags">
    <vt:lpwstr/>
  </property>
</Properties>
</file>