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5513a426d88851/Desktop/(3) SQIT3073 (A) Business Analytic Programming/Python Programme/SQIT3073 GA 1/"/>
    </mc:Choice>
  </mc:AlternateContent>
  <xr:revisionPtr revIDLastSave="147" documentId="8_{275A12CF-8791-4496-A842-FB4BF1D64385}" xr6:coauthVersionLast="47" xr6:coauthVersionMax="47" xr10:uidLastSave="{CDC26435-B2A9-4EA8-A971-6CC7A44EFCD6}"/>
  <bookViews>
    <workbookView xWindow="-108" yWindow="-108" windowWidth="23256" windowHeight="12456" activeTab="2" xr2:uid="{B009B810-D265-40CC-BFFB-8B79A1521E56}"/>
  </bookViews>
  <sheets>
    <sheet name="3.4.1" sheetId="1" r:id="rId1"/>
    <sheet name="Sheet1" sheetId="2" r:id="rId2"/>
    <sheet name="Sheet2" sheetId="3" r:id="rId3"/>
  </sheets>
  <definedNames>
    <definedName name="_xlnm.Print_Area" localSheetId="0">'3.4.1'!$A$1:$AR$59</definedName>
    <definedName name="_xlnm.Print_Titles" localSheetId="0">'3.4.1'!$A:$B,'3.4.1'!$4:$6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3" l="1"/>
  <c r="F17" i="3"/>
  <c r="F19" i="3"/>
  <c r="F18" i="3"/>
  <c r="F16" i="3"/>
  <c r="F15" i="3"/>
  <c r="F14" i="3"/>
  <c r="F13" i="3"/>
  <c r="F12" i="3"/>
  <c r="H10" i="3"/>
  <c r="F22" i="3"/>
  <c r="F23" i="3"/>
  <c r="F24" i="3"/>
  <c r="F25" i="3"/>
  <c r="F26" i="3"/>
  <c r="F27" i="3"/>
  <c r="F28" i="3"/>
  <c r="F21" i="3"/>
  <c r="F10" i="3"/>
  <c r="G28" i="3"/>
  <c r="G27" i="3"/>
  <c r="G26" i="3"/>
  <c r="G25" i="3"/>
  <c r="G22" i="3"/>
  <c r="G23" i="3"/>
  <c r="G24" i="3"/>
  <c r="H9" i="3"/>
  <c r="H8" i="3"/>
  <c r="H7" i="3"/>
  <c r="H6" i="3"/>
  <c r="H5" i="3"/>
  <c r="H4" i="3"/>
  <c r="H3" i="3"/>
  <c r="H2" i="3"/>
  <c r="H2" i="2"/>
  <c r="H9" i="2"/>
  <c r="H3" i="2"/>
  <c r="H4" i="2"/>
  <c r="H5" i="2"/>
  <c r="H6" i="2"/>
  <c r="H7" i="2"/>
  <c r="H8" i="2"/>
</calcChain>
</file>

<file path=xl/sharedStrings.xml><?xml version="1.0" encoding="utf-8"?>
<sst xmlns="http://schemas.openxmlformats.org/spreadsheetml/2006/main" count="161" uniqueCount="65">
  <si>
    <t>3.4.1</t>
  </si>
  <si>
    <t>Keluaran Dalam Negeri Kasar mengikut Jenis Aktiviti Ekonomi pada Harga Malar 2015</t>
  </si>
  <si>
    <t>Gross Domestic Product by Kind of Economic Activity at Constant  2015 Prices</t>
  </si>
  <si>
    <t xml:space="preserve">Tempoh </t>
  </si>
  <si>
    <t>Pertanian</t>
  </si>
  <si>
    <t>Perlombongan dan Kuari</t>
  </si>
  <si>
    <t>Pembuatan</t>
  </si>
  <si>
    <t>Pembinaan</t>
  </si>
  <si>
    <t>Campur:                                 Duti Import</t>
  </si>
  <si>
    <r>
      <t>KDNK   Pada   Harga Pembeli</t>
    </r>
    <r>
      <rPr>
        <vertAlign val="superscript"/>
        <sz val="8"/>
        <rFont val="Arial Narrow"/>
        <family val="2"/>
      </rPr>
      <t>1</t>
    </r>
  </si>
  <si>
    <t>1--14</t>
  </si>
  <si>
    <r>
      <t>KDNK                            
Pada                               
Harga Pembeli</t>
    </r>
    <r>
      <rPr>
        <vertAlign val="superscript"/>
        <sz val="8"/>
        <rFont val="Arial Narrow"/>
        <family val="2"/>
      </rPr>
      <t>1</t>
    </r>
  </si>
  <si>
    <t>1-14</t>
  </si>
  <si>
    <t xml:space="preserve">Elektrik dan Gas </t>
  </si>
  <si>
    <t>Air</t>
  </si>
  <si>
    <t xml:space="preserve">Perdagangan Borong </t>
  </si>
  <si>
    <t>Perdagangan  Runcit</t>
  </si>
  <si>
    <t xml:space="preserve">Penginapan </t>
  </si>
  <si>
    <t>Makanan dan Minuman</t>
  </si>
  <si>
    <t>Pengangkutan dan Penyimpanan</t>
  </si>
  <si>
    <t>Maklumant dan Komunikasi</t>
  </si>
  <si>
    <t xml:space="preserve">Kewangan </t>
  </si>
  <si>
    <t xml:space="preserve"> Insurans</t>
  </si>
  <si>
    <t>Harta Tanah dan Perkhidmatan Perniagaan</t>
  </si>
  <si>
    <t>Perkhidmatan                                 Kerajaan</t>
  </si>
  <si>
    <t>Perkhidmatan-                                perkhidmatan                            Lain</t>
  </si>
  <si>
    <r>
      <t>Perkhidmatan</t>
    </r>
    <r>
      <rPr>
        <vertAlign val="superscript"/>
        <sz val="8"/>
        <rFont val="Arial Narrow"/>
        <family val="2"/>
      </rPr>
      <t>1</t>
    </r>
  </si>
  <si>
    <t xml:space="preserve"> Period</t>
  </si>
  <si>
    <t>Agriculture</t>
  </si>
  <si>
    <t>Mining and Quarrying</t>
  </si>
  <si>
    <t>Manufacturing</t>
  </si>
  <si>
    <t>Construction</t>
  </si>
  <si>
    <t>Electricity and Gas</t>
  </si>
  <si>
    <t xml:space="preserve"> Water</t>
  </si>
  <si>
    <t>Wholesale Trade</t>
  </si>
  <si>
    <t xml:space="preserve"> Retail Trade</t>
  </si>
  <si>
    <t xml:space="preserve"> Motor Vehicles</t>
  </si>
  <si>
    <t xml:space="preserve">Accomodation </t>
  </si>
  <si>
    <t>Food and Beverage</t>
  </si>
  <si>
    <t>Transport and Storage</t>
  </si>
  <si>
    <t>Infor &amp;      Communication</t>
  </si>
  <si>
    <t xml:space="preserve">Finance </t>
  </si>
  <si>
    <t xml:space="preserve">  Insurance</t>
  </si>
  <si>
    <t>Real Estates and Business Services</t>
  </si>
  <si>
    <t>Government                                Services</t>
  </si>
  <si>
    <t>Other                                Services</t>
  </si>
  <si>
    <t>Plus:                                    Import Duties</t>
  </si>
  <si>
    <r>
      <t>GDP at                                         Purchasers'                                Value</t>
    </r>
    <r>
      <rPr>
        <i/>
        <vertAlign val="superscript"/>
        <sz val="8"/>
        <rFont val="Arial Narrow"/>
        <family val="2"/>
      </rPr>
      <t>1</t>
    </r>
  </si>
  <si>
    <r>
      <t>Services</t>
    </r>
    <r>
      <rPr>
        <i/>
        <vertAlign val="superscript"/>
        <sz val="8"/>
        <rFont val="Arial Narrow"/>
        <family val="2"/>
      </rPr>
      <t>1</t>
    </r>
  </si>
  <si>
    <r>
      <t>RM juta</t>
    </r>
    <r>
      <rPr>
        <i/>
        <sz val="8"/>
        <rFont val="Arial Narrow"/>
        <family val="2"/>
      </rPr>
      <t xml:space="preserve"> / RM million</t>
    </r>
  </si>
  <si>
    <t>Preceding change in %</t>
  </si>
  <si>
    <t>1Q</t>
  </si>
  <si>
    <t>2Q</t>
  </si>
  <si>
    <t>3Q</t>
  </si>
  <si>
    <t>4Q</t>
  </si>
  <si>
    <t>1 Jumlah tidak semestinya sama disebabkan oleh penghampiran angka.</t>
  </si>
  <si>
    <t>1 Total may not necessarily add up due to rounding.</t>
  </si>
  <si>
    <t>Nota: Kalendar siaran awal bagi kategori data ini boleh didapati di laman web DSBB-IMF (http://dsbb.imf.org).</t>
  </si>
  <si>
    <t>Note: An advance release calendar for this data category is published on the IMF's Dissemination Standards Bulletin Board (http://dsbb.imf.org).</t>
  </si>
  <si>
    <t>Sumber: Jabatan Perangkaan Malaysia.</t>
  </si>
  <si>
    <t>Source: Department of Statistics, Malaysia.</t>
  </si>
  <si>
    <t>Services</t>
  </si>
  <si>
    <t>Import Duties</t>
  </si>
  <si>
    <t>Period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</si>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</sst>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0_ ;\-#,##0\ "/>
    <numFmt numFmtId="166" formatCode="#,##0.0_ ;\-#,##0.0\ "/>
    <numFmt numFmtId="167" formatCode="#,##0.0\ \ \ "/>
  </numFmts>
  <fonts count="16" x14ac:knownFonts="1">
    <font>
      <sz val="10"/>
      <name val="Arial"/>
    </font>
    <font>
      <sz val="12"/>
      <name val="Arial"/>
      <family val="2"/>
    </font>
    <font>
      <sz val="28"/>
      <name val="Arial Narrow"/>
      <family val="2"/>
    </font>
    <font>
      <sz val="14"/>
      <name val="Arial Narrow"/>
      <family val="2"/>
    </font>
    <font>
      <i/>
      <sz val="12"/>
      <name val="Arial"/>
      <family val="2"/>
    </font>
    <font>
      <i/>
      <sz val="14"/>
      <name val="Arial Narrow"/>
      <family val="2"/>
    </font>
    <font>
      <sz val="8"/>
      <name val="Arial Narrow"/>
      <family val="2"/>
    </font>
    <font>
      <vertAlign val="superscript"/>
      <sz val="8"/>
      <name val="Arial Narrow"/>
      <family val="2"/>
    </font>
    <font>
      <i/>
      <sz val="8"/>
      <name val="Arial Narrow"/>
      <family val="2"/>
    </font>
    <font>
      <i/>
      <vertAlign val="superscript"/>
      <sz val="8"/>
      <name val="Arial Narrow"/>
      <family val="2"/>
    </font>
    <font>
      <sz val="8"/>
      <color indexed="10"/>
      <name val="Arial Narrow"/>
      <family val="2"/>
    </font>
    <font>
      <sz val="6.5"/>
      <name val="Arial Narrow"/>
      <family val="2"/>
    </font>
    <font>
      <i/>
      <sz val="6.5"/>
      <name val="Arial Narrow"/>
      <family val="2"/>
    </font>
    <font>
      <vertAlign val="superscript"/>
      <sz val="12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3">
    <xf numFmtId="0" fontId="0" fillId="0" borderId="0" xfId="0"/>
    <xf numFmtId="0" fontId="3" fillId="0" borderId="0" xfId="1" applyFont="1"/>
    <xf numFmtId="0" fontId="1" fillId="0" borderId="0" xfId="1"/>
    <xf numFmtId="0" fontId="4" fillId="0" borderId="0" xfId="1" applyFont="1"/>
    <xf numFmtId="0" fontId="1" fillId="0" borderId="0" xfId="0" applyFont="1"/>
    <xf numFmtId="0" fontId="5" fillId="0" borderId="0" xfId="1" applyFont="1"/>
    <xf numFmtId="0" fontId="1" fillId="0" borderId="0" xfId="0" applyFont="1" applyAlignment="1">
      <alignment horizontal="left" vertical="center" wrapText="1"/>
    </xf>
    <xf numFmtId="0" fontId="1" fillId="0" borderId="0" xfId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16" fontId="6" fillId="0" borderId="6" xfId="1" quotePrefix="1" applyNumberFormat="1" applyFont="1" applyBorder="1" applyAlignment="1">
      <alignment horizontal="center" vertical="center" wrapText="1"/>
    </xf>
    <xf numFmtId="0" fontId="6" fillId="0" borderId="0" xfId="0" applyFont="1"/>
    <xf numFmtId="0" fontId="6" fillId="0" borderId="8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8" fillId="0" borderId="8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8" fillId="0" borderId="13" xfId="1" applyFont="1" applyBorder="1" applyAlignment="1">
      <alignment horizontal="center" vertical="center" wrapText="1"/>
    </xf>
    <xf numFmtId="0" fontId="8" fillId="0" borderId="14" xfId="1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/>
    </xf>
    <xf numFmtId="49" fontId="6" fillId="0" borderId="20" xfId="1" applyNumberFormat="1" applyFont="1" applyBorder="1" applyAlignment="1">
      <alignment horizontal="left"/>
    </xf>
    <xf numFmtId="165" fontId="6" fillId="0" borderId="0" xfId="1" applyNumberFormat="1" applyFont="1" applyAlignment="1">
      <alignment horizontal="center"/>
    </xf>
    <xf numFmtId="165" fontId="6" fillId="0" borderId="8" xfId="1" applyNumberFormat="1" applyFont="1" applyBorder="1" applyAlignment="1">
      <alignment horizontal="center"/>
    </xf>
    <xf numFmtId="165" fontId="6" fillId="0" borderId="21" xfId="1" applyNumberFormat="1" applyFont="1" applyBorder="1" applyAlignment="1">
      <alignment horizontal="center"/>
    </xf>
    <xf numFmtId="165" fontId="6" fillId="0" borderId="20" xfId="1" applyNumberFormat="1" applyFont="1" applyBorder="1" applyAlignment="1">
      <alignment horizontal="center"/>
    </xf>
    <xf numFmtId="165" fontId="6" fillId="0" borderId="22" xfId="1" applyNumberFormat="1" applyFont="1" applyBorder="1" applyAlignment="1">
      <alignment horizontal="center"/>
    </xf>
    <xf numFmtId="0" fontId="6" fillId="0" borderId="21" xfId="0" applyFont="1" applyBorder="1"/>
    <xf numFmtId="0" fontId="6" fillId="0" borderId="8" xfId="0" applyFont="1" applyBorder="1"/>
    <xf numFmtId="0" fontId="6" fillId="0" borderId="23" xfId="0" applyFont="1" applyBorder="1"/>
    <xf numFmtId="166" fontId="6" fillId="0" borderId="8" xfId="1" applyNumberFormat="1" applyFont="1" applyBorder="1" applyAlignment="1">
      <alignment horizontal="center" vertical="center" wrapText="1"/>
    </xf>
    <xf numFmtId="166" fontId="6" fillId="0" borderId="22" xfId="1" applyNumberFormat="1" applyFont="1" applyBorder="1" applyAlignment="1">
      <alignment horizontal="center" vertical="center" wrapText="1"/>
    </xf>
    <xf numFmtId="49" fontId="6" fillId="0" borderId="20" xfId="1" applyNumberFormat="1" applyFont="1" applyBorder="1" applyAlignment="1">
      <alignment horizontal="center"/>
    </xf>
    <xf numFmtId="0" fontId="6" fillId="0" borderId="22" xfId="0" applyFont="1" applyBorder="1"/>
    <xf numFmtId="49" fontId="6" fillId="0" borderId="24" xfId="1" applyNumberFormat="1" applyFont="1" applyBorder="1" applyAlignment="1">
      <alignment horizontal="center"/>
    </xf>
    <xf numFmtId="49" fontId="6" fillId="0" borderId="25" xfId="1" applyNumberFormat="1" applyFont="1" applyBorder="1" applyAlignment="1">
      <alignment horizontal="left"/>
    </xf>
    <xf numFmtId="1" fontId="6" fillId="0" borderId="26" xfId="1" applyNumberFormat="1" applyFont="1" applyBorder="1" applyAlignment="1">
      <alignment horizontal="center"/>
    </xf>
    <xf numFmtId="1" fontId="6" fillId="0" borderId="27" xfId="1" applyNumberFormat="1" applyFont="1" applyBorder="1" applyAlignment="1">
      <alignment horizontal="center"/>
    </xf>
    <xf numFmtId="1" fontId="10" fillId="0" borderId="27" xfId="1" applyNumberFormat="1" applyFont="1" applyBorder="1" applyAlignment="1">
      <alignment horizontal="center"/>
    </xf>
    <xf numFmtId="1" fontId="6" fillId="0" borderId="28" xfId="1" applyNumberFormat="1" applyFont="1" applyBorder="1" applyAlignment="1">
      <alignment horizontal="center"/>
    </xf>
    <xf numFmtId="0" fontId="6" fillId="0" borderId="27" xfId="0" applyFont="1" applyBorder="1"/>
    <xf numFmtId="167" fontId="1" fillId="0" borderId="27" xfId="1" applyNumberFormat="1" applyBorder="1" applyAlignment="1">
      <alignment horizontal="center"/>
    </xf>
    <xf numFmtId="0" fontId="1" fillId="0" borderId="27" xfId="0" applyFont="1" applyBorder="1"/>
    <xf numFmtId="167" fontId="1" fillId="0" borderId="27" xfId="1" applyNumberFormat="1" applyBorder="1" applyAlignment="1">
      <alignment horizontal="center" wrapText="1"/>
    </xf>
    <xf numFmtId="167" fontId="1" fillId="0" borderId="28" xfId="1" applyNumberFormat="1" applyBorder="1" applyAlignment="1">
      <alignment horizontal="center" wrapText="1"/>
    </xf>
    <xf numFmtId="49" fontId="6" fillId="0" borderId="1" xfId="1" applyNumberFormat="1" applyFont="1" applyBorder="1" applyAlignment="1">
      <alignment horizontal="center"/>
    </xf>
    <xf numFmtId="49" fontId="6" fillId="0" borderId="2" xfId="1" applyNumberFormat="1" applyFont="1" applyBorder="1" applyAlignment="1">
      <alignment horizontal="left"/>
    </xf>
    <xf numFmtId="167" fontId="6" fillId="0" borderId="2" xfId="1" applyNumberFormat="1" applyFont="1" applyBorder="1" applyAlignment="1">
      <alignment horizontal="center"/>
    </xf>
    <xf numFmtId="167" fontId="6" fillId="0" borderId="29" xfId="1" applyNumberFormat="1" applyFont="1" applyBorder="1" applyAlignment="1">
      <alignment horizontal="center"/>
    </xf>
    <xf numFmtId="167" fontId="1" fillId="0" borderId="0" xfId="1" applyNumberFormat="1" applyAlignment="1">
      <alignment horizontal="center"/>
    </xf>
    <xf numFmtId="167" fontId="1" fillId="0" borderId="0" xfId="1" applyNumberFormat="1" applyAlignment="1">
      <alignment horizontal="center" wrapText="1"/>
    </xf>
    <xf numFmtId="167" fontId="1" fillId="0" borderId="23" xfId="1" applyNumberFormat="1" applyBorder="1" applyAlignment="1">
      <alignment horizontal="center" wrapText="1"/>
    </xf>
    <xf numFmtId="49" fontId="11" fillId="0" borderId="7" xfId="1" applyNumberFormat="1" applyFont="1" applyBorder="1" applyAlignment="1">
      <alignment horizontal="left"/>
    </xf>
    <xf numFmtId="49" fontId="6" fillId="0" borderId="0" xfId="1" applyNumberFormat="1" applyFont="1" applyAlignment="1">
      <alignment horizontal="left"/>
    </xf>
    <xf numFmtId="167" fontId="6" fillId="0" borderId="0" xfId="1" applyNumberFormat="1" applyFont="1" applyAlignment="1">
      <alignment horizontal="center"/>
    </xf>
    <xf numFmtId="167" fontId="12" fillId="0" borderId="0" xfId="1" applyNumberFormat="1" applyFont="1" applyAlignment="1">
      <alignment horizontal="left"/>
    </xf>
    <xf numFmtId="167" fontId="6" fillId="0" borderId="23" xfId="1" applyNumberFormat="1" applyFont="1" applyBorder="1" applyAlignment="1">
      <alignment horizontal="center"/>
    </xf>
    <xf numFmtId="167" fontId="1" fillId="0" borderId="0" xfId="1" applyNumberFormat="1"/>
    <xf numFmtId="167" fontId="1" fillId="0" borderId="23" xfId="1" applyNumberFormat="1" applyBorder="1"/>
    <xf numFmtId="49" fontId="6" fillId="0" borderId="0" xfId="1" applyNumberFormat="1" applyFont="1" applyAlignment="1">
      <alignment horizontal="center"/>
    </xf>
    <xf numFmtId="167" fontId="6" fillId="0" borderId="0" xfId="1" applyNumberFormat="1" applyFont="1" applyAlignment="1">
      <alignment horizontal="center" wrapText="1"/>
    </xf>
    <xf numFmtId="167" fontId="6" fillId="0" borderId="23" xfId="1" applyNumberFormat="1" applyFont="1" applyBorder="1" applyAlignment="1">
      <alignment horizontal="center" wrapText="1"/>
    </xf>
    <xf numFmtId="49" fontId="6" fillId="0" borderId="7" xfId="1" applyNumberFormat="1" applyFont="1" applyBorder="1" applyAlignment="1">
      <alignment horizontal="center"/>
    </xf>
    <xf numFmtId="49" fontId="6" fillId="0" borderId="24" xfId="1" applyNumberFormat="1" applyFont="1" applyBorder="1" applyAlignment="1">
      <alignment horizontal="right"/>
    </xf>
    <xf numFmtId="49" fontId="6" fillId="0" borderId="26" xfId="1" applyNumberFormat="1" applyFont="1" applyBorder="1" applyAlignment="1">
      <alignment horizontal="left"/>
    </xf>
    <xf numFmtId="167" fontId="6" fillId="0" borderId="26" xfId="1" applyNumberFormat="1" applyFont="1" applyBorder="1"/>
    <xf numFmtId="167" fontId="6" fillId="0" borderId="30" xfId="1" applyNumberFormat="1" applyFont="1" applyBorder="1"/>
    <xf numFmtId="0" fontId="6" fillId="0" borderId="26" xfId="0" applyFont="1" applyBorder="1"/>
    <xf numFmtId="0" fontId="6" fillId="0" borderId="30" xfId="0" applyFont="1" applyBorder="1"/>
    <xf numFmtId="49" fontId="6" fillId="0" borderId="0" xfId="1" applyNumberFormat="1" applyFont="1" applyAlignment="1">
      <alignment horizontal="right"/>
    </xf>
    <xf numFmtId="49" fontId="7" fillId="0" borderId="0" xfId="1" applyNumberFormat="1" applyFont="1" applyAlignment="1">
      <alignment horizontal="left"/>
    </xf>
    <xf numFmtId="167" fontId="6" fillId="0" borderId="0" xfId="1" applyNumberFormat="1" applyFont="1"/>
    <xf numFmtId="167" fontId="7" fillId="0" borderId="0" xfId="1" applyNumberFormat="1" applyFont="1"/>
    <xf numFmtId="0" fontId="6" fillId="0" borderId="0" xfId="1" applyFont="1"/>
    <xf numFmtId="49" fontId="1" fillId="0" borderId="0" xfId="1" applyNumberFormat="1" applyAlignment="1">
      <alignment horizontal="left"/>
    </xf>
    <xf numFmtId="0" fontId="1" fillId="0" borderId="0" xfId="1" applyAlignment="1">
      <alignment horizontal="center"/>
    </xf>
    <xf numFmtId="0" fontId="13" fillId="0" borderId="0" xfId="1" applyFont="1" applyAlignment="1">
      <alignment horizontal="center"/>
    </xf>
    <xf numFmtId="0" fontId="1" fillId="0" borderId="0" xfId="1" applyAlignment="1">
      <alignment horizontal="left" vertical="center" indent="1"/>
    </xf>
    <xf numFmtId="0" fontId="1" fillId="0" borderId="0" xfId="1" applyAlignment="1">
      <alignment horizontal="center" vertical="center"/>
    </xf>
    <xf numFmtId="0" fontId="1" fillId="0" borderId="0" xfId="1" applyAlignment="1">
      <alignment vertical="center"/>
    </xf>
    <xf numFmtId="0" fontId="4" fillId="0" borderId="0" xfId="1" applyFont="1" applyAlignment="1">
      <alignment vertical="center"/>
    </xf>
    <xf numFmtId="0" fontId="14" fillId="0" borderId="3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9" xfId="1" applyFont="1" applyBorder="1" applyAlignment="1">
      <alignment horizontal="center" vertical="center"/>
    </xf>
    <xf numFmtId="165" fontId="15" fillId="0" borderId="9" xfId="1" applyNumberFormat="1" applyFont="1" applyBorder="1" applyAlignment="1">
      <alignment horizontal="center" vertical="center"/>
    </xf>
    <xf numFmtId="165" fontId="15" fillId="0" borderId="8" xfId="1" applyNumberFormat="1" applyFont="1" applyBorder="1" applyAlignment="1">
      <alignment horizontal="center" vertical="center"/>
    </xf>
    <xf numFmtId="0" fontId="15" fillId="0" borderId="8" xfId="1" applyFont="1" applyBorder="1" applyAlignment="1">
      <alignment horizontal="center" vertical="center"/>
    </xf>
    <xf numFmtId="0" fontId="15" fillId="0" borderId="12" xfId="1" applyFont="1" applyBorder="1" applyAlignment="1">
      <alignment horizontal="center" vertical="center"/>
    </xf>
    <xf numFmtId="165" fontId="15" fillId="0" borderId="12" xfId="1" applyNumberFormat="1" applyFont="1" applyBorder="1" applyAlignment="1">
      <alignment horizontal="center" vertical="center"/>
    </xf>
    <xf numFmtId="0" fontId="14" fillId="0" borderId="31" xfId="1" applyFont="1" applyBorder="1" applyAlignment="1">
      <alignment horizontal="center" vertical="center"/>
    </xf>
    <xf numFmtId="165" fontId="15" fillId="0" borderId="9" xfId="0" applyNumberFormat="1" applyFont="1" applyBorder="1" applyAlignment="1">
      <alignment horizontal="center" vertical="center"/>
    </xf>
    <xf numFmtId="165" fontId="15" fillId="0" borderId="8" xfId="0" applyNumberFormat="1" applyFont="1" applyBorder="1" applyAlignment="1">
      <alignment horizontal="center" vertical="center"/>
    </xf>
    <xf numFmtId="165" fontId="15" fillId="0" borderId="12" xfId="0" applyNumberFormat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6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6" fillId="0" borderId="18" xfId="1" applyFont="1" applyBorder="1" applyAlignment="1">
      <alignment horizontal="center" vertical="center"/>
    </xf>
    <xf numFmtId="0" fontId="6" fillId="0" borderId="19" xfId="1" applyFont="1" applyBorder="1" applyAlignment="1">
      <alignment horizontal="center" vertical="center"/>
    </xf>
    <xf numFmtId="164" fontId="2" fillId="0" borderId="0" xfId="1" applyNumberFormat="1" applyFont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_viii1" xfId="1" xr:uid="{1DFB46C0-E4FA-4B60-9E6C-606BB7944D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83185</xdr:colOff>
      <xdr:row>121</xdr:row>
      <xdr:rowOff>106045</xdr:rowOff>
    </xdr:from>
    <xdr:to>
      <xdr:col>34</xdr:col>
      <xdr:colOff>654582</xdr:colOff>
      <xdr:row>132</xdr:row>
      <xdr:rowOff>105406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5CAB43C3-B350-4797-839B-F8B46B5F1233}"/>
            </a:ext>
          </a:extLst>
        </xdr:cNvPr>
        <xdr:cNvSpPr txBox="1">
          <a:spLocks noChangeArrowheads="1"/>
        </xdr:cNvSpPr>
      </xdr:nvSpPr>
      <xdr:spPr bwMode="auto">
        <a:xfrm>
          <a:off x="19869785" y="22581870"/>
          <a:ext cx="16363847" cy="17837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1     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A7B47-E749-49B1-8922-1D36AD82CB93}">
  <sheetPr codeName="Sheet1">
    <tabColor indexed="21"/>
  </sheetPr>
  <dimension ref="A1:AR129"/>
  <sheetViews>
    <sheetView topLeftCell="R1" zoomScale="70" zoomScaleNormal="70" zoomScaleSheetLayoutView="100" workbookViewId="0">
      <pane ySplit="6" topLeftCell="A7" activePane="bottomLeft" state="frozen"/>
      <selection pane="bottomLeft" activeCell="X6" sqref="X6:AA6"/>
    </sheetView>
  </sheetViews>
  <sheetFormatPr defaultColWidth="12.5546875" defaultRowHeight="13.05" customHeight="1" x14ac:dyDescent="0.3"/>
  <cols>
    <col min="1" max="2" width="5.77734375" style="80" customWidth="1"/>
    <col min="3" max="3" width="15.5546875" style="80" customWidth="1"/>
    <col min="4" max="8" width="15.5546875" style="2" customWidth="1"/>
    <col min="9" max="9" width="13.5546875" style="2" customWidth="1"/>
    <col min="10" max="11" width="14" style="2" customWidth="1"/>
    <col min="12" max="15" width="15.5546875" style="2" customWidth="1"/>
    <col min="16" max="16" width="14.5546875" style="2" customWidth="1"/>
    <col min="17" max="17" width="13.5546875" style="2" customWidth="1"/>
    <col min="18" max="18" width="15.5546875" style="2" customWidth="1"/>
    <col min="19" max="20" width="15.5546875" style="3" customWidth="1"/>
    <col min="21" max="21" width="14" style="2" customWidth="1"/>
    <col min="22" max="22" width="15.5546875" style="2" customWidth="1"/>
    <col min="23" max="23" width="25.5546875" style="2" customWidth="1"/>
    <col min="24" max="44" width="15.5546875" style="4" customWidth="1"/>
    <col min="45" max="45" width="3.44140625" style="4" customWidth="1"/>
    <col min="46" max="256" width="12.5546875" style="4"/>
    <col min="257" max="258" width="5.77734375" style="4" customWidth="1"/>
    <col min="259" max="264" width="15.5546875" style="4" customWidth="1"/>
    <col min="265" max="265" width="13.5546875" style="4" customWidth="1"/>
    <col min="266" max="267" width="14" style="4" customWidth="1"/>
    <col min="268" max="271" width="15.5546875" style="4" customWidth="1"/>
    <col min="272" max="272" width="14.5546875" style="4" customWidth="1"/>
    <col min="273" max="273" width="13.5546875" style="4" customWidth="1"/>
    <col min="274" max="276" width="15.5546875" style="4" customWidth="1"/>
    <col min="277" max="277" width="14" style="4" customWidth="1"/>
    <col min="278" max="278" width="15.5546875" style="4" customWidth="1"/>
    <col min="279" max="279" width="25.5546875" style="4" customWidth="1"/>
    <col min="280" max="300" width="15.5546875" style="4" customWidth="1"/>
    <col min="301" max="301" width="3.44140625" style="4" customWidth="1"/>
    <col min="302" max="512" width="12.5546875" style="4"/>
    <col min="513" max="514" width="5.77734375" style="4" customWidth="1"/>
    <col min="515" max="520" width="15.5546875" style="4" customWidth="1"/>
    <col min="521" max="521" width="13.5546875" style="4" customWidth="1"/>
    <col min="522" max="523" width="14" style="4" customWidth="1"/>
    <col min="524" max="527" width="15.5546875" style="4" customWidth="1"/>
    <col min="528" max="528" width="14.5546875" style="4" customWidth="1"/>
    <col min="529" max="529" width="13.5546875" style="4" customWidth="1"/>
    <col min="530" max="532" width="15.5546875" style="4" customWidth="1"/>
    <col min="533" max="533" width="14" style="4" customWidth="1"/>
    <col min="534" max="534" width="15.5546875" style="4" customWidth="1"/>
    <col min="535" max="535" width="25.5546875" style="4" customWidth="1"/>
    <col min="536" max="556" width="15.5546875" style="4" customWidth="1"/>
    <col min="557" max="557" width="3.44140625" style="4" customWidth="1"/>
    <col min="558" max="768" width="12.5546875" style="4"/>
    <col min="769" max="770" width="5.77734375" style="4" customWidth="1"/>
    <col min="771" max="776" width="15.5546875" style="4" customWidth="1"/>
    <col min="777" max="777" width="13.5546875" style="4" customWidth="1"/>
    <col min="778" max="779" width="14" style="4" customWidth="1"/>
    <col min="780" max="783" width="15.5546875" style="4" customWidth="1"/>
    <col min="784" max="784" width="14.5546875" style="4" customWidth="1"/>
    <col min="785" max="785" width="13.5546875" style="4" customWidth="1"/>
    <col min="786" max="788" width="15.5546875" style="4" customWidth="1"/>
    <col min="789" max="789" width="14" style="4" customWidth="1"/>
    <col min="790" max="790" width="15.5546875" style="4" customWidth="1"/>
    <col min="791" max="791" width="25.5546875" style="4" customWidth="1"/>
    <col min="792" max="812" width="15.5546875" style="4" customWidth="1"/>
    <col min="813" max="813" width="3.44140625" style="4" customWidth="1"/>
    <col min="814" max="1024" width="12.5546875" style="4"/>
    <col min="1025" max="1026" width="5.77734375" style="4" customWidth="1"/>
    <col min="1027" max="1032" width="15.5546875" style="4" customWidth="1"/>
    <col min="1033" max="1033" width="13.5546875" style="4" customWidth="1"/>
    <col min="1034" max="1035" width="14" style="4" customWidth="1"/>
    <col min="1036" max="1039" width="15.5546875" style="4" customWidth="1"/>
    <col min="1040" max="1040" width="14.5546875" style="4" customWidth="1"/>
    <col min="1041" max="1041" width="13.5546875" style="4" customWidth="1"/>
    <col min="1042" max="1044" width="15.5546875" style="4" customWidth="1"/>
    <col min="1045" max="1045" width="14" style="4" customWidth="1"/>
    <col min="1046" max="1046" width="15.5546875" style="4" customWidth="1"/>
    <col min="1047" max="1047" width="25.5546875" style="4" customWidth="1"/>
    <col min="1048" max="1068" width="15.5546875" style="4" customWidth="1"/>
    <col min="1069" max="1069" width="3.44140625" style="4" customWidth="1"/>
    <col min="1070" max="1280" width="12.5546875" style="4"/>
    <col min="1281" max="1282" width="5.77734375" style="4" customWidth="1"/>
    <col min="1283" max="1288" width="15.5546875" style="4" customWidth="1"/>
    <col min="1289" max="1289" width="13.5546875" style="4" customWidth="1"/>
    <col min="1290" max="1291" width="14" style="4" customWidth="1"/>
    <col min="1292" max="1295" width="15.5546875" style="4" customWidth="1"/>
    <col min="1296" max="1296" width="14.5546875" style="4" customWidth="1"/>
    <col min="1297" max="1297" width="13.5546875" style="4" customWidth="1"/>
    <col min="1298" max="1300" width="15.5546875" style="4" customWidth="1"/>
    <col min="1301" max="1301" width="14" style="4" customWidth="1"/>
    <col min="1302" max="1302" width="15.5546875" style="4" customWidth="1"/>
    <col min="1303" max="1303" width="25.5546875" style="4" customWidth="1"/>
    <col min="1304" max="1324" width="15.5546875" style="4" customWidth="1"/>
    <col min="1325" max="1325" width="3.44140625" style="4" customWidth="1"/>
    <col min="1326" max="1536" width="12.5546875" style="4"/>
    <col min="1537" max="1538" width="5.77734375" style="4" customWidth="1"/>
    <col min="1539" max="1544" width="15.5546875" style="4" customWidth="1"/>
    <col min="1545" max="1545" width="13.5546875" style="4" customWidth="1"/>
    <col min="1546" max="1547" width="14" style="4" customWidth="1"/>
    <col min="1548" max="1551" width="15.5546875" style="4" customWidth="1"/>
    <col min="1552" max="1552" width="14.5546875" style="4" customWidth="1"/>
    <col min="1553" max="1553" width="13.5546875" style="4" customWidth="1"/>
    <col min="1554" max="1556" width="15.5546875" style="4" customWidth="1"/>
    <col min="1557" max="1557" width="14" style="4" customWidth="1"/>
    <col min="1558" max="1558" width="15.5546875" style="4" customWidth="1"/>
    <col min="1559" max="1559" width="25.5546875" style="4" customWidth="1"/>
    <col min="1560" max="1580" width="15.5546875" style="4" customWidth="1"/>
    <col min="1581" max="1581" width="3.44140625" style="4" customWidth="1"/>
    <col min="1582" max="1792" width="12.5546875" style="4"/>
    <col min="1793" max="1794" width="5.77734375" style="4" customWidth="1"/>
    <col min="1795" max="1800" width="15.5546875" style="4" customWidth="1"/>
    <col min="1801" max="1801" width="13.5546875" style="4" customWidth="1"/>
    <col min="1802" max="1803" width="14" style="4" customWidth="1"/>
    <col min="1804" max="1807" width="15.5546875" style="4" customWidth="1"/>
    <col min="1808" max="1808" width="14.5546875" style="4" customWidth="1"/>
    <col min="1809" max="1809" width="13.5546875" style="4" customWidth="1"/>
    <col min="1810" max="1812" width="15.5546875" style="4" customWidth="1"/>
    <col min="1813" max="1813" width="14" style="4" customWidth="1"/>
    <col min="1814" max="1814" width="15.5546875" style="4" customWidth="1"/>
    <col min="1815" max="1815" width="25.5546875" style="4" customWidth="1"/>
    <col min="1816" max="1836" width="15.5546875" style="4" customWidth="1"/>
    <col min="1837" max="1837" width="3.44140625" style="4" customWidth="1"/>
    <col min="1838" max="2048" width="12.5546875" style="4"/>
    <col min="2049" max="2050" width="5.77734375" style="4" customWidth="1"/>
    <col min="2051" max="2056" width="15.5546875" style="4" customWidth="1"/>
    <col min="2057" max="2057" width="13.5546875" style="4" customWidth="1"/>
    <col min="2058" max="2059" width="14" style="4" customWidth="1"/>
    <col min="2060" max="2063" width="15.5546875" style="4" customWidth="1"/>
    <col min="2064" max="2064" width="14.5546875" style="4" customWidth="1"/>
    <col min="2065" max="2065" width="13.5546875" style="4" customWidth="1"/>
    <col min="2066" max="2068" width="15.5546875" style="4" customWidth="1"/>
    <col min="2069" max="2069" width="14" style="4" customWidth="1"/>
    <col min="2070" max="2070" width="15.5546875" style="4" customWidth="1"/>
    <col min="2071" max="2071" width="25.5546875" style="4" customWidth="1"/>
    <col min="2072" max="2092" width="15.5546875" style="4" customWidth="1"/>
    <col min="2093" max="2093" width="3.44140625" style="4" customWidth="1"/>
    <col min="2094" max="2304" width="12.5546875" style="4"/>
    <col min="2305" max="2306" width="5.77734375" style="4" customWidth="1"/>
    <col min="2307" max="2312" width="15.5546875" style="4" customWidth="1"/>
    <col min="2313" max="2313" width="13.5546875" style="4" customWidth="1"/>
    <col min="2314" max="2315" width="14" style="4" customWidth="1"/>
    <col min="2316" max="2319" width="15.5546875" style="4" customWidth="1"/>
    <col min="2320" max="2320" width="14.5546875" style="4" customWidth="1"/>
    <col min="2321" max="2321" width="13.5546875" style="4" customWidth="1"/>
    <col min="2322" max="2324" width="15.5546875" style="4" customWidth="1"/>
    <col min="2325" max="2325" width="14" style="4" customWidth="1"/>
    <col min="2326" max="2326" width="15.5546875" style="4" customWidth="1"/>
    <col min="2327" max="2327" width="25.5546875" style="4" customWidth="1"/>
    <col min="2328" max="2348" width="15.5546875" style="4" customWidth="1"/>
    <col min="2349" max="2349" width="3.44140625" style="4" customWidth="1"/>
    <col min="2350" max="2560" width="12.5546875" style="4"/>
    <col min="2561" max="2562" width="5.77734375" style="4" customWidth="1"/>
    <col min="2563" max="2568" width="15.5546875" style="4" customWidth="1"/>
    <col min="2569" max="2569" width="13.5546875" style="4" customWidth="1"/>
    <col min="2570" max="2571" width="14" style="4" customWidth="1"/>
    <col min="2572" max="2575" width="15.5546875" style="4" customWidth="1"/>
    <col min="2576" max="2576" width="14.5546875" style="4" customWidth="1"/>
    <col min="2577" max="2577" width="13.5546875" style="4" customWidth="1"/>
    <col min="2578" max="2580" width="15.5546875" style="4" customWidth="1"/>
    <col min="2581" max="2581" width="14" style="4" customWidth="1"/>
    <col min="2582" max="2582" width="15.5546875" style="4" customWidth="1"/>
    <col min="2583" max="2583" width="25.5546875" style="4" customWidth="1"/>
    <col min="2584" max="2604" width="15.5546875" style="4" customWidth="1"/>
    <col min="2605" max="2605" width="3.44140625" style="4" customWidth="1"/>
    <col min="2606" max="2816" width="12.5546875" style="4"/>
    <col min="2817" max="2818" width="5.77734375" style="4" customWidth="1"/>
    <col min="2819" max="2824" width="15.5546875" style="4" customWidth="1"/>
    <col min="2825" max="2825" width="13.5546875" style="4" customWidth="1"/>
    <col min="2826" max="2827" width="14" style="4" customWidth="1"/>
    <col min="2828" max="2831" width="15.5546875" style="4" customWidth="1"/>
    <col min="2832" max="2832" width="14.5546875" style="4" customWidth="1"/>
    <col min="2833" max="2833" width="13.5546875" style="4" customWidth="1"/>
    <col min="2834" max="2836" width="15.5546875" style="4" customWidth="1"/>
    <col min="2837" max="2837" width="14" style="4" customWidth="1"/>
    <col min="2838" max="2838" width="15.5546875" style="4" customWidth="1"/>
    <col min="2839" max="2839" width="25.5546875" style="4" customWidth="1"/>
    <col min="2840" max="2860" width="15.5546875" style="4" customWidth="1"/>
    <col min="2861" max="2861" width="3.44140625" style="4" customWidth="1"/>
    <col min="2862" max="3072" width="12.5546875" style="4"/>
    <col min="3073" max="3074" width="5.77734375" style="4" customWidth="1"/>
    <col min="3075" max="3080" width="15.5546875" style="4" customWidth="1"/>
    <col min="3081" max="3081" width="13.5546875" style="4" customWidth="1"/>
    <col min="3082" max="3083" width="14" style="4" customWidth="1"/>
    <col min="3084" max="3087" width="15.5546875" style="4" customWidth="1"/>
    <col min="3088" max="3088" width="14.5546875" style="4" customWidth="1"/>
    <col min="3089" max="3089" width="13.5546875" style="4" customWidth="1"/>
    <col min="3090" max="3092" width="15.5546875" style="4" customWidth="1"/>
    <col min="3093" max="3093" width="14" style="4" customWidth="1"/>
    <col min="3094" max="3094" width="15.5546875" style="4" customWidth="1"/>
    <col min="3095" max="3095" width="25.5546875" style="4" customWidth="1"/>
    <col min="3096" max="3116" width="15.5546875" style="4" customWidth="1"/>
    <col min="3117" max="3117" width="3.44140625" style="4" customWidth="1"/>
    <col min="3118" max="3328" width="12.5546875" style="4"/>
    <col min="3329" max="3330" width="5.77734375" style="4" customWidth="1"/>
    <col min="3331" max="3336" width="15.5546875" style="4" customWidth="1"/>
    <col min="3337" max="3337" width="13.5546875" style="4" customWidth="1"/>
    <col min="3338" max="3339" width="14" style="4" customWidth="1"/>
    <col min="3340" max="3343" width="15.5546875" style="4" customWidth="1"/>
    <col min="3344" max="3344" width="14.5546875" style="4" customWidth="1"/>
    <col min="3345" max="3345" width="13.5546875" style="4" customWidth="1"/>
    <col min="3346" max="3348" width="15.5546875" style="4" customWidth="1"/>
    <col min="3349" max="3349" width="14" style="4" customWidth="1"/>
    <col min="3350" max="3350" width="15.5546875" style="4" customWidth="1"/>
    <col min="3351" max="3351" width="25.5546875" style="4" customWidth="1"/>
    <col min="3352" max="3372" width="15.5546875" style="4" customWidth="1"/>
    <col min="3373" max="3373" width="3.44140625" style="4" customWidth="1"/>
    <col min="3374" max="3584" width="12.5546875" style="4"/>
    <col min="3585" max="3586" width="5.77734375" style="4" customWidth="1"/>
    <col min="3587" max="3592" width="15.5546875" style="4" customWidth="1"/>
    <col min="3593" max="3593" width="13.5546875" style="4" customWidth="1"/>
    <col min="3594" max="3595" width="14" style="4" customWidth="1"/>
    <col min="3596" max="3599" width="15.5546875" style="4" customWidth="1"/>
    <col min="3600" max="3600" width="14.5546875" style="4" customWidth="1"/>
    <col min="3601" max="3601" width="13.5546875" style="4" customWidth="1"/>
    <col min="3602" max="3604" width="15.5546875" style="4" customWidth="1"/>
    <col min="3605" max="3605" width="14" style="4" customWidth="1"/>
    <col min="3606" max="3606" width="15.5546875" style="4" customWidth="1"/>
    <col min="3607" max="3607" width="25.5546875" style="4" customWidth="1"/>
    <col min="3608" max="3628" width="15.5546875" style="4" customWidth="1"/>
    <col min="3629" max="3629" width="3.44140625" style="4" customWidth="1"/>
    <col min="3630" max="3840" width="12.5546875" style="4"/>
    <col min="3841" max="3842" width="5.77734375" style="4" customWidth="1"/>
    <col min="3843" max="3848" width="15.5546875" style="4" customWidth="1"/>
    <col min="3849" max="3849" width="13.5546875" style="4" customWidth="1"/>
    <col min="3850" max="3851" width="14" style="4" customWidth="1"/>
    <col min="3852" max="3855" width="15.5546875" style="4" customWidth="1"/>
    <col min="3856" max="3856" width="14.5546875" style="4" customWidth="1"/>
    <col min="3857" max="3857" width="13.5546875" style="4" customWidth="1"/>
    <col min="3858" max="3860" width="15.5546875" style="4" customWidth="1"/>
    <col min="3861" max="3861" width="14" style="4" customWidth="1"/>
    <col min="3862" max="3862" width="15.5546875" style="4" customWidth="1"/>
    <col min="3863" max="3863" width="25.5546875" style="4" customWidth="1"/>
    <col min="3864" max="3884" width="15.5546875" style="4" customWidth="1"/>
    <col min="3885" max="3885" width="3.44140625" style="4" customWidth="1"/>
    <col min="3886" max="4096" width="12.5546875" style="4"/>
    <col min="4097" max="4098" width="5.77734375" style="4" customWidth="1"/>
    <col min="4099" max="4104" width="15.5546875" style="4" customWidth="1"/>
    <col min="4105" max="4105" width="13.5546875" style="4" customWidth="1"/>
    <col min="4106" max="4107" width="14" style="4" customWidth="1"/>
    <col min="4108" max="4111" width="15.5546875" style="4" customWidth="1"/>
    <col min="4112" max="4112" width="14.5546875" style="4" customWidth="1"/>
    <col min="4113" max="4113" width="13.5546875" style="4" customWidth="1"/>
    <col min="4114" max="4116" width="15.5546875" style="4" customWidth="1"/>
    <col min="4117" max="4117" width="14" style="4" customWidth="1"/>
    <col min="4118" max="4118" width="15.5546875" style="4" customWidth="1"/>
    <col min="4119" max="4119" width="25.5546875" style="4" customWidth="1"/>
    <col min="4120" max="4140" width="15.5546875" style="4" customWidth="1"/>
    <col min="4141" max="4141" width="3.44140625" style="4" customWidth="1"/>
    <col min="4142" max="4352" width="12.5546875" style="4"/>
    <col min="4353" max="4354" width="5.77734375" style="4" customWidth="1"/>
    <col min="4355" max="4360" width="15.5546875" style="4" customWidth="1"/>
    <col min="4361" max="4361" width="13.5546875" style="4" customWidth="1"/>
    <col min="4362" max="4363" width="14" style="4" customWidth="1"/>
    <col min="4364" max="4367" width="15.5546875" style="4" customWidth="1"/>
    <col min="4368" max="4368" width="14.5546875" style="4" customWidth="1"/>
    <col min="4369" max="4369" width="13.5546875" style="4" customWidth="1"/>
    <col min="4370" max="4372" width="15.5546875" style="4" customWidth="1"/>
    <col min="4373" max="4373" width="14" style="4" customWidth="1"/>
    <col min="4374" max="4374" width="15.5546875" style="4" customWidth="1"/>
    <col min="4375" max="4375" width="25.5546875" style="4" customWidth="1"/>
    <col min="4376" max="4396" width="15.5546875" style="4" customWidth="1"/>
    <col min="4397" max="4397" width="3.44140625" style="4" customWidth="1"/>
    <col min="4398" max="4608" width="12.5546875" style="4"/>
    <col min="4609" max="4610" width="5.77734375" style="4" customWidth="1"/>
    <col min="4611" max="4616" width="15.5546875" style="4" customWidth="1"/>
    <col min="4617" max="4617" width="13.5546875" style="4" customWidth="1"/>
    <col min="4618" max="4619" width="14" style="4" customWidth="1"/>
    <col min="4620" max="4623" width="15.5546875" style="4" customWidth="1"/>
    <col min="4624" max="4624" width="14.5546875" style="4" customWidth="1"/>
    <col min="4625" max="4625" width="13.5546875" style="4" customWidth="1"/>
    <col min="4626" max="4628" width="15.5546875" style="4" customWidth="1"/>
    <col min="4629" max="4629" width="14" style="4" customWidth="1"/>
    <col min="4630" max="4630" width="15.5546875" style="4" customWidth="1"/>
    <col min="4631" max="4631" width="25.5546875" style="4" customWidth="1"/>
    <col min="4632" max="4652" width="15.5546875" style="4" customWidth="1"/>
    <col min="4653" max="4653" width="3.44140625" style="4" customWidth="1"/>
    <col min="4654" max="4864" width="12.5546875" style="4"/>
    <col min="4865" max="4866" width="5.77734375" style="4" customWidth="1"/>
    <col min="4867" max="4872" width="15.5546875" style="4" customWidth="1"/>
    <col min="4873" max="4873" width="13.5546875" style="4" customWidth="1"/>
    <col min="4874" max="4875" width="14" style="4" customWidth="1"/>
    <col min="4876" max="4879" width="15.5546875" style="4" customWidth="1"/>
    <col min="4880" max="4880" width="14.5546875" style="4" customWidth="1"/>
    <col min="4881" max="4881" width="13.5546875" style="4" customWidth="1"/>
    <col min="4882" max="4884" width="15.5546875" style="4" customWidth="1"/>
    <col min="4885" max="4885" width="14" style="4" customWidth="1"/>
    <col min="4886" max="4886" width="15.5546875" style="4" customWidth="1"/>
    <col min="4887" max="4887" width="25.5546875" style="4" customWidth="1"/>
    <col min="4888" max="4908" width="15.5546875" style="4" customWidth="1"/>
    <col min="4909" max="4909" width="3.44140625" style="4" customWidth="1"/>
    <col min="4910" max="5120" width="12.5546875" style="4"/>
    <col min="5121" max="5122" width="5.77734375" style="4" customWidth="1"/>
    <col min="5123" max="5128" width="15.5546875" style="4" customWidth="1"/>
    <col min="5129" max="5129" width="13.5546875" style="4" customWidth="1"/>
    <col min="5130" max="5131" width="14" style="4" customWidth="1"/>
    <col min="5132" max="5135" width="15.5546875" style="4" customWidth="1"/>
    <col min="5136" max="5136" width="14.5546875" style="4" customWidth="1"/>
    <col min="5137" max="5137" width="13.5546875" style="4" customWidth="1"/>
    <col min="5138" max="5140" width="15.5546875" style="4" customWidth="1"/>
    <col min="5141" max="5141" width="14" style="4" customWidth="1"/>
    <col min="5142" max="5142" width="15.5546875" style="4" customWidth="1"/>
    <col min="5143" max="5143" width="25.5546875" style="4" customWidth="1"/>
    <col min="5144" max="5164" width="15.5546875" style="4" customWidth="1"/>
    <col min="5165" max="5165" width="3.44140625" style="4" customWidth="1"/>
    <col min="5166" max="5376" width="12.5546875" style="4"/>
    <col min="5377" max="5378" width="5.77734375" style="4" customWidth="1"/>
    <col min="5379" max="5384" width="15.5546875" style="4" customWidth="1"/>
    <col min="5385" max="5385" width="13.5546875" style="4" customWidth="1"/>
    <col min="5386" max="5387" width="14" style="4" customWidth="1"/>
    <col min="5388" max="5391" width="15.5546875" style="4" customWidth="1"/>
    <col min="5392" max="5392" width="14.5546875" style="4" customWidth="1"/>
    <col min="5393" max="5393" width="13.5546875" style="4" customWidth="1"/>
    <col min="5394" max="5396" width="15.5546875" style="4" customWidth="1"/>
    <col min="5397" max="5397" width="14" style="4" customWidth="1"/>
    <col min="5398" max="5398" width="15.5546875" style="4" customWidth="1"/>
    <col min="5399" max="5399" width="25.5546875" style="4" customWidth="1"/>
    <col min="5400" max="5420" width="15.5546875" style="4" customWidth="1"/>
    <col min="5421" max="5421" width="3.44140625" style="4" customWidth="1"/>
    <col min="5422" max="5632" width="12.5546875" style="4"/>
    <col min="5633" max="5634" width="5.77734375" style="4" customWidth="1"/>
    <col min="5635" max="5640" width="15.5546875" style="4" customWidth="1"/>
    <col min="5641" max="5641" width="13.5546875" style="4" customWidth="1"/>
    <col min="5642" max="5643" width="14" style="4" customWidth="1"/>
    <col min="5644" max="5647" width="15.5546875" style="4" customWidth="1"/>
    <col min="5648" max="5648" width="14.5546875" style="4" customWidth="1"/>
    <col min="5649" max="5649" width="13.5546875" style="4" customWidth="1"/>
    <col min="5650" max="5652" width="15.5546875" style="4" customWidth="1"/>
    <col min="5653" max="5653" width="14" style="4" customWidth="1"/>
    <col min="5654" max="5654" width="15.5546875" style="4" customWidth="1"/>
    <col min="5655" max="5655" width="25.5546875" style="4" customWidth="1"/>
    <col min="5656" max="5676" width="15.5546875" style="4" customWidth="1"/>
    <col min="5677" max="5677" width="3.44140625" style="4" customWidth="1"/>
    <col min="5678" max="5888" width="12.5546875" style="4"/>
    <col min="5889" max="5890" width="5.77734375" style="4" customWidth="1"/>
    <col min="5891" max="5896" width="15.5546875" style="4" customWidth="1"/>
    <col min="5897" max="5897" width="13.5546875" style="4" customWidth="1"/>
    <col min="5898" max="5899" width="14" style="4" customWidth="1"/>
    <col min="5900" max="5903" width="15.5546875" style="4" customWidth="1"/>
    <col min="5904" max="5904" width="14.5546875" style="4" customWidth="1"/>
    <col min="5905" max="5905" width="13.5546875" style="4" customWidth="1"/>
    <col min="5906" max="5908" width="15.5546875" style="4" customWidth="1"/>
    <col min="5909" max="5909" width="14" style="4" customWidth="1"/>
    <col min="5910" max="5910" width="15.5546875" style="4" customWidth="1"/>
    <col min="5911" max="5911" width="25.5546875" style="4" customWidth="1"/>
    <col min="5912" max="5932" width="15.5546875" style="4" customWidth="1"/>
    <col min="5933" max="5933" width="3.44140625" style="4" customWidth="1"/>
    <col min="5934" max="6144" width="12.5546875" style="4"/>
    <col min="6145" max="6146" width="5.77734375" style="4" customWidth="1"/>
    <col min="6147" max="6152" width="15.5546875" style="4" customWidth="1"/>
    <col min="6153" max="6153" width="13.5546875" style="4" customWidth="1"/>
    <col min="6154" max="6155" width="14" style="4" customWidth="1"/>
    <col min="6156" max="6159" width="15.5546875" style="4" customWidth="1"/>
    <col min="6160" max="6160" width="14.5546875" style="4" customWidth="1"/>
    <col min="6161" max="6161" width="13.5546875" style="4" customWidth="1"/>
    <col min="6162" max="6164" width="15.5546875" style="4" customWidth="1"/>
    <col min="6165" max="6165" width="14" style="4" customWidth="1"/>
    <col min="6166" max="6166" width="15.5546875" style="4" customWidth="1"/>
    <col min="6167" max="6167" width="25.5546875" style="4" customWidth="1"/>
    <col min="6168" max="6188" width="15.5546875" style="4" customWidth="1"/>
    <col min="6189" max="6189" width="3.44140625" style="4" customWidth="1"/>
    <col min="6190" max="6400" width="12.5546875" style="4"/>
    <col min="6401" max="6402" width="5.77734375" style="4" customWidth="1"/>
    <col min="6403" max="6408" width="15.5546875" style="4" customWidth="1"/>
    <col min="6409" max="6409" width="13.5546875" style="4" customWidth="1"/>
    <col min="6410" max="6411" width="14" style="4" customWidth="1"/>
    <col min="6412" max="6415" width="15.5546875" style="4" customWidth="1"/>
    <col min="6416" max="6416" width="14.5546875" style="4" customWidth="1"/>
    <col min="6417" max="6417" width="13.5546875" style="4" customWidth="1"/>
    <col min="6418" max="6420" width="15.5546875" style="4" customWidth="1"/>
    <col min="6421" max="6421" width="14" style="4" customWidth="1"/>
    <col min="6422" max="6422" width="15.5546875" style="4" customWidth="1"/>
    <col min="6423" max="6423" width="25.5546875" style="4" customWidth="1"/>
    <col min="6424" max="6444" width="15.5546875" style="4" customWidth="1"/>
    <col min="6445" max="6445" width="3.44140625" style="4" customWidth="1"/>
    <col min="6446" max="6656" width="12.5546875" style="4"/>
    <col min="6657" max="6658" width="5.77734375" style="4" customWidth="1"/>
    <col min="6659" max="6664" width="15.5546875" style="4" customWidth="1"/>
    <col min="6665" max="6665" width="13.5546875" style="4" customWidth="1"/>
    <col min="6666" max="6667" width="14" style="4" customWidth="1"/>
    <col min="6668" max="6671" width="15.5546875" style="4" customWidth="1"/>
    <col min="6672" max="6672" width="14.5546875" style="4" customWidth="1"/>
    <col min="6673" max="6673" width="13.5546875" style="4" customWidth="1"/>
    <col min="6674" max="6676" width="15.5546875" style="4" customWidth="1"/>
    <col min="6677" max="6677" width="14" style="4" customWidth="1"/>
    <col min="6678" max="6678" width="15.5546875" style="4" customWidth="1"/>
    <col min="6679" max="6679" width="25.5546875" style="4" customWidth="1"/>
    <col min="6680" max="6700" width="15.5546875" style="4" customWidth="1"/>
    <col min="6701" max="6701" width="3.44140625" style="4" customWidth="1"/>
    <col min="6702" max="6912" width="12.5546875" style="4"/>
    <col min="6913" max="6914" width="5.77734375" style="4" customWidth="1"/>
    <col min="6915" max="6920" width="15.5546875" style="4" customWidth="1"/>
    <col min="6921" max="6921" width="13.5546875" style="4" customWidth="1"/>
    <col min="6922" max="6923" width="14" style="4" customWidth="1"/>
    <col min="6924" max="6927" width="15.5546875" style="4" customWidth="1"/>
    <col min="6928" max="6928" width="14.5546875" style="4" customWidth="1"/>
    <col min="6929" max="6929" width="13.5546875" style="4" customWidth="1"/>
    <col min="6930" max="6932" width="15.5546875" style="4" customWidth="1"/>
    <col min="6933" max="6933" width="14" style="4" customWidth="1"/>
    <col min="6934" max="6934" width="15.5546875" style="4" customWidth="1"/>
    <col min="6935" max="6935" width="25.5546875" style="4" customWidth="1"/>
    <col min="6936" max="6956" width="15.5546875" style="4" customWidth="1"/>
    <col min="6957" max="6957" width="3.44140625" style="4" customWidth="1"/>
    <col min="6958" max="7168" width="12.5546875" style="4"/>
    <col min="7169" max="7170" width="5.77734375" style="4" customWidth="1"/>
    <col min="7171" max="7176" width="15.5546875" style="4" customWidth="1"/>
    <col min="7177" max="7177" width="13.5546875" style="4" customWidth="1"/>
    <col min="7178" max="7179" width="14" style="4" customWidth="1"/>
    <col min="7180" max="7183" width="15.5546875" style="4" customWidth="1"/>
    <col min="7184" max="7184" width="14.5546875" style="4" customWidth="1"/>
    <col min="7185" max="7185" width="13.5546875" style="4" customWidth="1"/>
    <col min="7186" max="7188" width="15.5546875" style="4" customWidth="1"/>
    <col min="7189" max="7189" width="14" style="4" customWidth="1"/>
    <col min="7190" max="7190" width="15.5546875" style="4" customWidth="1"/>
    <col min="7191" max="7191" width="25.5546875" style="4" customWidth="1"/>
    <col min="7192" max="7212" width="15.5546875" style="4" customWidth="1"/>
    <col min="7213" max="7213" width="3.44140625" style="4" customWidth="1"/>
    <col min="7214" max="7424" width="12.5546875" style="4"/>
    <col min="7425" max="7426" width="5.77734375" style="4" customWidth="1"/>
    <col min="7427" max="7432" width="15.5546875" style="4" customWidth="1"/>
    <col min="7433" max="7433" width="13.5546875" style="4" customWidth="1"/>
    <col min="7434" max="7435" width="14" style="4" customWidth="1"/>
    <col min="7436" max="7439" width="15.5546875" style="4" customWidth="1"/>
    <col min="7440" max="7440" width="14.5546875" style="4" customWidth="1"/>
    <col min="7441" max="7441" width="13.5546875" style="4" customWidth="1"/>
    <col min="7442" max="7444" width="15.5546875" style="4" customWidth="1"/>
    <col min="7445" max="7445" width="14" style="4" customWidth="1"/>
    <col min="7446" max="7446" width="15.5546875" style="4" customWidth="1"/>
    <col min="7447" max="7447" width="25.5546875" style="4" customWidth="1"/>
    <col min="7448" max="7468" width="15.5546875" style="4" customWidth="1"/>
    <col min="7469" max="7469" width="3.44140625" style="4" customWidth="1"/>
    <col min="7470" max="7680" width="12.5546875" style="4"/>
    <col min="7681" max="7682" width="5.77734375" style="4" customWidth="1"/>
    <col min="7683" max="7688" width="15.5546875" style="4" customWidth="1"/>
    <col min="7689" max="7689" width="13.5546875" style="4" customWidth="1"/>
    <col min="7690" max="7691" width="14" style="4" customWidth="1"/>
    <col min="7692" max="7695" width="15.5546875" style="4" customWidth="1"/>
    <col min="7696" max="7696" width="14.5546875" style="4" customWidth="1"/>
    <col min="7697" max="7697" width="13.5546875" style="4" customWidth="1"/>
    <col min="7698" max="7700" width="15.5546875" style="4" customWidth="1"/>
    <col min="7701" max="7701" width="14" style="4" customWidth="1"/>
    <col min="7702" max="7702" width="15.5546875" style="4" customWidth="1"/>
    <col min="7703" max="7703" width="25.5546875" style="4" customWidth="1"/>
    <col min="7704" max="7724" width="15.5546875" style="4" customWidth="1"/>
    <col min="7725" max="7725" width="3.44140625" style="4" customWidth="1"/>
    <col min="7726" max="7936" width="12.5546875" style="4"/>
    <col min="7937" max="7938" width="5.77734375" style="4" customWidth="1"/>
    <col min="7939" max="7944" width="15.5546875" style="4" customWidth="1"/>
    <col min="7945" max="7945" width="13.5546875" style="4" customWidth="1"/>
    <col min="7946" max="7947" width="14" style="4" customWidth="1"/>
    <col min="7948" max="7951" width="15.5546875" style="4" customWidth="1"/>
    <col min="7952" max="7952" width="14.5546875" style="4" customWidth="1"/>
    <col min="7953" max="7953" width="13.5546875" style="4" customWidth="1"/>
    <col min="7954" max="7956" width="15.5546875" style="4" customWidth="1"/>
    <col min="7957" max="7957" width="14" style="4" customWidth="1"/>
    <col min="7958" max="7958" width="15.5546875" style="4" customWidth="1"/>
    <col min="7959" max="7959" width="25.5546875" style="4" customWidth="1"/>
    <col min="7960" max="7980" width="15.5546875" style="4" customWidth="1"/>
    <col min="7981" max="7981" width="3.44140625" style="4" customWidth="1"/>
    <col min="7982" max="8192" width="12.5546875" style="4"/>
    <col min="8193" max="8194" width="5.77734375" style="4" customWidth="1"/>
    <col min="8195" max="8200" width="15.5546875" style="4" customWidth="1"/>
    <col min="8201" max="8201" width="13.5546875" style="4" customWidth="1"/>
    <col min="8202" max="8203" width="14" style="4" customWidth="1"/>
    <col min="8204" max="8207" width="15.5546875" style="4" customWidth="1"/>
    <col min="8208" max="8208" width="14.5546875" style="4" customWidth="1"/>
    <col min="8209" max="8209" width="13.5546875" style="4" customWidth="1"/>
    <col min="8210" max="8212" width="15.5546875" style="4" customWidth="1"/>
    <col min="8213" max="8213" width="14" style="4" customWidth="1"/>
    <col min="8214" max="8214" width="15.5546875" style="4" customWidth="1"/>
    <col min="8215" max="8215" width="25.5546875" style="4" customWidth="1"/>
    <col min="8216" max="8236" width="15.5546875" style="4" customWidth="1"/>
    <col min="8237" max="8237" width="3.44140625" style="4" customWidth="1"/>
    <col min="8238" max="8448" width="12.5546875" style="4"/>
    <col min="8449" max="8450" width="5.77734375" style="4" customWidth="1"/>
    <col min="8451" max="8456" width="15.5546875" style="4" customWidth="1"/>
    <col min="8457" max="8457" width="13.5546875" style="4" customWidth="1"/>
    <col min="8458" max="8459" width="14" style="4" customWidth="1"/>
    <col min="8460" max="8463" width="15.5546875" style="4" customWidth="1"/>
    <col min="8464" max="8464" width="14.5546875" style="4" customWidth="1"/>
    <col min="8465" max="8465" width="13.5546875" style="4" customWidth="1"/>
    <col min="8466" max="8468" width="15.5546875" style="4" customWidth="1"/>
    <col min="8469" max="8469" width="14" style="4" customWidth="1"/>
    <col min="8470" max="8470" width="15.5546875" style="4" customWidth="1"/>
    <col min="8471" max="8471" width="25.5546875" style="4" customWidth="1"/>
    <col min="8472" max="8492" width="15.5546875" style="4" customWidth="1"/>
    <col min="8493" max="8493" width="3.44140625" style="4" customWidth="1"/>
    <col min="8494" max="8704" width="12.5546875" style="4"/>
    <col min="8705" max="8706" width="5.77734375" style="4" customWidth="1"/>
    <col min="8707" max="8712" width="15.5546875" style="4" customWidth="1"/>
    <col min="8713" max="8713" width="13.5546875" style="4" customWidth="1"/>
    <col min="8714" max="8715" width="14" style="4" customWidth="1"/>
    <col min="8716" max="8719" width="15.5546875" style="4" customWidth="1"/>
    <col min="8720" max="8720" width="14.5546875" style="4" customWidth="1"/>
    <col min="8721" max="8721" width="13.5546875" style="4" customWidth="1"/>
    <col min="8722" max="8724" width="15.5546875" style="4" customWidth="1"/>
    <col min="8725" max="8725" width="14" style="4" customWidth="1"/>
    <col min="8726" max="8726" width="15.5546875" style="4" customWidth="1"/>
    <col min="8727" max="8727" width="25.5546875" style="4" customWidth="1"/>
    <col min="8728" max="8748" width="15.5546875" style="4" customWidth="1"/>
    <col min="8749" max="8749" width="3.44140625" style="4" customWidth="1"/>
    <col min="8750" max="8960" width="12.5546875" style="4"/>
    <col min="8961" max="8962" width="5.77734375" style="4" customWidth="1"/>
    <col min="8963" max="8968" width="15.5546875" style="4" customWidth="1"/>
    <col min="8969" max="8969" width="13.5546875" style="4" customWidth="1"/>
    <col min="8970" max="8971" width="14" style="4" customWidth="1"/>
    <col min="8972" max="8975" width="15.5546875" style="4" customWidth="1"/>
    <col min="8976" max="8976" width="14.5546875" style="4" customWidth="1"/>
    <col min="8977" max="8977" width="13.5546875" style="4" customWidth="1"/>
    <col min="8978" max="8980" width="15.5546875" style="4" customWidth="1"/>
    <col min="8981" max="8981" width="14" style="4" customWidth="1"/>
    <col min="8982" max="8982" width="15.5546875" style="4" customWidth="1"/>
    <col min="8983" max="8983" width="25.5546875" style="4" customWidth="1"/>
    <col min="8984" max="9004" width="15.5546875" style="4" customWidth="1"/>
    <col min="9005" max="9005" width="3.44140625" style="4" customWidth="1"/>
    <col min="9006" max="9216" width="12.5546875" style="4"/>
    <col min="9217" max="9218" width="5.77734375" style="4" customWidth="1"/>
    <col min="9219" max="9224" width="15.5546875" style="4" customWidth="1"/>
    <col min="9225" max="9225" width="13.5546875" style="4" customWidth="1"/>
    <col min="9226" max="9227" width="14" style="4" customWidth="1"/>
    <col min="9228" max="9231" width="15.5546875" style="4" customWidth="1"/>
    <col min="9232" max="9232" width="14.5546875" style="4" customWidth="1"/>
    <col min="9233" max="9233" width="13.5546875" style="4" customWidth="1"/>
    <col min="9234" max="9236" width="15.5546875" style="4" customWidth="1"/>
    <col min="9237" max="9237" width="14" style="4" customWidth="1"/>
    <col min="9238" max="9238" width="15.5546875" style="4" customWidth="1"/>
    <col min="9239" max="9239" width="25.5546875" style="4" customWidth="1"/>
    <col min="9240" max="9260" width="15.5546875" style="4" customWidth="1"/>
    <col min="9261" max="9261" width="3.44140625" style="4" customWidth="1"/>
    <col min="9262" max="9472" width="12.5546875" style="4"/>
    <col min="9473" max="9474" width="5.77734375" style="4" customWidth="1"/>
    <col min="9475" max="9480" width="15.5546875" style="4" customWidth="1"/>
    <col min="9481" max="9481" width="13.5546875" style="4" customWidth="1"/>
    <col min="9482" max="9483" width="14" style="4" customWidth="1"/>
    <col min="9484" max="9487" width="15.5546875" style="4" customWidth="1"/>
    <col min="9488" max="9488" width="14.5546875" style="4" customWidth="1"/>
    <col min="9489" max="9489" width="13.5546875" style="4" customWidth="1"/>
    <col min="9490" max="9492" width="15.5546875" style="4" customWidth="1"/>
    <col min="9493" max="9493" width="14" style="4" customWidth="1"/>
    <col min="9494" max="9494" width="15.5546875" style="4" customWidth="1"/>
    <col min="9495" max="9495" width="25.5546875" style="4" customWidth="1"/>
    <col min="9496" max="9516" width="15.5546875" style="4" customWidth="1"/>
    <col min="9517" max="9517" width="3.44140625" style="4" customWidth="1"/>
    <col min="9518" max="9728" width="12.5546875" style="4"/>
    <col min="9729" max="9730" width="5.77734375" style="4" customWidth="1"/>
    <col min="9731" max="9736" width="15.5546875" style="4" customWidth="1"/>
    <col min="9737" max="9737" width="13.5546875" style="4" customWidth="1"/>
    <col min="9738" max="9739" width="14" style="4" customWidth="1"/>
    <col min="9740" max="9743" width="15.5546875" style="4" customWidth="1"/>
    <col min="9744" max="9744" width="14.5546875" style="4" customWidth="1"/>
    <col min="9745" max="9745" width="13.5546875" style="4" customWidth="1"/>
    <col min="9746" max="9748" width="15.5546875" style="4" customWidth="1"/>
    <col min="9749" max="9749" width="14" style="4" customWidth="1"/>
    <col min="9750" max="9750" width="15.5546875" style="4" customWidth="1"/>
    <col min="9751" max="9751" width="25.5546875" style="4" customWidth="1"/>
    <col min="9752" max="9772" width="15.5546875" style="4" customWidth="1"/>
    <col min="9773" max="9773" width="3.44140625" style="4" customWidth="1"/>
    <col min="9774" max="9984" width="12.5546875" style="4"/>
    <col min="9985" max="9986" width="5.77734375" style="4" customWidth="1"/>
    <col min="9987" max="9992" width="15.5546875" style="4" customWidth="1"/>
    <col min="9993" max="9993" width="13.5546875" style="4" customWidth="1"/>
    <col min="9994" max="9995" width="14" style="4" customWidth="1"/>
    <col min="9996" max="9999" width="15.5546875" style="4" customWidth="1"/>
    <col min="10000" max="10000" width="14.5546875" style="4" customWidth="1"/>
    <col min="10001" max="10001" width="13.5546875" style="4" customWidth="1"/>
    <col min="10002" max="10004" width="15.5546875" style="4" customWidth="1"/>
    <col min="10005" max="10005" width="14" style="4" customWidth="1"/>
    <col min="10006" max="10006" width="15.5546875" style="4" customWidth="1"/>
    <col min="10007" max="10007" width="25.5546875" style="4" customWidth="1"/>
    <col min="10008" max="10028" width="15.5546875" style="4" customWidth="1"/>
    <col min="10029" max="10029" width="3.44140625" style="4" customWidth="1"/>
    <col min="10030" max="10240" width="12.5546875" style="4"/>
    <col min="10241" max="10242" width="5.77734375" style="4" customWidth="1"/>
    <col min="10243" max="10248" width="15.5546875" style="4" customWidth="1"/>
    <col min="10249" max="10249" width="13.5546875" style="4" customWidth="1"/>
    <col min="10250" max="10251" width="14" style="4" customWidth="1"/>
    <col min="10252" max="10255" width="15.5546875" style="4" customWidth="1"/>
    <col min="10256" max="10256" width="14.5546875" style="4" customWidth="1"/>
    <col min="10257" max="10257" width="13.5546875" style="4" customWidth="1"/>
    <col min="10258" max="10260" width="15.5546875" style="4" customWidth="1"/>
    <col min="10261" max="10261" width="14" style="4" customWidth="1"/>
    <col min="10262" max="10262" width="15.5546875" style="4" customWidth="1"/>
    <col min="10263" max="10263" width="25.5546875" style="4" customWidth="1"/>
    <col min="10264" max="10284" width="15.5546875" style="4" customWidth="1"/>
    <col min="10285" max="10285" width="3.44140625" style="4" customWidth="1"/>
    <col min="10286" max="10496" width="12.5546875" style="4"/>
    <col min="10497" max="10498" width="5.77734375" style="4" customWidth="1"/>
    <col min="10499" max="10504" width="15.5546875" style="4" customWidth="1"/>
    <col min="10505" max="10505" width="13.5546875" style="4" customWidth="1"/>
    <col min="10506" max="10507" width="14" style="4" customWidth="1"/>
    <col min="10508" max="10511" width="15.5546875" style="4" customWidth="1"/>
    <col min="10512" max="10512" width="14.5546875" style="4" customWidth="1"/>
    <col min="10513" max="10513" width="13.5546875" style="4" customWidth="1"/>
    <col min="10514" max="10516" width="15.5546875" style="4" customWidth="1"/>
    <col min="10517" max="10517" width="14" style="4" customWidth="1"/>
    <col min="10518" max="10518" width="15.5546875" style="4" customWidth="1"/>
    <col min="10519" max="10519" width="25.5546875" style="4" customWidth="1"/>
    <col min="10520" max="10540" width="15.5546875" style="4" customWidth="1"/>
    <col min="10541" max="10541" width="3.44140625" style="4" customWidth="1"/>
    <col min="10542" max="10752" width="12.5546875" style="4"/>
    <col min="10753" max="10754" width="5.77734375" style="4" customWidth="1"/>
    <col min="10755" max="10760" width="15.5546875" style="4" customWidth="1"/>
    <col min="10761" max="10761" width="13.5546875" style="4" customWidth="1"/>
    <col min="10762" max="10763" width="14" style="4" customWidth="1"/>
    <col min="10764" max="10767" width="15.5546875" style="4" customWidth="1"/>
    <col min="10768" max="10768" width="14.5546875" style="4" customWidth="1"/>
    <col min="10769" max="10769" width="13.5546875" style="4" customWidth="1"/>
    <col min="10770" max="10772" width="15.5546875" style="4" customWidth="1"/>
    <col min="10773" max="10773" width="14" style="4" customWidth="1"/>
    <col min="10774" max="10774" width="15.5546875" style="4" customWidth="1"/>
    <col min="10775" max="10775" width="25.5546875" style="4" customWidth="1"/>
    <col min="10776" max="10796" width="15.5546875" style="4" customWidth="1"/>
    <col min="10797" max="10797" width="3.44140625" style="4" customWidth="1"/>
    <col min="10798" max="11008" width="12.5546875" style="4"/>
    <col min="11009" max="11010" width="5.77734375" style="4" customWidth="1"/>
    <col min="11011" max="11016" width="15.5546875" style="4" customWidth="1"/>
    <col min="11017" max="11017" width="13.5546875" style="4" customWidth="1"/>
    <col min="11018" max="11019" width="14" style="4" customWidth="1"/>
    <col min="11020" max="11023" width="15.5546875" style="4" customWidth="1"/>
    <col min="11024" max="11024" width="14.5546875" style="4" customWidth="1"/>
    <col min="11025" max="11025" width="13.5546875" style="4" customWidth="1"/>
    <col min="11026" max="11028" width="15.5546875" style="4" customWidth="1"/>
    <col min="11029" max="11029" width="14" style="4" customWidth="1"/>
    <col min="11030" max="11030" width="15.5546875" style="4" customWidth="1"/>
    <col min="11031" max="11031" width="25.5546875" style="4" customWidth="1"/>
    <col min="11032" max="11052" width="15.5546875" style="4" customWidth="1"/>
    <col min="11053" max="11053" width="3.44140625" style="4" customWidth="1"/>
    <col min="11054" max="11264" width="12.5546875" style="4"/>
    <col min="11265" max="11266" width="5.77734375" style="4" customWidth="1"/>
    <col min="11267" max="11272" width="15.5546875" style="4" customWidth="1"/>
    <col min="11273" max="11273" width="13.5546875" style="4" customWidth="1"/>
    <col min="11274" max="11275" width="14" style="4" customWidth="1"/>
    <col min="11276" max="11279" width="15.5546875" style="4" customWidth="1"/>
    <col min="11280" max="11280" width="14.5546875" style="4" customWidth="1"/>
    <col min="11281" max="11281" width="13.5546875" style="4" customWidth="1"/>
    <col min="11282" max="11284" width="15.5546875" style="4" customWidth="1"/>
    <col min="11285" max="11285" width="14" style="4" customWidth="1"/>
    <col min="11286" max="11286" width="15.5546875" style="4" customWidth="1"/>
    <col min="11287" max="11287" width="25.5546875" style="4" customWidth="1"/>
    <col min="11288" max="11308" width="15.5546875" style="4" customWidth="1"/>
    <col min="11309" max="11309" width="3.44140625" style="4" customWidth="1"/>
    <col min="11310" max="11520" width="12.5546875" style="4"/>
    <col min="11521" max="11522" width="5.77734375" style="4" customWidth="1"/>
    <col min="11523" max="11528" width="15.5546875" style="4" customWidth="1"/>
    <col min="11529" max="11529" width="13.5546875" style="4" customWidth="1"/>
    <col min="11530" max="11531" width="14" style="4" customWidth="1"/>
    <col min="11532" max="11535" width="15.5546875" style="4" customWidth="1"/>
    <col min="11536" max="11536" width="14.5546875" style="4" customWidth="1"/>
    <col min="11537" max="11537" width="13.5546875" style="4" customWidth="1"/>
    <col min="11538" max="11540" width="15.5546875" style="4" customWidth="1"/>
    <col min="11541" max="11541" width="14" style="4" customWidth="1"/>
    <col min="11542" max="11542" width="15.5546875" style="4" customWidth="1"/>
    <col min="11543" max="11543" width="25.5546875" style="4" customWidth="1"/>
    <col min="11544" max="11564" width="15.5546875" style="4" customWidth="1"/>
    <col min="11565" max="11565" width="3.44140625" style="4" customWidth="1"/>
    <col min="11566" max="11776" width="12.5546875" style="4"/>
    <col min="11777" max="11778" width="5.77734375" style="4" customWidth="1"/>
    <col min="11779" max="11784" width="15.5546875" style="4" customWidth="1"/>
    <col min="11785" max="11785" width="13.5546875" style="4" customWidth="1"/>
    <col min="11786" max="11787" width="14" style="4" customWidth="1"/>
    <col min="11788" max="11791" width="15.5546875" style="4" customWidth="1"/>
    <col min="11792" max="11792" width="14.5546875" style="4" customWidth="1"/>
    <col min="11793" max="11793" width="13.5546875" style="4" customWidth="1"/>
    <col min="11794" max="11796" width="15.5546875" style="4" customWidth="1"/>
    <col min="11797" max="11797" width="14" style="4" customWidth="1"/>
    <col min="11798" max="11798" width="15.5546875" style="4" customWidth="1"/>
    <col min="11799" max="11799" width="25.5546875" style="4" customWidth="1"/>
    <col min="11800" max="11820" width="15.5546875" style="4" customWidth="1"/>
    <col min="11821" max="11821" width="3.44140625" style="4" customWidth="1"/>
    <col min="11822" max="12032" width="12.5546875" style="4"/>
    <col min="12033" max="12034" width="5.77734375" style="4" customWidth="1"/>
    <col min="12035" max="12040" width="15.5546875" style="4" customWidth="1"/>
    <col min="12041" max="12041" width="13.5546875" style="4" customWidth="1"/>
    <col min="12042" max="12043" width="14" style="4" customWidth="1"/>
    <col min="12044" max="12047" width="15.5546875" style="4" customWidth="1"/>
    <col min="12048" max="12048" width="14.5546875" style="4" customWidth="1"/>
    <col min="12049" max="12049" width="13.5546875" style="4" customWidth="1"/>
    <col min="12050" max="12052" width="15.5546875" style="4" customWidth="1"/>
    <col min="12053" max="12053" width="14" style="4" customWidth="1"/>
    <col min="12054" max="12054" width="15.5546875" style="4" customWidth="1"/>
    <col min="12055" max="12055" width="25.5546875" style="4" customWidth="1"/>
    <col min="12056" max="12076" width="15.5546875" style="4" customWidth="1"/>
    <col min="12077" max="12077" width="3.44140625" style="4" customWidth="1"/>
    <col min="12078" max="12288" width="12.5546875" style="4"/>
    <col min="12289" max="12290" width="5.77734375" style="4" customWidth="1"/>
    <col min="12291" max="12296" width="15.5546875" style="4" customWidth="1"/>
    <col min="12297" max="12297" width="13.5546875" style="4" customWidth="1"/>
    <col min="12298" max="12299" width="14" style="4" customWidth="1"/>
    <col min="12300" max="12303" width="15.5546875" style="4" customWidth="1"/>
    <col min="12304" max="12304" width="14.5546875" style="4" customWidth="1"/>
    <col min="12305" max="12305" width="13.5546875" style="4" customWidth="1"/>
    <col min="12306" max="12308" width="15.5546875" style="4" customWidth="1"/>
    <col min="12309" max="12309" width="14" style="4" customWidth="1"/>
    <col min="12310" max="12310" width="15.5546875" style="4" customWidth="1"/>
    <col min="12311" max="12311" width="25.5546875" style="4" customWidth="1"/>
    <col min="12312" max="12332" width="15.5546875" style="4" customWidth="1"/>
    <col min="12333" max="12333" width="3.44140625" style="4" customWidth="1"/>
    <col min="12334" max="12544" width="12.5546875" style="4"/>
    <col min="12545" max="12546" width="5.77734375" style="4" customWidth="1"/>
    <col min="12547" max="12552" width="15.5546875" style="4" customWidth="1"/>
    <col min="12553" max="12553" width="13.5546875" style="4" customWidth="1"/>
    <col min="12554" max="12555" width="14" style="4" customWidth="1"/>
    <col min="12556" max="12559" width="15.5546875" style="4" customWidth="1"/>
    <col min="12560" max="12560" width="14.5546875" style="4" customWidth="1"/>
    <col min="12561" max="12561" width="13.5546875" style="4" customWidth="1"/>
    <col min="12562" max="12564" width="15.5546875" style="4" customWidth="1"/>
    <col min="12565" max="12565" width="14" style="4" customWidth="1"/>
    <col min="12566" max="12566" width="15.5546875" style="4" customWidth="1"/>
    <col min="12567" max="12567" width="25.5546875" style="4" customWidth="1"/>
    <col min="12568" max="12588" width="15.5546875" style="4" customWidth="1"/>
    <col min="12589" max="12589" width="3.44140625" style="4" customWidth="1"/>
    <col min="12590" max="12800" width="12.5546875" style="4"/>
    <col min="12801" max="12802" width="5.77734375" style="4" customWidth="1"/>
    <col min="12803" max="12808" width="15.5546875" style="4" customWidth="1"/>
    <col min="12809" max="12809" width="13.5546875" style="4" customWidth="1"/>
    <col min="12810" max="12811" width="14" style="4" customWidth="1"/>
    <col min="12812" max="12815" width="15.5546875" style="4" customWidth="1"/>
    <col min="12816" max="12816" width="14.5546875" style="4" customWidth="1"/>
    <col min="12817" max="12817" width="13.5546875" style="4" customWidth="1"/>
    <col min="12818" max="12820" width="15.5546875" style="4" customWidth="1"/>
    <col min="12821" max="12821" width="14" style="4" customWidth="1"/>
    <col min="12822" max="12822" width="15.5546875" style="4" customWidth="1"/>
    <col min="12823" max="12823" width="25.5546875" style="4" customWidth="1"/>
    <col min="12824" max="12844" width="15.5546875" style="4" customWidth="1"/>
    <col min="12845" max="12845" width="3.44140625" style="4" customWidth="1"/>
    <col min="12846" max="13056" width="12.5546875" style="4"/>
    <col min="13057" max="13058" width="5.77734375" style="4" customWidth="1"/>
    <col min="13059" max="13064" width="15.5546875" style="4" customWidth="1"/>
    <col min="13065" max="13065" width="13.5546875" style="4" customWidth="1"/>
    <col min="13066" max="13067" width="14" style="4" customWidth="1"/>
    <col min="13068" max="13071" width="15.5546875" style="4" customWidth="1"/>
    <col min="13072" max="13072" width="14.5546875" style="4" customWidth="1"/>
    <col min="13073" max="13073" width="13.5546875" style="4" customWidth="1"/>
    <col min="13074" max="13076" width="15.5546875" style="4" customWidth="1"/>
    <col min="13077" max="13077" width="14" style="4" customWidth="1"/>
    <col min="13078" max="13078" width="15.5546875" style="4" customWidth="1"/>
    <col min="13079" max="13079" width="25.5546875" style="4" customWidth="1"/>
    <col min="13080" max="13100" width="15.5546875" style="4" customWidth="1"/>
    <col min="13101" max="13101" width="3.44140625" style="4" customWidth="1"/>
    <col min="13102" max="13312" width="12.5546875" style="4"/>
    <col min="13313" max="13314" width="5.77734375" style="4" customWidth="1"/>
    <col min="13315" max="13320" width="15.5546875" style="4" customWidth="1"/>
    <col min="13321" max="13321" width="13.5546875" style="4" customWidth="1"/>
    <col min="13322" max="13323" width="14" style="4" customWidth="1"/>
    <col min="13324" max="13327" width="15.5546875" style="4" customWidth="1"/>
    <col min="13328" max="13328" width="14.5546875" style="4" customWidth="1"/>
    <col min="13329" max="13329" width="13.5546875" style="4" customWidth="1"/>
    <col min="13330" max="13332" width="15.5546875" style="4" customWidth="1"/>
    <col min="13333" max="13333" width="14" style="4" customWidth="1"/>
    <col min="13334" max="13334" width="15.5546875" style="4" customWidth="1"/>
    <col min="13335" max="13335" width="25.5546875" style="4" customWidth="1"/>
    <col min="13336" max="13356" width="15.5546875" style="4" customWidth="1"/>
    <col min="13357" max="13357" width="3.44140625" style="4" customWidth="1"/>
    <col min="13358" max="13568" width="12.5546875" style="4"/>
    <col min="13569" max="13570" width="5.77734375" style="4" customWidth="1"/>
    <col min="13571" max="13576" width="15.5546875" style="4" customWidth="1"/>
    <col min="13577" max="13577" width="13.5546875" style="4" customWidth="1"/>
    <col min="13578" max="13579" width="14" style="4" customWidth="1"/>
    <col min="13580" max="13583" width="15.5546875" style="4" customWidth="1"/>
    <col min="13584" max="13584" width="14.5546875" style="4" customWidth="1"/>
    <col min="13585" max="13585" width="13.5546875" style="4" customWidth="1"/>
    <col min="13586" max="13588" width="15.5546875" style="4" customWidth="1"/>
    <col min="13589" max="13589" width="14" style="4" customWidth="1"/>
    <col min="13590" max="13590" width="15.5546875" style="4" customWidth="1"/>
    <col min="13591" max="13591" width="25.5546875" style="4" customWidth="1"/>
    <col min="13592" max="13612" width="15.5546875" style="4" customWidth="1"/>
    <col min="13613" max="13613" width="3.44140625" style="4" customWidth="1"/>
    <col min="13614" max="13824" width="12.5546875" style="4"/>
    <col min="13825" max="13826" width="5.77734375" style="4" customWidth="1"/>
    <col min="13827" max="13832" width="15.5546875" style="4" customWidth="1"/>
    <col min="13833" max="13833" width="13.5546875" style="4" customWidth="1"/>
    <col min="13834" max="13835" width="14" style="4" customWidth="1"/>
    <col min="13836" max="13839" width="15.5546875" style="4" customWidth="1"/>
    <col min="13840" max="13840" width="14.5546875" style="4" customWidth="1"/>
    <col min="13841" max="13841" width="13.5546875" style="4" customWidth="1"/>
    <col min="13842" max="13844" width="15.5546875" style="4" customWidth="1"/>
    <col min="13845" max="13845" width="14" style="4" customWidth="1"/>
    <col min="13846" max="13846" width="15.5546875" style="4" customWidth="1"/>
    <col min="13847" max="13847" width="25.5546875" style="4" customWidth="1"/>
    <col min="13848" max="13868" width="15.5546875" style="4" customWidth="1"/>
    <col min="13869" max="13869" width="3.44140625" style="4" customWidth="1"/>
    <col min="13870" max="14080" width="12.5546875" style="4"/>
    <col min="14081" max="14082" width="5.77734375" style="4" customWidth="1"/>
    <col min="14083" max="14088" width="15.5546875" style="4" customWidth="1"/>
    <col min="14089" max="14089" width="13.5546875" style="4" customWidth="1"/>
    <col min="14090" max="14091" width="14" style="4" customWidth="1"/>
    <col min="14092" max="14095" width="15.5546875" style="4" customWidth="1"/>
    <col min="14096" max="14096" width="14.5546875" style="4" customWidth="1"/>
    <col min="14097" max="14097" width="13.5546875" style="4" customWidth="1"/>
    <col min="14098" max="14100" width="15.5546875" style="4" customWidth="1"/>
    <col min="14101" max="14101" width="14" style="4" customWidth="1"/>
    <col min="14102" max="14102" width="15.5546875" style="4" customWidth="1"/>
    <col min="14103" max="14103" width="25.5546875" style="4" customWidth="1"/>
    <col min="14104" max="14124" width="15.5546875" style="4" customWidth="1"/>
    <col min="14125" max="14125" width="3.44140625" style="4" customWidth="1"/>
    <col min="14126" max="14336" width="12.5546875" style="4"/>
    <col min="14337" max="14338" width="5.77734375" style="4" customWidth="1"/>
    <col min="14339" max="14344" width="15.5546875" style="4" customWidth="1"/>
    <col min="14345" max="14345" width="13.5546875" style="4" customWidth="1"/>
    <col min="14346" max="14347" width="14" style="4" customWidth="1"/>
    <col min="14348" max="14351" width="15.5546875" style="4" customWidth="1"/>
    <col min="14352" max="14352" width="14.5546875" style="4" customWidth="1"/>
    <col min="14353" max="14353" width="13.5546875" style="4" customWidth="1"/>
    <col min="14354" max="14356" width="15.5546875" style="4" customWidth="1"/>
    <col min="14357" max="14357" width="14" style="4" customWidth="1"/>
    <col min="14358" max="14358" width="15.5546875" style="4" customWidth="1"/>
    <col min="14359" max="14359" width="25.5546875" style="4" customWidth="1"/>
    <col min="14360" max="14380" width="15.5546875" style="4" customWidth="1"/>
    <col min="14381" max="14381" width="3.44140625" style="4" customWidth="1"/>
    <col min="14382" max="14592" width="12.5546875" style="4"/>
    <col min="14593" max="14594" width="5.77734375" style="4" customWidth="1"/>
    <col min="14595" max="14600" width="15.5546875" style="4" customWidth="1"/>
    <col min="14601" max="14601" width="13.5546875" style="4" customWidth="1"/>
    <col min="14602" max="14603" width="14" style="4" customWidth="1"/>
    <col min="14604" max="14607" width="15.5546875" style="4" customWidth="1"/>
    <col min="14608" max="14608" width="14.5546875" style="4" customWidth="1"/>
    <col min="14609" max="14609" width="13.5546875" style="4" customWidth="1"/>
    <col min="14610" max="14612" width="15.5546875" style="4" customWidth="1"/>
    <col min="14613" max="14613" width="14" style="4" customWidth="1"/>
    <col min="14614" max="14614" width="15.5546875" style="4" customWidth="1"/>
    <col min="14615" max="14615" width="25.5546875" style="4" customWidth="1"/>
    <col min="14616" max="14636" width="15.5546875" style="4" customWidth="1"/>
    <col min="14637" max="14637" width="3.44140625" style="4" customWidth="1"/>
    <col min="14638" max="14848" width="12.5546875" style="4"/>
    <col min="14849" max="14850" width="5.77734375" style="4" customWidth="1"/>
    <col min="14851" max="14856" width="15.5546875" style="4" customWidth="1"/>
    <col min="14857" max="14857" width="13.5546875" style="4" customWidth="1"/>
    <col min="14858" max="14859" width="14" style="4" customWidth="1"/>
    <col min="14860" max="14863" width="15.5546875" style="4" customWidth="1"/>
    <col min="14864" max="14864" width="14.5546875" style="4" customWidth="1"/>
    <col min="14865" max="14865" width="13.5546875" style="4" customWidth="1"/>
    <col min="14866" max="14868" width="15.5546875" style="4" customWidth="1"/>
    <col min="14869" max="14869" width="14" style="4" customWidth="1"/>
    <col min="14870" max="14870" width="15.5546875" style="4" customWidth="1"/>
    <col min="14871" max="14871" width="25.5546875" style="4" customWidth="1"/>
    <col min="14872" max="14892" width="15.5546875" style="4" customWidth="1"/>
    <col min="14893" max="14893" width="3.44140625" style="4" customWidth="1"/>
    <col min="14894" max="15104" width="12.5546875" style="4"/>
    <col min="15105" max="15106" width="5.77734375" style="4" customWidth="1"/>
    <col min="15107" max="15112" width="15.5546875" style="4" customWidth="1"/>
    <col min="15113" max="15113" width="13.5546875" style="4" customWidth="1"/>
    <col min="15114" max="15115" width="14" style="4" customWidth="1"/>
    <col min="15116" max="15119" width="15.5546875" style="4" customWidth="1"/>
    <col min="15120" max="15120" width="14.5546875" style="4" customWidth="1"/>
    <col min="15121" max="15121" width="13.5546875" style="4" customWidth="1"/>
    <col min="15122" max="15124" width="15.5546875" style="4" customWidth="1"/>
    <col min="15125" max="15125" width="14" style="4" customWidth="1"/>
    <col min="15126" max="15126" width="15.5546875" style="4" customWidth="1"/>
    <col min="15127" max="15127" width="25.5546875" style="4" customWidth="1"/>
    <col min="15128" max="15148" width="15.5546875" style="4" customWidth="1"/>
    <col min="15149" max="15149" width="3.44140625" style="4" customWidth="1"/>
    <col min="15150" max="15360" width="12.5546875" style="4"/>
    <col min="15361" max="15362" width="5.77734375" style="4" customWidth="1"/>
    <col min="15363" max="15368" width="15.5546875" style="4" customWidth="1"/>
    <col min="15369" max="15369" width="13.5546875" style="4" customWidth="1"/>
    <col min="15370" max="15371" width="14" style="4" customWidth="1"/>
    <col min="15372" max="15375" width="15.5546875" style="4" customWidth="1"/>
    <col min="15376" max="15376" width="14.5546875" style="4" customWidth="1"/>
    <col min="15377" max="15377" width="13.5546875" style="4" customWidth="1"/>
    <col min="15378" max="15380" width="15.5546875" style="4" customWidth="1"/>
    <col min="15381" max="15381" width="14" style="4" customWidth="1"/>
    <col min="15382" max="15382" width="15.5546875" style="4" customWidth="1"/>
    <col min="15383" max="15383" width="25.5546875" style="4" customWidth="1"/>
    <col min="15384" max="15404" width="15.5546875" style="4" customWidth="1"/>
    <col min="15405" max="15405" width="3.44140625" style="4" customWidth="1"/>
    <col min="15406" max="15616" width="12.5546875" style="4"/>
    <col min="15617" max="15618" width="5.77734375" style="4" customWidth="1"/>
    <col min="15619" max="15624" width="15.5546875" style="4" customWidth="1"/>
    <col min="15625" max="15625" width="13.5546875" style="4" customWidth="1"/>
    <col min="15626" max="15627" width="14" style="4" customWidth="1"/>
    <col min="15628" max="15631" width="15.5546875" style="4" customWidth="1"/>
    <col min="15632" max="15632" width="14.5546875" style="4" customWidth="1"/>
    <col min="15633" max="15633" width="13.5546875" style="4" customWidth="1"/>
    <col min="15634" max="15636" width="15.5546875" style="4" customWidth="1"/>
    <col min="15637" max="15637" width="14" style="4" customWidth="1"/>
    <col min="15638" max="15638" width="15.5546875" style="4" customWidth="1"/>
    <col min="15639" max="15639" width="25.5546875" style="4" customWidth="1"/>
    <col min="15640" max="15660" width="15.5546875" style="4" customWidth="1"/>
    <col min="15661" max="15661" width="3.44140625" style="4" customWidth="1"/>
    <col min="15662" max="15872" width="12.5546875" style="4"/>
    <col min="15873" max="15874" width="5.77734375" style="4" customWidth="1"/>
    <col min="15875" max="15880" width="15.5546875" style="4" customWidth="1"/>
    <col min="15881" max="15881" width="13.5546875" style="4" customWidth="1"/>
    <col min="15882" max="15883" width="14" style="4" customWidth="1"/>
    <col min="15884" max="15887" width="15.5546875" style="4" customWidth="1"/>
    <col min="15888" max="15888" width="14.5546875" style="4" customWidth="1"/>
    <col min="15889" max="15889" width="13.5546875" style="4" customWidth="1"/>
    <col min="15890" max="15892" width="15.5546875" style="4" customWidth="1"/>
    <col min="15893" max="15893" width="14" style="4" customWidth="1"/>
    <col min="15894" max="15894" width="15.5546875" style="4" customWidth="1"/>
    <col min="15895" max="15895" width="25.5546875" style="4" customWidth="1"/>
    <col min="15896" max="15916" width="15.5546875" style="4" customWidth="1"/>
    <col min="15917" max="15917" width="3.44140625" style="4" customWidth="1"/>
    <col min="15918" max="16128" width="12.5546875" style="4"/>
    <col min="16129" max="16130" width="5.77734375" style="4" customWidth="1"/>
    <col min="16131" max="16136" width="15.5546875" style="4" customWidth="1"/>
    <col min="16137" max="16137" width="13.5546875" style="4" customWidth="1"/>
    <col min="16138" max="16139" width="14" style="4" customWidth="1"/>
    <col min="16140" max="16143" width="15.5546875" style="4" customWidth="1"/>
    <col min="16144" max="16144" width="14.5546875" style="4" customWidth="1"/>
    <col min="16145" max="16145" width="13.5546875" style="4" customWidth="1"/>
    <col min="16146" max="16148" width="15.5546875" style="4" customWidth="1"/>
    <col min="16149" max="16149" width="14" style="4" customWidth="1"/>
    <col min="16150" max="16150" width="15.5546875" style="4" customWidth="1"/>
    <col min="16151" max="16151" width="25.5546875" style="4" customWidth="1"/>
    <col min="16152" max="16172" width="15.5546875" style="4" customWidth="1"/>
    <col min="16173" max="16173" width="3.44140625" style="4" customWidth="1"/>
    <col min="16174" max="16384" width="12.5546875" style="4"/>
  </cols>
  <sheetData>
    <row r="1" spans="1:44" ht="18" customHeight="1" x14ac:dyDescent="0.35">
      <c r="A1" s="108" t="s">
        <v>0</v>
      </c>
      <c r="B1" s="108"/>
      <c r="C1" s="1" t="s">
        <v>1</v>
      </c>
      <c r="N1" s="1" t="s">
        <v>1</v>
      </c>
      <c r="S1" s="2"/>
      <c r="X1" s="1" t="s">
        <v>1</v>
      </c>
      <c r="Y1" s="2"/>
      <c r="Z1" s="2"/>
      <c r="AA1" s="2"/>
      <c r="AB1" s="2"/>
      <c r="AC1" s="2"/>
      <c r="AF1" s="2"/>
      <c r="AG1" s="2"/>
      <c r="AH1" s="1" t="s">
        <v>1</v>
      </c>
      <c r="AI1" s="2"/>
      <c r="AJ1" s="2"/>
      <c r="AK1" s="2"/>
      <c r="AL1" s="2"/>
      <c r="AM1" s="2"/>
      <c r="AN1" s="3"/>
      <c r="AO1" s="3"/>
      <c r="AP1" s="2"/>
      <c r="AQ1" s="2"/>
      <c r="AR1" s="2"/>
    </row>
    <row r="2" spans="1:44" ht="18" customHeight="1" x14ac:dyDescent="0.35">
      <c r="A2" s="108"/>
      <c r="B2" s="108"/>
      <c r="C2" s="5" t="s">
        <v>2</v>
      </c>
      <c r="N2" s="5" t="s">
        <v>2</v>
      </c>
      <c r="S2" s="2"/>
      <c r="X2" s="5" t="s">
        <v>2</v>
      </c>
      <c r="Y2" s="2"/>
      <c r="Z2" s="2"/>
      <c r="AA2" s="2"/>
      <c r="AB2" s="2"/>
      <c r="AC2" s="2"/>
      <c r="AF2" s="2"/>
      <c r="AG2" s="2"/>
      <c r="AH2" s="5" t="s">
        <v>2</v>
      </c>
      <c r="AI2" s="2"/>
      <c r="AJ2" s="2"/>
      <c r="AK2" s="2"/>
      <c r="AL2" s="2"/>
      <c r="AM2" s="2"/>
      <c r="AN2" s="3"/>
      <c r="AO2" s="3"/>
      <c r="AP2" s="2"/>
      <c r="AQ2" s="2"/>
      <c r="AR2" s="2"/>
    </row>
    <row r="3" spans="1:44" ht="15.6" thickBot="1" x14ac:dyDescent="0.3">
      <c r="A3" s="6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spans="1:44" s="12" customFormat="1" ht="13.5" customHeight="1" x14ac:dyDescent="0.2">
      <c r="A4" s="109" t="s">
        <v>3</v>
      </c>
      <c r="B4" s="110"/>
      <c r="C4" s="100" t="s">
        <v>4</v>
      </c>
      <c r="D4" s="98" t="s">
        <v>5</v>
      </c>
      <c r="E4" s="100" t="s">
        <v>6</v>
      </c>
      <c r="F4" s="98" t="s">
        <v>7</v>
      </c>
      <c r="G4" s="8">
        <v>1</v>
      </c>
      <c r="H4" s="9">
        <v>2</v>
      </c>
      <c r="I4" s="8">
        <v>3</v>
      </c>
      <c r="J4" s="8">
        <v>4</v>
      </c>
      <c r="K4" s="8">
        <v>5</v>
      </c>
      <c r="L4" s="8">
        <v>6</v>
      </c>
      <c r="M4" s="8">
        <v>7</v>
      </c>
      <c r="N4" s="9">
        <v>8</v>
      </c>
      <c r="O4" s="8">
        <v>9</v>
      </c>
      <c r="P4" s="8">
        <v>10</v>
      </c>
      <c r="Q4" s="9">
        <v>11</v>
      </c>
      <c r="R4" s="8">
        <v>12</v>
      </c>
      <c r="S4" s="9">
        <v>13</v>
      </c>
      <c r="T4" s="8">
        <v>14</v>
      </c>
      <c r="U4" s="100" t="s">
        <v>8</v>
      </c>
      <c r="V4" s="98" t="s">
        <v>9</v>
      </c>
      <c r="W4" s="10" t="s">
        <v>10</v>
      </c>
      <c r="X4" s="100" t="s">
        <v>4</v>
      </c>
      <c r="Y4" s="100" t="s">
        <v>5</v>
      </c>
      <c r="Z4" s="100" t="s">
        <v>6</v>
      </c>
      <c r="AA4" s="100" t="s">
        <v>7</v>
      </c>
      <c r="AB4" s="8">
        <v>1</v>
      </c>
      <c r="AC4" s="8">
        <v>2</v>
      </c>
      <c r="AD4" s="8">
        <v>3</v>
      </c>
      <c r="AE4" s="8">
        <v>4</v>
      </c>
      <c r="AF4" s="8">
        <v>5</v>
      </c>
      <c r="AG4" s="8">
        <v>6</v>
      </c>
      <c r="AH4" s="8">
        <v>7</v>
      </c>
      <c r="AI4" s="8">
        <v>8</v>
      </c>
      <c r="AJ4" s="8">
        <v>9</v>
      </c>
      <c r="AK4" s="8">
        <v>10</v>
      </c>
      <c r="AL4" s="8">
        <v>11</v>
      </c>
      <c r="AM4" s="8">
        <v>12</v>
      </c>
      <c r="AN4" s="8">
        <v>13</v>
      </c>
      <c r="AO4" s="8">
        <v>14</v>
      </c>
      <c r="AP4" s="98" t="s">
        <v>8</v>
      </c>
      <c r="AQ4" s="100" t="s">
        <v>11</v>
      </c>
      <c r="AR4" s="11" t="s">
        <v>12</v>
      </c>
    </row>
    <row r="5" spans="1:44" s="12" customFormat="1" ht="30.6" x14ac:dyDescent="0.2">
      <c r="A5" s="102"/>
      <c r="B5" s="103"/>
      <c r="C5" s="101"/>
      <c r="D5" s="99"/>
      <c r="E5" s="101"/>
      <c r="F5" s="99"/>
      <c r="G5" s="13" t="s">
        <v>13</v>
      </c>
      <c r="H5" s="13" t="s">
        <v>14</v>
      </c>
      <c r="I5" s="13" t="s">
        <v>15</v>
      </c>
      <c r="J5" s="13" t="s">
        <v>16</v>
      </c>
      <c r="K5" s="13" t="s">
        <v>16</v>
      </c>
      <c r="L5" s="13" t="s">
        <v>17</v>
      </c>
      <c r="M5" s="15" t="s">
        <v>18</v>
      </c>
      <c r="N5" s="14" t="s">
        <v>19</v>
      </c>
      <c r="O5" s="15" t="s">
        <v>20</v>
      </c>
      <c r="P5" s="15" t="s">
        <v>21</v>
      </c>
      <c r="Q5" s="15" t="s">
        <v>22</v>
      </c>
      <c r="R5" s="13" t="s">
        <v>23</v>
      </c>
      <c r="S5" s="14" t="s">
        <v>24</v>
      </c>
      <c r="T5" s="13" t="s">
        <v>25</v>
      </c>
      <c r="U5" s="101"/>
      <c r="V5" s="99"/>
      <c r="W5" s="16" t="s">
        <v>26</v>
      </c>
      <c r="X5" s="101"/>
      <c r="Y5" s="101"/>
      <c r="Z5" s="101"/>
      <c r="AA5" s="101"/>
      <c r="AB5" s="13" t="s">
        <v>13</v>
      </c>
      <c r="AC5" s="13" t="s">
        <v>14</v>
      </c>
      <c r="AD5" s="13" t="s">
        <v>15</v>
      </c>
      <c r="AE5" s="13" t="s">
        <v>16</v>
      </c>
      <c r="AF5" s="13" t="s">
        <v>16</v>
      </c>
      <c r="AG5" s="13" t="s">
        <v>17</v>
      </c>
      <c r="AH5" s="15" t="s">
        <v>18</v>
      </c>
      <c r="AI5" s="15" t="s">
        <v>19</v>
      </c>
      <c r="AJ5" s="15" t="s">
        <v>20</v>
      </c>
      <c r="AK5" s="15" t="s">
        <v>21</v>
      </c>
      <c r="AL5" s="15" t="s">
        <v>22</v>
      </c>
      <c r="AM5" s="15" t="s">
        <v>23</v>
      </c>
      <c r="AN5" s="17" t="s">
        <v>24</v>
      </c>
      <c r="AO5" s="15" t="s">
        <v>25</v>
      </c>
      <c r="AP5" s="99"/>
      <c r="AQ5" s="101"/>
      <c r="AR5" s="16" t="s">
        <v>26</v>
      </c>
    </row>
    <row r="6" spans="1:44" s="12" customFormat="1" ht="32.4" x14ac:dyDescent="0.2">
      <c r="A6" s="102" t="s">
        <v>27</v>
      </c>
      <c r="B6" s="103"/>
      <c r="C6" s="18" t="s">
        <v>28</v>
      </c>
      <c r="D6" s="19" t="s">
        <v>29</v>
      </c>
      <c r="E6" s="20" t="s">
        <v>30</v>
      </c>
      <c r="F6" s="19" t="s">
        <v>31</v>
      </c>
      <c r="G6" s="20" t="s">
        <v>32</v>
      </c>
      <c r="H6" s="20" t="s">
        <v>33</v>
      </c>
      <c r="I6" s="20" t="s">
        <v>34</v>
      </c>
      <c r="J6" s="20" t="s">
        <v>35</v>
      </c>
      <c r="K6" s="20" t="s">
        <v>36</v>
      </c>
      <c r="L6" s="20" t="s">
        <v>37</v>
      </c>
      <c r="M6" s="20" t="s">
        <v>38</v>
      </c>
      <c r="N6" s="19" t="s">
        <v>39</v>
      </c>
      <c r="O6" s="20" t="s">
        <v>40</v>
      </c>
      <c r="P6" s="20" t="s">
        <v>41</v>
      </c>
      <c r="Q6" s="20" t="s">
        <v>42</v>
      </c>
      <c r="R6" s="20" t="s">
        <v>43</v>
      </c>
      <c r="S6" s="19" t="s">
        <v>44</v>
      </c>
      <c r="T6" s="20" t="s">
        <v>45</v>
      </c>
      <c r="U6" s="20" t="s">
        <v>46</v>
      </c>
      <c r="V6" s="19" t="s">
        <v>47</v>
      </c>
      <c r="W6" s="21" t="s">
        <v>48</v>
      </c>
      <c r="X6" s="20" t="s">
        <v>28</v>
      </c>
      <c r="Y6" s="20" t="s">
        <v>29</v>
      </c>
      <c r="Z6" s="20" t="s">
        <v>30</v>
      </c>
      <c r="AA6" s="20" t="s">
        <v>31</v>
      </c>
      <c r="AB6" s="20" t="s">
        <v>32</v>
      </c>
      <c r="AC6" s="20" t="s">
        <v>33</v>
      </c>
      <c r="AD6" s="20" t="s">
        <v>34</v>
      </c>
      <c r="AE6" s="20" t="s">
        <v>35</v>
      </c>
      <c r="AF6" s="20" t="s">
        <v>36</v>
      </c>
      <c r="AG6" s="20" t="s">
        <v>37</v>
      </c>
      <c r="AH6" s="20" t="s">
        <v>38</v>
      </c>
      <c r="AI6" s="20" t="s">
        <v>39</v>
      </c>
      <c r="AJ6" s="20" t="s">
        <v>40</v>
      </c>
      <c r="AK6" s="20" t="s">
        <v>41</v>
      </c>
      <c r="AL6" s="20" t="s">
        <v>42</v>
      </c>
      <c r="AM6" s="20" t="s">
        <v>43</v>
      </c>
      <c r="AN6" s="22" t="s">
        <v>44</v>
      </c>
      <c r="AO6" s="20" t="s">
        <v>45</v>
      </c>
      <c r="AP6" s="19" t="s">
        <v>46</v>
      </c>
      <c r="AQ6" s="20" t="s">
        <v>47</v>
      </c>
      <c r="AR6" s="21" t="s">
        <v>48</v>
      </c>
    </row>
    <row r="7" spans="1:44" s="12" customFormat="1" ht="10.199999999999999" x14ac:dyDescent="0.2">
      <c r="A7" s="23"/>
      <c r="B7" s="24"/>
      <c r="C7" s="104" t="s">
        <v>49</v>
      </c>
      <c r="D7" s="105"/>
      <c r="E7" s="105"/>
      <c r="F7" s="105"/>
      <c r="G7" s="105"/>
      <c r="H7" s="105"/>
      <c r="I7" s="105"/>
      <c r="J7" s="105"/>
      <c r="K7" s="105"/>
      <c r="L7" s="105"/>
      <c r="M7" s="106"/>
      <c r="N7" s="104" t="s">
        <v>49</v>
      </c>
      <c r="O7" s="105"/>
      <c r="P7" s="105"/>
      <c r="Q7" s="105"/>
      <c r="R7" s="105"/>
      <c r="S7" s="105"/>
      <c r="T7" s="105"/>
      <c r="U7" s="105"/>
      <c r="V7" s="105"/>
      <c r="W7" s="107"/>
      <c r="X7" s="104" t="s">
        <v>50</v>
      </c>
      <c r="Y7" s="105"/>
      <c r="Z7" s="105"/>
      <c r="AA7" s="105"/>
      <c r="AB7" s="105"/>
      <c r="AC7" s="105"/>
      <c r="AD7" s="105"/>
      <c r="AE7" s="105"/>
      <c r="AF7" s="105"/>
      <c r="AG7" s="106"/>
      <c r="AH7" s="104" t="s">
        <v>50</v>
      </c>
      <c r="AI7" s="105"/>
      <c r="AJ7" s="105"/>
      <c r="AK7" s="105"/>
      <c r="AL7" s="105"/>
      <c r="AM7" s="105"/>
      <c r="AN7" s="105"/>
      <c r="AO7" s="105"/>
      <c r="AP7" s="105"/>
      <c r="AQ7" s="105"/>
      <c r="AR7" s="107"/>
    </row>
    <row r="8" spans="1:44" s="12" customFormat="1" ht="18.75" customHeight="1" x14ac:dyDescent="0.2">
      <c r="A8" s="25">
        <v>2015</v>
      </c>
      <c r="B8" s="26"/>
      <c r="C8" s="27">
        <v>97538.942999999999</v>
      </c>
      <c r="D8" s="28">
        <v>103059.35</v>
      </c>
      <c r="E8" s="28">
        <v>262379.41100000002</v>
      </c>
      <c r="F8" s="28">
        <v>55381.968999999997</v>
      </c>
      <c r="G8" s="29">
        <v>25773.764999999999</v>
      </c>
      <c r="H8" s="28">
        <v>5936.1220000000003</v>
      </c>
      <c r="I8" s="28">
        <v>82182.606</v>
      </c>
      <c r="J8" s="28">
        <v>78555.14</v>
      </c>
      <c r="K8" s="28">
        <v>23284.86</v>
      </c>
      <c r="L8" s="28">
        <v>7866.5259999999998</v>
      </c>
      <c r="M8" s="28">
        <v>28352.128000000001</v>
      </c>
      <c r="N8" s="28">
        <v>42057.392999999996</v>
      </c>
      <c r="O8" s="28">
        <v>62302.682999999997</v>
      </c>
      <c r="P8" s="28">
        <v>60017.563000000002</v>
      </c>
      <c r="Q8" s="28">
        <v>18615.664000000001</v>
      </c>
      <c r="R8" s="28">
        <v>51430.646000000001</v>
      </c>
      <c r="S8" s="28">
        <v>99782.758000000002</v>
      </c>
      <c r="T8" s="28">
        <v>57724.716</v>
      </c>
      <c r="U8" s="28">
        <v>14698.945</v>
      </c>
      <c r="V8" s="30">
        <v>1176941.1869999999</v>
      </c>
      <c r="W8" s="31">
        <v>643882.56900000002</v>
      </c>
      <c r="X8" s="32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4"/>
    </row>
    <row r="9" spans="1:44" s="12" customFormat="1" ht="12.75" customHeight="1" x14ac:dyDescent="0.2">
      <c r="A9" s="25">
        <v>2016</v>
      </c>
      <c r="B9" s="26"/>
      <c r="C9" s="27">
        <v>93977.445000000007</v>
      </c>
      <c r="D9" s="28">
        <v>105367.659</v>
      </c>
      <c r="E9" s="28">
        <v>273898.54300000001</v>
      </c>
      <c r="F9" s="28">
        <v>59507.909</v>
      </c>
      <c r="G9" s="29">
        <v>27075.254000000001</v>
      </c>
      <c r="H9" s="28">
        <v>6336.8010000000004</v>
      </c>
      <c r="I9" s="28">
        <v>89006.650999999998</v>
      </c>
      <c r="J9" s="28">
        <v>84103.017999999996</v>
      </c>
      <c r="K9" s="28">
        <v>22597.772000000001</v>
      </c>
      <c r="L9" s="28">
        <v>8255.7049999999999</v>
      </c>
      <c r="M9" s="28">
        <v>30575.366999999998</v>
      </c>
      <c r="N9" s="28">
        <v>44463.084000000003</v>
      </c>
      <c r="O9" s="28">
        <v>67300.822</v>
      </c>
      <c r="P9" s="28">
        <v>60887.553</v>
      </c>
      <c r="Q9" s="28">
        <v>19834.822</v>
      </c>
      <c r="R9" s="28">
        <v>54964.667999999998</v>
      </c>
      <c r="S9" s="28">
        <v>104620.355</v>
      </c>
      <c r="T9" s="28">
        <v>60539.447999999997</v>
      </c>
      <c r="U9" s="28">
        <v>15999.621999999999</v>
      </c>
      <c r="V9" s="30">
        <v>1229312.497</v>
      </c>
      <c r="W9" s="31">
        <v>680561.31900000002</v>
      </c>
      <c r="X9" s="35">
        <v>-3.6509999999999998</v>
      </c>
      <c r="Y9" s="35">
        <v>2.2400000000000002</v>
      </c>
      <c r="Z9" s="35">
        <v>4.3899999999999997</v>
      </c>
      <c r="AA9" s="35">
        <v>7.45</v>
      </c>
      <c r="AB9" s="35">
        <v>5.05</v>
      </c>
      <c r="AC9" s="35">
        <v>6.75</v>
      </c>
      <c r="AD9" s="35">
        <v>8.3040000000000003</v>
      </c>
      <c r="AE9" s="35">
        <v>7.0620000000000003</v>
      </c>
      <c r="AF9" s="35">
        <v>-2.9510000000000001</v>
      </c>
      <c r="AG9" s="35">
        <v>4.9470000000000001</v>
      </c>
      <c r="AH9" s="35">
        <v>7.8419999999999996</v>
      </c>
      <c r="AI9" s="35">
        <v>5.72</v>
      </c>
      <c r="AJ9" s="35">
        <v>8.0220000000000002</v>
      </c>
      <c r="AK9" s="35">
        <v>1.45</v>
      </c>
      <c r="AL9" s="35">
        <v>6.5490000000000004</v>
      </c>
      <c r="AM9" s="35">
        <v>6.8710000000000004</v>
      </c>
      <c r="AN9" s="35">
        <v>4.8479999999999999</v>
      </c>
      <c r="AO9" s="35">
        <v>4.8760000000000003</v>
      </c>
      <c r="AP9" s="35">
        <v>8.8490000000000002</v>
      </c>
      <c r="AQ9" s="35">
        <v>4.45</v>
      </c>
      <c r="AR9" s="36">
        <v>5.6959999999999997</v>
      </c>
    </row>
    <row r="10" spans="1:44" s="12" customFormat="1" ht="12.75" customHeight="1" x14ac:dyDescent="0.2">
      <c r="A10" s="25">
        <v>2017</v>
      </c>
      <c r="B10" s="26"/>
      <c r="C10" s="27">
        <v>99508.778000000006</v>
      </c>
      <c r="D10" s="28">
        <v>105837.798</v>
      </c>
      <c r="E10" s="28">
        <v>290463.685</v>
      </c>
      <c r="F10" s="28">
        <v>63521.684000000001</v>
      </c>
      <c r="G10" s="29">
        <v>27670.782999999999</v>
      </c>
      <c r="H10" s="28">
        <v>6725.2619999999997</v>
      </c>
      <c r="I10" s="28">
        <v>94906.445000000007</v>
      </c>
      <c r="J10" s="28">
        <v>92077.25</v>
      </c>
      <c r="K10" s="28">
        <v>22901.653999999999</v>
      </c>
      <c r="L10" s="28">
        <v>8704.1830000000009</v>
      </c>
      <c r="M10" s="28">
        <v>33043.410000000003</v>
      </c>
      <c r="N10" s="28">
        <v>47212.481</v>
      </c>
      <c r="O10" s="28">
        <v>73113.274999999994</v>
      </c>
      <c r="P10" s="28">
        <v>63972.726999999999</v>
      </c>
      <c r="Q10" s="28">
        <v>20558.780999999999</v>
      </c>
      <c r="R10" s="28">
        <v>59131.610999999997</v>
      </c>
      <c r="S10" s="28">
        <v>109694.105</v>
      </c>
      <c r="T10" s="28">
        <v>63648.762000000002</v>
      </c>
      <c r="U10" s="28">
        <v>18076.345000000001</v>
      </c>
      <c r="V10" s="30">
        <v>1300769.02</v>
      </c>
      <c r="W10" s="31">
        <v>723360.73</v>
      </c>
      <c r="X10" s="35">
        <v>5.8860000000000001</v>
      </c>
      <c r="Y10" s="35">
        <v>0.44600000000000001</v>
      </c>
      <c r="Z10" s="35">
        <v>6.048</v>
      </c>
      <c r="AA10" s="35">
        <v>6.7450000000000001</v>
      </c>
      <c r="AB10" s="35">
        <v>2.2000000000000002</v>
      </c>
      <c r="AC10" s="35">
        <v>6.13</v>
      </c>
      <c r="AD10" s="35">
        <v>6.6280000000000001</v>
      </c>
      <c r="AE10" s="35">
        <v>9.4819999999999993</v>
      </c>
      <c r="AF10" s="35">
        <v>1.345</v>
      </c>
      <c r="AG10" s="35">
        <v>5.4320000000000004</v>
      </c>
      <c r="AH10" s="35">
        <v>8.0719999999999992</v>
      </c>
      <c r="AI10" s="35">
        <v>6.1840000000000002</v>
      </c>
      <c r="AJ10" s="35">
        <v>8.6370000000000005</v>
      </c>
      <c r="AK10" s="35">
        <v>5.0670000000000002</v>
      </c>
      <c r="AL10" s="35">
        <v>3.65</v>
      </c>
      <c r="AM10" s="35">
        <v>7.5810000000000004</v>
      </c>
      <c r="AN10" s="35">
        <v>4.8499999999999996</v>
      </c>
      <c r="AO10" s="35">
        <v>5.1360000000000001</v>
      </c>
      <c r="AP10" s="35">
        <v>12.98</v>
      </c>
      <c r="AQ10" s="35">
        <v>5.8129999999999997</v>
      </c>
      <c r="AR10" s="36">
        <v>6.2889999999999997</v>
      </c>
    </row>
    <row r="11" spans="1:44" s="12" customFormat="1" ht="12.75" customHeight="1" x14ac:dyDescent="0.2">
      <c r="A11" s="25">
        <v>2018</v>
      </c>
      <c r="B11" s="26"/>
      <c r="C11" s="27">
        <v>99637.078999999998</v>
      </c>
      <c r="D11" s="28">
        <v>103557.00599999999</v>
      </c>
      <c r="E11" s="28">
        <v>304842.65700000001</v>
      </c>
      <c r="F11" s="28">
        <v>66194.271999999997</v>
      </c>
      <c r="G11" s="29">
        <v>28931.511999999999</v>
      </c>
      <c r="H11" s="28">
        <v>7177.4840000000004</v>
      </c>
      <c r="I11" s="28">
        <v>101926.66099999999</v>
      </c>
      <c r="J11" s="28">
        <v>101470.91899999999</v>
      </c>
      <c r="K11" s="28">
        <v>23768.545999999998</v>
      </c>
      <c r="L11" s="28">
        <v>9238.6299999999992</v>
      </c>
      <c r="M11" s="28">
        <v>36263.411</v>
      </c>
      <c r="N11" s="28">
        <v>50208.37</v>
      </c>
      <c r="O11" s="28">
        <v>79110.466</v>
      </c>
      <c r="P11" s="28">
        <v>66484.752999999997</v>
      </c>
      <c r="Q11" s="28">
        <v>22603.518</v>
      </c>
      <c r="R11" s="28">
        <v>63744.995000000003</v>
      </c>
      <c r="S11" s="28">
        <v>114891.052</v>
      </c>
      <c r="T11" s="28">
        <v>67169.544999999998</v>
      </c>
      <c r="U11" s="28">
        <v>16545.52</v>
      </c>
      <c r="V11" s="30">
        <v>1363766.395</v>
      </c>
      <c r="W11" s="31">
        <v>772989.86100000003</v>
      </c>
      <c r="X11" s="35">
        <v>0.12893399470275124</v>
      </c>
      <c r="Y11" s="35">
        <v>-2.1549885623852627</v>
      </c>
      <c r="Z11" s="35">
        <v>4.9503511404895395</v>
      </c>
      <c r="AA11" s="35">
        <v>4.2073633176048286</v>
      </c>
      <c r="AB11" s="35">
        <v>4.5561712273292754</v>
      </c>
      <c r="AC11" s="35">
        <v>6.7242343848323616</v>
      </c>
      <c r="AD11" s="35">
        <v>7.3969856695229375</v>
      </c>
      <c r="AE11" s="35">
        <v>10.201942677112296</v>
      </c>
      <c r="AF11" s="35">
        <v>3.7852807894998231</v>
      </c>
      <c r="AG11" s="35">
        <v>6.1401222265073718</v>
      </c>
      <c r="AH11" s="35">
        <v>9.7447630012029496</v>
      </c>
      <c r="AI11" s="35">
        <v>6.3455439503735889</v>
      </c>
      <c r="AJ11" s="35">
        <v>8.2026016650229128</v>
      </c>
      <c r="AK11" s="35">
        <v>3.9267138250930644</v>
      </c>
      <c r="AL11" s="35">
        <v>9.9458064185448549</v>
      </c>
      <c r="AM11" s="35">
        <v>7.8018915788672372</v>
      </c>
      <c r="AN11" s="35">
        <v>4.7376716546577935</v>
      </c>
      <c r="AO11" s="35">
        <v>5.5315806702883163</v>
      </c>
      <c r="AP11" s="35">
        <v>-8.4686669186374566</v>
      </c>
      <c r="AQ11" s="35">
        <v>4.8430869590737391</v>
      </c>
      <c r="AR11" s="36">
        <v>6.8609104220660688</v>
      </c>
    </row>
    <row r="12" spans="1:44" s="12" customFormat="1" ht="12.75" customHeight="1" x14ac:dyDescent="0.2">
      <c r="A12" s="25">
        <v>2019</v>
      </c>
      <c r="B12" s="26"/>
      <c r="C12" s="27">
        <v>101573.32799999999</v>
      </c>
      <c r="D12" s="28">
        <v>102887.372</v>
      </c>
      <c r="E12" s="28">
        <v>316282.973</v>
      </c>
      <c r="F12" s="28">
        <v>66452.570000000007</v>
      </c>
      <c r="G12" s="29">
        <v>30595.822</v>
      </c>
      <c r="H12" s="28">
        <v>7730.6469999999999</v>
      </c>
      <c r="I12" s="28">
        <v>107689.81</v>
      </c>
      <c r="J12" s="28">
        <v>110245.34699999999</v>
      </c>
      <c r="K12" s="28">
        <v>24769.004000000001</v>
      </c>
      <c r="L12" s="28">
        <v>9850.6059999999998</v>
      </c>
      <c r="M12" s="28">
        <v>39970.788</v>
      </c>
      <c r="N12" s="28">
        <v>53631.616000000002</v>
      </c>
      <c r="O12" s="28">
        <v>84225.445000000007</v>
      </c>
      <c r="P12" s="28">
        <v>69388.161999999997</v>
      </c>
      <c r="Q12" s="28">
        <v>23969.945</v>
      </c>
      <c r="R12" s="28">
        <v>68762.493000000002</v>
      </c>
      <c r="S12" s="28">
        <v>118804.15700000001</v>
      </c>
      <c r="T12" s="28">
        <v>70942.637000000002</v>
      </c>
      <c r="U12" s="28">
        <v>16179.239</v>
      </c>
      <c r="V12" s="30">
        <v>1423951.9620000001</v>
      </c>
      <c r="W12" s="31">
        <v>820576.48</v>
      </c>
      <c r="X12" s="35">
        <v>1.9430000000000001</v>
      </c>
      <c r="Y12" s="35">
        <v>-0.64700000000000002</v>
      </c>
      <c r="Z12" s="35">
        <v>3.7530000000000001</v>
      </c>
      <c r="AA12" s="35">
        <v>0.39</v>
      </c>
      <c r="AB12" s="35">
        <v>5.7530000000000001</v>
      </c>
      <c r="AC12" s="35">
        <v>7.7069999999999999</v>
      </c>
      <c r="AD12" s="35">
        <v>5.6539999999999999</v>
      </c>
      <c r="AE12" s="35">
        <v>8.6470000000000002</v>
      </c>
      <c r="AF12" s="35">
        <v>4.2089999999999996</v>
      </c>
      <c r="AG12" s="35">
        <v>6.6239999999999997</v>
      </c>
      <c r="AH12" s="35">
        <v>10.223000000000001</v>
      </c>
      <c r="AI12" s="35">
        <v>6.8179999999999996</v>
      </c>
      <c r="AJ12" s="35">
        <v>6.4660000000000002</v>
      </c>
      <c r="AK12" s="35">
        <v>4.367</v>
      </c>
      <c r="AL12" s="35">
        <v>6.0449999999999999</v>
      </c>
      <c r="AM12" s="35">
        <v>7.8710000000000004</v>
      </c>
      <c r="AN12" s="35">
        <v>3.4060000000000001</v>
      </c>
      <c r="AO12" s="35">
        <v>5.617</v>
      </c>
      <c r="AP12" s="35">
        <v>-2.214</v>
      </c>
      <c r="AQ12" s="35">
        <v>4.4130000000000003</v>
      </c>
      <c r="AR12" s="36">
        <v>6.1559999999999997</v>
      </c>
    </row>
    <row r="13" spans="1:44" s="12" customFormat="1" ht="12.75" customHeight="1" x14ac:dyDescent="0.2">
      <c r="A13" s="25">
        <v>2020</v>
      </c>
      <c r="B13" s="26"/>
      <c r="C13" s="27">
        <v>99109.202000000005</v>
      </c>
      <c r="D13" s="28">
        <v>92879.418000000005</v>
      </c>
      <c r="E13" s="28">
        <v>307605.61</v>
      </c>
      <c r="F13" s="28">
        <v>53616.192999999999</v>
      </c>
      <c r="G13" s="29">
        <v>29609.759999999998</v>
      </c>
      <c r="H13" s="28">
        <v>8340.5069999999996</v>
      </c>
      <c r="I13" s="28">
        <v>102245.913</v>
      </c>
      <c r="J13" s="28">
        <v>103999.477</v>
      </c>
      <c r="K13" s="28">
        <v>22315.321</v>
      </c>
      <c r="L13" s="28">
        <v>4864.3819999999996</v>
      </c>
      <c r="M13" s="28">
        <v>31674.707999999999</v>
      </c>
      <c r="N13" s="28">
        <v>42077.873</v>
      </c>
      <c r="O13" s="28">
        <v>89202.891000000003</v>
      </c>
      <c r="P13" s="28">
        <v>70951.820999999996</v>
      </c>
      <c r="Q13" s="28">
        <v>25150.194</v>
      </c>
      <c r="R13" s="28">
        <v>58765.57</v>
      </c>
      <c r="S13" s="28">
        <v>124699.13</v>
      </c>
      <c r="T13" s="28">
        <v>63795.362999999998</v>
      </c>
      <c r="U13" s="28">
        <v>15345.754999999999</v>
      </c>
      <c r="V13" s="30">
        <v>1346249.088</v>
      </c>
      <c r="W13" s="31">
        <v>777692.91099999996</v>
      </c>
      <c r="X13" s="35">
        <v>-2.4260000000000002</v>
      </c>
      <c r="Y13" s="35">
        <v>-9.7270000000000003</v>
      </c>
      <c r="Z13" s="35">
        <v>-2.7440000000000002</v>
      </c>
      <c r="AA13" s="35">
        <v>-19.317</v>
      </c>
      <c r="AB13" s="35">
        <v>-3.2229999999999999</v>
      </c>
      <c r="AC13" s="35">
        <v>7.8890000000000002</v>
      </c>
      <c r="AD13" s="35">
        <v>-5.0549999999999997</v>
      </c>
      <c r="AE13" s="35">
        <v>-5.665</v>
      </c>
      <c r="AF13" s="35">
        <v>-9.9060000000000006</v>
      </c>
      <c r="AG13" s="35">
        <v>-50.618000000000002</v>
      </c>
      <c r="AH13" s="35">
        <v>-20.754999999999999</v>
      </c>
      <c r="AI13" s="35">
        <v>-21.542999999999999</v>
      </c>
      <c r="AJ13" s="35">
        <v>5.91</v>
      </c>
      <c r="AK13" s="35">
        <v>2.2530000000000001</v>
      </c>
      <c r="AL13" s="35">
        <v>4.9240000000000004</v>
      </c>
      <c r="AM13" s="35">
        <v>-14.538</v>
      </c>
      <c r="AN13" s="35">
        <v>4.9619999999999997</v>
      </c>
      <c r="AO13" s="35">
        <v>-10.074999999999999</v>
      </c>
      <c r="AP13" s="35">
        <v>-5.1520000000000001</v>
      </c>
      <c r="AQ13" s="35">
        <v>-5.4569999999999999</v>
      </c>
      <c r="AR13" s="36">
        <v>-5.226</v>
      </c>
    </row>
    <row r="14" spans="1:44" s="12" customFormat="1" ht="12.75" customHeight="1" x14ac:dyDescent="0.2">
      <c r="A14" s="25">
        <v>2021</v>
      </c>
      <c r="B14" s="26"/>
      <c r="C14" s="27">
        <v>99000.400999999998</v>
      </c>
      <c r="D14" s="28">
        <v>93717.127999999997</v>
      </c>
      <c r="E14" s="28">
        <v>336839.36</v>
      </c>
      <c r="F14" s="28">
        <v>50888.764999999999</v>
      </c>
      <c r="G14" s="29">
        <v>30203.23</v>
      </c>
      <c r="H14" s="28">
        <v>8821.4609999999993</v>
      </c>
      <c r="I14" s="28">
        <v>105878.682</v>
      </c>
      <c r="J14" s="28">
        <v>107147.425</v>
      </c>
      <c r="K14" s="28">
        <v>20117.882000000001</v>
      </c>
      <c r="L14" s="28">
        <v>3669.7159999999999</v>
      </c>
      <c r="M14" s="28">
        <v>29061.321</v>
      </c>
      <c r="N14" s="28">
        <v>42653.267</v>
      </c>
      <c r="O14" s="28">
        <v>94639.001999999993</v>
      </c>
      <c r="P14" s="28">
        <v>77433.179999999993</v>
      </c>
      <c r="Q14" s="28">
        <v>28405.901000000002</v>
      </c>
      <c r="R14" s="28">
        <v>53087.813999999998</v>
      </c>
      <c r="S14" s="28">
        <v>131483.68299999999</v>
      </c>
      <c r="T14" s="28">
        <v>61949.688999999998</v>
      </c>
      <c r="U14" s="28">
        <v>15645.641</v>
      </c>
      <c r="V14" s="30">
        <v>1390643.55</v>
      </c>
      <c r="W14" s="31">
        <v>794552.255</v>
      </c>
      <c r="X14" s="35">
        <v>-0.11</v>
      </c>
      <c r="Y14" s="35">
        <v>0.90200000000000002</v>
      </c>
      <c r="Z14" s="35">
        <v>9.5039999999999996</v>
      </c>
      <c r="AA14" s="35">
        <v>-5.0869999999999997</v>
      </c>
      <c r="AB14" s="35">
        <v>2.004</v>
      </c>
      <c r="AC14" s="35">
        <v>5.766</v>
      </c>
      <c r="AD14" s="35">
        <v>3.5529999999999999</v>
      </c>
      <c r="AE14" s="35">
        <v>3.0270000000000001</v>
      </c>
      <c r="AF14" s="35">
        <v>-9.8469999999999995</v>
      </c>
      <c r="AG14" s="35">
        <v>-24.559000000000001</v>
      </c>
      <c r="AH14" s="35">
        <v>-8.2509999999999994</v>
      </c>
      <c r="AI14" s="35">
        <v>1.367</v>
      </c>
      <c r="AJ14" s="35">
        <v>6.0940000000000003</v>
      </c>
      <c r="AK14" s="35">
        <v>9.1349999999999998</v>
      </c>
      <c r="AL14" s="35">
        <v>12.945</v>
      </c>
      <c r="AM14" s="35">
        <v>-9.6620000000000008</v>
      </c>
      <c r="AN14" s="35">
        <v>5.4409999999999998</v>
      </c>
      <c r="AO14" s="35">
        <v>-2.8929999999999998</v>
      </c>
      <c r="AP14" s="35">
        <v>1.954</v>
      </c>
      <c r="AQ14" s="35">
        <v>3.298</v>
      </c>
      <c r="AR14" s="36">
        <v>2.1680000000000001</v>
      </c>
    </row>
    <row r="15" spans="1:44" s="12" customFormat="1" ht="12.75" customHeight="1" x14ac:dyDescent="0.2">
      <c r="A15" s="25">
        <v>2022</v>
      </c>
      <c r="B15" s="26"/>
      <c r="C15" s="27">
        <v>99072.798999999999</v>
      </c>
      <c r="D15" s="28">
        <v>96199.304999999993</v>
      </c>
      <c r="E15" s="28">
        <v>364130.592</v>
      </c>
      <c r="F15" s="28">
        <v>53441.468999999997</v>
      </c>
      <c r="G15" s="29">
        <v>31300.464</v>
      </c>
      <c r="H15" s="28">
        <v>9036.5879999999997</v>
      </c>
      <c r="I15" s="28">
        <v>109642.73699999999</v>
      </c>
      <c r="J15" s="28">
        <v>126711.592</v>
      </c>
      <c r="K15" s="28">
        <v>28156.787</v>
      </c>
      <c r="L15" s="28">
        <v>8261.6080000000002</v>
      </c>
      <c r="M15" s="28">
        <v>35285.078000000001</v>
      </c>
      <c r="N15" s="28">
        <v>55799.411999999997</v>
      </c>
      <c r="O15" s="28">
        <v>99576.466</v>
      </c>
      <c r="P15" s="28">
        <v>79331.89</v>
      </c>
      <c r="Q15" s="28">
        <v>27335.223999999998</v>
      </c>
      <c r="R15" s="28">
        <v>65143.019</v>
      </c>
      <c r="S15" s="28">
        <v>138015.223</v>
      </c>
      <c r="T15" s="28">
        <v>67714.152000000002</v>
      </c>
      <c r="U15" s="28">
        <v>16784.599999999999</v>
      </c>
      <c r="V15" s="30">
        <v>1510939.004</v>
      </c>
      <c r="W15" s="31">
        <v>881310.24</v>
      </c>
      <c r="X15" s="35">
        <v>7.2999999999999995E-2</v>
      </c>
      <c r="Y15" s="35">
        <v>2.649</v>
      </c>
      <c r="Z15" s="35">
        <v>8.1020000000000003</v>
      </c>
      <c r="AA15" s="35">
        <v>5.016</v>
      </c>
      <c r="AB15" s="35">
        <v>3.633</v>
      </c>
      <c r="AC15" s="35">
        <v>2.4390000000000001</v>
      </c>
      <c r="AD15" s="35">
        <v>3.5550000000000002</v>
      </c>
      <c r="AE15" s="35">
        <v>18.259</v>
      </c>
      <c r="AF15" s="35">
        <v>39.959000000000003</v>
      </c>
      <c r="AG15" s="35">
        <v>125.129</v>
      </c>
      <c r="AH15" s="35">
        <v>21.416</v>
      </c>
      <c r="AI15" s="35">
        <v>30.821000000000002</v>
      </c>
      <c r="AJ15" s="35">
        <v>5.2169999999999996</v>
      </c>
      <c r="AK15" s="35">
        <v>2.452</v>
      </c>
      <c r="AL15" s="35">
        <v>-3.7690000000000001</v>
      </c>
      <c r="AM15" s="35">
        <v>22.707999999999998</v>
      </c>
      <c r="AN15" s="35">
        <v>4.968</v>
      </c>
      <c r="AO15" s="35">
        <v>9.3049999999999997</v>
      </c>
      <c r="AP15" s="35">
        <v>7.28</v>
      </c>
      <c r="AQ15" s="35">
        <v>8.65</v>
      </c>
      <c r="AR15" s="36">
        <v>10.919</v>
      </c>
    </row>
    <row r="16" spans="1:44" s="12" customFormat="1" ht="11.25" customHeight="1" x14ac:dyDescent="0.2">
      <c r="A16" s="25"/>
      <c r="B16" s="26"/>
      <c r="C16" s="27"/>
      <c r="D16" s="28"/>
      <c r="E16" s="27"/>
      <c r="F16" s="28"/>
      <c r="G16" s="28"/>
      <c r="H16" s="27"/>
      <c r="I16" s="28"/>
      <c r="J16" s="28"/>
      <c r="K16" s="28"/>
      <c r="L16" s="28"/>
      <c r="M16" s="28"/>
      <c r="N16" s="28"/>
      <c r="O16" s="28"/>
      <c r="P16" s="28"/>
      <c r="Q16" s="28"/>
      <c r="R16" s="27"/>
      <c r="S16" s="28"/>
      <c r="T16" s="27"/>
      <c r="U16" s="28"/>
      <c r="V16" s="28"/>
      <c r="W16" s="31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6"/>
    </row>
    <row r="17" spans="1:44" s="12" customFormat="1" ht="12.75" customHeight="1" x14ac:dyDescent="0.2">
      <c r="A17" s="25">
        <v>2015</v>
      </c>
      <c r="B17" s="37" t="s">
        <v>51</v>
      </c>
      <c r="C17" s="27">
        <v>21692.083999999999</v>
      </c>
      <c r="D17" s="28">
        <v>26879.46</v>
      </c>
      <c r="E17" s="28">
        <v>62333.5</v>
      </c>
      <c r="F17" s="28">
        <v>13728.380999999999</v>
      </c>
      <c r="G17" s="29">
        <v>6204.7690000000002</v>
      </c>
      <c r="H17" s="28">
        <v>1426.6469999999999</v>
      </c>
      <c r="I17" s="28">
        <v>18372.409</v>
      </c>
      <c r="J17" s="28">
        <v>19643.834999999999</v>
      </c>
      <c r="K17" s="28">
        <v>5326.9279999999999</v>
      </c>
      <c r="L17" s="28">
        <v>1853.434</v>
      </c>
      <c r="M17" s="28">
        <v>6893.5429999999997</v>
      </c>
      <c r="N17" s="28">
        <v>10182.846</v>
      </c>
      <c r="O17" s="28">
        <v>15048.614</v>
      </c>
      <c r="P17" s="28">
        <v>14866.716</v>
      </c>
      <c r="Q17" s="28">
        <v>4873.8990000000003</v>
      </c>
      <c r="R17" s="28">
        <v>12510.226000000001</v>
      </c>
      <c r="S17" s="28">
        <v>23180.79</v>
      </c>
      <c r="T17" s="28">
        <v>14084.147999999999</v>
      </c>
      <c r="U17" s="28">
        <v>3153.672</v>
      </c>
      <c r="V17" s="30">
        <v>282255.90100000001</v>
      </c>
      <c r="W17" s="31">
        <v>154468.80499999999</v>
      </c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8"/>
    </row>
    <row r="18" spans="1:44" s="12" customFormat="1" ht="12.75" customHeight="1" x14ac:dyDescent="0.2">
      <c r="A18" s="25"/>
      <c r="B18" s="37" t="s">
        <v>52</v>
      </c>
      <c r="C18" s="27">
        <v>24001.201000000001</v>
      </c>
      <c r="D18" s="28">
        <v>25728.633000000002</v>
      </c>
      <c r="E18" s="28">
        <v>65695.179000000004</v>
      </c>
      <c r="F18" s="28">
        <v>12926.846</v>
      </c>
      <c r="G18" s="29">
        <v>6541.0079999999998</v>
      </c>
      <c r="H18" s="28">
        <v>1443.3389999999999</v>
      </c>
      <c r="I18" s="28">
        <v>20110.701000000001</v>
      </c>
      <c r="J18" s="28">
        <v>18596.037</v>
      </c>
      <c r="K18" s="28">
        <v>5256.2380000000003</v>
      </c>
      <c r="L18" s="28">
        <v>1936.0509999999999</v>
      </c>
      <c r="M18" s="28">
        <v>6876.1790000000001</v>
      </c>
      <c r="N18" s="28">
        <v>10250.089</v>
      </c>
      <c r="O18" s="28">
        <v>15542.565000000001</v>
      </c>
      <c r="P18" s="28">
        <v>14914.3</v>
      </c>
      <c r="Q18" s="28">
        <v>4372.1859999999997</v>
      </c>
      <c r="R18" s="28">
        <v>12790.245999999999</v>
      </c>
      <c r="S18" s="28">
        <v>23939.739000000001</v>
      </c>
      <c r="T18" s="28">
        <v>14376.477000000001</v>
      </c>
      <c r="U18" s="28">
        <v>3678.1959999999999</v>
      </c>
      <c r="V18" s="30">
        <v>288975.21100000001</v>
      </c>
      <c r="W18" s="31">
        <v>156945.15599999999</v>
      </c>
      <c r="X18" s="35">
        <v>10.645</v>
      </c>
      <c r="Y18" s="35">
        <v>-4.2809999999999997</v>
      </c>
      <c r="Z18" s="35">
        <v>5.3929999999999998</v>
      </c>
      <c r="AA18" s="35">
        <v>-5.8390000000000004</v>
      </c>
      <c r="AB18" s="35">
        <v>5.4189999999999996</v>
      </c>
      <c r="AC18" s="35">
        <v>1.17</v>
      </c>
      <c r="AD18" s="35">
        <v>9.4610000000000003</v>
      </c>
      <c r="AE18" s="35">
        <v>-5.3339999999999996</v>
      </c>
      <c r="AF18" s="35">
        <v>-1.327</v>
      </c>
      <c r="AG18" s="35">
        <v>4.4580000000000002</v>
      </c>
      <c r="AH18" s="35">
        <v>-0.252</v>
      </c>
      <c r="AI18" s="35">
        <v>0.66</v>
      </c>
      <c r="AJ18" s="35">
        <v>3.282</v>
      </c>
      <c r="AK18" s="35">
        <v>0.32</v>
      </c>
      <c r="AL18" s="35">
        <v>-10.294</v>
      </c>
      <c r="AM18" s="35">
        <v>2.238</v>
      </c>
      <c r="AN18" s="35">
        <v>3.274</v>
      </c>
      <c r="AO18" s="35">
        <v>2.0760000000000001</v>
      </c>
      <c r="AP18" s="35">
        <v>16.632000000000001</v>
      </c>
      <c r="AQ18" s="35">
        <v>2.3809999999999998</v>
      </c>
      <c r="AR18" s="36">
        <v>1.603</v>
      </c>
    </row>
    <row r="19" spans="1:44" s="12" customFormat="1" ht="12.75" customHeight="1" x14ac:dyDescent="0.2">
      <c r="A19" s="25"/>
      <c r="B19" s="37" t="s">
        <v>53</v>
      </c>
      <c r="C19" s="27">
        <v>27685.145</v>
      </c>
      <c r="D19" s="28">
        <v>24260.053</v>
      </c>
      <c r="E19" s="28">
        <v>65850.846000000005</v>
      </c>
      <c r="F19" s="28">
        <v>14331.754999999999</v>
      </c>
      <c r="G19" s="29">
        <v>6542.9229999999998</v>
      </c>
      <c r="H19" s="28">
        <v>1513.73</v>
      </c>
      <c r="I19" s="28">
        <v>21642.117999999999</v>
      </c>
      <c r="J19" s="28">
        <v>18929.780999999999</v>
      </c>
      <c r="K19" s="28">
        <v>6468.6629999999996</v>
      </c>
      <c r="L19" s="28">
        <v>2029.5</v>
      </c>
      <c r="M19" s="28">
        <v>6967.2290000000003</v>
      </c>
      <c r="N19" s="28">
        <v>10567.281999999999</v>
      </c>
      <c r="O19" s="28">
        <v>15993.666999999999</v>
      </c>
      <c r="P19" s="28">
        <v>14961.975</v>
      </c>
      <c r="Q19" s="28">
        <v>4321.9009999999998</v>
      </c>
      <c r="R19" s="28">
        <v>12761.138999999999</v>
      </c>
      <c r="S19" s="28">
        <v>24906.01</v>
      </c>
      <c r="T19" s="28">
        <v>14570.995999999999</v>
      </c>
      <c r="U19" s="28">
        <v>3660.2860000000001</v>
      </c>
      <c r="V19" s="30">
        <v>297965</v>
      </c>
      <c r="W19" s="31">
        <v>162176.91500000001</v>
      </c>
      <c r="X19" s="35">
        <v>15.349</v>
      </c>
      <c r="Y19" s="35">
        <v>-5.7080000000000002</v>
      </c>
      <c r="Z19" s="35">
        <v>0.23699999999999999</v>
      </c>
      <c r="AA19" s="35">
        <v>10.868</v>
      </c>
      <c r="AB19" s="35">
        <v>2.9000000000000001E-2</v>
      </c>
      <c r="AC19" s="35">
        <v>4.8769999999999998</v>
      </c>
      <c r="AD19" s="35">
        <v>7.6150000000000002</v>
      </c>
      <c r="AE19" s="35">
        <v>1.7949999999999999</v>
      </c>
      <c r="AF19" s="35">
        <v>23.065999999999999</v>
      </c>
      <c r="AG19" s="35">
        <v>4.827</v>
      </c>
      <c r="AH19" s="35">
        <v>1.3240000000000001</v>
      </c>
      <c r="AI19" s="35">
        <v>3.0950000000000002</v>
      </c>
      <c r="AJ19" s="35">
        <v>2.9020000000000001</v>
      </c>
      <c r="AK19" s="35">
        <v>0.32</v>
      </c>
      <c r="AL19" s="35">
        <v>-1.1499999999999999</v>
      </c>
      <c r="AM19" s="35">
        <v>-0.22800000000000001</v>
      </c>
      <c r="AN19" s="35">
        <v>4.0359999999999996</v>
      </c>
      <c r="AO19" s="35">
        <v>1.353</v>
      </c>
      <c r="AP19" s="35">
        <v>-0.48699999999999999</v>
      </c>
      <c r="AQ19" s="35">
        <v>3.1110000000000002</v>
      </c>
      <c r="AR19" s="36">
        <v>3.3330000000000002</v>
      </c>
    </row>
    <row r="20" spans="1:44" s="12" customFormat="1" ht="12.75" customHeight="1" x14ac:dyDescent="0.2">
      <c r="A20" s="25"/>
      <c r="B20" s="37" t="s">
        <v>54</v>
      </c>
      <c r="C20" s="27">
        <v>24160.512999999999</v>
      </c>
      <c r="D20" s="28">
        <v>26191.205000000002</v>
      </c>
      <c r="E20" s="28">
        <v>68499.885999999999</v>
      </c>
      <c r="F20" s="28">
        <v>14394.986999999999</v>
      </c>
      <c r="G20" s="29">
        <v>6485.0649999999996</v>
      </c>
      <c r="H20" s="28">
        <v>1552.4069999999999</v>
      </c>
      <c r="I20" s="28">
        <v>22057.378000000001</v>
      </c>
      <c r="J20" s="28">
        <v>21385.487000000001</v>
      </c>
      <c r="K20" s="28">
        <v>6233.0309999999999</v>
      </c>
      <c r="L20" s="28">
        <v>2047.54</v>
      </c>
      <c r="M20" s="28">
        <v>7615.1769999999997</v>
      </c>
      <c r="N20" s="28">
        <v>11057.175999999999</v>
      </c>
      <c r="O20" s="28">
        <v>15717.837</v>
      </c>
      <c r="P20" s="28">
        <v>15274.571</v>
      </c>
      <c r="Q20" s="28">
        <v>5047.6769999999997</v>
      </c>
      <c r="R20" s="28">
        <v>13369.035</v>
      </c>
      <c r="S20" s="28">
        <v>27756.219000000001</v>
      </c>
      <c r="T20" s="28">
        <v>14693.094999999999</v>
      </c>
      <c r="U20" s="28">
        <v>4206.7910000000002</v>
      </c>
      <c r="V20" s="30">
        <v>307745.07500000001</v>
      </c>
      <c r="W20" s="31">
        <v>170291.693</v>
      </c>
      <c r="X20" s="35">
        <v>-12.731</v>
      </c>
      <c r="Y20" s="35">
        <v>7.96</v>
      </c>
      <c r="Z20" s="35">
        <v>4.0229999999999997</v>
      </c>
      <c r="AA20" s="35">
        <v>0.441</v>
      </c>
      <c r="AB20" s="35">
        <v>-0.88400000000000001</v>
      </c>
      <c r="AC20" s="35">
        <v>2.5550000000000002</v>
      </c>
      <c r="AD20" s="35">
        <v>1.919</v>
      </c>
      <c r="AE20" s="35">
        <v>12.973000000000001</v>
      </c>
      <c r="AF20" s="35">
        <v>-3.6429999999999998</v>
      </c>
      <c r="AG20" s="35">
        <v>0.88900000000000001</v>
      </c>
      <c r="AH20" s="35">
        <v>9.3000000000000007</v>
      </c>
      <c r="AI20" s="35">
        <v>4.6360000000000001</v>
      </c>
      <c r="AJ20" s="35">
        <v>-1.7250000000000001</v>
      </c>
      <c r="AK20" s="35">
        <v>2.089</v>
      </c>
      <c r="AL20" s="35">
        <v>16.792999999999999</v>
      </c>
      <c r="AM20" s="35">
        <v>4.7640000000000002</v>
      </c>
      <c r="AN20" s="35">
        <v>11.444000000000001</v>
      </c>
      <c r="AO20" s="35">
        <v>0.83799999999999997</v>
      </c>
      <c r="AP20" s="35">
        <v>14.930999999999999</v>
      </c>
      <c r="AQ20" s="35">
        <v>3.282</v>
      </c>
      <c r="AR20" s="36">
        <v>5.0039999999999996</v>
      </c>
    </row>
    <row r="21" spans="1:44" s="12" customFormat="1" ht="12.75" customHeight="1" x14ac:dyDescent="0.2">
      <c r="A21" s="25">
        <v>2016</v>
      </c>
      <c r="B21" s="37" t="s">
        <v>51</v>
      </c>
      <c r="C21" s="27">
        <v>21208.138999999999</v>
      </c>
      <c r="D21" s="28">
        <v>26585.733</v>
      </c>
      <c r="E21" s="28">
        <v>65146.107000000004</v>
      </c>
      <c r="F21" s="28">
        <v>14824.582</v>
      </c>
      <c r="G21" s="29">
        <v>6616.4679999999998</v>
      </c>
      <c r="H21" s="28">
        <v>1536.279</v>
      </c>
      <c r="I21" s="28">
        <v>19874.385999999999</v>
      </c>
      <c r="J21" s="28">
        <v>20730.289000000001</v>
      </c>
      <c r="K21" s="28">
        <v>5062.7209999999995</v>
      </c>
      <c r="L21" s="28">
        <v>1939.42</v>
      </c>
      <c r="M21" s="28">
        <v>7365.9380000000001</v>
      </c>
      <c r="N21" s="28">
        <v>10789.066999999999</v>
      </c>
      <c r="O21" s="28">
        <v>16292.728999999999</v>
      </c>
      <c r="P21" s="28">
        <v>14963.075999999999</v>
      </c>
      <c r="Q21" s="28">
        <v>4852.4110000000001</v>
      </c>
      <c r="R21" s="28">
        <v>13317.606</v>
      </c>
      <c r="S21" s="28">
        <v>24467.373</v>
      </c>
      <c r="T21" s="28">
        <v>14750.348</v>
      </c>
      <c r="U21" s="28">
        <v>4005.92</v>
      </c>
      <c r="V21" s="30">
        <v>294328.59399999998</v>
      </c>
      <c r="W21" s="31">
        <v>162558.111</v>
      </c>
      <c r="X21" s="35">
        <v>-12.22</v>
      </c>
      <c r="Y21" s="35">
        <v>1.506</v>
      </c>
      <c r="Z21" s="35">
        <v>-4.8959999999999999</v>
      </c>
      <c r="AA21" s="35">
        <v>2.984</v>
      </c>
      <c r="AB21" s="35">
        <v>2.0259999999999998</v>
      </c>
      <c r="AC21" s="35">
        <v>-1.0389999999999999</v>
      </c>
      <c r="AD21" s="35">
        <v>-9.8970000000000002</v>
      </c>
      <c r="AE21" s="35">
        <v>-3.0640000000000001</v>
      </c>
      <c r="AF21" s="35">
        <v>-18.776</v>
      </c>
      <c r="AG21" s="35">
        <v>-5.28</v>
      </c>
      <c r="AH21" s="35">
        <v>-3.2730000000000001</v>
      </c>
      <c r="AI21" s="35">
        <v>-2.4249999999999998</v>
      </c>
      <c r="AJ21" s="35">
        <v>3.6579999999999999</v>
      </c>
      <c r="AK21" s="35">
        <v>-2.0390000000000001</v>
      </c>
      <c r="AL21" s="35">
        <v>-3.8679999999999999</v>
      </c>
      <c r="AM21" s="35">
        <v>-0.38500000000000001</v>
      </c>
      <c r="AN21" s="35">
        <v>-11.849</v>
      </c>
      <c r="AO21" s="35">
        <v>0.39</v>
      </c>
      <c r="AP21" s="35">
        <v>-4.7750000000000004</v>
      </c>
      <c r="AQ21" s="35">
        <v>-4.3600000000000003</v>
      </c>
      <c r="AR21" s="36">
        <v>-4.5410000000000004</v>
      </c>
    </row>
    <row r="22" spans="1:44" s="12" customFormat="1" ht="12.75" customHeight="1" x14ac:dyDescent="0.2">
      <c r="A22" s="25"/>
      <c r="B22" s="37" t="s">
        <v>52</v>
      </c>
      <c r="C22" s="27">
        <v>22617.464</v>
      </c>
      <c r="D22" s="28">
        <v>26313.05</v>
      </c>
      <c r="E22" s="28">
        <v>68160.002999999997</v>
      </c>
      <c r="F22" s="28">
        <v>14083.359</v>
      </c>
      <c r="G22" s="29">
        <v>6870.375</v>
      </c>
      <c r="H22" s="28">
        <v>1537.761</v>
      </c>
      <c r="I22" s="28">
        <v>21873.102999999999</v>
      </c>
      <c r="J22" s="28">
        <v>19907.468000000001</v>
      </c>
      <c r="K22" s="28">
        <v>5121.1970000000001</v>
      </c>
      <c r="L22" s="28">
        <v>2015.502</v>
      </c>
      <c r="M22" s="28">
        <v>7418.1390000000001</v>
      </c>
      <c r="N22" s="28">
        <v>10877.041999999999</v>
      </c>
      <c r="O22" s="28">
        <v>16887.564999999999</v>
      </c>
      <c r="P22" s="28">
        <v>14904.778</v>
      </c>
      <c r="Q22" s="28">
        <v>4728.4799999999996</v>
      </c>
      <c r="R22" s="28">
        <v>13666.924000000001</v>
      </c>
      <c r="S22" s="28">
        <v>25148.699000000001</v>
      </c>
      <c r="T22" s="28">
        <v>15035.866</v>
      </c>
      <c r="U22" s="28">
        <v>3848.395</v>
      </c>
      <c r="V22" s="30">
        <v>301015.17099999997</v>
      </c>
      <c r="W22" s="31">
        <v>165992.9</v>
      </c>
      <c r="X22" s="35">
        <v>6.6449999999999996</v>
      </c>
      <c r="Y22" s="35">
        <v>-1.026</v>
      </c>
      <c r="Z22" s="35">
        <v>4.6260000000000003</v>
      </c>
      <c r="AA22" s="35">
        <v>-5</v>
      </c>
      <c r="AB22" s="35">
        <v>3.8370000000000002</v>
      </c>
      <c r="AC22" s="35">
        <v>9.6000000000000002E-2</v>
      </c>
      <c r="AD22" s="35">
        <v>10.057</v>
      </c>
      <c r="AE22" s="35">
        <v>-3.9689999999999999</v>
      </c>
      <c r="AF22" s="35">
        <v>1.155</v>
      </c>
      <c r="AG22" s="35">
        <v>3.923</v>
      </c>
      <c r="AH22" s="35">
        <v>0.70899999999999996</v>
      </c>
      <c r="AI22" s="35">
        <v>0.81499999999999995</v>
      </c>
      <c r="AJ22" s="35">
        <v>3.6509999999999998</v>
      </c>
      <c r="AK22" s="35">
        <v>-0.39</v>
      </c>
      <c r="AL22" s="35">
        <v>-2.5539999999999998</v>
      </c>
      <c r="AM22" s="35">
        <v>2.6230000000000002</v>
      </c>
      <c r="AN22" s="35">
        <v>2.7850000000000001</v>
      </c>
      <c r="AO22" s="35">
        <v>1.9359999999999999</v>
      </c>
      <c r="AP22" s="35">
        <v>-3.9319999999999999</v>
      </c>
      <c r="AQ22" s="35">
        <v>2.2719999999999998</v>
      </c>
      <c r="AR22" s="36">
        <v>2.113</v>
      </c>
    </row>
    <row r="23" spans="1:44" s="12" customFormat="1" ht="12.75" customHeight="1" x14ac:dyDescent="0.2">
      <c r="A23" s="25"/>
      <c r="B23" s="37" t="s">
        <v>53</v>
      </c>
      <c r="C23" s="27">
        <v>26403.735000000001</v>
      </c>
      <c r="D23" s="28">
        <v>24927.097000000002</v>
      </c>
      <c r="E23" s="28">
        <v>68629.975000000006</v>
      </c>
      <c r="F23" s="28">
        <v>15478.484</v>
      </c>
      <c r="G23" s="29">
        <v>6879.7169999999996</v>
      </c>
      <c r="H23" s="28">
        <v>1613.93</v>
      </c>
      <c r="I23" s="28">
        <v>23625.036</v>
      </c>
      <c r="J23" s="28">
        <v>20377.919000000002</v>
      </c>
      <c r="K23" s="28">
        <v>6290.4530000000004</v>
      </c>
      <c r="L23" s="28">
        <v>2137.7840000000001</v>
      </c>
      <c r="M23" s="28">
        <v>7539.3559999999998</v>
      </c>
      <c r="N23" s="28">
        <v>11118.529</v>
      </c>
      <c r="O23" s="28">
        <v>17193.55</v>
      </c>
      <c r="P23" s="28">
        <v>15297.545</v>
      </c>
      <c r="Q23" s="28">
        <v>4976.63</v>
      </c>
      <c r="R23" s="28">
        <v>13648.642</v>
      </c>
      <c r="S23" s="28">
        <v>26199.432000000001</v>
      </c>
      <c r="T23" s="28">
        <v>15307.181</v>
      </c>
      <c r="U23" s="28">
        <v>3865.32</v>
      </c>
      <c r="V23" s="30">
        <v>311510.31599999999</v>
      </c>
      <c r="W23" s="31">
        <v>172205.70499999999</v>
      </c>
      <c r="X23" s="35">
        <v>16.739999999999998</v>
      </c>
      <c r="Y23" s="35">
        <v>-5.2670000000000003</v>
      </c>
      <c r="Z23" s="35">
        <v>0.69</v>
      </c>
      <c r="AA23" s="35">
        <v>9.9060000000000006</v>
      </c>
      <c r="AB23" s="35">
        <v>0.13600000000000001</v>
      </c>
      <c r="AC23" s="35">
        <v>4.9530000000000003</v>
      </c>
      <c r="AD23" s="35">
        <v>8.01</v>
      </c>
      <c r="AE23" s="35">
        <v>2.363</v>
      </c>
      <c r="AF23" s="35">
        <v>22.832000000000001</v>
      </c>
      <c r="AG23" s="35">
        <v>6.0670000000000002</v>
      </c>
      <c r="AH23" s="35">
        <v>1.6339999999999999</v>
      </c>
      <c r="AI23" s="35">
        <v>2.2200000000000002</v>
      </c>
      <c r="AJ23" s="35">
        <v>1.8120000000000001</v>
      </c>
      <c r="AK23" s="35">
        <v>2.6349999999999998</v>
      </c>
      <c r="AL23" s="35">
        <v>5.2480000000000002</v>
      </c>
      <c r="AM23" s="35">
        <v>-0.13400000000000001</v>
      </c>
      <c r="AN23" s="35">
        <v>4.1779999999999999</v>
      </c>
      <c r="AO23" s="35">
        <v>1.804</v>
      </c>
      <c r="AP23" s="35">
        <v>0.44</v>
      </c>
      <c r="AQ23" s="35">
        <v>3.4870000000000001</v>
      </c>
      <c r="AR23" s="36">
        <v>3.7429999999999999</v>
      </c>
    </row>
    <row r="24" spans="1:44" s="12" customFormat="1" ht="12.75" customHeight="1" x14ac:dyDescent="0.2">
      <c r="A24" s="25"/>
      <c r="B24" s="37" t="s">
        <v>54</v>
      </c>
      <c r="C24" s="27">
        <v>23748.107</v>
      </c>
      <c r="D24" s="28">
        <v>27541.778999999999</v>
      </c>
      <c r="E24" s="28">
        <v>71962.456999999995</v>
      </c>
      <c r="F24" s="28">
        <v>15121.484</v>
      </c>
      <c r="G24" s="29">
        <v>6708.6930000000002</v>
      </c>
      <c r="H24" s="28">
        <v>1648.83</v>
      </c>
      <c r="I24" s="28">
        <v>23634.126</v>
      </c>
      <c r="J24" s="28">
        <v>23087.342000000001</v>
      </c>
      <c r="K24" s="28">
        <v>6123.4</v>
      </c>
      <c r="L24" s="28">
        <v>2162.9989999999998</v>
      </c>
      <c r="M24" s="28">
        <v>8251.9330000000009</v>
      </c>
      <c r="N24" s="28">
        <v>11678.446</v>
      </c>
      <c r="O24" s="28">
        <v>16926.976999999999</v>
      </c>
      <c r="P24" s="28">
        <v>15722.153</v>
      </c>
      <c r="Q24" s="28">
        <v>5277.3010000000004</v>
      </c>
      <c r="R24" s="28">
        <v>14331.495999999999</v>
      </c>
      <c r="S24" s="28">
        <v>28804.851999999999</v>
      </c>
      <c r="T24" s="28">
        <v>15446.053</v>
      </c>
      <c r="U24" s="28">
        <v>4279.9870000000001</v>
      </c>
      <c r="V24" s="30">
        <v>322458.41600000003</v>
      </c>
      <c r="W24" s="31">
        <v>179804.60200000001</v>
      </c>
      <c r="X24" s="35">
        <v>-10.058</v>
      </c>
      <c r="Y24" s="35">
        <v>10.489000000000001</v>
      </c>
      <c r="Z24" s="35">
        <v>4.8559999999999999</v>
      </c>
      <c r="AA24" s="35">
        <v>-2.306</v>
      </c>
      <c r="AB24" s="35">
        <v>-2.4860000000000002</v>
      </c>
      <c r="AC24" s="35">
        <v>2.1619999999999999</v>
      </c>
      <c r="AD24" s="35">
        <v>3.7999999999999999E-2</v>
      </c>
      <c r="AE24" s="35">
        <v>13.295999999999999</v>
      </c>
      <c r="AF24" s="35">
        <v>-2.6560000000000001</v>
      </c>
      <c r="AG24" s="35">
        <v>1.179</v>
      </c>
      <c r="AH24" s="35">
        <v>9.4510000000000005</v>
      </c>
      <c r="AI24" s="35">
        <v>5.0359999999999996</v>
      </c>
      <c r="AJ24" s="35">
        <v>-1.55</v>
      </c>
      <c r="AK24" s="35">
        <v>2.7759999999999998</v>
      </c>
      <c r="AL24" s="35">
        <v>6.0419999999999998</v>
      </c>
      <c r="AM24" s="35">
        <v>5.0030000000000001</v>
      </c>
      <c r="AN24" s="35">
        <v>9.9450000000000003</v>
      </c>
      <c r="AO24" s="35">
        <v>0.90700000000000003</v>
      </c>
      <c r="AP24" s="35">
        <v>10.728</v>
      </c>
      <c r="AQ24" s="35">
        <v>3.5150000000000001</v>
      </c>
      <c r="AR24" s="36">
        <v>4.4130000000000003</v>
      </c>
    </row>
    <row r="25" spans="1:44" s="12" customFormat="1" ht="12.75" customHeight="1" x14ac:dyDescent="0.2">
      <c r="A25" s="25">
        <v>2017</v>
      </c>
      <c r="B25" s="37" t="s">
        <v>51</v>
      </c>
      <c r="C25" s="27">
        <v>22608.062000000002</v>
      </c>
      <c r="D25" s="28">
        <v>26844.897000000001</v>
      </c>
      <c r="E25" s="28">
        <v>69022.235000000001</v>
      </c>
      <c r="F25" s="28">
        <v>15831.853999999999</v>
      </c>
      <c r="G25" s="29">
        <v>6710.1379999999999</v>
      </c>
      <c r="H25" s="28">
        <v>1629.723</v>
      </c>
      <c r="I25" s="28">
        <v>21013.174999999999</v>
      </c>
      <c r="J25" s="28">
        <v>22380.493999999999</v>
      </c>
      <c r="K25" s="28">
        <v>5247.2120000000004</v>
      </c>
      <c r="L25" s="28">
        <v>2036.81</v>
      </c>
      <c r="M25" s="28">
        <v>7944.9530000000004</v>
      </c>
      <c r="N25" s="28">
        <v>11452.315000000001</v>
      </c>
      <c r="O25" s="28">
        <v>17666.582999999999</v>
      </c>
      <c r="P25" s="28">
        <v>15570.861000000001</v>
      </c>
      <c r="Q25" s="28">
        <v>4951.9260000000004</v>
      </c>
      <c r="R25" s="28">
        <v>14302.569</v>
      </c>
      <c r="S25" s="28">
        <v>25664.757000000001</v>
      </c>
      <c r="T25" s="28">
        <v>15518.035</v>
      </c>
      <c r="U25" s="28">
        <v>4347.7299999999996</v>
      </c>
      <c r="V25" s="30">
        <v>310744.32900000003</v>
      </c>
      <c r="W25" s="31">
        <v>172089.55</v>
      </c>
      <c r="X25" s="35">
        <v>-4.8006000000000002</v>
      </c>
      <c r="Y25" s="35">
        <v>-2.5303</v>
      </c>
      <c r="Z25" s="35">
        <v>-4.0857999999999999</v>
      </c>
      <c r="AA25" s="35">
        <v>4.6978</v>
      </c>
      <c r="AB25" s="35">
        <v>2.1499999999999998E-2</v>
      </c>
      <c r="AC25" s="35">
        <v>-1.1588000000000001</v>
      </c>
      <c r="AD25" s="35">
        <v>-11.089700000000001</v>
      </c>
      <c r="AE25" s="35">
        <v>-3.0615999999999999</v>
      </c>
      <c r="AF25" s="35">
        <v>-14.3089</v>
      </c>
      <c r="AG25" s="35">
        <v>-5.8339999999999996</v>
      </c>
      <c r="AH25" s="35">
        <v>-3.7201</v>
      </c>
      <c r="AI25" s="35">
        <v>-1.9362999999999999</v>
      </c>
      <c r="AJ25" s="35">
        <v>4.3693999999999997</v>
      </c>
      <c r="AK25" s="35">
        <v>-0.96230000000000004</v>
      </c>
      <c r="AL25" s="35">
        <v>-6.1656000000000004</v>
      </c>
      <c r="AM25" s="35">
        <v>-0.20180000000000001</v>
      </c>
      <c r="AN25" s="35">
        <v>-10.901300000000001</v>
      </c>
      <c r="AO25" s="35">
        <v>0.46600000000000003</v>
      </c>
      <c r="AP25" s="35">
        <v>1.5828</v>
      </c>
      <c r="AQ25" s="35">
        <v>-3.6326999999999998</v>
      </c>
      <c r="AR25" s="36">
        <v>-4.2907999999999999</v>
      </c>
    </row>
    <row r="26" spans="1:44" s="12" customFormat="1" ht="12.75" customHeight="1" x14ac:dyDescent="0.2">
      <c r="A26" s="25"/>
      <c r="B26" s="37" t="s">
        <v>52</v>
      </c>
      <c r="C26" s="27">
        <v>23644.226999999999</v>
      </c>
      <c r="D26" s="28">
        <v>26187.197</v>
      </c>
      <c r="E26" s="28">
        <v>72241.52</v>
      </c>
      <c r="F26" s="28">
        <v>15253.009</v>
      </c>
      <c r="G26" s="29">
        <v>6963.67</v>
      </c>
      <c r="H26" s="28">
        <v>1628.645</v>
      </c>
      <c r="I26" s="28">
        <v>23192.437999999998</v>
      </c>
      <c r="J26" s="28">
        <v>22191.178</v>
      </c>
      <c r="K26" s="28">
        <v>5174.4250000000002</v>
      </c>
      <c r="L26" s="28">
        <v>2120.337</v>
      </c>
      <c r="M26" s="28">
        <v>8010.192</v>
      </c>
      <c r="N26" s="28">
        <v>11559.723</v>
      </c>
      <c r="O26" s="28">
        <v>18373.98</v>
      </c>
      <c r="P26" s="28">
        <v>15758.709000000001</v>
      </c>
      <c r="Q26" s="28">
        <v>4891.6819999999998</v>
      </c>
      <c r="R26" s="28">
        <v>14713.313</v>
      </c>
      <c r="S26" s="28">
        <v>26221.256000000001</v>
      </c>
      <c r="T26" s="28">
        <v>15793.548000000001</v>
      </c>
      <c r="U26" s="28">
        <v>4312.0749999999998</v>
      </c>
      <c r="V26" s="30">
        <v>318231.12599999999</v>
      </c>
      <c r="W26" s="31">
        <v>176593.098</v>
      </c>
      <c r="X26" s="35">
        <v>4.5831999999999997</v>
      </c>
      <c r="Y26" s="35">
        <v>-2.4500000000000002</v>
      </c>
      <c r="Z26" s="35">
        <v>4.6641000000000004</v>
      </c>
      <c r="AA26" s="35">
        <v>-3.6562000000000001</v>
      </c>
      <c r="AB26" s="35">
        <v>3.7783000000000002</v>
      </c>
      <c r="AC26" s="35">
        <v>-6.6100000000000006E-2</v>
      </c>
      <c r="AD26" s="35">
        <v>10.370900000000001</v>
      </c>
      <c r="AE26" s="35">
        <v>-0.84589999999999999</v>
      </c>
      <c r="AF26" s="35">
        <v>-1.3871</v>
      </c>
      <c r="AG26" s="35">
        <v>4.1009000000000002</v>
      </c>
      <c r="AH26" s="35">
        <v>0.82110000000000005</v>
      </c>
      <c r="AI26" s="35">
        <v>0.93789999999999996</v>
      </c>
      <c r="AJ26" s="35">
        <v>4.0042</v>
      </c>
      <c r="AK26" s="35">
        <v>1.2063999999999999</v>
      </c>
      <c r="AL26" s="35">
        <v>-1.2165999999999999</v>
      </c>
      <c r="AM26" s="35">
        <v>2.8717999999999999</v>
      </c>
      <c r="AN26" s="35">
        <v>2.1682999999999999</v>
      </c>
      <c r="AO26" s="35">
        <v>1.7754000000000001</v>
      </c>
      <c r="AP26" s="35">
        <v>-0.82010000000000005</v>
      </c>
      <c r="AQ26" s="35">
        <v>2.4093</v>
      </c>
      <c r="AR26" s="36">
        <v>2.617</v>
      </c>
    </row>
    <row r="27" spans="1:44" s="12" customFormat="1" ht="12.75" customHeight="1" x14ac:dyDescent="0.2">
      <c r="A27" s="25"/>
      <c r="B27" s="37" t="s">
        <v>53</v>
      </c>
      <c r="C27" s="27">
        <v>27266.302</v>
      </c>
      <c r="D27" s="28">
        <v>25500.285</v>
      </c>
      <c r="E27" s="28">
        <v>73441.717000000004</v>
      </c>
      <c r="F27" s="28">
        <v>16430.608</v>
      </c>
      <c r="G27" s="29">
        <v>7026.84</v>
      </c>
      <c r="H27" s="28">
        <v>1717.049</v>
      </c>
      <c r="I27" s="28">
        <v>25285.909</v>
      </c>
      <c r="J27" s="28">
        <v>22488.825000000001</v>
      </c>
      <c r="K27" s="28">
        <v>6324.5110000000004</v>
      </c>
      <c r="L27" s="28">
        <v>2258.9389999999999</v>
      </c>
      <c r="M27" s="28">
        <v>8154.5129999999999</v>
      </c>
      <c r="N27" s="28">
        <v>11825.659</v>
      </c>
      <c r="O27" s="28">
        <v>18738.985000000001</v>
      </c>
      <c r="P27" s="28">
        <v>16109.227000000001</v>
      </c>
      <c r="Q27" s="28">
        <v>5033.8890000000001</v>
      </c>
      <c r="R27" s="28">
        <v>14684.871999999999</v>
      </c>
      <c r="S27" s="28">
        <v>27761.305</v>
      </c>
      <c r="T27" s="28">
        <v>16106.108</v>
      </c>
      <c r="U27" s="28">
        <v>4508.808</v>
      </c>
      <c r="V27" s="30">
        <v>330664.35100000002</v>
      </c>
      <c r="W27" s="31">
        <v>183516.63099999999</v>
      </c>
      <c r="X27" s="35">
        <v>15.319100000000001</v>
      </c>
      <c r="Y27" s="35">
        <v>-2.6231</v>
      </c>
      <c r="Z27" s="35">
        <v>1.6614</v>
      </c>
      <c r="AA27" s="35">
        <v>7.7203999999999997</v>
      </c>
      <c r="AB27" s="35">
        <v>0.90710000000000002</v>
      </c>
      <c r="AC27" s="35">
        <v>5.4279999999999999</v>
      </c>
      <c r="AD27" s="35">
        <v>9.0265000000000004</v>
      </c>
      <c r="AE27" s="35">
        <v>1.3412999999999999</v>
      </c>
      <c r="AF27" s="35">
        <v>22.226299999999998</v>
      </c>
      <c r="AG27" s="35">
        <v>6.5368000000000004</v>
      </c>
      <c r="AH27" s="35">
        <v>1.8017000000000001</v>
      </c>
      <c r="AI27" s="35">
        <v>2.3005</v>
      </c>
      <c r="AJ27" s="35">
        <v>1.9864999999999999</v>
      </c>
      <c r="AK27" s="35">
        <v>2.2242999999999999</v>
      </c>
      <c r="AL27" s="35">
        <v>2.9070999999999998</v>
      </c>
      <c r="AM27" s="35">
        <v>-0.1933</v>
      </c>
      <c r="AN27" s="35">
        <v>5.8733000000000004</v>
      </c>
      <c r="AO27" s="35">
        <v>1.9790000000000001</v>
      </c>
      <c r="AP27" s="35">
        <v>4.5624000000000002</v>
      </c>
      <c r="AQ27" s="35">
        <v>3.907</v>
      </c>
      <c r="AR27" s="36">
        <v>3.9205999999999999</v>
      </c>
    </row>
    <row r="28" spans="1:44" s="12" customFormat="1" ht="12.75" customHeight="1" x14ac:dyDescent="0.2">
      <c r="A28" s="25"/>
      <c r="B28" s="37" t="s">
        <v>54</v>
      </c>
      <c r="C28" s="27">
        <v>25990.187000000002</v>
      </c>
      <c r="D28" s="28">
        <v>27305.418000000001</v>
      </c>
      <c r="E28" s="28">
        <v>75758.213000000003</v>
      </c>
      <c r="F28" s="28">
        <v>16006.212</v>
      </c>
      <c r="G28" s="29">
        <v>6970.1350000000002</v>
      </c>
      <c r="H28" s="28">
        <v>1749.845</v>
      </c>
      <c r="I28" s="28">
        <v>25414.922999999999</v>
      </c>
      <c r="J28" s="28">
        <v>25016.754000000001</v>
      </c>
      <c r="K28" s="28">
        <v>6155.5060000000003</v>
      </c>
      <c r="L28" s="28">
        <v>2288.096</v>
      </c>
      <c r="M28" s="28">
        <v>8933.7510000000002</v>
      </c>
      <c r="N28" s="28">
        <v>12374.785</v>
      </c>
      <c r="O28" s="28">
        <v>18333.726999999999</v>
      </c>
      <c r="P28" s="28">
        <v>16533.93</v>
      </c>
      <c r="Q28" s="28">
        <v>5681.2839999999997</v>
      </c>
      <c r="R28" s="28">
        <v>15430.857</v>
      </c>
      <c r="S28" s="28">
        <v>30046.787</v>
      </c>
      <c r="T28" s="28">
        <v>16231.071</v>
      </c>
      <c r="U28" s="28">
        <v>4907.732</v>
      </c>
      <c r="V28" s="30">
        <v>341129.21399999998</v>
      </c>
      <c r="W28" s="31">
        <v>191161.451</v>
      </c>
      <c r="X28" s="35">
        <v>-4.6802000000000001</v>
      </c>
      <c r="Y28" s="35">
        <v>7.0789</v>
      </c>
      <c r="Z28" s="35">
        <v>3.1541999999999999</v>
      </c>
      <c r="AA28" s="35">
        <v>-2.5830000000000002</v>
      </c>
      <c r="AB28" s="35">
        <v>-0.80700000000000005</v>
      </c>
      <c r="AC28" s="35">
        <v>1.9100999999999999</v>
      </c>
      <c r="AD28" s="35">
        <v>0.51019999999999999</v>
      </c>
      <c r="AE28" s="35">
        <v>11.2408</v>
      </c>
      <c r="AF28" s="35">
        <v>-2.6722000000000001</v>
      </c>
      <c r="AG28" s="35">
        <v>1.2907</v>
      </c>
      <c r="AH28" s="35">
        <v>9.5558999999999994</v>
      </c>
      <c r="AI28" s="35">
        <v>4.6435000000000004</v>
      </c>
      <c r="AJ28" s="35">
        <v>-2.1625999999999999</v>
      </c>
      <c r="AK28" s="35">
        <v>2.6364000000000001</v>
      </c>
      <c r="AL28" s="35">
        <v>12.8607</v>
      </c>
      <c r="AM28" s="35">
        <v>5.08</v>
      </c>
      <c r="AN28" s="35">
        <v>8.2325999999999997</v>
      </c>
      <c r="AO28" s="35">
        <v>0.77590000000000003</v>
      </c>
      <c r="AP28" s="35">
        <v>8.8476999999999997</v>
      </c>
      <c r="AQ28" s="35">
        <v>3.1648000000000001</v>
      </c>
      <c r="AR28" s="36">
        <v>4.1657000000000002</v>
      </c>
    </row>
    <row r="29" spans="1:44" s="12" customFormat="1" ht="12.75" customHeight="1" x14ac:dyDescent="0.2">
      <c r="A29" s="25">
        <v>2018</v>
      </c>
      <c r="B29" s="37" t="s">
        <v>51</v>
      </c>
      <c r="C29" s="27">
        <v>23298.055</v>
      </c>
      <c r="D29" s="28">
        <v>26188.912</v>
      </c>
      <c r="E29" s="28">
        <v>72642.61</v>
      </c>
      <c r="F29" s="28">
        <v>16604.257000000001</v>
      </c>
      <c r="G29" s="29">
        <v>6981.5879999999997</v>
      </c>
      <c r="H29" s="28">
        <v>1727.848</v>
      </c>
      <c r="I29" s="28">
        <v>22684.481</v>
      </c>
      <c r="J29" s="28">
        <v>24069.152999999998</v>
      </c>
      <c r="K29" s="28">
        <v>5225.4189999999999</v>
      </c>
      <c r="L29" s="28">
        <v>2160.2370000000001</v>
      </c>
      <c r="M29" s="28">
        <v>8609.3549999999996</v>
      </c>
      <c r="N29" s="28">
        <v>12102.59</v>
      </c>
      <c r="O29" s="28">
        <v>19103.607</v>
      </c>
      <c r="P29" s="28">
        <v>16602.503000000001</v>
      </c>
      <c r="Q29" s="28">
        <v>5429.4849999999997</v>
      </c>
      <c r="R29" s="28">
        <v>15386.874</v>
      </c>
      <c r="S29" s="28">
        <v>26957.936000000002</v>
      </c>
      <c r="T29" s="28">
        <v>16325.978999999999</v>
      </c>
      <c r="U29" s="28">
        <v>4995.366</v>
      </c>
      <c r="V29" s="30">
        <v>327096.255</v>
      </c>
      <c r="W29" s="31">
        <v>183367.054</v>
      </c>
      <c r="X29" s="35">
        <v>-10.358263293757764</v>
      </c>
      <c r="Y29" s="35">
        <v>-4.088954067650608</v>
      </c>
      <c r="Z29" s="35">
        <v>-4.1125613667788112</v>
      </c>
      <c r="AA29" s="35">
        <v>3.7363306196369406</v>
      </c>
      <c r="AB29" s="35">
        <v>0.16430501197779446</v>
      </c>
      <c r="AC29" s="35">
        <v>-1.2571187806290296</v>
      </c>
      <c r="AD29" s="35">
        <v>-10.743458088694101</v>
      </c>
      <c r="AE29" s="35">
        <v>-3.7878636644930408</v>
      </c>
      <c r="AF29" s="35">
        <v>-15.109848569368701</v>
      </c>
      <c r="AG29" s="35">
        <v>-5.5880008752253403</v>
      </c>
      <c r="AH29" s="35">
        <v>-3.6311319502919104</v>
      </c>
      <c r="AI29" s="35">
        <v>-2.1995962882048192</v>
      </c>
      <c r="AJ29" s="35">
        <v>4.1992580569840454</v>
      </c>
      <c r="AK29" s="35">
        <v>0.41473910294640426</v>
      </c>
      <c r="AL29" s="35">
        <v>-4.4320852259149834</v>
      </c>
      <c r="AM29" s="35">
        <v>-0.28503239305279759</v>
      </c>
      <c r="AN29" s="35">
        <v>-10.280135069052776</v>
      </c>
      <c r="AO29" s="35">
        <v>0.5847285926521506</v>
      </c>
      <c r="AP29" s="35">
        <v>1.7856315156719704</v>
      </c>
      <c r="AQ29" s="35">
        <v>-4.1136784845551837</v>
      </c>
      <c r="AR29" s="36">
        <v>-4.0773895360315056</v>
      </c>
    </row>
    <row r="30" spans="1:44" s="12" customFormat="1" ht="12.75" customHeight="1" x14ac:dyDescent="0.2">
      <c r="A30" s="25"/>
      <c r="B30" s="37" t="s">
        <v>52</v>
      </c>
      <c r="C30" s="27">
        <v>23292.322</v>
      </c>
      <c r="D30" s="28">
        <v>25853.483</v>
      </c>
      <c r="E30" s="28">
        <v>75745.353000000003</v>
      </c>
      <c r="F30" s="28">
        <v>15984.903</v>
      </c>
      <c r="G30" s="29">
        <v>7287.3580000000002</v>
      </c>
      <c r="H30" s="28">
        <v>1736.472</v>
      </c>
      <c r="I30" s="28">
        <v>24913.782999999999</v>
      </c>
      <c r="J30" s="28">
        <v>24035.13</v>
      </c>
      <c r="K30" s="28">
        <v>5375.2550000000001</v>
      </c>
      <c r="L30" s="28">
        <v>2246.3679999999999</v>
      </c>
      <c r="M30" s="28">
        <v>8802.8310000000001</v>
      </c>
      <c r="N30" s="28">
        <v>12290.706</v>
      </c>
      <c r="O30" s="28">
        <v>19937.823</v>
      </c>
      <c r="P30" s="28">
        <v>16106.355</v>
      </c>
      <c r="Q30" s="28">
        <v>5529.7340000000004</v>
      </c>
      <c r="R30" s="28">
        <v>15892.564</v>
      </c>
      <c r="S30" s="28">
        <v>27472.972000000002</v>
      </c>
      <c r="T30" s="28">
        <v>16662.275000000001</v>
      </c>
      <c r="U30" s="28">
        <v>4271.9539999999997</v>
      </c>
      <c r="V30" s="30">
        <v>333437.64</v>
      </c>
      <c r="W30" s="31">
        <v>188289.625</v>
      </c>
      <c r="X30" s="35">
        <v>-2.4607204335302946E-2</v>
      </c>
      <c r="Y30" s="35">
        <v>-1.2808054034470828</v>
      </c>
      <c r="Z30" s="35">
        <v>4.2712438333369462</v>
      </c>
      <c r="AA30" s="35">
        <v>-3.7300916265027739</v>
      </c>
      <c r="AB30" s="35">
        <v>4.3796612511135979</v>
      </c>
      <c r="AC30" s="35">
        <v>0.49914470167604641</v>
      </c>
      <c r="AD30" s="35">
        <v>9.827428474937161</v>
      </c>
      <c r="AE30" s="35">
        <v>-0.1413544078775586</v>
      </c>
      <c r="AF30" s="35">
        <v>2.8674457122254138</v>
      </c>
      <c r="AG30" s="35">
        <v>3.9871038204214004</v>
      </c>
      <c r="AH30" s="35">
        <v>2.2472724548198597</v>
      </c>
      <c r="AI30" s="35">
        <v>1.5543455185357491</v>
      </c>
      <c r="AJ30" s="35">
        <v>4.3667970191320959</v>
      </c>
      <c r="AK30" s="35">
        <v>-2.9883926741025579</v>
      </c>
      <c r="AL30" s="35">
        <v>1.8463797769135981</v>
      </c>
      <c r="AM30" s="35">
        <v>3.2865065019314743</v>
      </c>
      <c r="AN30" s="35">
        <v>1.9105161778847801</v>
      </c>
      <c r="AO30" s="35">
        <v>2.0598845262747467</v>
      </c>
      <c r="AP30" s="35">
        <v>-14.481677725691732</v>
      </c>
      <c r="AQ30" s="35">
        <v>1.9386908589465568</v>
      </c>
      <c r="AR30" s="36">
        <v>2.6845449564783852</v>
      </c>
    </row>
    <row r="31" spans="1:44" s="12" customFormat="1" ht="12.75" customHeight="1" x14ac:dyDescent="0.2">
      <c r="A31" s="25"/>
      <c r="B31" s="37" t="s">
        <v>53</v>
      </c>
      <c r="C31" s="27">
        <v>27089.067999999999</v>
      </c>
      <c r="D31" s="28">
        <v>24237.857</v>
      </c>
      <c r="E31" s="28">
        <v>77130.986999999994</v>
      </c>
      <c r="F31" s="28">
        <v>17205.885999999999</v>
      </c>
      <c r="G31" s="29">
        <v>7389.1959999999999</v>
      </c>
      <c r="H31" s="28">
        <v>1828.1369999999999</v>
      </c>
      <c r="I31" s="28">
        <v>27141.51</v>
      </c>
      <c r="J31" s="28">
        <v>25310.795999999998</v>
      </c>
      <c r="K31" s="28">
        <v>6854.8190000000004</v>
      </c>
      <c r="L31" s="28">
        <v>2397.3180000000002</v>
      </c>
      <c r="M31" s="28">
        <v>8993.3490000000002</v>
      </c>
      <c r="N31" s="28">
        <v>12615.572</v>
      </c>
      <c r="O31" s="28">
        <v>20295.805</v>
      </c>
      <c r="P31" s="28">
        <v>16745.567999999999</v>
      </c>
      <c r="Q31" s="28">
        <v>5599.8969999999999</v>
      </c>
      <c r="R31" s="28">
        <v>15840.276</v>
      </c>
      <c r="S31" s="28">
        <v>28897.252</v>
      </c>
      <c r="T31" s="28">
        <v>17037.583999999999</v>
      </c>
      <c r="U31" s="28">
        <v>3074.1680000000001</v>
      </c>
      <c r="V31" s="30">
        <v>345685.04399999999</v>
      </c>
      <c r="W31" s="31">
        <v>196947.079</v>
      </c>
      <c r="X31" s="35">
        <v>16.300418652979289</v>
      </c>
      <c r="Y31" s="35">
        <v>-6.2491618634131445</v>
      </c>
      <c r="Z31" s="35">
        <v>1.8293320251606682</v>
      </c>
      <c r="AA31" s="35">
        <v>7.6383510115763498</v>
      </c>
      <c r="AB31" s="35">
        <v>1.3974645792308227</v>
      </c>
      <c r="AC31" s="35">
        <v>5.2788020698553373</v>
      </c>
      <c r="AD31" s="35">
        <v>8.9417477846668767</v>
      </c>
      <c r="AE31" s="35">
        <v>5.3075058397499264</v>
      </c>
      <c r="AF31" s="35">
        <v>27.525474996473463</v>
      </c>
      <c r="AG31" s="35">
        <v>6.719720588667677</v>
      </c>
      <c r="AH31" s="35">
        <v>2.1642791854842525</v>
      </c>
      <c r="AI31" s="35">
        <v>2.6431881927845957</v>
      </c>
      <c r="AJ31" s="35">
        <v>1.7954918352528049</v>
      </c>
      <c r="AK31" s="35">
        <v>3.9686978600307121</v>
      </c>
      <c r="AL31" s="35">
        <v>1.2688399658397076</v>
      </c>
      <c r="AM31" s="35">
        <v>-0.32901300466251504</v>
      </c>
      <c r="AN31" s="35">
        <v>5.1842964619984055</v>
      </c>
      <c r="AO31" s="35">
        <v>2.2524489406904324</v>
      </c>
      <c r="AP31" s="35">
        <v>-28.038366514421607</v>
      </c>
      <c r="AQ31" s="35">
        <v>3.6730717846452876</v>
      </c>
      <c r="AR31" s="36">
        <v>4.5979453196106856</v>
      </c>
    </row>
    <row r="32" spans="1:44" s="12" customFormat="1" ht="12.75" customHeight="1" x14ac:dyDescent="0.2">
      <c r="A32" s="25"/>
      <c r="B32" s="37" t="s">
        <v>54</v>
      </c>
      <c r="C32" s="27">
        <v>25957.633999999998</v>
      </c>
      <c r="D32" s="28">
        <v>27276.753000000001</v>
      </c>
      <c r="E32" s="28">
        <v>79323.706999999995</v>
      </c>
      <c r="F32" s="28">
        <v>16399.225999999999</v>
      </c>
      <c r="G32" s="29">
        <v>7273.3710000000001</v>
      </c>
      <c r="H32" s="28">
        <v>1885.028</v>
      </c>
      <c r="I32" s="28">
        <v>27186.886999999999</v>
      </c>
      <c r="J32" s="28">
        <v>28055.839</v>
      </c>
      <c r="K32" s="28">
        <v>6313.0540000000001</v>
      </c>
      <c r="L32" s="28">
        <v>2434.7060000000001</v>
      </c>
      <c r="M32" s="28">
        <v>9857.8770000000004</v>
      </c>
      <c r="N32" s="28">
        <v>13199.503000000001</v>
      </c>
      <c r="O32" s="28">
        <v>19773.231</v>
      </c>
      <c r="P32" s="28">
        <v>17030.327000000001</v>
      </c>
      <c r="Q32" s="28">
        <v>6044.402</v>
      </c>
      <c r="R32" s="28">
        <v>16625.280999999999</v>
      </c>
      <c r="S32" s="28">
        <v>31562.891</v>
      </c>
      <c r="T32" s="28">
        <v>17143.705999999998</v>
      </c>
      <c r="U32" s="28">
        <v>4204.0320000000002</v>
      </c>
      <c r="V32" s="30">
        <v>357547.45600000001</v>
      </c>
      <c r="W32" s="31">
        <v>204386.10399999999</v>
      </c>
      <c r="X32" s="35">
        <v>-4.1767180768271572</v>
      </c>
      <c r="Y32" s="35">
        <v>12.53780810737517</v>
      </c>
      <c r="Z32" s="35">
        <v>2.8428522508080922</v>
      </c>
      <c r="AA32" s="35">
        <v>-4.6882793481254019</v>
      </c>
      <c r="AB32" s="35">
        <v>-1.5674924599968776</v>
      </c>
      <c r="AC32" s="35">
        <v>3.1119641190120007</v>
      </c>
      <c r="AD32" s="35">
        <v>0.16718677831466522</v>
      </c>
      <c r="AE32" s="35">
        <v>10.845344525564116</v>
      </c>
      <c r="AF32" s="35">
        <v>-7.9034189923830045</v>
      </c>
      <c r="AG32" s="35">
        <v>1.5595897141893911</v>
      </c>
      <c r="AH32" s="35">
        <v>9.6129788450915132</v>
      </c>
      <c r="AI32" s="35">
        <v>4.6286477208157706</v>
      </c>
      <c r="AJ32" s="35">
        <v>-2.5747877374990735</v>
      </c>
      <c r="AK32" s="35">
        <v>1.7005073392377446</v>
      </c>
      <c r="AL32" s="35">
        <v>7.9377425061718521</v>
      </c>
      <c r="AM32" s="35">
        <v>4.9557563903873447</v>
      </c>
      <c r="AN32" s="35">
        <v>9.2245391035808524</v>
      </c>
      <c r="AO32" s="35">
        <v>0.62286837315401744</v>
      </c>
      <c r="AP32" s="35">
        <v>36.753518672952644</v>
      </c>
      <c r="AQ32" s="35">
        <v>3.431566524386187</v>
      </c>
      <c r="AR32" s="36">
        <v>3.7771695004422901</v>
      </c>
    </row>
    <row r="33" spans="1:44" s="12" customFormat="1" ht="12.75" customHeight="1" x14ac:dyDescent="0.2">
      <c r="A33" s="25">
        <v>2019</v>
      </c>
      <c r="B33" s="37" t="s">
        <v>51</v>
      </c>
      <c r="C33" s="27">
        <v>24706.973999999998</v>
      </c>
      <c r="D33" s="28">
        <v>26215.844000000001</v>
      </c>
      <c r="E33" s="28">
        <v>75626.5</v>
      </c>
      <c r="F33" s="28">
        <v>16704.116000000002</v>
      </c>
      <c r="G33" s="29">
        <v>7431.9120000000003</v>
      </c>
      <c r="H33" s="28">
        <v>1896.8489999999999</v>
      </c>
      <c r="I33" s="28">
        <v>23868.813999999998</v>
      </c>
      <c r="J33" s="28">
        <v>26408.300999999999</v>
      </c>
      <c r="K33" s="28">
        <v>5498.598</v>
      </c>
      <c r="L33" s="28">
        <v>2298.35</v>
      </c>
      <c r="M33" s="28">
        <v>9494.625</v>
      </c>
      <c r="N33" s="28">
        <v>12902.004999999999</v>
      </c>
      <c r="O33" s="28">
        <v>20467.692999999999</v>
      </c>
      <c r="P33" s="28">
        <v>16960.952000000001</v>
      </c>
      <c r="Q33" s="28">
        <v>6088.6329999999998</v>
      </c>
      <c r="R33" s="28">
        <v>16548.254000000001</v>
      </c>
      <c r="S33" s="28">
        <v>28041.652999999998</v>
      </c>
      <c r="T33" s="28">
        <v>17237.316999999999</v>
      </c>
      <c r="U33" s="28">
        <v>3975.7779999999998</v>
      </c>
      <c r="V33" s="30">
        <v>342373.16800000001</v>
      </c>
      <c r="W33" s="31">
        <v>195143.95600000001</v>
      </c>
      <c r="X33" s="35">
        <v>-4.8179999999999996</v>
      </c>
      <c r="Y33" s="35">
        <v>-3.8889999999999998</v>
      </c>
      <c r="Z33" s="35">
        <v>-4.6609999999999996</v>
      </c>
      <c r="AA33" s="35">
        <v>1.859</v>
      </c>
      <c r="AB33" s="35">
        <v>2.1800000000000002</v>
      </c>
      <c r="AC33" s="35">
        <v>0.627</v>
      </c>
      <c r="AD33" s="35">
        <v>-12.205</v>
      </c>
      <c r="AE33" s="35">
        <v>-5.8719999999999999</v>
      </c>
      <c r="AF33" s="35">
        <v>-12.901</v>
      </c>
      <c r="AG33" s="35">
        <v>-5.601</v>
      </c>
      <c r="AH33" s="35">
        <v>-3.6850000000000001</v>
      </c>
      <c r="AI33" s="35">
        <v>-2.254</v>
      </c>
      <c r="AJ33" s="35">
        <v>3.512</v>
      </c>
      <c r="AK33" s="35">
        <v>-0.40699999999999997</v>
      </c>
      <c r="AL33" s="35">
        <v>0.73199999999999998</v>
      </c>
      <c r="AM33" s="35">
        <v>-0.46300000000000002</v>
      </c>
      <c r="AN33" s="35">
        <v>-11.156000000000001</v>
      </c>
      <c r="AO33" s="35">
        <v>0.54600000000000004</v>
      </c>
      <c r="AP33" s="35">
        <v>-5.4290000000000003</v>
      </c>
      <c r="AQ33" s="35">
        <v>-4.2439999999999998</v>
      </c>
      <c r="AR33" s="36">
        <v>-4.5220000000000002</v>
      </c>
    </row>
    <row r="34" spans="1:44" s="12" customFormat="1" ht="12.75" customHeight="1" x14ac:dyDescent="0.2">
      <c r="A34" s="25"/>
      <c r="B34" s="37" t="s">
        <v>52</v>
      </c>
      <c r="C34" s="27">
        <v>24265.644</v>
      </c>
      <c r="D34" s="28">
        <v>26483.427</v>
      </c>
      <c r="E34" s="28">
        <v>79005.410999999993</v>
      </c>
      <c r="F34" s="28">
        <v>16160.726000000001</v>
      </c>
      <c r="G34" s="29">
        <v>7724.5069999999996</v>
      </c>
      <c r="H34" s="28">
        <v>1885.549</v>
      </c>
      <c r="I34" s="28">
        <v>26141.701000000001</v>
      </c>
      <c r="J34" s="28">
        <v>26282.227999999999</v>
      </c>
      <c r="K34" s="28">
        <v>5628.69</v>
      </c>
      <c r="L34" s="28">
        <v>2394.2869999999998</v>
      </c>
      <c r="M34" s="28">
        <v>9680.7610000000004</v>
      </c>
      <c r="N34" s="28">
        <v>13156.882</v>
      </c>
      <c r="O34" s="28">
        <v>21164.478999999999</v>
      </c>
      <c r="P34" s="28">
        <v>16966.633000000002</v>
      </c>
      <c r="Q34" s="28">
        <v>5709.4250000000002</v>
      </c>
      <c r="R34" s="28">
        <v>17160.244999999999</v>
      </c>
      <c r="S34" s="28">
        <v>28408.206999999999</v>
      </c>
      <c r="T34" s="28">
        <v>17548.780999999999</v>
      </c>
      <c r="U34" s="28">
        <v>4142.1819999999998</v>
      </c>
      <c r="V34" s="30">
        <v>349909.766</v>
      </c>
      <c r="W34" s="31">
        <v>199852.37599999999</v>
      </c>
      <c r="X34" s="35">
        <v>-1.786</v>
      </c>
      <c r="Y34" s="35">
        <v>1.0209999999999999</v>
      </c>
      <c r="Z34" s="35">
        <v>4.468</v>
      </c>
      <c r="AA34" s="35">
        <v>-3.2530000000000001</v>
      </c>
      <c r="AB34" s="35">
        <v>3.9369999999999998</v>
      </c>
      <c r="AC34" s="35">
        <v>-0.59599999999999997</v>
      </c>
      <c r="AD34" s="35">
        <v>9.5220000000000002</v>
      </c>
      <c r="AE34" s="35">
        <v>-0.47699999999999998</v>
      </c>
      <c r="AF34" s="35">
        <v>2.3660000000000001</v>
      </c>
      <c r="AG34" s="35">
        <v>4.1740000000000004</v>
      </c>
      <c r="AH34" s="35">
        <v>1.96</v>
      </c>
      <c r="AI34" s="35">
        <v>1.9750000000000001</v>
      </c>
      <c r="AJ34" s="35">
        <v>3.4039999999999999</v>
      </c>
      <c r="AK34" s="35">
        <v>3.3000000000000002E-2</v>
      </c>
      <c r="AL34" s="35">
        <v>-6.2279999999999998</v>
      </c>
      <c r="AM34" s="35">
        <v>3.698</v>
      </c>
      <c r="AN34" s="35">
        <v>1.3069999999999999</v>
      </c>
      <c r="AO34" s="35">
        <v>1.8069999999999999</v>
      </c>
      <c r="AP34" s="35">
        <v>4.1849999999999996</v>
      </c>
      <c r="AQ34" s="35">
        <v>2.2010000000000001</v>
      </c>
      <c r="AR34" s="36">
        <v>2.4129999999999998</v>
      </c>
    </row>
    <row r="35" spans="1:44" s="12" customFormat="1" ht="12.75" customHeight="1" x14ac:dyDescent="0.2">
      <c r="A35" s="25"/>
      <c r="B35" s="37" t="s">
        <v>53</v>
      </c>
      <c r="C35" s="27">
        <v>28082.011999999999</v>
      </c>
      <c r="D35" s="28">
        <v>23566.511999999999</v>
      </c>
      <c r="E35" s="28">
        <v>79921.975000000006</v>
      </c>
      <c r="F35" s="28">
        <v>16967.324000000001</v>
      </c>
      <c r="G35" s="29">
        <v>7787.3059999999996</v>
      </c>
      <c r="H35" s="28">
        <v>1944.8009999999999</v>
      </c>
      <c r="I35" s="28">
        <v>28848.874</v>
      </c>
      <c r="J35" s="28">
        <v>27386.077000000001</v>
      </c>
      <c r="K35" s="28">
        <v>7042.0590000000002</v>
      </c>
      <c r="L35" s="28">
        <v>2554.9110000000001</v>
      </c>
      <c r="M35" s="28">
        <v>9894.7150000000001</v>
      </c>
      <c r="N35" s="28">
        <v>13471.518</v>
      </c>
      <c r="O35" s="28">
        <v>21503.675999999999</v>
      </c>
      <c r="P35" s="28">
        <v>17440.266</v>
      </c>
      <c r="Q35" s="28">
        <v>5877.0150000000003</v>
      </c>
      <c r="R35" s="28">
        <v>17069.397000000001</v>
      </c>
      <c r="S35" s="28">
        <v>29647.07</v>
      </c>
      <c r="T35" s="28">
        <v>18006.223000000002</v>
      </c>
      <c r="U35" s="28">
        <v>4105.5600000000004</v>
      </c>
      <c r="V35" s="30">
        <v>361117.29</v>
      </c>
      <c r="W35" s="31">
        <v>208473.90700000001</v>
      </c>
      <c r="X35" s="35">
        <v>15.727</v>
      </c>
      <c r="Y35" s="35">
        <v>-11.013999999999999</v>
      </c>
      <c r="Z35" s="35">
        <v>1.1599999999999999</v>
      </c>
      <c r="AA35" s="35">
        <v>4.9909999999999997</v>
      </c>
      <c r="AB35" s="35">
        <v>0.81299999999999994</v>
      </c>
      <c r="AC35" s="35">
        <v>3.1419999999999999</v>
      </c>
      <c r="AD35" s="35">
        <v>10.356</v>
      </c>
      <c r="AE35" s="35">
        <v>4.2</v>
      </c>
      <c r="AF35" s="35">
        <v>25.11</v>
      </c>
      <c r="AG35" s="35">
        <v>6.7089999999999996</v>
      </c>
      <c r="AH35" s="35">
        <v>2.21</v>
      </c>
      <c r="AI35" s="35">
        <v>2.391</v>
      </c>
      <c r="AJ35" s="35">
        <v>1.603</v>
      </c>
      <c r="AK35" s="35">
        <v>2.7919999999999998</v>
      </c>
      <c r="AL35" s="35">
        <v>2.9350000000000001</v>
      </c>
      <c r="AM35" s="35">
        <v>-0.52900000000000003</v>
      </c>
      <c r="AN35" s="35">
        <v>4.3609999999999998</v>
      </c>
      <c r="AO35" s="35">
        <v>2.6070000000000002</v>
      </c>
      <c r="AP35" s="35">
        <v>-0.88400000000000001</v>
      </c>
      <c r="AQ35" s="35">
        <v>3.2029999999999998</v>
      </c>
      <c r="AR35" s="36">
        <v>4.3140000000000001</v>
      </c>
    </row>
    <row r="36" spans="1:44" s="12" customFormat="1" ht="12.75" customHeight="1" x14ac:dyDescent="0.2">
      <c r="A36" s="25"/>
      <c r="B36" s="37" t="s">
        <v>54</v>
      </c>
      <c r="C36" s="27">
        <v>24518.698</v>
      </c>
      <c r="D36" s="28">
        <v>26621.589</v>
      </c>
      <c r="E36" s="28">
        <v>81729.087</v>
      </c>
      <c r="F36" s="28">
        <v>16620.403999999999</v>
      </c>
      <c r="G36" s="29">
        <v>7652.0969999999998</v>
      </c>
      <c r="H36" s="28">
        <v>2003.4469999999999</v>
      </c>
      <c r="I36" s="28">
        <v>28830.42</v>
      </c>
      <c r="J36" s="28">
        <v>30168.741000000002</v>
      </c>
      <c r="K36" s="28">
        <v>6599.6570000000002</v>
      </c>
      <c r="L36" s="28">
        <v>2603.058</v>
      </c>
      <c r="M36" s="28">
        <v>10900.687</v>
      </c>
      <c r="N36" s="28">
        <v>14101.21</v>
      </c>
      <c r="O36" s="28">
        <v>21089.598000000002</v>
      </c>
      <c r="P36" s="28">
        <v>18020.311000000002</v>
      </c>
      <c r="Q36" s="28">
        <v>6294.8720000000003</v>
      </c>
      <c r="R36" s="28">
        <v>17984.596000000001</v>
      </c>
      <c r="S36" s="28">
        <v>32707.226999999999</v>
      </c>
      <c r="T36" s="28">
        <v>18150.317999999999</v>
      </c>
      <c r="U36" s="28">
        <v>3955.7190000000001</v>
      </c>
      <c r="V36" s="30">
        <v>370551.73800000001</v>
      </c>
      <c r="W36" s="31">
        <v>217106.24100000001</v>
      </c>
      <c r="X36" s="35">
        <v>-12.689</v>
      </c>
      <c r="Y36" s="35">
        <v>12.964</v>
      </c>
      <c r="Z36" s="35">
        <v>2.2610000000000001</v>
      </c>
      <c r="AA36" s="35">
        <v>-2.0449999999999999</v>
      </c>
      <c r="AB36" s="35">
        <v>-1.736</v>
      </c>
      <c r="AC36" s="35">
        <v>3.016</v>
      </c>
      <c r="AD36" s="35">
        <v>-6.4000000000000001E-2</v>
      </c>
      <c r="AE36" s="35">
        <v>10.161</v>
      </c>
      <c r="AF36" s="35">
        <v>-6.282</v>
      </c>
      <c r="AG36" s="35">
        <v>1.8839999999999999</v>
      </c>
      <c r="AH36" s="35">
        <v>10.167</v>
      </c>
      <c r="AI36" s="35">
        <v>4.6740000000000004</v>
      </c>
      <c r="AJ36" s="35">
        <v>-1.9259999999999999</v>
      </c>
      <c r="AK36" s="35">
        <v>3.3260000000000001</v>
      </c>
      <c r="AL36" s="35">
        <v>7.11</v>
      </c>
      <c r="AM36" s="35">
        <v>5.3620000000000001</v>
      </c>
      <c r="AN36" s="35">
        <v>10.321999999999999</v>
      </c>
      <c r="AO36" s="35">
        <v>0.8</v>
      </c>
      <c r="AP36" s="35">
        <v>-3.6</v>
      </c>
      <c r="AQ36" s="35">
        <v>2.613</v>
      </c>
      <c r="AR36" s="36">
        <v>4.141</v>
      </c>
    </row>
    <row r="37" spans="1:44" s="12" customFormat="1" ht="12.45" customHeight="1" x14ac:dyDescent="0.2">
      <c r="A37" s="25">
        <v>2020</v>
      </c>
      <c r="B37" s="37" t="s">
        <v>51</v>
      </c>
      <c r="C37" s="27">
        <v>22532.324000000001</v>
      </c>
      <c r="D37" s="28">
        <v>25460.244999999999</v>
      </c>
      <c r="E37" s="28">
        <v>76634.831999999995</v>
      </c>
      <c r="F37" s="28">
        <v>15376.65</v>
      </c>
      <c r="G37" s="29">
        <v>7414.2550000000001</v>
      </c>
      <c r="H37" s="28">
        <v>1935.5609999999999</v>
      </c>
      <c r="I37" s="28">
        <v>24698.826000000001</v>
      </c>
      <c r="J37" s="28">
        <v>27021.702000000001</v>
      </c>
      <c r="K37" s="28">
        <v>5235.7070000000003</v>
      </c>
      <c r="L37" s="28">
        <v>2194.8119999999999</v>
      </c>
      <c r="M37" s="28">
        <v>9786.2530000000006</v>
      </c>
      <c r="N37" s="28">
        <v>12706.387000000001</v>
      </c>
      <c r="O37" s="28">
        <v>21830</v>
      </c>
      <c r="P37" s="28">
        <v>17652.871999999999</v>
      </c>
      <c r="Q37" s="28">
        <v>6578.5219999999999</v>
      </c>
      <c r="R37" s="28">
        <v>17162.882000000001</v>
      </c>
      <c r="S37" s="28">
        <v>29586.488000000001</v>
      </c>
      <c r="T37" s="28">
        <v>17534.391</v>
      </c>
      <c r="U37" s="28">
        <v>3346.8090000000002</v>
      </c>
      <c r="V37" s="30">
        <v>344689.51799999998</v>
      </c>
      <c r="W37" s="31">
        <v>201338.658</v>
      </c>
      <c r="X37" s="35">
        <v>-8.1010000000000009</v>
      </c>
      <c r="Y37" s="35">
        <v>-4.3620000000000001</v>
      </c>
      <c r="Z37" s="35">
        <v>-6.2329999999999997</v>
      </c>
      <c r="AA37" s="35">
        <v>-7.4829999999999997</v>
      </c>
      <c r="AB37" s="35">
        <v>-3.1080000000000001</v>
      </c>
      <c r="AC37" s="35">
        <v>-3.3879999999999999</v>
      </c>
      <c r="AD37" s="35">
        <v>-14.331</v>
      </c>
      <c r="AE37" s="35">
        <v>-10.430999999999999</v>
      </c>
      <c r="AF37" s="35">
        <v>-20.667000000000002</v>
      </c>
      <c r="AG37" s="35">
        <v>-15.683</v>
      </c>
      <c r="AH37" s="35">
        <v>-10.224</v>
      </c>
      <c r="AI37" s="35">
        <v>-9.8919999999999995</v>
      </c>
      <c r="AJ37" s="35">
        <v>3.5110000000000001</v>
      </c>
      <c r="AK37" s="35">
        <v>-2.0390000000000001</v>
      </c>
      <c r="AL37" s="35">
        <v>4.5060000000000002</v>
      </c>
      <c r="AM37" s="35">
        <v>-4.569</v>
      </c>
      <c r="AN37" s="35">
        <v>-9.5410000000000004</v>
      </c>
      <c r="AO37" s="35">
        <v>-3.3929999999999998</v>
      </c>
      <c r="AP37" s="35">
        <v>-15.393000000000001</v>
      </c>
      <c r="AQ37" s="35">
        <v>-6.9790000000000001</v>
      </c>
      <c r="AR37" s="36">
        <v>-7.2629999999999999</v>
      </c>
    </row>
    <row r="38" spans="1:44" s="12" customFormat="1" ht="12.75" customHeight="1" x14ac:dyDescent="0.2">
      <c r="A38" s="25"/>
      <c r="B38" s="37" t="s">
        <v>52</v>
      </c>
      <c r="C38" s="27">
        <v>24420.734</v>
      </c>
      <c r="D38" s="28">
        <v>21386.653999999999</v>
      </c>
      <c r="E38" s="28">
        <v>64342.845999999998</v>
      </c>
      <c r="F38" s="28">
        <v>9003.4089999999997</v>
      </c>
      <c r="G38" s="29">
        <v>6965.5240000000003</v>
      </c>
      <c r="H38" s="28">
        <v>2075.7190000000001</v>
      </c>
      <c r="I38" s="28">
        <v>20959.990000000002</v>
      </c>
      <c r="J38" s="28">
        <v>20858.27</v>
      </c>
      <c r="K38" s="28">
        <v>2878.0509999999999</v>
      </c>
      <c r="L38" s="28">
        <v>500.37299999999999</v>
      </c>
      <c r="M38" s="28">
        <v>6616.02</v>
      </c>
      <c r="N38" s="28">
        <v>7269.38</v>
      </c>
      <c r="O38" s="28">
        <v>22162.350999999999</v>
      </c>
      <c r="P38" s="28">
        <v>15391.293</v>
      </c>
      <c r="Q38" s="28">
        <v>5990.2650000000003</v>
      </c>
      <c r="R38" s="28">
        <v>12982.495000000001</v>
      </c>
      <c r="S38" s="28">
        <v>29400.628000000001</v>
      </c>
      <c r="T38" s="28">
        <v>14047.027</v>
      </c>
      <c r="U38" s="28">
        <v>3434.9940000000001</v>
      </c>
      <c r="V38" s="30">
        <v>290686.02100000001</v>
      </c>
      <c r="W38" s="31">
        <v>168097.38399999999</v>
      </c>
      <c r="X38" s="35">
        <v>8.3810000000000002</v>
      </c>
      <c r="Y38" s="35">
        <v>-16</v>
      </c>
      <c r="Z38" s="35">
        <v>-16.04</v>
      </c>
      <c r="AA38" s="35">
        <v>-41.448</v>
      </c>
      <c r="AB38" s="35">
        <v>-6.0519999999999996</v>
      </c>
      <c r="AC38" s="35">
        <v>7.2409999999999997</v>
      </c>
      <c r="AD38" s="35">
        <v>-15.138</v>
      </c>
      <c r="AE38" s="35">
        <v>-22.809000000000001</v>
      </c>
      <c r="AF38" s="35">
        <v>-45.03</v>
      </c>
      <c r="AG38" s="35">
        <v>-77.201999999999998</v>
      </c>
      <c r="AH38" s="35">
        <v>-32.395000000000003</v>
      </c>
      <c r="AI38" s="35">
        <v>-42.79</v>
      </c>
      <c r="AJ38" s="35">
        <v>1.522</v>
      </c>
      <c r="AK38" s="35">
        <v>-12.811</v>
      </c>
      <c r="AL38" s="35">
        <v>-8.9420000000000002</v>
      </c>
      <c r="AM38" s="35">
        <v>-24.356999999999999</v>
      </c>
      <c r="AN38" s="35">
        <v>-0.628</v>
      </c>
      <c r="AO38" s="35">
        <v>-19.888999999999999</v>
      </c>
      <c r="AP38" s="35">
        <v>2.6349999999999998</v>
      </c>
      <c r="AQ38" s="35">
        <v>-15.667</v>
      </c>
      <c r="AR38" s="36">
        <v>-16.510000000000002</v>
      </c>
    </row>
    <row r="39" spans="1:44" s="12" customFormat="1" ht="12.75" customHeight="1" x14ac:dyDescent="0.2">
      <c r="A39" s="25"/>
      <c r="B39" s="37" t="s">
        <v>53</v>
      </c>
      <c r="C39" s="27">
        <v>27938.069</v>
      </c>
      <c r="D39" s="28">
        <v>22009.392</v>
      </c>
      <c r="E39" s="28">
        <v>82446.192999999999</v>
      </c>
      <c r="F39" s="28">
        <v>14890.334999999999</v>
      </c>
      <c r="G39" s="29">
        <v>7594.8329999999996</v>
      </c>
      <c r="H39" s="28">
        <v>2141.3989999999999</v>
      </c>
      <c r="I39" s="28">
        <v>27811.249</v>
      </c>
      <c r="J39" s="28">
        <v>26794.124</v>
      </c>
      <c r="K39" s="28">
        <v>7325.14</v>
      </c>
      <c r="L39" s="28">
        <v>1156.6320000000001</v>
      </c>
      <c r="M39" s="28">
        <v>7584.8360000000002</v>
      </c>
      <c r="N39" s="28">
        <v>11236.966</v>
      </c>
      <c r="O39" s="28">
        <v>22621.611000000001</v>
      </c>
      <c r="P39" s="28">
        <v>18802.861000000001</v>
      </c>
      <c r="Q39" s="28">
        <v>5856.5829999999996</v>
      </c>
      <c r="R39" s="28">
        <v>14455.597</v>
      </c>
      <c r="S39" s="28">
        <v>31442.2</v>
      </c>
      <c r="T39" s="28">
        <v>16185.173000000001</v>
      </c>
      <c r="U39" s="28">
        <v>3844.058</v>
      </c>
      <c r="V39" s="30">
        <v>352137.25300000003</v>
      </c>
      <c r="W39" s="31">
        <v>201009.20499999999</v>
      </c>
      <c r="X39" s="35">
        <v>14.403</v>
      </c>
      <c r="Y39" s="35">
        <v>2.9119999999999999</v>
      </c>
      <c r="Z39" s="35">
        <v>28.135999999999999</v>
      </c>
      <c r="AA39" s="35">
        <v>65.385999999999996</v>
      </c>
      <c r="AB39" s="35">
        <v>9.0350000000000001</v>
      </c>
      <c r="AC39" s="35">
        <v>3.1640000000000001</v>
      </c>
      <c r="AD39" s="35">
        <v>32.686999999999998</v>
      </c>
      <c r="AE39" s="35">
        <v>28.457999999999998</v>
      </c>
      <c r="AF39" s="35">
        <v>154.517</v>
      </c>
      <c r="AG39" s="35">
        <v>131.154</v>
      </c>
      <c r="AH39" s="35">
        <v>14.643000000000001</v>
      </c>
      <c r="AI39" s="35">
        <v>54.579000000000001</v>
      </c>
      <c r="AJ39" s="35">
        <v>2.0720000000000001</v>
      </c>
      <c r="AK39" s="35">
        <v>22.166</v>
      </c>
      <c r="AL39" s="35">
        <v>-2.2320000000000002</v>
      </c>
      <c r="AM39" s="35">
        <v>11.347</v>
      </c>
      <c r="AN39" s="35">
        <v>6.944</v>
      </c>
      <c r="AO39" s="35">
        <v>15.221</v>
      </c>
      <c r="AP39" s="35">
        <v>11.909000000000001</v>
      </c>
      <c r="AQ39" s="35">
        <v>21.14</v>
      </c>
      <c r="AR39" s="36">
        <v>19.579000000000001</v>
      </c>
    </row>
    <row r="40" spans="1:44" s="12" customFormat="1" ht="12.75" customHeight="1" x14ac:dyDescent="0.2">
      <c r="A40" s="25"/>
      <c r="B40" s="37" t="s">
        <v>54</v>
      </c>
      <c r="C40" s="27">
        <v>24218.075000000001</v>
      </c>
      <c r="D40" s="28">
        <v>24023.127</v>
      </c>
      <c r="E40" s="28">
        <v>84181.74</v>
      </c>
      <c r="F40" s="28">
        <v>14345.798000000001</v>
      </c>
      <c r="G40" s="29">
        <v>7635.1480000000001</v>
      </c>
      <c r="H40" s="28">
        <v>2187.828</v>
      </c>
      <c r="I40" s="28">
        <v>28775.848000000002</v>
      </c>
      <c r="J40" s="28">
        <v>29325.381000000001</v>
      </c>
      <c r="K40" s="28">
        <v>6876.4229999999998</v>
      </c>
      <c r="L40" s="28">
        <v>1012.5650000000001</v>
      </c>
      <c r="M40" s="28">
        <v>7687.598</v>
      </c>
      <c r="N40" s="28">
        <v>10865.141</v>
      </c>
      <c r="O40" s="28">
        <v>22588.929</v>
      </c>
      <c r="P40" s="28">
        <v>19104.794999999998</v>
      </c>
      <c r="Q40" s="28">
        <v>6724.8239999999996</v>
      </c>
      <c r="R40" s="28">
        <v>14164.596</v>
      </c>
      <c r="S40" s="28">
        <v>34269.813999999998</v>
      </c>
      <c r="T40" s="28">
        <v>16028.772000000001</v>
      </c>
      <c r="U40" s="28">
        <v>4719.893</v>
      </c>
      <c r="V40" s="30">
        <v>358736.29599999997</v>
      </c>
      <c r="W40" s="31">
        <v>207247.663</v>
      </c>
      <c r="X40" s="35">
        <v>-13.315</v>
      </c>
      <c r="Y40" s="35">
        <v>9.1489999999999991</v>
      </c>
      <c r="Z40" s="35">
        <v>2.105</v>
      </c>
      <c r="AA40" s="35">
        <v>-3.657</v>
      </c>
      <c r="AB40" s="35">
        <v>0.53100000000000003</v>
      </c>
      <c r="AC40" s="35">
        <v>2.1680000000000001</v>
      </c>
      <c r="AD40" s="35">
        <v>3.468</v>
      </c>
      <c r="AE40" s="35">
        <v>9.4469999999999992</v>
      </c>
      <c r="AF40" s="35">
        <v>-6.1260000000000003</v>
      </c>
      <c r="AG40" s="35">
        <v>-12.456</v>
      </c>
      <c r="AH40" s="35">
        <v>1.355</v>
      </c>
      <c r="AI40" s="35">
        <v>-3.3090000000000002</v>
      </c>
      <c r="AJ40" s="35">
        <v>-0.14399999999999999</v>
      </c>
      <c r="AK40" s="35">
        <v>1.6060000000000001</v>
      </c>
      <c r="AL40" s="35">
        <v>14.824999999999999</v>
      </c>
      <c r="AM40" s="35">
        <v>-2.0129999999999999</v>
      </c>
      <c r="AN40" s="35">
        <v>8.9930000000000003</v>
      </c>
      <c r="AO40" s="35">
        <v>-0.96599999999999997</v>
      </c>
      <c r="AP40" s="35">
        <v>22.783999999999999</v>
      </c>
      <c r="AQ40" s="35">
        <v>1.8740000000000001</v>
      </c>
      <c r="AR40" s="36">
        <v>3.1040000000000001</v>
      </c>
    </row>
    <row r="41" spans="1:44" s="12" customFormat="1" ht="12.75" customHeight="1" x14ac:dyDescent="0.2">
      <c r="A41" s="25">
        <v>2021</v>
      </c>
      <c r="B41" s="37" t="s">
        <v>51</v>
      </c>
      <c r="C41" s="27">
        <v>22596.012999999999</v>
      </c>
      <c r="D41" s="28">
        <v>24629.68</v>
      </c>
      <c r="E41" s="28">
        <v>81709.701000000001</v>
      </c>
      <c r="F41" s="28">
        <v>13786.06</v>
      </c>
      <c r="G41" s="29">
        <v>7386.4759999999997</v>
      </c>
      <c r="H41" s="28">
        <v>2126.1550000000002</v>
      </c>
      <c r="I41" s="28">
        <v>24948.397000000001</v>
      </c>
      <c r="J41" s="28">
        <v>27221.077000000001</v>
      </c>
      <c r="K41" s="28">
        <v>5694.4650000000001</v>
      </c>
      <c r="L41" s="28">
        <v>894.26499999999999</v>
      </c>
      <c r="M41" s="28">
        <v>7492.2640000000001</v>
      </c>
      <c r="N41" s="28">
        <v>10584.415000000001</v>
      </c>
      <c r="O41" s="28">
        <v>23162.848000000002</v>
      </c>
      <c r="P41" s="28">
        <v>19584.174999999999</v>
      </c>
      <c r="Q41" s="28">
        <v>7363.7219999999998</v>
      </c>
      <c r="R41" s="28">
        <v>14122.984</v>
      </c>
      <c r="S41" s="28">
        <v>31221.830999999998</v>
      </c>
      <c r="T41" s="28">
        <v>15502.184999999999</v>
      </c>
      <c r="U41" s="28">
        <v>3978.2429999999999</v>
      </c>
      <c r="V41" s="30">
        <v>344004.95699999999</v>
      </c>
      <c r="W41" s="31">
        <v>197305.25899999999</v>
      </c>
      <c r="X41" s="35">
        <v>-6.6980000000000004</v>
      </c>
      <c r="Y41" s="35">
        <v>2.5249999999999999</v>
      </c>
      <c r="Z41" s="35">
        <v>-2.9369999999999998</v>
      </c>
      <c r="AA41" s="35">
        <v>-3.9020000000000001</v>
      </c>
      <c r="AB41" s="35">
        <v>-3.2570000000000001</v>
      </c>
      <c r="AC41" s="35">
        <v>-2.819</v>
      </c>
      <c r="AD41" s="35">
        <v>-13.301</v>
      </c>
      <c r="AE41" s="35">
        <v>-7.1760000000000002</v>
      </c>
      <c r="AF41" s="35">
        <v>-17.189</v>
      </c>
      <c r="AG41" s="35">
        <v>-11.683</v>
      </c>
      <c r="AH41" s="35">
        <v>-2.5409999999999999</v>
      </c>
      <c r="AI41" s="35">
        <v>-2.5840000000000001</v>
      </c>
      <c r="AJ41" s="35">
        <v>2.5409999999999999</v>
      </c>
      <c r="AK41" s="35">
        <v>2.5089999999999999</v>
      </c>
      <c r="AL41" s="35">
        <v>9.5009999999999994</v>
      </c>
      <c r="AM41" s="35">
        <v>-0.29399999999999998</v>
      </c>
      <c r="AN41" s="35">
        <v>-8.8940000000000001</v>
      </c>
      <c r="AO41" s="35">
        <v>-3.2850000000000001</v>
      </c>
      <c r="AP41" s="35">
        <v>-15.712999999999999</v>
      </c>
      <c r="AQ41" s="35">
        <v>-4.1059999999999999</v>
      </c>
      <c r="AR41" s="36">
        <v>-4.7969999999999997</v>
      </c>
    </row>
    <row r="42" spans="1:44" s="12" customFormat="1" ht="12.75" customHeight="1" x14ac:dyDescent="0.2">
      <c r="A42" s="25"/>
      <c r="B42" s="37" t="s">
        <v>52</v>
      </c>
      <c r="C42" s="27">
        <v>24090.474999999999</v>
      </c>
      <c r="D42" s="28">
        <v>24073.234</v>
      </c>
      <c r="E42" s="28">
        <v>81543.376000000004</v>
      </c>
      <c r="F42" s="28">
        <v>12639.451999999999</v>
      </c>
      <c r="G42" s="29">
        <v>7486.3270000000002</v>
      </c>
      <c r="H42" s="28">
        <v>2188.0169999999998</v>
      </c>
      <c r="I42" s="28">
        <v>25036.916000000001</v>
      </c>
      <c r="J42" s="28">
        <v>25258.757000000001</v>
      </c>
      <c r="K42" s="28">
        <v>3820.5729999999999</v>
      </c>
      <c r="L42" s="28">
        <v>728.78099999999995</v>
      </c>
      <c r="M42" s="28">
        <v>7064.2960000000003</v>
      </c>
      <c r="N42" s="28">
        <v>10011.178</v>
      </c>
      <c r="O42" s="28">
        <v>23402.846000000001</v>
      </c>
      <c r="P42" s="28">
        <v>19664.75</v>
      </c>
      <c r="Q42" s="28">
        <v>6647.7610000000004</v>
      </c>
      <c r="R42" s="28">
        <v>13248.772000000001</v>
      </c>
      <c r="S42" s="28">
        <v>31419.842000000001</v>
      </c>
      <c r="T42" s="28">
        <v>15376.513000000001</v>
      </c>
      <c r="U42" s="28">
        <v>4067.9580000000001</v>
      </c>
      <c r="V42" s="30">
        <v>337769.82500000001</v>
      </c>
      <c r="W42" s="31">
        <v>191355.33</v>
      </c>
      <c r="X42" s="35">
        <v>6.6139999999999999</v>
      </c>
      <c r="Y42" s="35">
        <v>-2.2589999999999999</v>
      </c>
      <c r="Z42" s="35">
        <v>-0.20399999999999999</v>
      </c>
      <c r="AA42" s="35">
        <v>-8.3170000000000002</v>
      </c>
      <c r="AB42" s="35">
        <v>1.3520000000000001</v>
      </c>
      <c r="AC42" s="35">
        <v>2.91</v>
      </c>
      <c r="AD42" s="35">
        <v>0.35499999999999998</v>
      </c>
      <c r="AE42" s="35">
        <v>-7.2089999999999996</v>
      </c>
      <c r="AF42" s="35">
        <v>-32.906999999999996</v>
      </c>
      <c r="AG42" s="35">
        <v>-18.504999999999999</v>
      </c>
      <c r="AH42" s="35">
        <v>-5.7119999999999997</v>
      </c>
      <c r="AI42" s="35">
        <v>-5.4160000000000004</v>
      </c>
      <c r="AJ42" s="35">
        <v>1.036</v>
      </c>
      <c r="AK42" s="35">
        <v>0.41099999999999998</v>
      </c>
      <c r="AL42" s="35">
        <v>-9.7230000000000008</v>
      </c>
      <c r="AM42" s="35">
        <v>-6.19</v>
      </c>
      <c r="AN42" s="35">
        <v>0.63400000000000001</v>
      </c>
      <c r="AO42" s="35">
        <v>-0.81100000000000005</v>
      </c>
      <c r="AP42" s="35">
        <v>2.2549999999999999</v>
      </c>
      <c r="AQ42" s="35">
        <v>-1.8129999999999999</v>
      </c>
      <c r="AR42" s="36">
        <v>-3.016</v>
      </c>
    </row>
    <row r="43" spans="1:44" s="12" customFormat="1" ht="12.75" customHeight="1" x14ac:dyDescent="0.2">
      <c r="A43" s="25"/>
      <c r="B43" s="37" t="s">
        <v>53</v>
      </c>
      <c r="C43" s="27">
        <v>27356.169000000002</v>
      </c>
      <c r="D43" s="28">
        <v>21206.904999999999</v>
      </c>
      <c r="E43" s="28">
        <v>81696.813999999998</v>
      </c>
      <c r="F43" s="28">
        <v>11843.217000000001</v>
      </c>
      <c r="G43" s="29">
        <v>7351.4949999999999</v>
      </c>
      <c r="H43" s="28">
        <v>2234.9459999999999</v>
      </c>
      <c r="I43" s="28">
        <v>27019.266</v>
      </c>
      <c r="J43" s="28">
        <v>24786.688999999998</v>
      </c>
      <c r="K43" s="28">
        <v>3342.6729999999998</v>
      </c>
      <c r="L43" s="28">
        <v>554.18399999999997</v>
      </c>
      <c r="M43" s="28">
        <v>6743.1559999999999</v>
      </c>
      <c r="N43" s="28">
        <v>9907.24</v>
      </c>
      <c r="O43" s="28">
        <v>23984.65</v>
      </c>
      <c r="P43" s="28">
        <v>18850.420999999998</v>
      </c>
      <c r="Q43" s="28">
        <v>6879.4790000000003</v>
      </c>
      <c r="R43" s="28">
        <v>12252.092000000001</v>
      </c>
      <c r="S43" s="28">
        <v>33124.110999999997</v>
      </c>
      <c r="T43" s="28">
        <v>14787.333000000001</v>
      </c>
      <c r="U43" s="28">
        <v>3364.9070000000002</v>
      </c>
      <c r="V43" s="30">
        <v>337285.75</v>
      </c>
      <c r="W43" s="31">
        <v>191817.73699999999</v>
      </c>
      <c r="X43" s="35">
        <v>13.555999999999999</v>
      </c>
      <c r="Y43" s="35">
        <v>-11.907</v>
      </c>
      <c r="Z43" s="35">
        <v>0.188</v>
      </c>
      <c r="AA43" s="35">
        <v>-6.3</v>
      </c>
      <c r="AB43" s="35">
        <v>-1.8009999999999999</v>
      </c>
      <c r="AC43" s="35">
        <v>2.145</v>
      </c>
      <c r="AD43" s="35">
        <v>7.9180000000000001</v>
      </c>
      <c r="AE43" s="35">
        <v>-1.869</v>
      </c>
      <c r="AF43" s="35">
        <v>-12.509</v>
      </c>
      <c r="AG43" s="35">
        <v>-23.957000000000001</v>
      </c>
      <c r="AH43" s="35">
        <v>-4.5460000000000003</v>
      </c>
      <c r="AI43" s="35">
        <v>-1.038</v>
      </c>
      <c r="AJ43" s="35">
        <v>2.4860000000000002</v>
      </c>
      <c r="AK43" s="35">
        <v>-4.141</v>
      </c>
      <c r="AL43" s="35">
        <v>3.4860000000000002</v>
      </c>
      <c r="AM43" s="35">
        <v>-7.5229999999999997</v>
      </c>
      <c r="AN43" s="35">
        <v>5.4240000000000004</v>
      </c>
      <c r="AO43" s="35">
        <v>-3.8319999999999999</v>
      </c>
      <c r="AP43" s="35">
        <v>-17.283000000000001</v>
      </c>
      <c r="AQ43" s="35">
        <v>-0.14299999999999999</v>
      </c>
      <c r="AR43" s="36">
        <v>0.24199999999999999</v>
      </c>
    </row>
    <row r="44" spans="1:44" s="12" customFormat="1" ht="12.75" customHeight="1" x14ac:dyDescent="0.2">
      <c r="A44" s="25"/>
      <c r="B44" s="37" t="s">
        <v>54</v>
      </c>
      <c r="C44" s="27">
        <v>24957.743999999999</v>
      </c>
      <c r="D44" s="28">
        <v>23807.309000000001</v>
      </c>
      <c r="E44" s="28">
        <v>91889.467999999993</v>
      </c>
      <c r="F44" s="28">
        <v>12620.037</v>
      </c>
      <c r="G44" s="29">
        <v>7978.9309999999996</v>
      </c>
      <c r="H44" s="28">
        <v>2272.3420000000001</v>
      </c>
      <c r="I44" s="28">
        <v>28874.102999999999</v>
      </c>
      <c r="J44" s="28">
        <v>29880.902999999998</v>
      </c>
      <c r="K44" s="28">
        <v>7260.1710000000003</v>
      </c>
      <c r="L44" s="28">
        <v>1492.4860000000001</v>
      </c>
      <c r="M44" s="28">
        <v>7761.6049999999996</v>
      </c>
      <c r="N44" s="28">
        <v>12150.433999999999</v>
      </c>
      <c r="O44" s="28">
        <v>24088.659</v>
      </c>
      <c r="P44" s="28">
        <v>19333.833999999999</v>
      </c>
      <c r="Q44" s="28">
        <v>7514.9390000000003</v>
      </c>
      <c r="R44" s="28">
        <v>13463.967000000001</v>
      </c>
      <c r="S44" s="28">
        <v>35717.898000000001</v>
      </c>
      <c r="T44" s="28">
        <v>16283.657999999999</v>
      </c>
      <c r="U44" s="28">
        <v>4234.5320000000002</v>
      </c>
      <c r="V44" s="30">
        <v>371583.01899999997</v>
      </c>
      <c r="W44" s="31">
        <v>214073.929</v>
      </c>
      <c r="X44" s="35">
        <v>-8.7669999999999995</v>
      </c>
      <c r="Y44" s="35">
        <v>12.262</v>
      </c>
      <c r="Z44" s="35">
        <v>12.476000000000001</v>
      </c>
      <c r="AA44" s="35">
        <v>6.5590000000000002</v>
      </c>
      <c r="AB44" s="35">
        <v>8.5350000000000001</v>
      </c>
      <c r="AC44" s="35">
        <v>1.673</v>
      </c>
      <c r="AD44" s="35">
        <v>6.8650000000000002</v>
      </c>
      <c r="AE44" s="35">
        <v>20.552</v>
      </c>
      <c r="AF44" s="35">
        <v>117.197</v>
      </c>
      <c r="AG44" s="35">
        <v>169.31200000000001</v>
      </c>
      <c r="AH44" s="35">
        <v>15.103</v>
      </c>
      <c r="AI44" s="35">
        <v>22.641999999999999</v>
      </c>
      <c r="AJ44" s="35">
        <v>0.434</v>
      </c>
      <c r="AK44" s="35">
        <v>2.5640000000000001</v>
      </c>
      <c r="AL44" s="35">
        <v>9.2370000000000001</v>
      </c>
      <c r="AM44" s="35">
        <v>9.891</v>
      </c>
      <c r="AN44" s="35">
        <v>7.8310000000000004</v>
      </c>
      <c r="AO44" s="35">
        <v>10.119</v>
      </c>
      <c r="AP44" s="35">
        <v>25.844000000000001</v>
      </c>
      <c r="AQ44" s="35">
        <v>10.169</v>
      </c>
      <c r="AR44" s="36">
        <v>11.603</v>
      </c>
    </row>
    <row r="45" spans="1:44" s="12" customFormat="1" ht="12.75" customHeight="1" x14ac:dyDescent="0.2">
      <c r="A45" s="25">
        <v>2022</v>
      </c>
      <c r="B45" s="37" t="s">
        <v>51</v>
      </c>
      <c r="C45" s="27">
        <v>22609.623</v>
      </c>
      <c r="D45" s="28">
        <v>24086.51</v>
      </c>
      <c r="E45" s="28">
        <v>87180.510999999999</v>
      </c>
      <c r="F45" s="28">
        <v>12944.992</v>
      </c>
      <c r="G45" s="29">
        <v>7570.7150000000001</v>
      </c>
      <c r="H45" s="28">
        <v>2178.4679999999998</v>
      </c>
      <c r="I45" s="28">
        <v>25262.155999999999</v>
      </c>
      <c r="J45" s="28">
        <v>28678.827000000001</v>
      </c>
      <c r="K45" s="28">
        <v>6237.2650000000003</v>
      </c>
      <c r="L45" s="28">
        <v>1663.636</v>
      </c>
      <c r="M45" s="28">
        <v>8747.4689999999991</v>
      </c>
      <c r="N45" s="28">
        <v>13281.835999999999</v>
      </c>
      <c r="O45" s="28">
        <v>24631.607</v>
      </c>
      <c r="P45" s="28">
        <v>19150.895</v>
      </c>
      <c r="Q45" s="28">
        <v>7510.6279999999997</v>
      </c>
      <c r="R45" s="28">
        <v>15436.489</v>
      </c>
      <c r="S45" s="28">
        <v>33037.195</v>
      </c>
      <c r="T45" s="28">
        <v>16585.492999999999</v>
      </c>
      <c r="U45" s="28">
        <v>3808.2669999999998</v>
      </c>
      <c r="V45" s="30">
        <v>360602.58299999998</v>
      </c>
      <c r="W45" s="31">
        <v>209972.68100000001</v>
      </c>
      <c r="X45" s="35">
        <v>-9.4079999999999995</v>
      </c>
      <c r="Y45" s="35">
        <v>1.173</v>
      </c>
      <c r="Z45" s="35">
        <v>-5.125</v>
      </c>
      <c r="AA45" s="35">
        <v>2.5750000000000002</v>
      </c>
      <c r="AB45" s="35">
        <v>-5.1159999999999997</v>
      </c>
      <c r="AC45" s="35">
        <v>-4.1310000000000002</v>
      </c>
      <c r="AD45" s="35">
        <v>-12.509</v>
      </c>
      <c r="AE45" s="35">
        <v>-4.0229999999999997</v>
      </c>
      <c r="AF45" s="35">
        <v>-14.089</v>
      </c>
      <c r="AG45" s="35">
        <v>11.467000000000001</v>
      </c>
      <c r="AH45" s="35">
        <v>12.702</v>
      </c>
      <c r="AI45" s="35">
        <v>9.3119999999999994</v>
      </c>
      <c r="AJ45" s="35">
        <v>2.254</v>
      </c>
      <c r="AK45" s="35">
        <v>-0.94599999999999995</v>
      </c>
      <c r="AL45" s="35">
        <v>-5.7000000000000002E-2</v>
      </c>
      <c r="AM45" s="35">
        <v>14.65</v>
      </c>
      <c r="AN45" s="35">
        <v>-7.5049999999999999</v>
      </c>
      <c r="AO45" s="35">
        <v>1.8540000000000001</v>
      </c>
      <c r="AP45" s="35">
        <v>-10.066000000000001</v>
      </c>
      <c r="AQ45" s="35">
        <v>-2.9550000000000001</v>
      </c>
      <c r="AR45" s="36">
        <v>-1.9159999999999999</v>
      </c>
    </row>
    <row r="46" spans="1:44" s="12" customFormat="1" ht="12.75" customHeight="1" x14ac:dyDescent="0.2">
      <c r="A46" s="25"/>
      <c r="B46" s="37" t="s">
        <v>52</v>
      </c>
      <c r="C46" s="27">
        <v>23525.517</v>
      </c>
      <c r="D46" s="28">
        <v>23665.714</v>
      </c>
      <c r="E46" s="28">
        <v>89038.528000000006</v>
      </c>
      <c r="F46" s="28">
        <v>12952.903</v>
      </c>
      <c r="G46" s="29">
        <v>7874.4219999999996</v>
      </c>
      <c r="H46" s="28">
        <v>2189.5810000000001</v>
      </c>
      <c r="I46" s="28">
        <v>26377.394</v>
      </c>
      <c r="J46" s="28">
        <v>30706.008000000002</v>
      </c>
      <c r="K46" s="28">
        <v>6352.96</v>
      </c>
      <c r="L46" s="28">
        <v>1743.155</v>
      </c>
      <c r="M46" s="28">
        <v>8791.7330000000002</v>
      </c>
      <c r="N46" s="28">
        <v>13579.244000000001</v>
      </c>
      <c r="O46" s="28">
        <v>24781.85</v>
      </c>
      <c r="P46" s="28">
        <v>19695.07</v>
      </c>
      <c r="Q46" s="28">
        <v>6218.259</v>
      </c>
      <c r="R46" s="28">
        <v>16108.52</v>
      </c>
      <c r="S46" s="28">
        <v>32955.913999999997</v>
      </c>
      <c r="T46" s="28">
        <v>16659.429</v>
      </c>
      <c r="U46" s="28">
        <v>4228.1040000000003</v>
      </c>
      <c r="V46" s="30">
        <v>367444.304</v>
      </c>
      <c r="W46" s="31">
        <v>214033.538</v>
      </c>
      <c r="X46" s="35">
        <v>4.0510000000000002</v>
      </c>
      <c r="Y46" s="35">
        <v>-1.7470000000000001</v>
      </c>
      <c r="Z46" s="35">
        <v>2.1309999999999998</v>
      </c>
      <c r="AA46" s="35">
        <v>6.0999999999999999E-2</v>
      </c>
      <c r="AB46" s="35">
        <v>4.0119999999999996</v>
      </c>
      <c r="AC46" s="35">
        <v>0.51</v>
      </c>
      <c r="AD46" s="35">
        <v>4.415</v>
      </c>
      <c r="AE46" s="35">
        <v>7.069</v>
      </c>
      <c r="AF46" s="35">
        <v>1.855</v>
      </c>
      <c r="AG46" s="35">
        <v>4.78</v>
      </c>
      <c r="AH46" s="35">
        <v>0.50600000000000001</v>
      </c>
      <c r="AI46" s="35">
        <v>2.2389999999999999</v>
      </c>
      <c r="AJ46" s="35">
        <v>0.61</v>
      </c>
      <c r="AK46" s="35">
        <v>2.8420000000000001</v>
      </c>
      <c r="AL46" s="35">
        <v>-17.207000000000001</v>
      </c>
      <c r="AM46" s="35">
        <v>4.3540000000000001</v>
      </c>
      <c r="AN46" s="35">
        <v>-0.246</v>
      </c>
      <c r="AO46" s="35">
        <v>0.44600000000000001</v>
      </c>
      <c r="AP46" s="35">
        <v>11.023999999999999</v>
      </c>
      <c r="AQ46" s="35">
        <v>1.897</v>
      </c>
      <c r="AR46" s="36">
        <v>1.9339999999999999</v>
      </c>
    </row>
    <row r="47" spans="1:44" s="12" customFormat="1" ht="12.75" customHeight="1" x14ac:dyDescent="0.2">
      <c r="A47" s="25"/>
      <c r="B47" s="37" t="s">
        <v>53</v>
      </c>
      <c r="C47" s="27">
        <v>27697.333999999999</v>
      </c>
      <c r="D47" s="28">
        <v>23133.495999999999</v>
      </c>
      <c r="E47" s="28">
        <v>92398.618000000002</v>
      </c>
      <c r="F47" s="28">
        <v>13655.043</v>
      </c>
      <c r="G47" s="29">
        <v>7966.6790000000001</v>
      </c>
      <c r="H47" s="28">
        <v>2340.3629999999998</v>
      </c>
      <c r="I47" s="28">
        <v>28951.174999999999</v>
      </c>
      <c r="J47" s="28">
        <v>31716.288</v>
      </c>
      <c r="K47" s="28">
        <v>7776.7370000000001</v>
      </c>
      <c r="L47" s="28">
        <v>2189.4250000000002</v>
      </c>
      <c r="M47" s="28">
        <v>8830.9069999999992</v>
      </c>
      <c r="N47" s="28">
        <v>13982.808999999999</v>
      </c>
      <c r="O47" s="28">
        <v>25072.851999999999</v>
      </c>
      <c r="P47" s="28">
        <v>20368.065999999999</v>
      </c>
      <c r="Q47" s="28">
        <v>6472.4650000000001</v>
      </c>
      <c r="R47" s="28">
        <v>16560.248</v>
      </c>
      <c r="S47" s="28">
        <v>34521.195</v>
      </c>
      <c r="T47" s="28">
        <v>17079.337</v>
      </c>
      <c r="U47" s="28">
        <v>4171.2960000000003</v>
      </c>
      <c r="V47" s="30">
        <v>384884.33299999998</v>
      </c>
      <c r="W47" s="31">
        <v>223828.546</v>
      </c>
      <c r="X47" s="35">
        <v>17.733000000000001</v>
      </c>
      <c r="Y47" s="35">
        <v>-2.2490000000000001</v>
      </c>
      <c r="Z47" s="35">
        <v>3.774</v>
      </c>
      <c r="AA47" s="35">
        <v>5.4210000000000003</v>
      </c>
      <c r="AB47" s="35">
        <v>1.1719999999999999</v>
      </c>
      <c r="AC47" s="35">
        <v>6.8860000000000001</v>
      </c>
      <c r="AD47" s="35">
        <v>9.7579999999999991</v>
      </c>
      <c r="AE47" s="35">
        <v>3.29</v>
      </c>
      <c r="AF47" s="35">
        <v>22.411000000000001</v>
      </c>
      <c r="AG47" s="35">
        <v>25.600999999999999</v>
      </c>
      <c r="AH47" s="35">
        <v>0.44600000000000001</v>
      </c>
      <c r="AI47" s="35">
        <v>2.972</v>
      </c>
      <c r="AJ47" s="35">
        <v>1.1739999999999999</v>
      </c>
      <c r="AK47" s="35">
        <v>3.4169999999999998</v>
      </c>
      <c r="AL47" s="35">
        <v>4.0880000000000001</v>
      </c>
      <c r="AM47" s="35">
        <v>2.8039999999999998</v>
      </c>
      <c r="AN47" s="35">
        <v>4.74</v>
      </c>
      <c r="AO47" s="35">
        <v>2.5209999999999999</v>
      </c>
      <c r="AP47" s="35">
        <v>-1.3440000000000001</v>
      </c>
      <c r="AQ47" s="35">
        <v>4.7460000000000004</v>
      </c>
      <c r="AR47" s="36">
        <v>4.5759999999999996</v>
      </c>
    </row>
    <row r="48" spans="1:44" s="12" customFormat="1" ht="12.75" customHeight="1" x14ac:dyDescent="0.2">
      <c r="A48" s="25"/>
      <c r="B48" s="37" t="s">
        <v>54</v>
      </c>
      <c r="C48" s="27">
        <v>25240.324000000001</v>
      </c>
      <c r="D48" s="28">
        <v>25313.585999999999</v>
      </c>
      <c r="E48" s="28">
        <v>95512.934999999998</v>
      </c>
      <c r="F48" s="28">
        <v>13888.531999999999</v>
      </c>
      <c r="G48" s="29">
        <v>7888.6480000000001</v>
      </c>
      <c r="H48" s="28">
        <v>2328.1750000000002</v>
      </c>
      <c r="I48" s="28">
        <v>29052.011999999999</v>
      </c>
      <c r="J48" s="28">
        <v>35610.468999999997</v>
      </c>
      <c r="K48" s="28">
        <v>7789.8239999999996</v>
      </c>
      <c r="L48" s="28">
        <v>2665.3919999999998</v>
      </c>
      <c r="M48" s="28">
        <v>8914.9689999999991</v>
      </c>
      <c r="N48" s="28">
        <v>14955.523999999999</v>
      </c>
      <c r="O48" s="28">
        <v>25090.156999999999</v>
      </c>
      <c r="P48" s="28">
        <v>20117.86</v>
      </c>
      <c r="Q48" s="28">
        <v>7133.8720000000003</v>
      </c>
      <c r="R48" s="28">
        <v>17037.761999999999</v>
      </c>
      <c r="S48" s="28">
        <v>37500.919000000002</v>
      </c>
      <c r="T48" s="28">
        <v>17389.894</v>
      </c>
      <c r="U48" s="28">
        <v>4576.933</v>
      </c>
      <c r="V48" s="30">
        <v>398007.78399999999</v>
      </c>
      <c r="W48" s="31">
        <v>233475.476</v>
      </c>
      <c r="X48" s="35">
        <v>-8.8710000000000004</v>
      </c>
      <c r="Y48" s="35">
        <v>9.4239999999999995</v>
      </c>
      <c r="Z48" s="35">
        <v>3.371</v>
      </c>
      <c r="AA48" s="35">
        <v>1.71</v>
      </c>
      <c r="AB48" s="35">
        <v>-0.97899999999999998</v>
      </c>
      <c r="AC48" s="35">
        <v>-0.52100000000000002</v>
      </c>
      <c r="AD48" s="35">
        <v>0.34799999999999998</v>
      </c>
      <c r="AE48" s="35">
        <v>12.278</v>
      </c>
      <c r="AF48" s="35">
        <v>0.16800000000000001</v>
      </c>
      <c r="AG48" s="35">
        <v>21.739000000000001</v>
      </c>
      <c r="AH48" s="35">
        <v>0.95199999999999996</v>
      </c>
      <c r="AI48" s="35">
        <v>6.9569999999999999</v>
      </c>
      <c r="AJ48" s="35">
        <v>6.9000000000000006E-2</v>
      </c>
      <c r="AK48" s="35">
        <v>-1.228</v>
      </c>
      <c r="AL48" s="35">
        <v>10.218999999999999</v>
      </c>
      <c r="AM48" s="35">
        <v>2.883</v>
      </c>
      <c r="AN48" s="35">
        <v>8.6319999999999997</v>
      </c>
      <c r="AO48" s="35">
        <v>1.8180000000000001</v>
      </c>
      <c r="AP48" s="35">
        <v>9.7240000000000002</v>
      </c>
      <c r="AQ48" s="35">
        <v>3.41</v>
      </c>
      <c r="AR48" s="36">
        <v>4.3099999999999996</v>
      </c>
    </row>
    <row r="49" spans="1:44" s="12" customFormat="1" ht="12.75" customHeight="1" x14ac:dyDescent="0.2">
      <c r="A49" s="25">
        <v>2023</v>
      </c>
      <c r="B49" s="37" t="s">
        <v>51</v>
      </c>
      <c r="C49" s="27">
        <v>22834.481</v>
      </c>
      <c r="D49" s="28">
        <v>24675.261999999999</v>
      </c>
      <c r="E49" s="28">
        <v>89996.157999999996</v>
      </c>
      <c r="F49" s="28">
        <v>13906.093999999999</v>
      </c>
      <c r="G49" s="29">
        <v>7588.7430000000004</v>
      </c>
      <c r="H49" s="28">
        <v>2265.7150000000001</v>
      </c>
      <c r="I49" s="28">
        <v>26097.339</v>
      </c>
      <c r="J49" s="28">
        <v>32829.29</v>
      </c>
      <c r="K49" s="28">
        <v>6936.97</v>
      </c>
      <c r="L49" s="28">
        <v>2590.7730000000001</v>
      </c>
      <c r="M49" s="28">
        <v>9068.5370000000003</v>
      </c>
      <c r="N49" s="28">
        <v>15538.904</v>
      </c>
      <c r="O49" s="28">
        <v>25573.717000000001</v>
      </c>
      <c r="P49" s="28">
        <v>19683.03</v>
      </c>
      <c r="Q49" s="28">
        <v>7492.87</v>
      </c>
      <c r="R49" s="28">
        <v>17229.327000000001</v>
      </c>
      <c r="S49" s="28">
        <v>34713.150999999998</v>
      </c>
      <c r="T49" s="28">
        <v>17733.782999999999</v>
      </c>
      <c r="U49" s="28">
        <v>4211.4210000000003</v>
      </c>
      <c r="V49" s="30">
        <v>380965.56400000001</v>
      </c>
      <c r="W49" s="31">
        <v>225342.14799999999</v>
      </c>
      <c r="X49" s="35">
        <v>-9.532</v>
      </c>
      <c r="Y49" s="35">
        <v>-2.5219999999999998</v>
      </c>
      <c r="Z49" s="35">
        <v>-5.7759999999999998</v>
      </c>
      <c r="AA49" s="35">
        <v>0.126</v>
      </c>
      <c r="AB49" s="35">
        <v>-3.802</v>
      </c>
      <c r="AC49" s="35">
        <v>-2.6829999999999998</v>
      </c>
      <c r="AD49" s="35">
        <v>-10.17</v>
      </c>
      <c r="AE49" s="35">
        <v>-7.81</v>
      </c>
      <c r="AF49" s="35">
        <v>-10.948</v>
      </c>
      <c r="AG49" s="35">
        <v>-2.8</v>
      </c>
      <c r="AH49" s="35">
        <v>1.7230000000000001</v>
      </c>
      <c r="AI49" s="35">
        <v>3.9009999999999998</v>
      </c>
      <c r="AJ49" s="35">
        <v>1.927</v>
      </c>
      <c r="AK49" s="35">
        <v>-2.161</v>
      </c>
      <c r="AL49" s="35">
        <v>5.032</v>
      </c>
      <c r="AM49" s="35">
        <v>1.1240000000000001</v>
      </c>
      <c r="AN49" s="35">
        <v>-7.4340000000000002</v>
      </c>
      <c r="AO49" s="35">
        <v>1.978</v>
      </c>
      <c r="AP49" s="35">
        <v>-7.9859999999999998</v>
      </c>
      <c r="AQ49" s="35">
        <v>-4.282</v>
      </c>
      <c r="AR49" s="36">
        <v>-3.484</v>
      </c>
    </row>
    <row r="50" spans="1:44" s="12" customFormat="1" ht="12.75" customHeight="1" x14ac:dyDescent="0.2">
      <c r="A50" s="25"/>
      <c r="B50" s="37" t="s">
        <v>52</v>
      </c>
      <c r="C50" s="27">
        <v>23295.370999999999</v>
      </c>
      <c r="D50" s="28">
        <v>23127.519</v>
      </c>
      <c r="E50" s="28">
        <v>89151.273000000001</v>
      </c>
      <c r="F50" s="28">
        <v>13759.407999999999</v>
      </c>
      <c r="G50" s="29">
        <v>8074.7349999999997</v>
      </c>
      <c r="H50" s="28">
        <v>2344.2399999999998</v>
      </c>
      <c r="I50" s="28">
        <v>27566.786</v>
      </c>
      <c r="J50" s="28">
        <v>32286.488000000001</v>
      </c>
      <c r="K50" s="28">
        <v>6565.32</v>
      </c>
      <c r="L50" s="28">
        <v>2597.2289999999998</v>
      </c>
      <c r="M50" s="28">
        <v>8935.1640000000007</v>
      </c>
      <c r="N50" s="28">
        <v>15411.944</v>
      </c>
      <c r="O50" s="28">
        <v>25686.151999999998</v>
      </c>
      <c r="P50" s="28">
        <v>19313.445</v>
      </c>
      <c r="Q50" s="28">
        <v>5384.6189999999997</v>
      </c>
      <c r="R50" s="28">
        <v>17402.852999999999</v>
      </c>
      <c r="S50" s="28">
        <v>34758.709000000003</v>
      </c>
      <c r="T50" s="28">
        <v>17777.183000000001</v>
      </c>
      <c r="U50" s="28">
        <v>4510.3999999999996</v>
      </c>
      <c r="V50" s="30">
        <v>377948.83799999999</v>
      </c>
      <c r="W50" s="31">
        <v>224104.86600000001</v>
      </c>
      <c r="X50" s="35">
        <v>2.0179999999999998</v>
      </c>
      <c r="Y50" s="35">
        <v>-6.2720000000000002</v>
      </c>
      <c r="Z50" s="35">
        <v>-0.93899999999999995</v>
      </c>
      <c r="AA50" s="35">
        <v>-1.0549999999999999</v>
      </c>
      <c r="AB50" s="35">
        <v>6.4039999999999999</v>
      </c>
      <c r="AC50" s="35">
        <v>3.4660000000000002</v>
      </c>
      <c r="AD50" s="35">
        <v>5.6310000000000002</v>
      </c>
      <c r="AE50" s="35">
        <v>-1.653</v>
      </c>
      <c r="AF50" s="35">
        <v>-5.3579999999999997</v>
      </c>
      <c r="AG50" s="35">
        <v>0.249</v>
      </c>
      <c r="AH50" s="35">
        <v>-1.4710000000000001</v>
      </c>
      <c r="AI50" s="35">
        <v>-0.81699999999999995</v>
      </c>
      <c r="AJ50" s="35">
        <v>0.44</v>
      </c>
      <c r="AK50" s="35">
        <v>-1.8779999999999999</v>
      </c>
      <c r="AL50" s="35">
        <v>-28.137</v>
      </c>
      <c r="AM50" s="35">
        <v>1.0069999999999999</v>
      </c>
      <c r="AN50" s="35">
        <v>0.13100000000000001</v>
      </c>
      <c r="AO50" s="35">
        <v>0.245</v>
      </c>
      <c r="AP50" s="35">
        <v>7.0990000000000002</v>
      </c>
      <c r="AQ50" s="35">
        <v>-0.79200000000000004</v>
      </c>
      <c r="AR50" s="36">
        <v>-0.54900000000000004</v>
      </c>
    </row>
    <row r="51" spans="1:44" s="12" customFormat="1" ht="12.75" customHeight="1" x14ac:dyDescent="0.2">
      <c r="A51" s="25"/>
      <c r="B51" s="37" t="s">
        <v>53</v>
      </c>
      <c r="C51" s="27">
        <v>27918.672999999999</v>
      </c>
      <c r="D51" s="28">
        <v>23112.699000000001</v>
      </c>
      <c r="E51" s="27">
        <v>92295.819000000003</v>
      </c>
      <c r="F51" s="28">
        <v>14641.278</v>
      </c>
      <c r="G51" s="29">
        <v>8127.9219999999996</v>
      </c>
      <c r="H51" s="28">
        <v>2404.605</v>
      </c>
      <c r="I51" s="28">
        <v>30744.679</v>
      </c>
      <c r="J51" s="28">
        <v>32777.713000000003</v>
      </c>
      <c r="K51" s="28">
        <v>8631.2880000000005</v>
      </c>
      <c r="L51" s="28">
        <v>2557.9580000000001</v>
      </c>
      <c r="M51" s="28">
        <v>9028.3520000000008</v>
      </c>
      <c r="N51" s="28">
        <v>15773.455</v>
      </c>
      <c r="O51" s="28">
        <v>25951.821</v>
      </c>
      <c r="P51" s="28">
        <v>20316.448</v>
      </c>
      <c r="Q51" s="28">
        <v>6317.6480000000001</v>
      </c>
      <c r="R51" s="27">
        <v>17881.553</v>
      </c>
      <c r="S51" s="28">
        <v>36442.894</v>
      </c>
      <c r="T51" s="27">
        <v>18116.642</v>
      </c>
      <c r="U51" s="28">
        <v>4540.47</v>
      </c>
      <c r="V51" s="30">
        <v>397581.91800000001</v>
      </c>
      <c r="W51" s="31">
        <v>235072.978</v>
      </c>
      <c r="X51" s="35">
        <v>19.846</v>
      </c>
      <c r="Y51" s="35">
        <v>-6.4000000000000001E-2</v>
      </c>
      <c r="Z51" s="35">
        <v>3.5270000000000001</v>
      </c>
      <c r="AA51" s="35">
        <v>6.4089999999999998</v>
      </c>
      <c r="AB51" s="35">
        <v>0.65900000000000003</v>
      </c>
      <c r="AC51" s="35">
        <v>2.5750000000000002</v>
      </c>
      <c r="AD51" s="35">
        <v>11.528</v>
      </c>
      <c r="AE51" s="35">
        <v>1.5209999999999999</v>
      </c>
      <c r="AF51" s="35">
        <v>31.468</v>
      </c>
      <c r="AG51" s="35">
        <v>-1.512</v>
      </c>
      <c r="AH51" s="35">
        <v>1.0429999999999999</v>
      </c>
      <c r="AI51" s="35">
        <v>2.3460000000000001</v>
      </c>
      <c r="AJ51" s="35">
        <v>1.034</v>
      </c>
      <c r="AK51" s="35">
        <v>5.1929999999999996</v>
      </c>
      <c r="AL51" s="35">
        <v>17.327999999999999</v>
      </c>
      <c r="AM51" s="35">
        <v>2.7509999999999999</v>
      </c>
      <c r="AN51" s="35">
        <v>4.8449999999999998</v>
      </c>
      <c r="AO51" s="35">
        <v>1.91</v>
      </c>
      <c r="AP51" s="35">
        <v>0.66700000000000004</v>
      </c>
      <c r="AQ51" s="35">
        <v>5.1950000000000003</v>
      </c>
      <c r="AR51" s="36">
        <v>4.8940000000000001</v>
      </c>
    </row>
    <row r="52" spans="1:44" s="12" customFormat="1" ht="10.5" customHeight="1" thickBot="1" x14ac:dyDescent="0.3">
      <c r="A52" s="39"/>
      <c r="B52" s="40"/>
      <c r="C52" s="41"/>
      <c r="D52" s="42"/>
      <c r="E52" s="41"/>
      <c r="F52" s="42"/>
      <c r="G52" s="42"/>
      <c r="H52" s="41"/>
      <c r="I52" s="42"/>
      <c r="J52" s="42"/>
      <c r="K52" s="42"/>
      <c r="L52" s="42"/>
      <c r="M52" s="42"/>
      <c r="N52" s="42"/>
      <c r="O52" s="42"/>
      <c r="P52" s="42"/>
      <c r="Q52" s="42"/>
      <c r="R52" s="41"/>
      <c r="S52" s="42"/>
      <c r="T52" s="41"/>
      <c r="U52" s="42"/>
      <c r="V52" s="43"/>
      <c r="W52" s="44"/>
      <c r="X52" s="45"/>
      <c r="Y52" s="45"/>
      <c r="Z52" s="45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7"/>
      <c r="AN52" s="45"/>
      <c r="AO52" s="48"/>
      <c r="AP52" s="48"/>
      <c r="AQ52" s="48"/>
      <c r="AR52" s="49"/>
    </row>
    <row r="53" spans="1:44" s="12" customFormat="1" ht="15" x14ac:dyDescent="0.25">
      <c r="A53" s="50"/>
      <c r="B53" s="51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3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4"/>
      <c r="AO53" s="55"/>
      <c r="AP53" s="55"/>
      <c r="AQ53" s="55"/>
      <c r="AR53" s="56"/>
    </row>
    <row r="54" spans="1:44" s="12" customFormat="1" ht="15" x14ac:dyDescent="0.25">
      <c r="A54" s="57" t="s">
        <v>55</v>
      </c>
      <c r="B54" s="58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S54" s="60" t="s">
        <v>56</v>
      </c>
      <c r="T54" s="59"/>
      <c r="U54" s="59"/>
      <c r="V54" s="59"/>
      <c r="W54" s="61"/>
      <c r="X54" s="54"/>
      <c r="Y54" s="54"/>
      <c r="Z54" s="54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0" t="s">
        <v>56</v>
      </c>
      <c r="AO54" s="62"/>
      <c r="AP54" s="62"/>
      <c r="AQ54" s="62"/>
      <c r="AR54" s="63"/>
    </row>
    <row r="55" spans="1:44" s="12" customFormat="1" ht="15" x14ac:dyDescent="0.25">
      <c r="A55" s="57" t="s">
        <v>57</v>
      </c>
      <c r="B55" s="64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S55" s="60" t="s">
        <v>58</v>
      </c>
      <c r="T55" s="65"/>
      <c r="U55" s="65"/>
      <c r="V55" s="65"/>
      <c r="W55" s="66"/>
      <c r="X55" s="54"/>
      <c r="Y55" s="54"/>
      <c r="Z55" s="54"/>
      <c r="AM55" s="60" t="s">
        <v>58</v>
      </c>
      <c r="AR55" s="34"/>
    </row>
    <row r="56" spans="1:44" s="12" customFormat="1" ht="15" x14ac:dyDescent="0.25">
      <c r="A56" s="57" t="s">
        <v>59</v>
      </c>
      <c r="B56" s="64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S56" s="60" t="s">
        <v>60</v>
      </c>
      <c r="T56" s="65"/>
      <c r="U56" s="65"/>
      <c r="V56" s="65"/>
      <c r="W56" s="66"/>
      <c r="X56" s="62"/>
      <c r="Y56" s="62"/>
      <c r="Z56" s="62"/>
      <c r="AM56" s="60" t="s">
        <v>60</v>
      </c>
      <c r="AR56" s="34"/>
    </row>
    <row r="57" spans="1:44" s="12" customFormat="1" ht="10.199999999999999" x14ac:dyDescent="0.2">
      <c r="A57" s="67"/>
      <c r="B57" s="64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S57" s="59"/>
      <c r="T57" s="65"/>
      <c r="U57" s="65"/>
      <c r="V57" s="65"/>
      <c r="W57" s="66"/>
      <c r="AR57" s="34"/>
    </row>
    <row r="58" spans="1:44" s="12" customFormat="1" ht="10.199999999999999" x14ac:dyDescent="0.2">
      <c r="A58" s="67"/>
      <c r="B58" s="64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65"/>
      <c r="T58" s="65"/>
      <c r="U58" s="65"/>
      <c r="V58" s="65"/>
      <c r="W58" s="66"/>
      <c r="AR58" s="34"/>
    </row>
    <row r="59" spans="1:44" s="12" customFormat="1" ht="10.8" thickBot="1" x14ac:dyDescent="0.25">
      <c r="A59" s="68"/>
      <c r="B59" s="69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1"/>
      <c r="X59" s="72"/>
      <c r="Y59" s="72"/>
      <c r="Z59" s="72"/>
      <c r="AA59" s="72"/>
      <c r="AB59" s="72"/>
      <c r="AC59" s="72"/>
      <c r="AD59" s="72"/>
      <c r="AE59" s="72"/>
      <c r="AF59" s="72"/>
      <c r="AG59" s="72"/>
      <c r="AH59" s="72"/>
      <c r="AI59" s="72"/>
      <c r="AJ59" s="72"/>
      <c r="AK59" s="72"/>
      <c r="AL59" s="72"/>
      <c r="AM59" s="72"/>
      <c r="AN59" s="72"/>
      <c r="AO59" s="72"/>
      <c r="AP59" s="72"/>
      <c r="AQ59" s="72"/>
      <c r="AR59" s="73"/>
    </row>
    <row r="60" spans="1:44" s="12" customFormat="1" ht="13.05" customHeight="1" x14ac:dyDescent="0.2">
      <c r="A60" s="74"/>
      <c r="B60" s="75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7"/>
      <c r="T60" s="76"/>
      <c r="U60" s="76"/>
      <c r="V60" s="76"/>
      <c r="W60" s="76"/>
    </row>
    <row r="61" spans="1:44" s="12" customFormat="1" ht="13.05" customHeight="1" x14ac:dyDescent="0.2">
      <c r="A61" s="74"/>
      <c r="B61" s="58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</row>
    <row r="62" spans="1:44" s="12" customFormat="1" ht="13.05" customHeight="1" x14ac:dyDescent="0.2">
      <c r="A62" s="74"/>
      <c r="B62" s="58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</row>
    <row r="63" spans="1:44" s="12" customFormat="1" ht="13.05" customHeight="1" x14ac:dyDescent="0.2">
      <c r="A63" s="74"/>
      <c r="B63" s="58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</row>
    <row r="64" spans="1:44" s="12" customFormat="1" ht="13.05" customHeight="1" x14ac:dyDescent="0.25">
      <c r="A64" s="78"/>
      <c r="B64" s="58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</row>
    <row r="65" spans="1:44" s="12" customFormat="1" ht="13.05" customHeight="1" x14ac:dyDescent="0.25">
      <c r="A65" s="78"/>
      <c r="B65" s="58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</row>
    <row r="66" spans="1:44" ht="13.05" customHeight="1" x14ac:dyDescent="0.25">
      <c r="A66" s="2"/>
      <c r="B66" s="79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</row>
    <row r="67" spans="1:44" ht="13.05" customHeight="1" x14ac:dyDescent="0.25">
      <c r="A67" s="2"/>
      <c r="B67" s="79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</row>
    <row r="68" spans="1:44" ht="13.05" customHeight="1" x14ac:dyDescent="0.25">
      <c r="A68" s="2"/>
      <c r="B68" s="79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</row>
    <row r="69" spans="1:44" ht="13.05" customHeight="1" x14ac:dyDescent="0.25">
      <c r="A69" s="2"/>
      <c r="B69" s="79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</row>
    <row r="70" spans="1:44" ht="13.05" customHeight="1" x14ac:dyDescent="0.25">
      <c r="A70" s="2"/>
      <c r="B70" s="79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</row>
    <row r="71" spans="1:44" ht="13.05" customHeight="1" x14ac:dyDescent="0.25">
      <c r="A71" s="2"/>
      <c r="B71" s="79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</row>
    <row r="72" spans="1:44" ht="13.05" customHeight="1" x14ac:dyDescent="0.25">
      <c r="A72" s="2"/>
      <c r="B72" s="79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</row>
    <row r="73" spans="1:44" ht="13.05" customHeight="1" x14ac:dyDescent="0.3">
      <c r="C73" s="2"/>
      <c r="R73" s="3"/>
      <c r="T73" s="2"/>
    </row>
    <row r="74" spans="1:44" ht="13.05" customHeight="1" x14ac:dyDescent="0.25">
      <c r="A74" s="2"/>
      <c r="B74" s="2"/>
      <c r="C74" s="2"/>
      <c r="S74" s="2"/>
      <c r="T74" s="2"/>
    </row>
    <row r="75" spans="1:44" ht="13.05" customHeight="1" x14ac:dyDescent="0.25">
      <c r="A75" s="2"/>
      <c r="B75" s="2"/>
      <c r="C75" s="2"/>
      <c r="S75" s="2"/>
      <c r="T75" s="2"/>
    </row>
    <row r="76" spans="1:44" ht="13.05" customHeight="1" x14ac:dyDescent="0.25">
      <c r="A76" s="2"/>
      <c r="B76" s="2"/>
      <c r="C76" s="2"/>
      <c r="S76" s="2"/>
      <c r="T76" s="2"/>
    </row>
    <row r="77" spans="1:44" ht="13.05" customHeight="1" x14ac:dyDescent="0.25">
      <c r="A77" s="2"/>
      <c r="B77" s="2"/>
      <c r="C77" s="2"/>
      <c r="S77" s="2"/>
      <c r="T77" s="2"/>
    </row>
    <row r="78" spans="1:44" ht="13.05" customHeight="1" x14ac:dyDescent="0.25">
      <c r="A78" s="2"/>
      <c r="B78" s="2"/>
      <c r="C78" s="2"/>
      <c r="S78" s="2"/>
      <c r="T78" s="2"/>
    </row>
    <row r="79" spans="1:44" ht="13.05" customHeight="1" x14ac:dyDescent="0.25">
      <c r="A79" s="2"/>
      <c r="B79" s="2"/>
      <c r="C79" s="2"/>
      <c r="S79" s="2"/>
      <c r="T79" s="2"/>
    </row>
    <row r="80" spans="1:44" ht="13.05" customHeight="1" x14ac:dyDescent="0.25">
      <c r="A80" s="2"/>
      <c r="B80" s="2"/>
      <c r="C80" s="2"/>
      <c r="S80" s="2"/>
      <c r="T80" s="2"/>
    </row>
    <row r="81" spans="1:20" ht="13.05" customHeight="1" x14ac:dyDescent="0.25">
      <c r="A81" s="2"/>
      <c r="B81" s="2"/>
      <c r="C81" s="2"/>
      <c r="S81" s="2"/>
      <c r="T81" s="2"/>
    </row>
    <row r="82" spans="1:20" ht="13.05" customHeight="1" x14ac:dyDescent="0.25">
      <c r="A82" s="2"/>
      <c r="B82" s="2"/>
      <c r="C82" s="2"/>
      <c r="S82" s="2"/>
      <c r="T82" s="2"/>
    </row>
    <row r="83" spans="1:20" ht="13.05" customHeight="1" x14ac:dyDescent="0.25">
      <c r="A83" s="2"/>
      <c r="B83" s="2"/>
      <c r="C83" s="2"/>
      <c r="S83" s="2"/>
      <c r="T83" s="2"/>
    </row>
    <row r="84" spans="1:20" ht="13.05" customHeight="1" x14ac:dyDescent="0.25">
      <c r="A84" s="2"/>
      <c r="B84" s="2"/>
      <c r="C84" s="2"/>
      <c r="S84" s="2"/>
      <c r="T84" s="2"/>
    </row>
    <row r="85" spans="1:20" ht="13.05" customHeight="1" x14ac:dyDescent="0.25">
      <c r="A85" s="2"/>
      <c r="B85" s="2"/>
      <c r="C85" s="2"/>
      <c r="S85" s="2"/>
      <c r="T85" s="2"/>
    </row>
    <row r="86" spans="1:20" ht="13.05" customHeight="1" x14ac:dyDescent="0.25">
      <c r="A86" s="2"/>
      <c r="B86" s="2"/>
      <c r="C86" s="2"/>
      <c r="S86" s="2"/>
      <c r="T86" s="2"/>
    </row>
    <row r="87" spans="1:20" ht="13.05" customHeight="1" x14ac:dyDescent="0.25">
      <c r="A87" s="2"/>
      <c r="B87" s="2"/>
      <c r="C87" s="2"/>
      <c r="S87" s="2"/>
      <c r="T87" s="2"/>
    </row>
    <row r="88" spans="1:20" ht="13.05" customHeight="1" x14ac:dyDescent="0.25">
      <c r="A88" s="2"/>
      <c r="B88" s="2"/>
      <c r="C88" s="2"/>
      <c r="S88" s="2"/>
      <c r="T88" s="2"/>
    </row>
    <row r="89" spans="1:20" ht="13.05" customHeight="1" x14ac:dyDescent="0.25">
      <c r="A89" s="2"/>
      <c r="B89" s="2"/>
      <c r="C89" s="2"/>
      <c r="S89" s="2"/>
      <c r="T89" s="2"/>
    </row>
    <row r="90" spans="1:20" ht="13.05" customHeight="1" x14ac:dyDescent="0.25">
      <c r="A90" s="2"/>
      <c r="B90" s="2"/>
      <c r="C90" s="2"/>
      <c r="S90" s="2"/>
      <c r="T90" s="2"/>
    </row>
    <row r="91" spans="1:20" ht="13.05" customHeight="1" x14ac:dyDescent="0.25">
      <c r="A91" s="2"/>
      <c r="B91" s="2"/>
      <c r="C91" s="2"/>
      <c r="S91" s="2"/>
      <c r="T91" s="2"/>
    </row>
    <row r="92" spans="1:20" ht="13.05" customHeight="1" x14ac:dyDescent="0.25">
      <c r="A92" s="2"/>
      <c r="B92" s="2"/>
      <c r="C92" s="2"/>
      <c r="S92" s="2"/>
      <c r="T92" s="2"/>
    </row>
    <row r="93" spans="1:20" ht="13.05" customHeight="1" x14ac:dyDescent="0.25">
      <c r="A93" s="2"/>
      <c r="B93" s="2"/>
      <c r="C93" s="2"/>
      <c r="S93" s="2"/>
      <c r="T93" s="2"/>
    </row>
    <row r="94" spans="1:20" ht="13.05" customHeight="1" x14ac:dyDescent="0.25">
      <c r="A94" s="2"/>
      <c r="B94" s="2"/>
      <c r="C94" s="2"/>
      <c r="S94" s="2"/>
      <c r="T94" s="2"/>
    </row>
    <row r="108" spans="1:20" ht="13.05" customHeight="1" x14ac:dyDescent="0.25">
      <c r="A108" s="2"/>
      <c r="B108" s="2"/>
      <c r="C108" s="2"/>
      <c r="S108" s="2"/>
      <c r="T108" s="2"/>
    </row>
    <row r="109" spans="1:20" ht="13.05" customHeight="1" x14ac:dyDescent="0.25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S109" s="2"/>
      <c r="T109" s="2"/>
    </row>
    <row r="110" spans="1:20" ht="13.05" customHeight="1" x14ac:dyDescent="0.25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S110" s="2"/>
      <c r="T110" s="2"/>
    </row>
    <row r="111" spans="1:20" ht="13.05" customHeight="1" x14ac:dyDescent="0.25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S111" s="2"/>
      <c r="T111" s="2"/>
    </row>
    <row r="112" spans="1:20" ht="13.05" customHeight="1" x14ac:dyDescent="0.25">
      <c r="A112" s="2"/>
      <c r="B112" s="2"/>
      <c r="C112" s="2"/>
      <c r="S112" s="2"/>
      <c r="T112" s="2"/>
    </row>
    <row r="113" spans="1:20" ht="13.05" customHeight="1" x14ac:dyDescent="0.25">
      <c r="A113" s="2"/>
      <c r="B113" s="2"/>
      <c r="C113" s="2"/>
      <c r="S113" s="2"/>
      <c r="T113" s="2"/>
    </row>
    <row r="114" spans="1:20" ht="13.05" customHeight="1" x14ac:dyDescent="0.25">
      <c r="A114" s="2"/>
      <c r="B114" s="2"/>
      <c r="C114" s="2"/>
      <c r="S114" s="2"/>
      <c r="T114" s="2"/>
    </row>
    <row r="115" spans="1:20" ht="13.05" customHeight="1" x14ac:dyDescent="0.25">
      <c r="A115" s="2"/>
      <c r="B115" s="2"/>
      <c r="C115" s="2"/>
      <c r="S115" s="2"/>
      <c r="T115" s="2"/>
    </row>
    <row r="116" spans="1:20" ht="13.05" customHeight="1" x14ac:dyDescent="0.25">
      <c r="A116" s="2"/>
      <c r="B116" s="2"/>
      <c r="C116" s="2"/>
      <c r="S116" s="2"/>
      <c r="T116" s="2"/>
    </row>
    <row r="117" spans="1:20" ht="13.05" customHeight="1" x14ac:dyDescent="0.25">
      <c r="A117" s="2"/>
      <c r="B117" s="2"/>
      <c r="C117" s="2"/>
      <c r="S117" s="2"/>
      <c r="T117" s="2"/>
    </row>
    <row r="118" spans="1:20" ht="13.05" customHeight="1" x14ac:dyDescent="0.25">
      <c r="A118" s="2"/>
      <c r="B118" s="2"/>
      <c r="C118" s="2"/>
      <c r="S118" s="2"/>
      <c r="T118" s="2"/>
    </row>
    <row r="119" spans="1:20" ht="13.05" customHeight="1" x14ac:dyDescent="0.25">
      <c r="A119" s="2"/>
      <c r="B119" s="2"/>
      <c r="C119" s="2"/>
      <c r="S119" s="2"/>
      <c r="T119" s="2"/>
    </row>
    <row r="120" spans="1:20" ht="13.05" customHeight="1" x14ac:dyDescent="0.25">
      <c r="A120" s="2"/>
      <c r="B120" s="2"/>
      <c r="C120" s="2"/>
      <c r="S120" s="2"/>
      <c r="T120" s="2"/>
    </row>
    <row r="121" spans="1:20" ht="13.05" customHeight="1" x14ac:dyDescent="0.25">
      <c r="A121" s="2"/>
      <c r="B121" s="2"/>
      <c r="C121" s="2"/>
      <c r="S121" s="2"/>
      <c r="T121" s="2"/>
    </row>
    <row r="122" spans="1:20" ht="13.05" customHeight="1" x14ac:dyDescent="0.3">
      <c r="A122" s="2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</row>
    <row r="123" spans="1:20" ht="13.05" customHeight="1" x14ac:dyDescent="0.3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</row>
    <row r="129" spans="1:23" ht="13.05" customHeight="1" x14ac:dyDescent="0.25">
      <c r="A129" s="82"/>
      <c r="B129" s="82"/>
      <c r="C129" s="83"/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5"/>
      <c r="T129" s="85"/>
      <c r="U129" s="84"/>
      <c r="V129" s="84"/>
      <c r="W129" s="84"/>
    </row>
  </sheetData>
  <mergeCells count="19">
    <mergeCell ref="A1:B2"/>
    <mergeCell ref="A4:B5"/>
    <mergeCell ref="C4:C5"/>
    <mergeCell ref="D4:D5"/>
    <mergeCell ref="E4:E5"/>
    <mergeCell ref="AP4:AP5"/>
    <mergeCell ref="AQ4:AQ5"/>
    <mergeCell ref="A6:B6"/>
    <mergeCell ref="C7:M7"/>
    <mergeCell ref="N7:W7"/>
    <mergeCell ref="X7:AG7"/>
    <mergeCell ref="AH7:AR7"/>
    <mergeCell ref="U4:U5"/>
    <mergeCell ref="V4:V5"/>
    <mergeCell ref="X4:X5"/>
    <mergeCell ref="Y4:Y5"/>
    <mergeCell ref="Z4:Z5"/>
    <mergeCell ref="AA4:AA5"/>
    <mergeCell ref="F4:F5"/>
  </mergeCells>
  <printOptions horizontalCentered="1"/>
  <pageMargins left="0.19685039370078741" right="0.19685039370078741" top="0.78740157480314965" bottom="0.39370078740157483" header="0.51181102362204722" footer="0.51181102362204722"/>
  <pageSetup paperSize="9" scale="78" orientation="landscape" r:id="rId1"/>
  <headerFooter alignWithMargins="0"/>
  <colBreaks count="3" manualBreakCount="3">
    <brk id="13" max="36" man="1"/>
    <brk id="23" max="38" man="1"/>
    <brk id="33" max="36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4118-0A3D-4070-8F60-32811DAE92F6}">
  <sheetPr codeName="Sheet2"/>
  <dimension ref="A1:H9"/>
  <sheetViews>
    <sheetView workbookViewId="0">
      <selection activeCell="B12" sqref="B12"/>
    </sheetView>
  </sheetViews>
  <sheetFormatPr defaultColWidth="25.77734375" defaultRowHeight="15.6" x14ac:dyDescent="0.25"/>
  <cols>
    <col min="1" max="1" width="25.77734375" style="87" customWidth="1"/>
    <col min="2" max="16384" width="25.77734375" style="87"/>
  </cols>
  <sheetData>
    <row r="1" spans="1:8" x14ac:dyDescent="0.25">
      <c r="A1" s="86" t="s">
        <v>63</v>
      </c>
      <c r="B1" s="94" t="s">
        <v>28</v>
      </c>
      <c r="C1" s="94" t="s">
        <v>29</v>
      </c>
      <c r="D1" s="94" t="s">
        <v>30</v>
      </c>
      <c r="E1" s="94" t="s">
        <v>31</v>
      </c>
      <c r="F1" s="94" t="s">
        <v>61</v>
      </c>
      <c r="G1" s="94" t="s">
        <v>62</v>
      </c>
      <c r="H1" s="86" t="s">
        <v>64</v>
      </c>
    </row>
    <row r="2" spans="1:8" x14ac:dyDescent="0.25">
      <c r="A2" s="88">
        <v>2015</v>
      </c>
      <c r="B2" s="89">
        <v>97538.942999999999</v>
      </c>
      <c r="C2" s="89">
        <v>103059.35</v>
      </c>
      <c r="D2" s="89">
        <v>262379.41100000002</v>
      </c>
      <c r="E2" s="89">
        <v>55381.968999999997</v>
      </c>
      <c r="F2" s="90">
        <v>643882.56900000002</v>
      </c>
      <c r="G2" s="89">
        <v>14698.945</v>
      </c>
      <c r="H2" s="95">
        <f>SUM(B2:G2)</f>
        <v>1176941.1870000002</v>
      </c>
    </row>
    <row r="3" spans="1:8" x14ac:dyDescent="0.25">
      <c r="A3" s="91">
        <v>2016</v>
      </c>
      <c r="B3" s="90">
        <v>93977.445000000007</v>
      </c>
      <c r="C3" s="90">
        <v>105367.659</v>
      </c>
      <c r="D3" s="90">
        <v>273898.54300000001</v>
      </c>
      <c r="E3" s="90">
        <v>59507.909</v>
      </c>
      <c r="F3" s="90">
        <v>680561.31900000002</v>
      </c>
      <c r="G3" s="90">
        <v>15999.621999999999</v>
      </c>
      <c r="H3" s="96">
        <f t="shared" ref="H3:H8" si="0">SUM(B3:G3)</f>
        <v>1229312.497</v>
      </c>
    </row>
    <row r="4" spans="1:8" x14ac:dyDescent="0.25">
      <c r="A4" s="91">
        <v>2017</v>
      </c>
      <c r="B4" s="90">
        <v>99508.778000000006</v>
      </c>
      <c r="C4" s="90">
        <v>105837.798</v>
      </c>
      <c r="D4" s="90">
        <v>290463.685</v>
      </c>
      <c r="E4" s="90">
        <v>63521.684000000001</v>
      </c>
      <c r="F4" s="90">
        <v>723360.73</v>
      </c>
      <c r="G4" s="90">
        <v>18076.345000000001</v>
      </c>
      <c r="H4" s="96">
        <f t="shared" si="0"/>
        <v>1300769.0199999998</v>
      </c>
    </row>
    <row r="5" spans="1:8" x14ac:dyDescent="0.25">
      <c r="A5" s="91">
        <v>2018</v>
      </c>
      <c r="B5" s="90">
        <v>99637.078999999998</v>
      </c>
      <c r="C5" s="90">
        <v>103557.00599999999</v>
      </c>
      <c r="D5" s="90">
        <v>304842.65700000001</v>
      </c>
      <c r="E5" s="90">
        <v>66194.271999999997</v>
      </c>
      <c r="F5" s="90">
        <v>772989.86100000003</v>
      </c>
      <c r="G5" s="90">
        <v>16545.52</v>
      </c>
      <c r="H5" s="96">
        <f t="shared" si="0"/>
        <v>1363766.395</v>
      </c>
    </row>
    <row r="6" spans="1:8" x14ac:dyDescent="0.25">
      <c r="A6" s="91">
        <v>2019</v>
      </c>
      <c r="B6" s="90">
        <v>101573.32799999999</v>
      </c>
      <c r="C6" s="90">
        <v>102887.372</v>
      </c>
      <c r="D6" s="90">
        <v>316282.973</v>
      </c>
      <c r="E6" s="90">
        <v>66452.570000000007</v>
      </c>
      <c r="F6" s="90">
        <v>820576.48</v>
      </c>
      <c r="G6" s="90">
        <v>16179.239</v>
      </c>
      <c r="H6" s="96">
        <f t="shared" si="0"/>
        <v>1423951.9620000001</v>
      </c>
    </row>
    <row r="7" spans="1:8" x14ac:dyDescent="0.25">
      <c r="A7" s="91">
        <v>2020</v>
      </c>
      <c r="B7" s="90">
        <v>99109.202000000005</v>
      </c>
      <c r="C7" s="90">
        <v>92879.418000000005</v>
      </c>
      <c r="D7" s="90">
        <v>307605.61</v>
      </c>
      <c r="E7" s="90">
        <v>53616.192999999999</v>
      </c>
      <c r="F7" s="90">
        <v>777692.91099999996</v>
      </c>
      <c r="G7" s="90">
        <v>15345.754999999999</v>
      </c>
      <c r="H7" s="96">
        <f t="shared" si="0"/>
        <v>1346249.0889999997</v>
      </c>
    </row>
    <row r="8" spans="1:8" x14ac:dyDescent="0.25">
      <c r="A8" s="91">
        <v>2021</v>
      </c>
      <c r="B8" s="90">
        <v>99000.400999999998</v>
      </c>
      <c r="C8" s="90">
        <v>93717.127999999997</v>
      </c>
      <c r="D8" s="90">
        <v>336839.36</v>
      </c>
      <c r="E8" s="90">
        <v>50888.764999999999</v>
      </c>
      <c r="F8" s="90">
        <v>794552.255</v>
      </c>
      <c r="G8" s="90">
        <v>15645.641</v>
      </c>
      <c r="H8" s="96">
        <f t="shared" si="0"/>
        <v>1390643.55</v>
      </c>
    </row>
    <row r="9" spans="1:8" x14ac:dyDescent="0.25">
      <c r="A9" s="92">
        <v>2022</v>
      </c>
      <c r="B9" s="93">
        <v>99072.798999999999</v>
      </c>
      <c r="C9" s="93">
        <v>96199.304999999993</v>
      </c>
      <c r="D9" s="93">
        <v>364130.592</v>
      </c>
      <c r="E9" s="93">
        <v>53441.468999999997</v>
      </c>
      <c r="F9" s="93">
        <v>881310.24</v>
      </c>
      <c r="G9" s="93">
        <v>16784.599999999999</v>
      </c>
      <c r="H9" s="97">
        <f>SUM(B9:G9)</f>
        <v>1510939.0050000001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07E51-8DFF-4EC3-8C3F-FCAE4EBDCA5D}">
  <dimension ref="A1:H28"/>
  <sheetViews>
    <sheetView tabSelected="1" topLeftCell="B3" workbookViewId="0">
      <selection activeCell="G18" sqref="G18"/>
    </sheetView>
  </sheetViews>
  <sheetFormatPr defaultColWidth="25.77734375" defaultRowHeight="13.2" x14ac:dyDescent="0.25"/>
  <sheetData>
    <row r="1" spans="1:8" ht="15.6" x14ac:dyDescent="0.25">
      <c r="A1" s="86" t="s">
        <v>63</v>
      </c>
      <c r="B1" s="94" t="s">
        <v>28</v>
      </c>
      <c r="C1" s="94" t="s">
        <v>29</v>
      </c>
      <c r="D1" s="94" t="s">
        <v>30</v>
      </c>
      <c r="E1" s="94" t="s">
        <v>31</v>
      </c>
      <c r="F1" s="94" t="s">
        <v>61</v>
      </c>
      <c r="G1" s="94" t="s">
        <v>62</v>
      </c>
      <c r="H1" s="86" t="s">
        <v>64</v>
      </c>
    </row>
    <row r="2" spans="1:8" ht="15.6" x14ac:dyDescent="0.25">
      <c r="A2" s="88">
        <v>2015</v>
      </c>
      <c r="B2" s="89">
        <v>97538.942999999999</v>
      </c>
      <c r="C2" s="89">
        <v>103059.35</v>
      </c>
      <c r="D2" s="89">
        <v>262379.41100000002</v>
      </c>
      <c r="E2" s="89">
        <v>55381.968999999997</v>
      </c>
      <c r="F2" s="90">
        <v>643882.56900000002</v>
      </c>
      <c r="G2" s="89">
        <v>14698.945</v>
      </c>
      <c r="H2" s="95">
        <f>SUM(B2:G2)</f>
        <v>1176941.1870000002</v>
      </c>
    </row>
    <row r="3" spans="1:8" ht="15.6" x14ac:dyDescent="0.25">
      <c r="A3" s="91">
        <v>2016</v>
      </c>
      <c r="B3" s="90">
        <v>93977.445000000007</v>
      </c>
      <c r="C3" s="90">
        <v>105367.659</v>
      </c>
      <c r="D3" s="90">
        <v>273898.54300000001</v>
      </c>
      <c r="E3" s="90">
        <v>59507.909</v>
      </c>
      <c r="F3" s="90">
        <v>680561.31900000002</v>
      </c>
      <c r="G3" s="90">
        <v>15999.621999999999</v>
      </c>
      <c r="H3" s="96">
        <f t="shared" ref="H3:H8" si="0">SUM(B3:G3)</f>
        <v>1229312.497</v>
      </c>
    </row>
    <row r="4" spans="1:8" ht="15.6" x14ac:dyDescent="0.25">
      <c r="A4" s="91">
        <v>2017</v>
      </c>
      <c r="B4" s="90">
        <v>99508.778000000006</v>
      </c>
      <c r="C4" s="90">
        <v>105837.798</v>
      </c>
      <c r="D4" s="90">
        <v>290463.685</v>
      </c>
      <c r="E4" s="90">
        <v>63521.684000000001</v>
      </c>
      <c r="F4" s="90">
        <v>723360.73</v>
      </c>
      <c r="G4" s="90">
        <v>18076.345000000001</v>
      </c>
      <c r="H4" s="96">
        <f t="shared" si="0"/>
        <v>1300769.0199999998</v>
      </c>
    </row>
    <row r="5" spans="1:8" ht="15.6" x14ac:dyDescent="0.25">
      <c r="A5" s="91">
        <v>2018</v>
      </c>
      <c r="B5" s="90">
        <v>99637.078999999998</v>
      </c>
      <c r="C5" s="90">
        <v>103557.00599999999</v>
      </c>
      <c r="D5" s="90">
        <v>304842.65700000001</v>
      </c>
      <c r="E5" s="90">
        <v>66194.271999999997</v>
      </c>
      <c r="F5" s="90">
        <v>772989.86100000003</v>
      </c>
      <c r="G5" s="90">
        <v>16545.52</v>
      </c>
      <c r="H5" s="96">
        <f t="shared" si="0"/>
        <v>1363766.395</v>
      </c>
    </row>
    <row r="6" spans="1:8" ht="15.6" x14ac:dyDescent="0.25">
      <c r="A6" s="91">
        <v>2019</v>
      </c>
      <c r="B6" s="90">
        <v>101573.32799999999</v>
      </c>
      <c r="C6" s="90">
        <v>102887.372</v>
      </c>
      <c r="D6" s="90">
        <v>316282.973</v>
      </c>
      <c r="E6" s="90">
        <v>66452.570000000007</v>
      </c>
      <c r="F6" s="90">
        <v>820576.48</v>
      </c>
      <c r="G6" s="90">
        <v>16179.239</v>
      </c>
      <c r="H6" s="96">
        <f t="shared" si="0"/>
        <v>1423951.9620000001</v>
      </c>
    </row>
    <row r="7" spans="1:8" ht="15.6" x14ac:dyDescent="0.25">
      <c r="A7" s="91">
        <v>2020</v>
      </c>
      <c r="B7" s="90">
        <v>99109.202000000005</v>
      </c>
      <c r="C7" s="90">
        <v>92879.418000000005</v>
      </c>
      <c r="D7" s="90">
        <v>307605.61</v>
      </c>
      <c r="E7" s="90">
        <v>53616.192999999999</v>
      </c>
      <c r="F7" s="90">
        <v>777692.91099999996</v>
      </c>
      <c r="G7" s="90">
        <v>15345.754999999999</v>
      </c>
      <c r="H7" s="96">
        <f t="shared" si="0"/>
        <v>1346249.0889999997</v>
      </c>
    </row>
    <row r="8" spans="1:8" ht="15.6" x14ac:dyDescent="0.25">
      <c r="A8" s="91">
        <v>2021</v>
      </c>
      <c r="B8" s="90">
        <v>99000.400999999998</v>
      </c>
      <c r="C8" s="90">
        <v>93717.127999999997</v>
      </c>
      <c r="D8" s="90">
        <v>336839.36</v>
      </c>
      <c r="E8" s="90">
        <v>50888.764999999999</v>
      </c>
      <c r="F8" s="90">
        <v>794552.255</v>
      </c>
      <c r="G8" s="90">
        <v>15645.641</v>
      </c>
      <c r="H8" s="96">
        <f t="shared" si="0"/>
        <v>1390643.55</v>
      </c>
    </row>
    <row r="9" spans="1:8" ht="15.6" x14ac:dyDescent="0.25">
      <c r="A9" s="92">
        <v>2022</v>
      </c>
      <c r="B9" s="93">
        <v>99072.798999999999</v>
      </c>
      <c r="C9" s="93">
        <v>96199.304999999993</v>
      </c>
      <c r="D9" s="93">
        <v>364130.592</v>
      </c>
      <c r="E9" s="93">
        <v>53441.468999999997</v>
      </c>
      <c r="F9" s="93">
        <v>881310.24</v>
      </c>
      <c r="G9" s="93">
        <v>16784.599999999999</v>
      </c>
      <c r="H9" s="97">
        <f>SUM(B9:G9)</f>
        <v>1510939.0050000001</v>
      </c>
    </row>
    <row r="10" spans="1:8" x14ac:dyDescent="0.25">
      <c r="F10" s="111">
        <f>SUM(F2:F9)</f>
        <v>6094926.3650000002</v>
      </c>
      <c r="G10" s="112"/>
      <c r="H10" s="111">
        <f>SUM(H2:H9)</f>
        <v>10742572.705</v>
      </c>
    </row>
    <row r="12" spans="1:8" x14ac:dyDescent="0.25">
      <c r="F12">
        <f>(SUM(F2)/SUM(H2))*100</f>
        <v>54.70813462151358</v>
      </c>
    </row>
    <row r="13" spans="1:8" x14ac:dyDescent="0.25">
      <c r="F13">
        <f>(SUM(F2:F3)/SUM(H2:H3))*100</f>
        <v>55.04173964726489</v>
      </c>
    </row>
    <row r="14" spans="1:8" x14ac:dyDescent="0.25">
      <c r="F14">
        <f>(SUM(F2:F4)/SUM(H2:H4))*100</f>
        <v>55.241221365878104</v>
      </c>
    </row>
    <row r="15" spans="1:8" x14ac:dyDescent="0.25">
      <c r="F15">
        <f>(SUM(F2:F5)/SUM(H2:H5))*100</f>
        <v>55.628313935523046</v>
      </c>
    </row>
    <row r="16" spans="1:8" x14ac:dyDescent="0.25">
      <c r="F16">
        <f>(SUM(F2:F6)/SUM(H2:H6))*100</f>
        <v>56.06645322422348</v>
      </c>
    </row>
    <row r="17" spans="6:7" x14ac:dyDescent="0.25">
      <c r="F17">
        <f>(SUM(F2:F7)/SUM(H2:H7))*100</f>
        <v>56.358492811013164</v>
      </c>
    </row>
    <row r="18" spans="6:7" x14ac:dyDescent="0.25">
      <c r="F18">
        <f>(SUM(F2:F8)/SUM(H2:H8))*100</f>
        <v>56.475552371624104</v>
      </c>
    </row>
    <row r="19" spans="6:7" x14ac:dyDescent="0.25">
      <c r="F19">
        <f>(SUM(F2:F9)/SUM(H2:H9))*100</f>
        <v>56.736189108249555</v>
      </c>
    </row>
    <row r="21" spans="6:7" x14ac:dyDescent="0.25">
      <c r="F21">
        <f>(F2/$F$10)*100</f>
        <v>10.564238687073949</v>
      </c>
      <c r="G21">
        <f>(F2/H2)*100</f>
        <v>54.70813462151358</v>
      </c>
    </row>
    <row r="22" spans="6:7" x14ac:dyDescent="0.25">
      <c r="F22">
        <f>(F3/$F$10)*100</f>
        <v>11.166030206830889</v>
      </c>
      <c r="G22">
        <f>(F3/H3)*100</f>
        <v>55.361132393987212</v>
      </c>
    </row>
    <row r="23" spans="6:7" x14ac:dyDescent="0.25">
      <c r="F23">
        <f>(F4/$F$10)*100</f>
        <v>11.868243957037535</v>
      </c>
      <c r="G23">
        <f>(F4/H4)*100</f>
        <v>55.610236627560525</v>
      </c>
    </row>
    <row r="24" spans="6:7" x14ac:dyDescent="0.25">
      <c r="F24">
        <f>(F5/$F$10)*100</f>
        <v>12.682513531892358</v>
      </c>
      <c r="G24">
        <f>(F5/H5)*100</f>
        <v>56.680518293604088</v>
      </c>
    </row>
    <row r="25" spans="6:7" x14ac:dyDescent="0.25">
      <c r="F25">
        <f>(F6/$F$10)*100</f>
        <v>13.463271430351398</v>
      </c>
      <c r="G25">
        <f>(F6/H6)*100</f>
        <v>57.626696819706339</v>
      </c>
    </row>
    <row r="26" spans="6:7" x14ac:dyDescent="0.25">
      <c r="F26">
        <f>(F7/$F$10)*100</f>
        <v>12.759676892339289</v>
      </c>
      <c r="G26">
        <f>(F7/H7)*100</f>
        <v>57.767386240363138</v>
      </c>
    </row>
    <row r="27" spans="6:7" x14ac:dyDescent="0.25">
      <c r="F27">
        <f>(F8/$F$10)*100</f>
        <v>13.036289651712634</v>
      </c>
      <c r="G27">
        <f>(F8/H8)*100</f>
        <v>57.135579782468341</v>
      </c>
    </row>
    <row r="28" spans="6:7" x14ac:dyDescent="0.25">
      <c r="F28">
        <f>(F9/$F$10)*100</f>
        <v>14.459735642761945</v>
      </c>
      <c r="G28">
        <f>(F9/H9)*100</f>
        <v>58.328644444518787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3.4.1</vt:lpstr>
      <vt:lpstr>Sheet1</vt:lpstr>
      <vt:lpstr>Sheet2</vt:lpstr>
      <vt:lpstr>'3.4.1'!Print_Area</vt:lpstr>
      <vt:lpstr>'3.4.1'!Print_Titles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bpamni</dc:creator>
  <cp:lastModifiedBy>JIAN YUAN LEE</cp:lastModifiedBy>
  <dcterms:created xsi:type="dcterms:W3CDTF">2023-08-21T06:47:12Z</dcterms:created>
  <dcterms:modified xsi:type="dcterms:W3CDTF">2023-12-15T15:33:26Z</dcterms:modified>
</cp:coreProperties>
</file>