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D:\ARP_Emotions\Annotation Comments\"/>
    </mc:Choice>
  </mc:AlternateContent>
  <xr:revisionPtr revIDLastSave="0" documentId="13_ncr:1_{81EC9BB5-3C2D-4166-B5B0-B6C741421805}" xr6:coauthVersionLast="40" xr6:coauthVersionMax="40" xr10:uidLastSave="{00000000-0000-0000-0000-000000000000}"/>
  <bookViews>
    <workbookView xWindow="0" yWindow="465" windowWidth="28800" windowHeight="16275" activeTab="5" xr2:uid="{4EAAA529-C126-3044-ACB9-B83B1A406B3C}"/>
  </bookViews>
  <sheets>
    <sheet name="Sheet10" sheetId="19" r:id="rId1"/>
    <sheet name="Q1" sheetId="5" r:id="rId2"/>
    <sheet name="Q2" sheetId="4" r:id="rId3"/>
    <sheet name="Q3" sheetId="9" r:id="rId4"/>
    <sheet name="Q4" sheetId="3" r:id="rId5"/>
    <sheet name="Q5" sheetId="8" r:id="rId6"/>
  </sheets>
  <definedNames>
    <definedName name="_xlnm._FilterDatabase" localSheetId="4" hidden="1">'Q4'!$A$1:$M$28</definedName>
    <definedName name="ExternalData_1" localSheetId="3" hidden="1">'Q3'!$A$1:$J$27</definedName>
    <definedName name="ExternalData_1" localSheetId="5" hidden="1">'Q5'!$A$1:$O$32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9" l="1"/>
  <c r="B2" i="19"/>
  <c r="C2" i="19"/>
  <c r="E2" i="19"/>
  <c r="F2" i="19"/>
  <c r="G2" i="19"/>
  <c r="I2" i="19"/>
  <c r="J2" i="19"/>
  <c r="K2" i="19"/>
  <c r="M2" i="19"/>
  <c r="N2" i="19"/>
  <c r="O2" i="19"/>
  <c r="Q2" i="19"/>
  <c r="R2" i="19"/>
  <c r="S2" i="19"/>
  <c r="C22" i="19"/>
  <c r="C23" i="19"/>
  <c r="C24" i="19"/>
  <c r="C25" i="19"/>
  <c r="C26" i="19"/>
  <c r="C27" i="19"/>
  <c r="C28" i="19"/>
  <c r="B21" i="19"/>
  <c r="C21" i="19"/>
  <c r="B31" i="19"/>
  <c r="B30" i="19"/>
  <c r="B22" i="19"/>
  <c r="B23" i="19"/>
  <c r="B24" i="19"/>
  <c r="B25" i="19"/>
  <c r="B26" i="19"/>
  <c r="B27" i="19"/>
  <c r="B28" i="19"/>
  <c r="Q3" i="19"/>
  <c r="R3" i="19"/>
  <c r="S3" i="19"/>
  <c r="Q4" i="19"/>
  <c r="R4" i="19"/>
  <c r="S4" i="19"/>
  <c r="Q5" i="19"/>
  <c r="R5" i="19"/>
  <c r="S5" i="19"/>
  <c r="Q6" i="19"/>
  <c r="R6" i="19"/>
  <c r="S6" i="19"/>
  <c r="Q7" i="19"/>
  <c r="R7" i="19"/>
  <c r="S7" i="19"/>
  <c r="Q8" i="19"/>
  <c r="R8" i="19"/>
  <c r="S8" i="19"/>
  <c r="Q9" i="19"/>
  <c r="R9" i="19"/>
  <c r="S9" i="19"/>
  <c r="Q10" i="19"/>
  <c r="R10" i="19"/>
  <c r="S10" i="19"/>
  <c r="Q13" i="19"/>
  <c r="R13" i="19"/>
  <c r="S13" i="19"/>
  <c r="Q14" i="19"/>
  <c r="R14" i="19"/>
  <c r="S14" i="19"/>
  <c r="M3" i="19"/>
  <c r="N3" i="19"/>
  <c r="O3" i="19"/>
  <c r="M4" i="19"/>
  <c r="N4" i="19"/>
  <c r="O4" i="19"/>
  <c r="M5" i="19"/>
  <c r="N5" i="19"/>
  <c r="O5" i="19"/>
  <c r="M6" i="19"/>
  <c r="N6" i="19"/>
  <c r="O6" i="19"/>
  <c r="M7" i="19"/>
  <c r="N7" i="19"/>
  <c r="O7" i="19"/>
  <c r="M8" i="19"/>
  <c r="N8" i="19"/>
  <c r="O8" i="19"/>
  <c r="M9" i="19"/>
  <c r="N9" i="19"/>
  <c r="O9" i="19"/>
  <c r="M10" i="19"/>
  <c r="N10" i="19"/>
  <c r="O10" i="19"/>
  <c r="M13" i="19"/>
  <c r="N13" i="19"/>
  <c r="O13" i="19"/>
  <c r="M14" i="19"/>
  <c r="N14" i="19"/>
  <c r="O14" i="19"/>
  <c r="I3" i="19"/>
  <c r="J3" i="19"/>
  <c r="K3" i="19"/>
  <c r="I4" i="19"/>
  <c r="J4" i="19"/>
  <c r="K4" i="19"/>
  <c r="I5" i="19"/>
  <c r="J5" i="19"/>
  <c r="K5" i="19"/>
  <c r="I6" i="19"/>
  <c r="J6" i="19"/>
  <c r="K6" i="19"/>
  <c r="I7" i="19"/>
  <c r="J7" i="19"/>
  <c r="K7" i="19"/>
  <c r="I8" i="19"/>
  <c r="J8" i="19"/>
  <c r="K8" i="19"/>
  <c r="I9" i="19"/>
  <c r="J9" i="19"/>
  <c r="K9" i="19"/>
  <c r="I10" i="19"/>
  <c r="J10" i="19"/>
  <c r="K10" i="19"/>
  <c r="I13" i="19"/>
  <c r="J13" i="19"/>
  <c r="K13" i="19"/>
  <c r="I14" i="19"/>
  <c r="J14" i="19"/>
  <c r="K14" i="19"/>
  <c r="E3" i="19"/>
  <c r="F3" i="19"/>
  <c r="G3" i="19"/>
  <c r="E4" i="19"/>
  <c r="F4" i="19"/>
  <c r="G4" i="19"/>
  <c r="E5" i="19"/>
  <c r="F5" i="19"/>
  <c r="G5" i="19"/>
  <c r="E6" i="19"/>
  <c r="F6" i="19"/>
  <c r="G6" i="19"/>
  <c r="E7" i="19"/>
  <c r="F7" i="19"/>
  <c r="G7" i="19"/>
  <c r="E8" i="19"/>
  <c r="F8" i="19"/>
  <c r="G8" i="19"/>
  <c r="E9" i="19"/>
  <c r="F9" i="19"/>
  <c r="G9" i="19"/>
  <c r="E10" i="19"/>
  <c r="F10" i="19"/>
  <c r="G10" i="19"/>
  <c r="E13" i="19"/>
  <c r="F13" i="19"/>
  <c r="G13" i="19"/>
  <c r="E14" i="19"/>
  <c r="F14" i="19"/>
  <c r="G14" i="19"/>
  <c r="A3" i="19"/>
  <c r="B3" i="19"/>
  <c r="C3" i="19"/>
  <c r="A4" i="19"/>
  <c r="B4" i="19"/>
  <c r="C4" i="19"/>
  <c r="A5" i="19"/>
  <c r="B5" i="19"/>
  <c r="C5" i="19"/>
  <c r="A6" i="19"/>
  <c r="B6" i="19"/>
  <c r="C6" i="19"/>
  <c r="A7" i="19"/>
  <c r="B7" i="19"/>
  <c r="C7" i="19"/>
  <c r="A8" i="19"/>
  <c r="B8" i="19"/>
  <c r="C8" i="19"/>
  <c r="A9" i="19"/>
  <c r="B9" i="19"/>
  <c r="C9" i="19"/>
  <c r="A10" i="19"/>
  <c r="B10" i="19"/>
  <c r="C10" i="19"/>
  <c r="A13" i="19"/>
  <c r="B13" i="19"/>
  <c r="C13" i="19"/>
  <c r="A14" i="19"/>
  <c r="B14" i="19"/>
  <c r="C14" i="19"/>
  <c r="B48" i="5"/>
  <c r="B47" i="5"/>
  <c r="C44" i="5"/>
  <c r="C37" i="5"/>
  <c r="B38" i="5"/>
  <c r="B37" i="5"/>
  <c r="B48" i="8"/>
  <c r="B47" i="8"/>
  <c r="C44" i="8"/>
  <c r="B44" i="8"/>
  <c r="C43" i="8"/>
  <c r="B43" i="8"/>
  <c r="C42" i="8"/>
  <c r="B42" i="8"/>
  <c r="C41" i="8"/>
  <c r="B41" i="8"/>
  <c r="C40" i="8"/>
  <c r="B40" i="8"/>
  <c r="C39" i="8"/>
  <c r="B39" i="8"/>
  <c r="C38" i="8"/>
  <c r="B38" i="8"/>
  <c r="C37" i="8"/>
  <c r="B37" i="8"/>
  <c r="B45" i="3"/>
  <c r="B44" i="3"/>
  <c r="C41" i="3"/>
  <c r="B41" i="3"/>
  <c r="C40" i="3"/>
  <c r="B40" i="3"/>
  <c r="C39" i="3"/>
  <c r="B39" i="3"/>
  <c r="C38" i="3"/>
  <c r="B38" i="3"/>
  <c r="C37" i="3"/>
  <c r="B37" i="3"/>
  <c r="C36" i="3"/>
  <c r="B36" i="3"/>
  <c r="C35" i="3"/>
  <c r="B35" i="3"/>
  <c r="C34" i="3"/>
  <c r="B34" i="3"/>
  <c r="B44" i="9"/>
  <c r="B43" i="9"/>
  <c r="C34" i="9"/>
  <c r="C35" i="9"/>
  <c r="C36" i="9"/>
  <c r="C37" i="9"/>
  <c r="C38" i="9"/>
  <c r="C39" i="9"/>
  <c r="C40" i="9"/>
  <c r="C33" i="9"/>
  <c r="B40" i="9"/>
  <c r="B39" i="9"/>
  <c r="B38" i="9"/>
  <c r="B37" i="9"/>
  <c r="B36" i="9"/>
  <c r="B35" i="9"/>
  <c r="B34" i="9"/>
  <c r="B33" i="9"/>
  <c r="C34" i="4"/>
  <c r="B34" i="4"/>
  <c r="B45" i="4"/>
  <c r="B44" i="4"/>
  <c r="C41" i="4"/>
  <c r="B41" i="4"/>
  <c r="C40" i="4"/>
  <c r="B40" i="4"/>
  <c r="C39" i="4"/>
  <c r="B39" i="4"/>
  <c r="C38" i="4"/>
  <c r="B38" i="4"/>
  <c r="C37" i="4"/>
  <c r="B37" i="4"/>
  <c r="C36" i="4"/>
  <c r="B36" i="4"/>
  <c r="C35" i="4"/>
  <c r="B35" i="4"/>
  <c r="C38" i="5"/>
  <c r="C39" i="5"/>
  <c r="C40" i="5"/>
  <c r="C41" i="5"/>
  <c r="C42" i="5"/>
  <c r="C43" i="5"/>
  <c r="B39" i="5"/>
  <c r="B40" i="5"/>
  <c r="B41" i="5"/>
  <c r="B42" i="5"/>
  <c r="B43" i="5"/>
  <c r="B4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B0BF15-12BD-4716-8440-E5DF67D26AED}" keepAlive="1" name="Query - predicted_emotions_question_5_advanced final Aishu" description="Connection to the 'predicted_emotions_question_5_advanced final Aishu' query in the workbook." type="5" refreshedVersion="6" background="1" saveData="1">
    <dbPr connection="Provider=Microsoft.Mashup.OleDb.1;Data Source=$Workbook$;Location=predicted_emotions_question_5_advanced final Aishu;Extended Properties=&quot;&quot;" command="SELECT * FROM [predicted_emotions_question_5_advanced final Aishu]"/>
  </connection>
  <connection id="2" xr16:uid="{043C1217-4C62-4D18-AD33-9CC0D2EAD056}" keepAlive="1" name="Query - question_3_predicted_emotions_Hung (2)" description="Connection to the 'question_3_predicted_emotions_Hung (2)' query in the workbook." type="5" refreshedVersion="6" background="1" saveData="1">
    <dbPr connection="Provider=Microsoft.Mashup.OleDb.1;Data Source=$Workbook$;Location=&quot;question_3_predicted_emotions_Hung (2)&quot;;Extended Properties=&quot;&quot;" command="SELECT * FROM [question_3_predicted_emotions_Hung (2)]"/>
  </connection>
</connections>
</file>

<file path=xl/sharedStrings.xml><?xml version="1.0" encoding="utf-8"?>
<sst xmlns="http://schemas.openxmlformats.org/spreadsheetml/2006/main" count="1473" uniqueCount="336">
  <si>
    <t>rf_strongest_emotion</t>
  </si>
  <si>
    <t>rf_strongness</t>
  </si>
  <si>
    <t>Human_Content_Emotion</t>
  </si>
  <si>
    <t>Human_Voice_Emotion</t>
  </si>
  <si>
    <t>1-M-INDIA_4_QUA.wav</t>
  </si>
  <si>
    <t>happy</t>
  </si>
  <si>
    <t>fearful</t>
  </si>
  <si>
    <t>neutral</t>
  </si>
  <si>
    <t>10-B-GERMANY_4_QUA.wav</t>
  </si>
  <si>
    <t>11-B-GERMANY_4_QUA.wav</t>
  </si>
  <si>
    <t>calm</t>
  </si>
  <si>
    <t>12-B-GERMANY_4_QUA.wav</t>
  </si>
  <si>
    <t>disgust</t>
  </si>
  <si>
    <t>fearful or sad</t>
  </si>
  <si>
    <t>13-M-INDIA_4_QUA.wav</t>
  </si>
  <si>
    <t>sad</t>
  </si>
  <si>
    <t>angry</t>
  </si>
  <si>
    <t>14-M-INDIA_4_QUA.wav</t>
  </si>
  <si>
    <t>15-M-INDIA_4_QUA.wav</t>
  </si>
  <si>
    <t>17-M-COLOMBIA_4_QUA.wav</t>
  </si>
  <si>
    <t>18-B-GERMANY_4_QUA.wav</t>
  </si>
  <si>
    <t>19-B-GERMANY_4_QUA.wav</t>
  </si>
  <si>
    <t>calm or fearful</t>
  </si>
  <si>
    <t>2-B-CHILE_4_QUA.wav</t>
  </si>
  <si>
    <t>20-B-CHINA_4_QUA.wav</t>
  </si>
  <si>
    <t>calm or disgust</t>
  </si>
  <si>
    <t>21-B-GERMANY_4_QUA.wav</t>
  </si>
  <si>
    <t>22-B-PAKISTAN_4_QUA.wav</t>
  </si>
  <si>
    <t>23-M-IRAN_4_QUA.wav</t>
  </si>
  <si>
    <t>24-M-INDIA_4_QUA.wav</t>
  </si>
  <si>
    <t>25-B-GERMANY_4_QUA.wav</t>
  </si>
  <si>
    <t>26-B-GERMANY_4_QUA.wav</t>
  </si>
  <si>
    <t>27-B-GERMANY_4_QUA.wav</t>
  </si>
  <si>
    <t>28-M-INDIA_4_QUA.wav</t>
  </si>
  <si>
    <t>3-B-NIGERIA_4_QUA.wav</t>
  </si>
  <si>
    <t>4-M-INDIA_4_QUA.wav</t>
  </si>
  <si>
    <t>5-M-INDIA_4_QUA.wav</t>
  </si>
  <si>
    <t>6-B-GERMANY_4_QUA.wav</t>
  </si>
  <si>
    <t>7-B-PAKISTAN_4_QUA.wav</t>
  </si>
  <si>
    <t>angry or disgust</t>
  </si>
  <si>
    <t>8-M-NEPAL_4_QUA.wav</t>
  </si>
  <si>
    <t>9-M-INDIA_4_QUA.wav</t>
  </si>
  <si>
    <t>Prediction Reasonable</t>
  </si>
  <si>
    <t>Comments</t>
  </si>
  <si>
    <t>Yes</t>
  </si>
  <si>
    <t>Overall she is happy and satisfied with quality of teaching</t>
  </si>
  <si>
    <t>No</t>
  </si>
  <si>
    <t>Calm and satisfied</t>
  </si>
  <si>
    <t>She is not happy and recommending a lot of alternative with high pitch</t>
  </si>
  <si>
    <t>He is calm and neutral</t>
  </si>
  <si>
    <t>She is calm in speaking and slow speaker, some part he is agry too</t>
  </si>
  <si>
    <t>She is neutral and angry for sometime</t>
  </si>
  <si>
    <t>yes</t>
  </si>
  <si>
    <t>She is not happy, she is not liking the hurriedness and busy schedule of teachers</t>
  </si>
  <si>
    <t>He is talking in high pitch and pulling his voice, but he is happy and satified</t>
  </si>
  <si>
    <t>He is happy and satisfied</t>
  </si>
  <si>
    <t>She is neutral</t>
  </si>
  <si>
    <t>she is happy with the content</t>
  </si>
  <si>
    <t>He is sad and not satisfied</t>
  </si>
  <si>
    <t>svc_strongest_emotion</t>
  </si>
  <si>
    <t>svc_strongness</t>
  </si>
  <si>
    <t>lr_strongest_emotion</t>
  </si>
  <si>
    <t>lr_strongness</t>
  </si>
  <si>
    <t>knn_strongest_emotion</t>
  </si>
  <si>
    <t>knn_strongness</t>
  </si>
  <si>
    <t>nb_strongest_emotion</t>
  </si>
  <si>
    <t>nb_strongness</t>
  </si>
  <si>
    <t>disgust or fearful</t>
  </si>
  <si>
    <t>angry or calm or disgust or happy</t>
  </si>
  <si>
    <t>angry or disgust or sad</t>
  </si>
  <si>
    <t>calm or sad</t>
  </si>
  <si>
    <t>He is talking mostly negative and not satisfied</t>
  </si>
  <si>
    <t>Mostly he is talking calmly</t>
  </si>
  <si>
    <t>Her tone is down and talking smoothly</t>
  </si>
  <si>
    <t>She is angry as she have not written exam but happy with content</t>
  </si>
  <si>
    <t>He is calm and talking slowly but he is satisfied by the content</t>
  </si>
  <si>
    <t>She is sad mostly and dissatified</t>
  </si>
  <si>
    <t>He is speaking with high pitch and talking fast, but happy by content</t>
  </si>
  <si>
    <t>Neutral and pitch is high, happy by content</t>
  </si>
  <si>
    <t>She is talking with low pitch so she is neutral by content but sad by voice</t>
  </si>
  <si>
    <t>The tone is low and continuous</t>
  </si>
  <si>
    <t>He is calm by voice and happy by content</t>
  </si>
  <si>
    <t>He started neutral but excited and happy mostly</t>
  </si>
  <si>
    <t>Pre_Comment</t>
  </si>
  <si>
    <t>New_Comment</t>
  </si>
  <si>
    <t>1-M-INDIA_2_CUR.wav</t>
  </si>
  <si>
    <t>angry or disgust or happy</t>
  </si>
  <si>
    <t>Yes, because the person thinks content of some courses are not up t the mark</t>
  </si>
  <si>
    <t>.</t>
  </si>
  <si>
    <t>10-B-GERMANY_2_CUR.wav</t>
  </si>
  <si>
    <t xml:space="preserve">The person is happy but doesnt want to take redundant courses </t>
  </si>
  <si>
    <t>Yes the person is more  fearful about comment on courses which has no need</t>
  </si>
  <si>
    <t>11-B-GERMANY_2_CUR.wav</t>
  </si>
  <si>
    <t>No the person is not happy as there is a limited electives</t>
  </si>
  <si>
    <t>12-B-GERMANY_2_CUR.wav</t>
  </si>
  <si>
    <t>No, the person thinks its unneccesary to have courses from different discipline</t>
  </si>
  <si>
    <t>Yes the person is sad for having unncessary courses</t>
  </si>
  <si>
    <t>13-M-INDIA_2_CUR.wav</t>
  </si>
  <si>
    <t>disgust or fearful or happy</t>
  </si>
  <si>
    <t>Yes the person is happy with the curriculum</t>
  </si>
  <si>
    <t>14-M-INDIA_2_CUR.wav</t>
  </si>
  <si>
    <t>Yes, the person finds that there is a good variety of subjects</t>
  </si>
  <si>
    <t>No, the happiness comes from having variety of subject</t>
  </si>
  <si>
    <t>15-M-INDIA_2_CUR.wav</t>
  </si>
  <si>
    <t xml:space="preserve">No, the person demands a higher standard in the curriculum </t>
  </si>
  <si>
    <t>17-M-COLOMBIA_2_CUR.wav</t>
  </si>
  <si>
    <t>Yes, because the person finds some subjects are not necessary for all students</t>
  </si>
  <si>
    <t>18-B-GERMANY_2_CUR.wav</t>
  </si>
  <si>
    <t>angry or sad</t>
  </si>
  <si>
    <t>angry or calm or happy</t>
  </si>
  <si>
    <t>Yes, because the person finds the curriculum is too much</t>
  </si>
  <si>
    <t>19-B-GERMANY_2_CUR.wav</t>
  </si>
  <si>
    <t>No, because the person finds some subjects are not necessary for all students</t>
  </si>
  <si>
    <t>Yes  as the person has fear in his voice while explaining courses which are not needed</t>
  </si>
  <si>
    <t>2-B-CHILE_2_CUR.wav</t>
  </si>
  <si>
    <t>Yes, the person finds the curriculum is sufficient for any students</t>
  </si>
  <si>
    <t>20-B-CHINA_2_CUR.wav</t>
  </si>
  <si>
    <t>Yes, the person only wants subtle  changes to curriculum</t>
  </si>
  <si>
    <t>21-B-GERMANY_2_CUR.wav</t>
  </si>
  <si>
    <t>The person is angry but reasons for the need of subjects beneficial for others</t>
  </si>
  <si>
    <t>Almost the same.But disgusted more in explaning about courses</t>
  </si>
  <si>
    <t>22-B-PAKISTAN_2_CUR.wav</t>
  </si>
  <si>
    <t>Yes, the person is fine but finds some subjects have too high standards</t>
  </si>
  <si>
    <t>23-M-IRAN_2_CUR.wav</t>
  </si>
  <si>
    <t>disgust or happy</t>
  </si>
  <si>
    <t>Yes, the person is happy</t>
  </si>
  <si>
    <t>24-M-INDIA_2_CUR.wav</t>
  </si>
  <si>
    <t>disgust or sad</t>
  </si>
  <si>
    <t>Yes, the curriculum is suiting the interviewer</t>
  </si>
  <si>
    <t>Yes, the person is fearful so is obliged to give good feedback on curriculum</t>
  </si>
  <si>
    <t>25-B-GERMANY_2_CUR.wav</t>
  </si>
  <si>
    <t>Yes, but wants more subjects in particular domain for everyone</t>
  </si>
  <si>
    <t>26-B-GERMANY_2_CUR.wav</t>
  </si>
  <si>
    <t>Yes, but wants more selection in electives</t>
  </si>
  <si>
    <t>27-B-GERMANY_2_CUR.wav</t>
  </si>
  <si>
    <t>Yes, the person is more than happy!</t>
  </si>
  <si>
    <t>28-M-INDIA_2_CUR.wav</t>
  </si>
  <si>
    <t>No, the person feels the curriculum is appropiate</t>
  </si>
  <si>
    <t>3-B-NIGERIA_2_CUR.wav</t>
  </si>
  <si>
    <t>Yes the person doesnt want any change to the curriculum</t>
  </si>
  <si>
    <t>30-B-NEPAL_2_CUR.wav</t>
  </si>
  <si>
    <t>angry or calm</t>
  </si>
  <si>
    <t>Yes, because the curriculum is more dependant on the professors who tailored them</t>
  </si>
  <si>
    <t>4-M-INDIA_2_CUR.wav</t>
  </si>
  <si>
    <t>angry or happy</t>
  </si>
  <si>
    <t>Happy as the person like the curriculum</t>
  </si>
  <si>
    <t>No, the person is happy</t>
  </si>
  <si>
    <t>5-M-INDIA_2_CUR.wav</t>
  </si>
  <si>
    <t>Angry, because of unneccessary subjects. Wants relevants subjects only</t>
  </si>
  <si>
    <t>6-B-GERMANY_2_CUR.wav</t>
  </si>
  <si>
    <t>No, overall the curriculum fits the person</t>
  </si>
  <si>
    <t>7-B-PAKISTAN_2_CUR.wav</t>
  </si>
  <si>
    <t>Yes, because the person feels thers no defined set of curriculum followed in uni</t>
  </si>
  <si>
    <t>8-M-NEPAL_2_CUR.wav</t>
  </si>
  <si>
    <t>No,Happy  the person thinks thers no need of changing the curriculum</t>
  </si>
  <si>
    <t>Could be in fear as the persons voice make us feel that he dont want to put forward a bad comment on program curriculum</t>
  </si>
  <si>
    <t>9-M-INDIA_2_CUR.wav</t>
  </si>
  <si>
    <t>Yes, because the person feels curriculum depends on how the professors deliver them</t>
  </si>
  <si>
    <t>Prediction reasonable?</t>
  </si>
  <si>
    <t>Comment</t>
  </si>
  <si>
    <t>10-B-GERMANY_1_MET.wav</t>
  </si>
  <si>
    <t>no</t>
  </si>
  <si>
    <t>Fear cannot be sensed, she is not happy with the topic.</t>
  </si>
  <si>
    <t>11-B-GERMANY_1_MET.wav</t>
  </si>
  <si>
    <t>Calmness and neutrality can be sensed, however, not fear.</t>
  </si>
  <si>
    <t>12-B-GERMANY_1_MET.wav</t>
  </si>
  <si>
    <t>Same classification of sadness and disgust.</t>
  </si>
  <si>
    <t>13-M-INDIA_1_MET.wav</t>
  </si>
  <si>
    <t>Same classification in content. She gives general recommendations not experienced by her, but in a very agitated way.</t>
  </si>
  <si>
    <t>14-M-INDIA_1_MET.wav</t>
  </si>
  <si>
    <t>The student thinks about his wording and therefore may sound fearful, but he does not display any fear.</t>
  </si>
  <si>
    <t>15-M-INDIA_1_MET.wav</t>
  </si>
  <si>
    <t>Fear could not be felt.</t>
  </si>
  <si>
    <t>16-B-GERMANY_1_MET.wav</t>
  </si>
  <si>
    <t>Sadness could be interpreted from the voice.</t>
  </si>
  <si>
    <t>17-M-COLOMBIA_1_MET.wav</t>
  </si>
  <si>
    <t>A display of anger can be recognized, but in form of firmness against the challenges that he promotes.</t>
  </si>
  <si>
    <t>18-B-GERMANY_1_MET.wav</t>
  </si>
  <si>
    <t>Same classification in voice.</t>
  </si>
  <si>
    <t>19-B-GERMANY_1_MET.wav</t>
  </si>
  <si>
    <t>No sign of fear could be recognized.</t>
  </si>
  <si>
    <t>1-M-INDIA_1_MET.wav</t>
  </si>
  <si>
    <t>She is happy with the Methodology, but explains this calmly. Anger could not be felt.</t>
  </si>
  <si>
    <t>20-B-CHINA_1_MET.wav</t>
  </si>
  <si>
    <t>“Calm”, "Neutral" and “Sad” are very close to each other in hearing.</t>
  </si>
  <si>
    <t>21-B-GERMANY_1_MET.wav</t>
  </si>
  <si>
    <t>Disgust is probably detected because of interjections, but was not felt in the recording.</t>
  </si>
  <si>
    <t>22-B-PAKISTAN_1_MET.wav</t>
  </si>
  <si>
    <t>Same classification in content.</t>
  </si>
  <si>
    <t>23-M-IRAN_1_MET.wav</t>
  </si>
  <si>
    <t>24-M-INDIA_1_MET.wav</t>
  </si>
  <si>
    <t>25-B-GERMANY_1_MET.wav</t>
  </si>
  <si>
    <t>The student seems tired and relaxed and is speaking in a neutral way, but fear could not be felt.</t>
  </si>
  <si>
    <t>26-B-GERMANY_1_MET.wav</t>
  </si>
  <si>
    <t>Same classification in voice. Disgust wrongly comes from stutter, which in this case is a sign of rethinking.</t>
  </si>
  <si>
    <t>27-B-GERMANY_1_MET.wav</t>
  </si>
  <si>
    <t>angry or calm or disgust or fearful</t>
  </si>
  <si>
    <t>Same classification in content and voice.</t>
  </si>
  <si>
    <t>28-M-INDIA_1_MET.wav</t>
  </si>
  <si>
    <t>"Calm" and "sad" are very close each other.</t>
  </si>
  <si>
    <t>29-M-INDIA_1_MET.wav</t>
  </si>
  <si>
    <t>Sadness is wrongly predicted out of calmness.</t>
  </si>
  <si>
    <t>2-B-CHILE_1_MET.wav</t>
  </si>
  <si>
    <t>Sadness can be recognized.</t>
  </si>
  <si>
    <t>30-B-NEPAL_1_MET.wav</t>
  </si>
  <si>
    <t>No sign of anger could be recognized.</t>
  </si>
  <si>
    <t>3-B-NIGERIA_1_MET.wav</t>
  </si>
  <si>
    <t>Same classification as in voice.</t>
  </si>
  <si>
    <t>4-M-INDIA_1_MET.wav</t>
  </si>
  <si>
    <t>Although she is happy about theteaching methodology from the university, she talks in a defensive tone, which can be recognized as angry. Fear, however, could not be felt.</t>
  </si>
  <si>
    <t>5-M-INDIA_1_MET.wav</t>
  </si>
  <si>
    <t>Calmness can definitely be felt.</t>
  </si>
  <si>
    <t>6-B-GERMANY_1_MET.wav</t>
  </si>
  <si>
    <t>Happiness could be recognized, however, no sign of anger.</t>
  </si>
  <si>
    <t>7-B-PAKISTAN_1_MET.wav</t>
  </si>
  <si>
    <t>He is happy about the university, but in a defensive tone, so anger can be understood.</t>
  </si>
  <si>
    <t>8-M-NEPAL_1_MET.wav</t>
  </si>
  <si>
    <t>He is careful about what he says, so fear can be recognized.</t>
  </si>
  <si>
    <t>9-M-INDIA_1_MET.wav</t>
  </si>
  <si>
    <t>She is sad about the topic and describes it in an agitated way, so anger can be felt.</t>
  </si>
  <si>
    <t>Column1</t>
  </si>
  <si>
    <t>1-M-INDIA_5_EVA.wav</t>
  </si>
  <si>
    <t>yes (person's voice seems angry)</t>
  </si>
  <si>
    <t>10-B-GERMANY_5_EVA.wav</t>
  </si>
  <si>
    <t>no(the person's voice seems dissapointed and sad)</t>
  </si>
  <si>
    <t>11-B-GERMANY_5_EVA.wav</t>
  </si>
  <si>
    <t>yes(the person's voice seems calm and satisfied)</t>
  </si>
  <si>
    <t>12-B-GERMANY_5_EVA.wav</t>
  </si>
  <si>
    <t>no(the person's voice is low and feels calm)</t>
  </si>
  <si>
    <t>13-M-INDIA_5_EVA.wav</t>
  </si>
  <si>
    <t>no(the person's voice seems calm)</t>
  </si>
  <si>
    <t>14-M-INDIA_5_EVA.wav</t>
  </si>
  <si>
    <t>yes (the person's voice seems aggressive )</t>
  </si>
  <si>
    <t>15-M-INDIA_5_EVA.wav</t>
  </si>
  <si>
    <t>no (the person's voice tone seems to be neutral not fearful)</t>
  </si>
  <si>
    <t>17-M-COLOMBIA_5_EVA.wav</t>
  </si>
  <si>
    <t>yes (the person's voice is aggressive and the person is stresiing on some words at some point )</t>
  </si>
  <si>
    <t>18-B-GERMANY_5_EVA.wav</t>
  </si>
  <si>
    <t>no(the person seems in disgust emotion from her voice )</t>
  </si>
  <si>
    <t>19-B-GERMANY_5_EVA.wav</t>
  </si>
  <si>
    <t>calm or happy</t>
  </si>
  <si>
    <t>no(the person seems angry from her voice)</t>
  </si>
  <si>
    <t>2-B-CHILE_5_EVA.wav</t>
  </si>
  <si>
    <t>no(the person is speaking normally and seems neutral by his voice)</t>
  </si>
  <si>
    <t>20-B-CHINA_5_EVA.wav</t>
  </si>
  <si>
    <t>yes(the person's voice is satisfied and calm)</t>
  </si>
  <si>
    <t>21-B-GERMANY_5_EVA.wav</t>
  </si>
  <si>
    <t>yes (the person's voice tone shows that the person is angry)</t>
  </si>
  <si>
    <t>22-B-PAKISTAN_5_EVA.wav</t>
  </si>
  <si>
    <t>yes(the person is taking a lot of pauses in between and saying uhm uhm in low voice which means it is fear for him )</t>
  </si>
  <si>
    <t>23-M-IRAN_5_EVA.wav</t>
  </si>
  <si>
    <t>yes (the person's voice seems satisfied)</t>
  </si>
  <si>
    <t>24-M-INDIA_5_EVA.wav</t>
  </si>
  <si>
    <t>yes (the person is taking pauses in between and also when you hear the voice clearly then he is taking small breaths in some places which shows that the person is feeling fearful by his voice and content wise the person is happy)</t>
  </si>
  <si>
    <t>25-B-GERMANY_5_EVA.wav</t>
  </si>
  <si>
    <t>angry or disgust or fearful or sad</t>
  </si>
  <si>
    <t>no (the person is calm by her voice )</t>
  </si>
  <si>
    <t>26-B-GERMANY_5_EVA.wav</t>
  </si>
  <si>
    <t>surprised</t>
  </si>
  <si>
    <t>yes (the person's voice clearly shows that he is feeling calm)</t>
  </si>
  <si>
    <t>27-B-GERMANY_5_EVA.wav</t>
  </si>
  <si>
    <t>no (the person seems calm but not fearful)</t>
  </si>
  <si>
    <t>28-M-INDIA_5_EVA.wav</t>
  </si>
  <si>
    <t>yes (the person feels calm and satisfied)</t>
  </si>
  <si>
    <t>29-M-INDIA_5_EVA.wav</t>
  </si>
  <si>
    <t>yes (the person's voice is low and he is taking pauses in between so output is fearfull but the person is neutral with content)</t>
  </si>
  <si>
    <t>3-B-NIGERIA_5_EVA.wav</t>
  </si>
  <si>
    <t>yes(the person's voice tone seems disguisted for example the way the person pronounces a certain word say for example doesn’t shows disgust emotion)</t>
  </si>
  <si>
    <t>30-B-NEPAL_5_EVA.wav</t>
  </si>
  <si>
    <t>yes (the persons voice tone is aggressive so output is angry but the person is happy on the basis of the content )</t>
  </si>
  <si>
    <t>4-M-INDIA_5_EVA.wav</t>
  </si>
  <si>
    <t>yes(the person's voice seems positive and satisfied but sad in terms of content )</t>
  </si>
  <si>
    <t>5-M-INDIA_5_EVA.wav</t>
  </si>
  <si>
    <t>yes (the person's voice seems low and sad and she is taking pauses in between )</t>
  </si>
  <si>
    <t>6-B-GERMANY_5_EVA.wav</t>
  </si>
  <si>
    <t>no (the person's voice seems low and not fearful but sad on the basis of voice but neutral in terms of content)</t>
  </si>
  <si>
    <t>7-B-PAKISTAN_5_EVA.wav</t>
  </si>
  <si>
    <t>yes(the person 's voice seems aggressive, fast and at some places he is stressing on one letter )</t>
  </si>
  <si>
    <t>8-M-NEPAL_5_EVA.wav</t>
  </si>
  <si>
    <t>no (the person seems neutral and of low voice although he is speaking fast rather than disgust )</t>
  </si>
  <si>
    <t>9-M-INDIA_5_EVA.wav</t>
  </si>
  <si>
    <t>yes (the person is talking fast continuously and in some places stress is given on one word)</t>
  </si>
  <si>
    <t/>
  </si>
  <si>
    <t>Prediction Reasonable?</t>
  </si>
  <si>
    <t>svm_strongest_emotion</t>
  </si>
  <si>
    <t>svm_strongness</t>
  </si>
  <si>
    <t>Hung's prediction</t>
  </si>
  <si>
    <t>10-B-GERMANY_3_TIM.wav</t>
  </si>
  <si>
    <t>Gigglings in between the sentences, light tone but not too high</t>
  </si>
  <si>
    <t>11-B-GERMANY_3_TIM.wav</t>
  </si>
  <si>
    <t>He directly says he is happy, his voice also sounds positive</t>
  </si>
  <si>
    <t>12-B-GERMANY_3_TIM.wav</t>
  </si>
  <si>
    <t>Deep voice, slow pace but not sad</t>
  </si>
  <si>
    <t>13-M-INDIA_3_TIM.wav</t>
  </si>
  <si>
    <t>Neutral tone, a bit low</t>
  </si>
  <si>
    <t>14-M-INDIA_3_TIM.wav</t>
  </si>
  <si>
    <t>His voice sounds a bit frustrated to me also even though he agrees with the methodology</t>
  </si>
  <si>
    <t>15-M-INDIA_3_TIM.wav</t>
  </si>
  <si>
    <t>Slow pace, unchanged tone</t>
  </si>
  <si>
    <t>17-M-COLOMBIA_3_TIM.wav</t>
  </si>
  <si>
    <t>18-B-GERMANY_3_TIM.wav</t>
  </si>
  <si>
    <t>19-B-GERMANY_3_TIM.wav</t>
  </si>
  <si>
    <t>She may sound sad because of her short little pauses, that's when her tone goes down a bit</t>
  </si>
  <si>
    <t>2-B-CHILE_3_TIM.wav</t>
  </si>
  <si>
    <t>20-B-CHINA_3_TIM.wav</t>
  </si>
  <si>
    <t>Content is correct, his pace and tone are mostly unchanged during his answer</t>
  </si>
  <si>
    <t>21-B-GERMANY_3_TIM.wav</t>
  </si>
  <si>
    <t>He sounds like he is a bit frustrated but he also (cynically?) laughs at the end of sentences, tough call</t>
  </si>
  <si>
    <t>22-B-PAKISTAN_3_TIM.wav</t>
  </si>
  <si>
    <t>23-M-IRAN_3_TIM.wav</t>
  </si>
  <si>
    <t>24-M-INDIA_3_TIM.wav</t>
  </si>
  <si>
    <t>He sounds calm but if I didn't understand the spoken language I would say he would be a bit nervous</t>
  </si>
  <si>
    <t>25-B-GERMANY_3_TIM.wav</t>
  </si>
  <si>
    <t>Calm and positive (gigglings in between)</t>
  </si>
  <si>
    <t>26-B-GERMANY_3_TIM.wav</t>
  </si>
  <si>
    <t>27-B-GERMANY_3_TIM.wav</t>
  </si>
  <si>
    <t>Even though I think she sounds happy, the differences between netral, calm and happy in her voice to me is very small</t>
  </si>
  <si>
    <t>3-B-NIGERIA_3_TIM.wav</t>
  </si>
  <si>
    <t>30-B-NEPAL_3_TIM.wav</t>
  </si>
  <si>
    <t>4-M-INDIA_3_TIM.wav</t>
  </si>
  <si>
    <t>happy or sad</t>
  </si>
  <si>
    <t>She doesn't agree with the methodology, and also sounds frustrated</t>
  </si>
  <si>
    <t>5-M-INDIA_3_TIM.wav</t>
  </si>
  <si>
    <t>She sounds sad even though I'm sure she is not sad, just that her tone is low</t>
  </si>
  <si>
    <t>6-B-GERMANY_3_TIM.wav</t>
  </si>
  <si>
    <t>calm or fearful or sad</t>
  </si>
  <si>
    <t>7-B-PAKISTAN_3_TIM.wav</t>
  </si>
  <si>
    <t>He agrees with the methodology and states that he is happy, but his tone sounds mostly calm than happy to me</t>
  </si>
  <si>
    <t>8-M-NEPAL_3_TIM.wav</t>
  </si>
  <si>
    <t>9-M-INDIA_3_TIM.wav</t>
  </si>
  <si>
    <t>Emotion</t>
  </si>
  <si>
    <t>Q1</t>
  </si>
  <si>
    <t>Q2</t>
  </si>
  <si>
    <t>Q3</t>
  </si>
  <si>
    <t>Q4</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</si>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</sst>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0"/>
      <color rgb="FF000000"/>
      <name val="Helvetica Neue"/>
      <family val="2"/>
    </font>
    <font>
      <b/>
      <sz val="10"/>
      <color rgb="FF000000"/>
      <name val="Helvetica Neue"/>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2" fillId="3" borderId="0" xfId="0" applyFont="1" applyFill="1"/>
    <xf numFmtId="0" fontId="1" fillId="3" borderId="0" xfId="0" applyFont="1" applyFill="1"/>
    <xf numFmtId="0" fontId="0" fillId="3" borderId="0" xfId="0" applyFill="1"/>
    <xf numFmtId="0" fontId="0" fillId="0" borderId="0" xfId="0" applyNumberFormat="1"/>
    <xf numFmtId="0" fontId="0" fillId="0" borderId="0" xfId="0" applyAlignment="1">
      <alignment wrapText="1"/>
    </xf>
    <xf numFmtId="49" fontId="0" fillId="0" borderId="0" xfId="0" applyNumberFormat="1"/>
    <xf numFmtId="49" fontId="0" fillId="0" borderId="0" xfId="0" applyNumberFormat="1" applyFill="1"/>
    <xf numFmtId="0" fontId="0" fillId="0" borderId="0" xfId="0" applyAlignment="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Sheet10!$A$21:$A$28</c:f>
              <c:strCache>
                <c:ptCount val="8"/>
                <c:pt idx="0">
                  <c:v>happy</c:v>
                </c:pt>
                <c:pt idx="1">
                  <c:v>angry</c:v>
                </c:pt>
                <c:pt idx="2">
                  <c:v>fearful</c:v>
                </c:pt>
                <c:pt idx="3">
                  <c:v>sad</c:v>
                </c:pt>
                <c:pt idx="4">
                  <c:v>neutral</c:v>
                </c:pt>
                <c:pt idx="5">
                  <c:v>calm</c:v>
                </c:pt>
                <c:pt idx="6">
                  <c:v>disgust</c:v>
                </c:pt>
                <c:pt idx="7">
                  <c:v>surprised</c:v>
                </c:pt>
              </c:strCache>
            </c:strRef>
          </c:cat>
          <c:val>
            <c:numRef>
              <c:f>Sheet10!$B$21:$B$28</c:f>
              <c:numCache>
                <c:formatCode>General</c:formatCode>
                <c:ptCount val="8"/>
                <c:pt idx="0">
                  <c:v>9</c:v>
                </c:pt>
                <c:pt idx="1">
                  <c:v>32</c:v>
                </c:pt>
                <c:pt idx="2">
                  <c:v>50</c:v>
                </c:pt>
                <c:pt idx="3">
                  <c:v>19</c:v>
                </c:pt>
                <c:pt idx="4">
                  <c:v>0</c:v>
                </c:pt>
                <c:pt idx="5">
                  <c:v>27</c:v>
                </c:pt>
                <c:pt idx="6">
                  <c:v>7</c:v>
                </c:pt>
                <c:pt idx="7">
                  <c:v>0</c:v>
                </c:pt>
              </c:numCache>
            </c:numRef>
          </c:val>
          <c:extLst>
            <c:ext xmlns:c16="http://schemas.microsoft.com/office/drawing/2014/chart" uri="{C3380CC4-5D6E-409C-BE32-E72D297353CC}">
              <c16:uniqueId val="{00000000-F423-4876-ABA3-9D1CBB265982}"/>
            </c:ext>
          </c:extLst>
        </c:ser>
        <c:ser>
          <c:idx val="1"/>
          <c:order val="1"/>
          <c:spPr>
            <a:solidFill>
              <a:schemeClr val="accent2"/>
            </a:solidFill>
            <a:ln>
              <a:noFill/>
            </a:ln>
            <a:effectLst/>
          </c:spPr>
          <c:invertIfNegative val="0"/>
          <c:cat>
            <c:strRef>
              <c:f>Sheet10!$A$21:$A$28</c:f>
              <c:strCache>
                <c:ptCount val="8"/>
                <c:pt idx="0">
                  <c:v>happy</c:v>
                </c:pt>
                <c:pt idx="1">
                  <c:v>angry</c:v>
                </c:pt>
                <c:pt idx="2">
                  <c:v>fearful</c:v>
                </c:pt>
                <c:pt idx="3">
                  <c:v>sad</c:v>
                </c:pt>
                <c:pt idx="4">
                  <c:v>neutral</c:v>
                </c:pt>
                <c:pt idx="5">
                  <c:v>calm</c:v>
                </c:pt>
                <c:pt idx="6">
                  <c:v>disgust</c:v>
                </c:pt>
                <c:pt idx="7">
                  <c:v>surprised</c:v>
                </c:pt>
              </c:strCache>
            </c:strRef>
          </c:cat>
          <c:val>
            <c:numRef>
              <c:f>Sheet10!$C$21:$C$28</c:f>
              <c:numCache>
                <c:formatCode>General</c:formatCode>
                <c:ptCount val="8"/>
                <c:pt idx="0">
                  <c:v>47</c:v>
                </c:pt>
                <c:pt idx="1">
                  <c:v>11</c:v>
                </c:pt>
                <c:pt idx="2">
                  <c:v>4</c:v>
                </c:pt>
                <c:pt idx="3">
                  <c:v>34</c:v>
                </c:pt>
                <c:pt idx="4">
                  <c:v>36</c:v>
                </c:pt>
                <c:pt idx="5">
                  <c:v>7</c:v>
                </c:pt>
                <c:pt idx="6">
                  <c:v>3</c:v>
                </c:pt>
                <c:pt idx="7">
                  <c:v>2</c:v>
                </c:pt>
              </c:numCache>
            </c:numRef>
          </c:val>
          <c:extLst>
            <c:ext xmlns:c16="http://schemas.microsoft.com/office/drawing/2014/chart" uri="{C3380CC4-5D6E-409C-BE32-E72D297353CC}">
              <c16:uniqueId val="{00000001-F423-4876-ABA3-9D1CBB265982}"/>
            </c:ext>
          </c:extLst>
        </c:ser>
        <c:dLbls>
          <c:showLegendKey val="0"/>
          <c:showVal val="0"/>
          <c:showCatName val="0"/>
          <c:showSerName val="0"/>
          <c:showPercent val="0"/>
          <c:showBubbleSize val="0"/>
        </c:dLbls>
        <c:gapWidth val="219"/>
        <c:overlap val="-27"/>
        <c:axId val="1203427935"/>
        <c:axId val="1418863343"/>
      </c:barChart>
      <c:catAx>
        <c:axId val="120342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63343"/>
        <c:crosses val="autoZero"/>
        <c:auto val="1"/>
        <c:lblAlgn val="ctr"/>
        <c:lblOffset val="100"/>
        <c:noMultiLvlLbl val="0"/>
      </c:catAx>
      <c:valAx>
        <c:axId val="14188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27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'Q5'!$B$36</c:f>
              <c:strCache>
                <c:ptCount val="1"/>
                <c:pt idx="0">
                  <c:v>rf_strongest_emotion</c:v>
                </c:pt>
              </c:strCache>
            </c:strRef>
          </c:tx>
          <c:spPr>
            <a:solidFill>
              <a:schemeClr val="accent1"/>
            </a:solidFill>
            <a:ln>
              <a:noFill/>
            </a:ln>
            <a:effectLst/>
          </c:spPr>
          <c:invertIfNegative val="0"/>
          <c:cat>
            <c:strRef>
              <c:f>'Q5'!$A$37:$A$44</c:f>
              <c:strCache>
                <c:ptCount val="8"/>
                <c:pt idx="0">
                  <c:v>happy</c:v>
                </c:pt>
                <c:pt idx="1">
                  <c:v>angry</c:v>
                </c:pt>
                <c:pt idx="2">
                  <c:v>fearful</c:v>
                </c:pt>
                <c:pt idx="3">
                  <c:v>sad</c:v>
                </c:pt>
                <c:pt idx="4">
                  <c:v>neutral</c:v>
                </c:pt>
                <c:pt idx="5">
                  <c:v>calm</c:v>
                </c:pt>
                <c:pt idx="6">
                  <c:v>disgust</c:v>
                </c:pt>
                <c:pt idx="7">
                  <c:v>surprised</c:v>
                </c:pt>
              </c:strCache>
            </c:strRef>
          </c:cat>
          <c:val>
            <c:numRef>
              <c:f>'Q5'!$B$37:$B$44</c:f>
              <c:numCache>
                <c:formatCode>General</c:formatCode>
                <c:ptCount val="8"/>
                <c:pt idx="0">
                  <c:v>3</c:v>
                </c:pt>
                <c:pt idx="1">
                  <c:v>7</c:v>
                </c:pt>
                <c:pt idx="2">
                  <c:v>11</c:v>
                </c:pt>
                <c:pt idx="3">
                  <c:v>1</c:v>
                </c:pt>
                <c:pt idx="4">
                  <c:v>0</c:v>
                </c:pt>
                <c:pt idx="5">
                  <c:v>4</c:v>
                </c:pt>
                <c:pt idx="6">
                  <c:v>3</c:v>
                </c:pt>
                <c:pt idx="7">
                  <c:v>0</c:v>
                </c:pt>
              </c:numCache>
            </c:numRef>
          </c:val>
          <c:extLst>
            <c:ext xmlns:c16="http://schemas.microsoft.com/office/drawing/2014/chart" uri="{C3380CC4-5D6E-409C-BE32-E72D297353CC}">
              <c16:uniqueId val="{00000000-C0D4-4DC8-8407-00B084E7F302}"/>
            </c:ext>
          </c:extLst>
        </c:ser>
        <c:ser>
          <c:idx val="1"/>
          <c:order val="1"/>
          <c:tx>
            <c:strRef>
              <c:f>'Q5'!$C$36</c:f>
              <c:strCache>
                <c:ptCount val="1"/>
                <c:pt idx="0">
                  <c:v>Human_Content_Emotion</c:v>
                </c:pt>
              </c:strCache>
            </c:strRef>
          </c:tx>
          <c:spPr>
            <a:solidFill>
              <a:schemeClr val="accent2"/>
            </a:solidFill>
            <a:ln>
              <a:noFill/>
            </a:ln>
            <a:effectLst/>
          </c:spPr>
          <c:invertIfNegative val="0"/>
          <c:cat>
            <c:strRef>
              <c:f>'Q5'!$A$37:$A$44</c:f>
              <c:strCache>
                <c:ptCount val="8"/>
                <c:pt idx="0">
                  <c:v>happy</c:v>
                </c:pt>
                <c:pt idx="1">
                  <c:v>angry</c:v>
                </c:pt>
                <c:pt idx="2">
                  <c:v>fearful</c:v>
                </c:pt>
                <c:pt idx="3">
                  <c:v>sad</c:v>
                </c:pt>
                <c:pt idx="4">
                  <c:v>neutral</c:v>
                </c:pt>
                <c:pt idx="5">
                  <c:v>calm</c:v>
                </c:pt>
                <c:pt idx="6">
                  <c:v>disgust</c:v>
                </c:pt>
                <c:pt idx="7">
                  <c:v>surprised</c:v>
                </c:pt>
              </c:strCache>
            </c:strRef>
          </c:cat>
          <c:val>
            <c:numRef>
              <c:f>'Q5'!$C$37:$C$44</c:f>
              <c:numCache>
                <c:formatCode>General</c:formatCode>
                <c:ptCount val="8"/>
                <c:pt idx="0">
                  <c:v>9</c:v>
                </c:pt>
                <c:pt idx="1">
                  <c:v>2</c:v>
                </c:pt>
                <c:pt idx="2">
                  <c:v>0</c:v>
                </c:pt>
                <c:pt idx="3">
                  <c:v>7</c:v>
                </c:pt>
                <c:pt idx="4">
                  <c:v>7</c:v>
                </c:pt>
                <c:pt idx="5">
                  <c:v>1</c:v>
                </c:pt>
                <c:pt idx="6">
                  <c:v>1</c:v>
                </c:pt>
                <c:pt idx="7">
                  <c:v>2</c:v>
                </c:pt>
              </c:numCache>
            </c:numRef>
          </c:val>
          <c:extLst>
            <c:ext xmlns:c16="http://schemas.microsoft.com/office/drawing/2014/chart" uri="{C3380CC4-5D6E-409C-BE32-E72D297353CC}">
              <c16:uniqueId val="{00000001-C0D4-4DC8-8407-00B084E7F302}"/>
            </c:ext>
          </c:extLst>
        </c:ser>
        <c:dLbls>
          <c:showLegendKey val="0"/>
          <c:showVal val="0"/>
          <c:showCatName val="0"/>
          <c:showSerName val="0"/>
          <c:showPercent val="0"/>
          <c:showBubbleSize val="0"/>
        </c:dLbls>
        <c:gapWidth val="219"/>
        <c:overlap val="-27"/>
        <c:axId val="1381537663"/>
        <c:axId val="1384091135"/>
      </c:barChart>
      <c:catAx>
        <c:axId val="13815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91135"/>
        <c:crosses val="autoZero"/>
        <c:auto val="1"/>
        <c:lblAlgn val="ctr"/>
        <c:lblOffset val="100"/>
        <c:noMultiLvlLbl val="0"/>
      </c:catAx>
      <c:valAx>
        <c:axId val="138409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3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'Q5'!$A$47:$A$48</c:f>
              <c:strCache>
                <c:ptCount val="2"/>
                <c:pt idx="0">
                  <c:v>yes</c:v>
                </c:pt>
                <c:pt idx="1">
                  <c:v>no</c:v>
                </c:pt>
              </c:strCache>
            </c:strRef>
          </c:cat>
          <c:val>
            <c:numRef>
              <c:f>'Q5'!$B$47:$B$48</c:f>
              <c:numCache>
                <c:formatCode>General</c:formatCode>
                <c:ptCount val="2"/>
                <c:pt idx="0">
                  <c:v>18</c:v>
                </c:pt>
                <c:pt idx="1">
                  <c:v>11</c:v>
                </c:pt>
              </c:numCache>
            </c:numRef>
          </c:val>
          <c:extLst>
            <c:ext xmlns:c16="http://schemas.microsoft.com/office/drawing/2014/chart" uri="{C3380CC4-5D6E-409C-BE32-E72D297353CC}">
              <c16:uniqueId val="{00000000-EF01-4E1F-8F7E-72091FDB1DE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Sheet10!$A$30:$A$31</c:f>
              <c:strCache>
                <c:ptCount val="2"/>
                <c:pt idx="0">
                  <c:v>yes</c:v>
                </c:pt>
                <c:pt idx="1">
                  <c:v>no</c:v>
                </c:pt>
              </c:strCache>
            </c:strRef>
          </c:cat>
          <c:val>
            <c:numRef>
              <c:f>Sheet10!$B$30:$B$31</c:f>
              <c:numCache>
                <c:formatCode>General</c:formatCode>
                <c:ptCount val="2"/>
                <c:pt idx="0">
                  <c:v>68</c:v>
                </c:pt>
                <c:pt idx="1">
                  <c:v>48</c:v>
                </c:pt>
              </c:numCache>
            </c:numRef>
          </c:val>
          <c:extLst>
            <c:ext xmlns:c16="http://schemas.microsoft.com/office/drawing/2014/chart" uri="{C3380CC4-5D6E-409C-BE32-E72D297353CC}">
              <c16:uniqueId val="{00000000-EC02-4218-B243-E348A7145A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Machine vs.</a:t>
            </a:r>
            <a:r>
              <a:rPr lang="vi-VN" baseline="0"/>
              <a:t> Human's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'Q1'!$B$36</c:f>
              <c:strCache>
                <c:ptCount val="1"/>
                <c:pt idx="0">
                  <c:v>rf_strongest_emotion</c:v>
                </c:pt>
              </c:strCache>
            </c:strRef>
          </c:tx>
          <c:spPr>
            <a:solidFill>
              <a:schemeClr val="accent1"/>
            </a:solidFill>
            <a:ln>
              <a:noFill/>
            </a:ln>
            <a:effectLst/>
          </c:spPr>
          <c:invertIfNegative val="0"/>
          <c:cat>
            <c:strRef>
              <c:f>'Q1'!$A$37:$A$44</c:f>
              <c:strCache>
                <c:ptCount val="8"/>
                <c:pt idx="0">
                  <c:v>happy</c:v>
                </c:pt>
                <c:pt idx="1">
                  <c:v>angry</c:v>
                </c:pt>
                <c:pt idx="2">
                  <c:v>fearful</c:v>
                </c:pt>
                <c:pt idx="3">
                  <c:v>sad</c:v>
                </c:pt>
                <c:pt idx="4">
                  <c:v>neutral</c:v>
                </c:pt>
                <c:pt idx="5">
                  <c:v>calm</c:v>
                </c:pt>
                <c:pt idx="6">
                  <c:v>disgust</c:v>
                </c:pt>
                <c:pt idx="7">
                  <c:v>surprised</c:v>
                </c:pt>
              </c:strCache>
            </c:strRef>
          </c:cat>
          <c:val>
            <c:numRef>
              <c:f>'Q1'!$B$37:$B$44</c:f>
              <c:numCache>
                <c:formatCode>General</c:formatCode>
                <c:ptCount val="8"/>
                <c:pt idx="0">
                  <c:v>1</c:v>
                </c:pt>
                <c:pt idx="1">
                  <c:v>7</c:v>
                </c:pt>
                <c:pt idx="2">
                  <c:v>10</c:v>
                </c:pt>
                <c:pt idx="3">
                  <c:v>6</c:v>
                </c:pt>
                <c:pt idx="4">
                  <c:v>0</c:v>
                </c:pt>
                <c:pt idx="5">
                  <c:v>5</c:v>
                </c:pt>
                <c:pt idx="6">
                  <c:v>1</c:v>
                </c:pt>
                <c:pt idx="7">
                  <c:v>0</c:v>
                </c:pt>
              </c:numCache>
            </c:numRef>
          </c:val>
          <c:extLst>
            <c:ext xmlns:c16="http://schemas.microsoft.com/office/drawing/2014/chart" uri="{C3380CC4-5D6E-409C-BE32-E72D297353CC}">
              <c16:uniqueId val="{00000000-56B1-4DF6-892D-C92603419E9A}"/>
            </c:ext>
          </c:extLst>
        </c:ser>
        <c:ser>
          <c:idx val="1"/>
          <c:order val="1"/>
          <c:tx>
            <c:strRef>
              <c:f>'Q1'!$C$36</c:f>
              <c:strCache>
                <c:ptCount val="1"/>
                <c:pt idx="0">
                  <c:v>Human_Content_Emotion</c:v>
                </c:pt>
              </c:strCache>
            </c:strRef>
          </c:tx>
          <c:spPr>
            <a:solidFill>
              <a:schemeClr val="accent2"/>
            </a:solidFill>
            <a:ln>
              <a:noFill/>
            </a:ln>
            <a:effectLst/>
          </c:spPr>
          <c:invertIfNegative val="0"/>
          <c:cat>
            <c:strRef>
              <c:f>'Q1'!$A$37:$A$44</c:f>
              <c:strCache>
                <c:ptCount val="8"/>
                <c:pt idx="0">
                  <c:v>happy</c:v>
                </c:pt>
                <c:pt idx="1">
                  <c:v>angry</c:v>
                </c:pt>
                <c:pt idx="2">
                  <c:v>fearful</c:v>
                </c:pt>
                <c:pt idx="3">
                  <c:v>sad</c:v>
                </c:pt>
                <c:pt idx="4">
                  <c:v>neutral</c:v>
                </c:pt>
                <c:pt idx="5">
                  <c:v>calm</c:v>
                </c:pt>
                <c:pt idx="6">
                  <c:v>disgust</c:v>
                </c:pt>
                <c:pt idx="7">
                  <c:v>surprised</c:v>
                </c:pt>
              </c:strCache>
            </c:strRef>
          </c:cat>
          <c:val>
            <c:numRef>
              <c:f>'Q1'!$C$37:$C$44</c:f>
              <c:numCache>
                <c:formatCode>General</c:formatCode>
                <c:ptCount val="8"/>
                <c:pt idx="0">
                  <c:v>10</c:v>
                </c:pt>
                <c:pt idx="1">
                  <c:v>0</c:v>
                </c:pt>
                <c:pt idx="2">
                  <c:v>2</c:v>
                </c:pt>
                <c:pt idx="3">
                  <c:v>9</c:v>
                </c:pt>
                <c:pt idx="4">
                  <c:v>7</c:v>
                </c:pt>
                <c:pt idx="5">
                  <c:v>1</c:v>
                </c:pt>
                <c:pt idx="6">
                  <c:v>1</c:v>
                </c:pt>
                <c:pt idx="7">
                  <c:v>0</c:v>
                </c:pt>
              </c:numCache>
            </c:numRef>
          </c:val>
          <c:extLst>
            <c:ext xmlns:c16="http://schemas.microsoft.com/office/drawing/2014/chart" uri="{C3380CC4-5D6E-409C-BE32-E72D297353CC}">
              <c16:uniqueId val="{00000001-56B1-4DF6-892D-C92603419E9A}"/>
            </c:ext>
          </c:extLst>
        </c:ser>
        <c:dLbls>
          <c:showLegendKey val="0"/>
          <c:showVal val="0"/>
          <c:showCatName val="0"/>
          <c:showSerName val="0"/>
          <c:showPercent val="0"/>
          <c:showBubbleSize val="0"/>
        </c:dLbls>
        <c:gapWidth val="219"/>
        <c:overlap val="-27"/>
        <c:axId val="1204983743"/>
        <c:axId val="1204109151"/>
      </c:barChart>
      <c:catAx>
        <c:axId val="12049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109151"/>
        <c:crosses val="autoZero"/>
        <c:auto val="1"/>
        <c:lblAlgn val="ctr"/>
        <c:lblOffset val="100"/>
        <c:noMultiLvlLbl val="0"/>
      </c:catAx>
      <c:valAx>
        <c:axId val="120410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8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Prediction reasonable?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'Q1'!$A$47:$A$48</c:f>
              <c:strCache>
                <c:ptCount val="2"/>
                <c:pt idx="0">
                  <c:v>yes</c:v>
                </c:pt>
                <c:pt idx="1">
                  <c:v>no</c:v>
                </c:pt>
              </c:strCache>
            </c:strRef>
          </c:cat>
          <c:val>
            <c:numRef>
              <c:f>'Q1'!$B$47:$B$48</c:f>
              <c:numCache>
                <c:formatCode>General</c:formatCode>
                <c:ptCount val="2"/>
                <c:pt idx="0">
                  <c:v>18</c:v>
                </c:pt>
                <c:pt idx="1">
                  <c:v>12</c:v>
                </c:pt>
              </c:numCache>
            </c:numRef>
          </c:val>
          <c:extLst>
            <c:ext xmlns:c16="http://schemas.microsoft.com/office/drawing/2014/chart" uri="{C3380CC4-5D6E-409C-BE32-E72D297353CC}">
              <c16:uniqueId val="{00000000-7E07-4A67-98CB-C470DE7E387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'Q2'!$B$33</c:f>
              <c:strCache>
                <c:ptCount val="1"/>
                <c:pt idx="0">
                  <c:v>rf_strongest_emotion</c:v>
                </c:pt>
              </c:strCache>
            </c:strRef>
          </c:tx>
          <c:spPr>
            <a:solidFill>
              <a:schemeClr val="accent1"/>
            </a:solidFill>
            <a:ln>
              <a:noFill/>
            </a:ln>
            <a:effectLst/>
          </c:spPr>
          <c:invertIfNegative val="0"/>
          <c:cat>
            <c:strRef>
              <c:f>'Q2'!$A$34:$A$41</c:f>
              <c:strCache>
                <c:ptCount val="8"/>
                <c:pt idx="0">
                  <c:v>happy</c:v>
                </c:pt>
                <c:pt idx="1">
                  <c:v>angry</c:v>
                </c:pt>
                <c:pt idx="2">
                  <c:v>fearful</c:v>
                </c:pt>
                <c:pt idx="3">
                  <c:v>sad</c:v>
                </c:pt>
                <c:pt idx="4">
                  <c:v>neutral</c:v>
                </c:pt>
                <c:pt idx="5">
                  <c:v>calm</c:v>
                </c:pt>
                <c:pt idx="6">
                  <c:v>disgust</c:v>
                </c:pt>
                <c:pt idx="7">
                  <c:v>surprised</c:v>
                </c:pt>
              </c:strCache>
            </c:strRef>
          </c:cat>
          <c:val>
            <c:numRef>
              <c:f>'Q2'!$B$34:$B$41</c:f>
              <c:numCache>
                <c:formatCode>General</c:formatCode>
                <c:ptCount val="8"/>
                <c:pt idx="0">
                  <c:v>3</c:v>
                </c:pt>
                <c:pt idx="1">
                  <c:v>7</c:v>
                </c:pt>
                <c:pt idx="2">
                  <c:v>9</c:v>
                </c:pt>
                <c:pt idx="3">
                  <c:v>1</c:v>
                </c:pt>
                <c:pt idx="4">
                  <c:v>0</c:v>
                </c:pt>
                <c:pt idx="5">
                  <c:v>7</c:v>
                </c:pt>
                <c:pt idx="6">
                  <c:v>1</c:v>
                </c:pt>
                <c:pt idx="7">
                  <c:v>0</c:v>
                </c:pt>
              </c:numCache>
            </c:numRef>
          </c:val>
          <c:extLst>
            <c:ext xmlns:c16="http://schemas.microsoft.com/office/drawing/2014/chart" uri="{C3380CC4-5D6E-409C-BE32-E72D297353CC}">
              <c16:uniqueId val="{00000000-C073-4AAF-9B72-400A889C6E71}"/>
            </c:ext>
          </c:extLst>
        </c:ser>
        <c:ser>
          <c:idx val="1"/>
          <c:order val="1"/>
          <c:tx>
            <c:strRef>
              <c:f>'Q2'!$C$33</c:f>
              <c:strCache>
                <c:ptCount val="1"/>
                <c:pt idx="0">
                  <c:v>Human_Content_Emotion</c:v>
                </c:pt>
              </c:strCache>
            </c:strRef>
          </c:tx>
          <c:spPr>
            <a:solidFill>
              <a:schemeClr val="accent2"/>
            </a:solidFill>
            <a:ln>
              <a:noFill/>
            </a:ln>
            <a:effectLst/>
          </c:spPr>
          <c:invertIfNegative val="0"/>
          <c:cat>
            <c:strRef>
              <c:f>'Q2'!$A$34:$A$41</c:f>
              <c:strCache>
                <c:ptCount val="8"/>
                <c:pt idx="0">
                  <c:v>happy</c:v>
                </c:pt>
                <c:pt idx="1">
                  <c:v>angry</c:v>
                </c:pt>
                <c:pt idx="2">
                  <c:v>fearful</c:v>
                </c:pt>
                <c:pt idx="3">
                  <c:v>sad</c:v>
                </c:pt>
                <c:pt idx="4">
                  <c:v>neutral</c:v>
                </c:pt>
                <c:pt idx="5">
                  <c:v>calm</c:v>
                </c:pt>
                <c:pt idx="6">
                  <c:v>disgust</c:v>
                </c:pt>
                <c:pt idx="7">
                  <c:v>surprised</c:v>
                </c:pt>
              </c:strCache>
            </c:strRef>
          </c:cat>
          <c:val>
            <c:numRef>
              <c:f>'Q2'!$C$34:$C$41</c:f>
              <c:numCache>
                <c:formatCode>General</c:formatCode>
                <c:ptCount val="8"/>
                <c:pt idx="0">
                  <c:v>5</c:v>
                </c:pt>
                <c:pt idx="1">
                  <c:v>6</c:v>
                </c:pt>
                <c:pt idx="2">
                  <c:v>0</c:v>
                </c:pt>
                <c:pt idx="3">
                  <c:v>6</c:v>
                </c:pt>
                <c:pt idx="4">
                  <c:v>7</c:v>
                </c:pt>
                <c:pt idx="5">
                  <c:v>4</c:v>
                </c:pt>
                <c:pt idx="6">
                  <c:v>0</c:v>
                </c:pt>
                <c:pt idx="7">
                  <c:v>0</c:v>
                </c:pt>
              </c:numCache>
            </c:numRef>
          </c:val>
          <c:extLst>
            <c:ext xmlns:c16="http://schemas.microsoft.com/office/drawing/2014/chart" uri="{C3380CC4-5D6E-409C-BE32-E72D297353CC}">
              <c16:uniqueId val="{00000001-C073-4AAF-9B72-400A889C6E71}"/>
            </c:ext>
          </c:extLst>
        </c:ser>
        <c:dLbls>
          <c:showLegendKey val="0"/>
          <c:showVal val="0"/>
          <c:showCatName val="0"/>
          <c:showSerName val="0"/>
          <c:showPercent val="0"/>
          <c:showBubbleSize val="0"/>
        </c:dLbls>
        <c:gapWidth val="219"/>
        <c:overlap val="-27"/>
        <c:axId val="1202143647"/>
        <c:axId val="1204349311"/>
      </c:barChart>
      <c:catAx>
        <c:axId val="12021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349311"/>
        <c:crosses val="autoZero"/>
        <c:auto val="1"/>
        <c:lblAlgn val="ctr"/>
        <c:lblOffset val="100"/>
        <c:noMultiLvlLbl val="0"/>
      </c:catAx>
      <c:valAx>
        <c:axId val="120434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'Q3'!$B$32</c:f>
              <c:strCache>
                <c:ptCount val="1"/>
                <c:pt idx="0">
                  <c:v>rf_strongest_emotion</c:v>
                </c:pt>
              </c:strCache>
            </c:strRef>
          </c:tx>
          <c:spPr>
            <a:solidFill>
              <a:schemeClr val="accent1"/>
            </a:solidFill>
            <a:ln>
              <a:noFill/>
            </a:ln>
            <a:effectLst/>
          </c:spPr>
          <c:invertIfNegative val="0"/>
          <c:cat>
            <c:strRef>
              <c:f>'Q3'!$A$33:$A$40</c:f>
              <c:strCache>
                <c:ptCount val="8"/>
                <c:pt idx="0">
                  <c:v>happy</c:v>
                </c:pt>
                <c:pt idx="1">
                  <c:v>angry</c:v>
                </c:pt>
                <c:pt idx="2">
                  <c:v>fearful</c:v>
                </c:pt>
                <c:pt idx="3">
                  <c:v>sad</c:v>
                </c:pt>
                <c:pt idx="4">
                  <c:v>neutral</c:v>
                </c:pt>
                <c:pt idx="5">
                  <c:v>calm</c:v>
                </c:pt>
                <c:pt idx="6">
                  <c:v>disgust</c:v>
                </c:pt>
                <c:pt idx="7">
                  <c:v>surprised</c:v>
                </c:pt>
              </c:strCache>
            </c:strRef>
          </c:cat>
          <c:val>
            <c:numRef>
              <c:f>'Q3'!$B$33:$B$40</c:f>
              <c:numCache>
                <c:formatCode>General</c:formatCode>
                <c:ptCount val="8"/>
                <c:pt idx="0">
                  <c:v>1</c:v>
                </c:pt>
                <c:pt idx="1">
                  <c:v>4</c:v>
                </c:pt>
                <c:pt idx="2">
                  <c:v>10</c:v>
                </c:pt>
                <c:pt idx="3">
                  <c:v>3</c:v>
                </c:pt>
                <c:pt idx="4">
                  <c:v>0</c:v>
                </c:pt>
                <c:pt idx="5">
                  <c:v>1</c:v>
                </c:pt>
                <c:pt idx="6">
                  <c:v>2</c:v>
                </c:pt>
                <c:pt idx="7">
                  <c:v>0</c:v>
                </c:pt>
              </c:numCache>
            </c:numRef>
          </c:val>
          <c:extLst>
            <c:ext xmlns:c16="http://schemas.microsoft.com/office/drawing/2014/chart" uri="{C3380CC4-5D6E-409C-BE32-E72D297353CC}">
              <c16:uniqueId val="{00000000-141E-4A5C-B0EF-FFB27265160D}"/>
            </c:ext>
          </c:extLst>
        </c:ser>
        <c:ser>
          <c:idx val="1"/>
          <c:order val="1"/>
          <c:tx>
            <c:strRef>
              <c:f>'Q3'!$C$32</c:f>
              <c:strCache>
                <c:ptCount val="1"/>
                <c:pt idx="0">
                  <c:v>Human_Content_Emotion</c:v>
                </c:pt>
              </c:strCache>
            </c:strRef>
          </c:tx>
          <c:spPr>
            <a:solidFill>
              <a:schemeClr val="accent2"/>
            </a:solidFill>
            <a:ln>
              <a:noFill/>
            </a:ln>
            <a:effectLst/>
          </c:spPr>
          <c:invertIfNegative val="0"/>
          <c:cat>
            <c:strRef>
              <c:f>'Q3'!$A$33:$A$40</c:f>
              <c:strCache>
                <c:ptCount val="8"/>
                <c:pt idx="0">
                  <c:v>happy</c:v>
                </c:pt>
                <c:pt idx="1">
                  <c:v>angry</c:v>
                </c:pt>
                <c:pt idx="2">
                  <c:v>fearful</c:v>
                </c:pt>
                <c:pt idx="3">
                  <c:v>sad</c:v>
                </c:pt>
                <c:pt idx="4">
                  <c:v>neutral</c:v>
                </c:pt>
                <c:pt idx="5">
                  <c:v>calm</c:v>
                </c:pt>
                <c:pt idx="6">
                  <c:v>disgust</c:v>
                </c:pt>
                <c:pt idx="7">
                  <c:v>surprised</c:v>
                </c:pt>
              </c:strCache>
            </c:strRef>
          </c:cat>
          <c:val>
            <c:numRef>
              <c:f>'Q3'!$C$33:$C$40</c:f>
              <c:numCache>
                <c:formatCode>General</c:formatCode>
                <c:ptCount val="8"/>
                <c:pt idx="0">
                  <c:v>9</c:v>
                </c:pt>
                <c:pt idx="1">
                  <c:v>2</c:v>
                </c:pt>
                <c:pt idx="2">
                  <c:v>0</c:v>
                </c:pt>
                <c:pt idx="3">
                  <c:v>6</c:v>
                </c:pt>
                <c:pt idx="4">
                  <c:v>9</c:v>
                </c:pt>
                <c:pt idx="5">
                  <c:v>0</c:v>
                </c:pt>
                <c:pt idx="6">
                  <c:v>0</c:v>
                </c:pt>
                <c:pt idx="7">
                  <c:v>0</c:v>
                </c:pt>
              </c:numCache>
            </c:numRef>
          </c:val>
          <c:extLst>
            <c:ext xmlns:c16="http://schemas.microsoft.com/office/drawing/2014/chart" uri="{C3380CC4-5D6E-409C-BE32-E72D297353CC}">
              <c16:uniqueId val="{00000001-141E-4A5C-B0EF-FFB27265160D}"/>
            </c:ext>
          </c:extLst>
        </c:ser>
        <c:dLbls>
          <c:showLegendKey val="0"/>
          <c:showVal val="0"/>
          <c:showCatName val="0"/>
          <c:showSerName val="0"/>
          <c:showPercent val="0"/>
          <c:showBubbleSize val="0"/>
        </c:dLbls>
        <c:gapWidth val="219"/>
        <c:overlap val="-27"/>
        <c:axId val="1396447791"/>
        <c:axId val="1395135359"/>
      </c:barChart>
      <c:catAx>
        <c:axId val="13964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35359"/>
        <c:crosses val="autoZero"/>
        <c:auto val="1"/>
        <c:lblAlgn val="ctr"/>
        <c:lblOffset val="100"/>
        <c:noMultiLvlLbl val="0"/>
      </c:catAx>
      <c:valAx>
        <c:axId val="13951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4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'Q3'!$A$43:$A$44</c:f>
              <c:strCache>
                <c:ptCount val="2"/>
                <c:pt idx="0">
                  <c:v>yes</c:v>
                </c:pt>
                <c:pt idx="1">
                  <c:v>no</c:v>
                </c:pt>
              </c:strCache>
            </c:strRef>
          </c:cat>
          <c:val>
            <c:numRef>
              <c:f>'Q3'!$B$43:$B$44</c:f>
              <c:numCache>
                <c:formatCode>General</c:formatCode>
                <c:ptCount val="2"/>
                <c:pt idx="0">
                  <c:v>4</c:v>
                </c:pt>
                <c:pt idx="1">
                  <c:v>22</c:v>
                </c:pt>
              </c:numCache>
            </c:numRef>
          </c:val>
          <c:extLst>
            <c:ext xmlns:c16="http://schemas.microsoft.com/office/drawing/2014/chart" uri="{C3380CC4-5D6E-409C-BE32-E72D297353CC}">
              <c16:uniqueId val="{00000000-7B86-4F37-A5D5-ED42B4FA93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'Q4'!$B$33</c:f>
              <c:strCache>
                <c:ptCount val="1"/>
                <c:pt idx="0">
                  <c:v>rf_strongest_emotion</c:v>
                </c:pt>
              </c:strCache>
            </c:strRef>
          </c:tx>
          <c:spPr>
            <a:solidFill>
              <a:schemeClr val="accent1"/>
            </a:solidFill>
            <a:ln>
              <a:noFill/>
            </a:ln>
            <a:effectLst/>
          </c:spPr>
          <c:invertIfNegative val="0"/>
          <c:cat>
            <c:strRef>
              <c:f>'Q4'!$A$34:$A$41</c:f>
              <c:strCache>
                <c:ptCount val="8"/>
                <c:pt idx="0">
                  <c:v>happy</c:v>
                </c:pt>
                <c:pt idx="1">
                  <c:v>angry</c:v>
                </c:pt>
                <c:pt idx="2">
                  <c:v>fearful</c:v>
                </c:pt>
                <c:pt idx="3">
                  <c:v>sad</c:v>
                </c:pt>
                <c:pt idx="4">
                  <c:v>neutral</c:v>
                </c:pt>
                <c:pt idx="5">
                  <c:v>calm</c:v>
                </c:pt>
                <c:pt idx="6">
                  <c:v>disgust</c:v>
                </c:pt>
                <c:pt idx="7">
                  <c:v>surprised</c:v>
                </c:pt>
              </c:strCache>
            </c:strRef>
          </c:cat>
          <c:val>
            <c:numRef>
              <c:f>'Q4'!$B$34:$B$41</c:f>
              <c:numCache>
                <c:formatCode>General</c:formatCode>
                <c:ptCount val="8"/>
                <c:pt idx="0">
                  <c:v>1</c:v>
                </c:pt>
                <c:pt idx="1">
                  <c:v>4</c:v>
                </c:pt>
                <c:pt idx="2">
                  <c:v>10</c:v>
                </c:pt>
                <c:pt idx="3">
                  <c:v>5</c:v>
                </c:pt>
                <c:pt idx="4">
                  <c:v>0</c:v>
                </c:pt>
                <c:pt idx="5">
                  <c:v>6</c:v>
                </c:pt>
                <c:pt idx="6">
                  <c:v>1</c:v>
                </c:pt>
                <c:pt idx="7">
                  <c:v>0</c:v>
                </c:pt>
              </c:numCache>
            </c:numRef>
          </c:val>
          <c:extLst>
            <c:ext xmlns:c16="http://schemas.microsoft.com/office/drawing/2014/chart" uri="{C3380CC4-5D6E-409C-BE32-E72D297353CC}">
              <c16:uniqueId val="{00000000-50F8-452C-BAC0-EA5D962D0324}"/>
            </c:ext>
          </c:extLst>
        </c:ser>
        <c:ser>
          <c:idx val="1"/>
          <c:order val="1"/>
          <c:tx>
            <c:strRef>
              <c:f>'Q4'!$C$33</c:f>
              <c:strCache>
                <c:ptCount val="1"/>
                <c:pt idx="0">
                  <c:v>Human_Content_Emotion</c:v>
                </c:pt>
              </c:strCache>
            </c:strRef>
          </c:tx>
          <c:spPr>
            <a:solidFill>
              <a:schemeClr val="accent2"/>
            </a:solidFill>
            <a:ln>
              <a:noFill/>
            </a:ln>
            <a:effectLst/>
          </c:spPr>
          <c:invertIfNegative val="0"/>
          <c:cat>
            <c:strRef>
              <c:f>'Q4'!$A$34:$A$41</c:f>
              <c:strCache>
                <c:ptCount val="8"/>
                <c:pt idx="0">
                  <c:v>happy</c:v>
                </c:pt>
                <c:pt idx="1">
                  <c:v>angry</c:v>
                </c:pt>
                <c:pt idx="2">
                  <c:v>fearful</c:v>
                </c:pt>
                <c:pt idx="3">
                  <c:v>sad</c:v>
                </c:pt>
                <c:pt idx="4">
                  <c:v>neutral</c:v>
                </c:pt>
                <c:pt idx="5">
                  <c:v>calm</c:v>
                </c:pt>
                <c:pt idx="6">
                  <c:v>disgust</c:v>
                </c:pt>
                <c:pt idx="7">
                  <c:v>surprised</c:v>
                </c:pt>
              </c:strCache>
            </c:strRef>
          </c:cat>
          <c:val>
            <c:numRef>
              <c:f>'Q4'!$C$34:$C$41</c:f>
              <c:numCache>
                <c:formatCode>General</c:formatCode>
                <c:ptCount val="8"/>
                <c:pt idx="0">
                  <c:v>13</c:v>
                </c:pt>
                <c:pt idx="1">
                  <c:v>3</c:v>
                </c:pt>
                <c:pt idx="2">
                  <c:v>0</c:v>
                </c:pt>
                <c:pt idx="3">
                  <c:v>3</c:v>
                </c:pt>
                <c:pt idx="4">
                  <c:v>8</c:v>
                </c:pt>
                <c:pt idx="5">
                  <c:v>0</c:v>
                </c:pt>
                <c:pt idx="6">
                  <c:v>0</c:v>
                </c:pt>
                <c:pt idx="7">
                  <c:v>0</c:v>
                </c:pt>
              </c:numCache>
            </c:numRef>
          </c:val>
          <c:extLst>
            <c:ext xmlns:c16="http://schemas.microsoft.com/office/drawing/2014/chart" uri="{C3380CC4-5D6E-409C-BE32-E72D297353CC}">
              <c16:uniqueId val="{00000001-50F8-452C-BAC0-EA5D962D0324}"/>
            </c:ext>
          </c:extLst>
        </c:ser>
        <c:dLbls>
          <c:showLegendKey val="0"/>
          <c:showVal val="0"/>
          <c:showCatName val="0"/>
          <c:showSerName val="0"/>
          <c:showPercent val="0"/>
          <c:showBubbleSize val="0"/>
        </c:dLbls>
        <c:gapWidth val="219"/>
        <c:overlap val="-27"/>
        <c:axId val="1418151199"/>
        <c:axId val="1417326383"/>
      </c:barChart>
      <c:catAx>
        <c:axId val="141815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26383"/>
        <c:crosses val="autoZero"/>
        <c:auto val="1"/>
        <c:lblAlgn val="ctr"/>
        <c:lblOffset val="100"/>
        <c:noMultiLvlLbl val="0"/>
      </c:catAx>
      <c:valAx>
        <c:axId val="14173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5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'Q4'!$A$44:$A$45</c:f>
              <c:strCache>
                <c:ptCount val="2"/>
                <c:pt idx="0">
                  <c:v>yes</c:v>
                </c:pt>
                <c:pt idx="1">
                  <c:v>no</c:v>
                </c:pt>
              </c:strCache>
            </c:strRef>
          </c:cat>
          <c:val>
            <c:numRef>
              <c:f>'Q4'!$B$44:$B$45</c:f>
              <c:numCache>
                <c:formatCode>General</c:formatCode>
                <c:ptCount val="2"/>
                <c:pt idx="0">
                  <c:v>14</c:v>
                </c:pt>
                <c:pt idx="1">
                  <c:v>13</c:v>
                </c:pt>
              </c:numCache>
            </c:numRef>
          </c:val>
          <c:extLst>
            <c:ext xmlns:c16="http://schemas.microsoft.com/office/drawing/2014/chart" uri="{C3380CC4-5D6E-409C-BE32-E72D297353CC}">
              <c16:uniqueId val="{00000000-12B6-4431-AF17-80AA17D2684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9525</xdr:colOff>
      <xdr:row>19</xdr:row>
      <xdr:rowOff>14287</xdr:rowOff>
    </xdr:from>
    <xdr:to>
      <xdr:col>11</xdr:col>
      <xdr:colOff>466725</xdr:colOff>
      <xdr:row>32</xdr:row>
      <xdr:rowOff>157162</xdr:rowOff>
    </xdr:to>
    <xdr:graphicFrame macro="">
      <xdr:nvGraphicFramePr>
        <xdr:cNvPr id="2" name="Chart 1">
          <a:extLst>
            <a:ext uri="{FF2B5EF4-FFF2-40B4-BE49-F238E27FC236}">
              <a16:creationId xmlns:a16="http://schemas.microsoft.com/office/drawing/2014/main" id="{0239E7E2-A457-4892-88EA-E8CCE5963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676275</xdr:colOff>
      <xdr:row>18</xdr:row>
      <xdr:rowOff>195262</xdr:rowOff>
    </xdr:from>
    <xdr:to>
      <xdr:col>18</xdr:col>
      <xdr:colOff>447675</xdr:colOff>
      <xdr:row>32</xdr:row>
      <xdr:rowOff>138112</xdr:rowOff>
    </xdr:to>
    <xdr:graphicFrame macro="">
      <xdr:nvGraphicFramePr>
        <xdr:cNvPr id="3" name="Chart 2">
          <a:extLst>
            <a:ext uri="{FF2B5EF4-FFF2-40B4-BE49-F238E27FC236}">
              <a16:creationId xmlns:a16="http://schemas.microsoft.com/office/drawing/2014/main" id="{29F2C613-540C-4F61-BC2E-2C76BFA1C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784411</xdr:colOff>
      <xdr:row>35</xdr:row>
      <xdr:rowOff>12326</xdr:rowOff>
    </xdr:from>
    <xdr:to>
      <xdr:col>9</xdr:col>
      <xdr:colOff>89646</xdr:colOff>
      <xdr:row>47</xdr:row>
      <xdr:rowOff>133350</xdr:rowOff>
    </xdr:to>
    <xdr:graphicFrame macro="">
      <xdr:nvGraphicFramePr>
        <xdr:cNvPr id="5" name="Chart 4">
          <a:extLst>
            <a:ext uri="{FF2B5EF4-FFF2-40B4-BE49-F238E27FC236}">
              <a16:creationId xmlns:a16="http://schemas.microsoft.com/office/drawing/2014/main" id="{4D907510-0D82-4452-AADE-1DF68088B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582705</xdr:colOff>
      <xdr:row>35</xdr:row>
      <xdr:rowOff>1120</xdr:rowOff>
    </xdr:from>
    <xdr:to>
      <xdr:col>13</xdr:col>
      <xdr:colOff>582705</xdr:colOff>
      <xdr:row>47</xdr:row>
      <xdr:rowOff>122144</xdr:rowOff>
    </xdr:to>
    <xdr:graphicFrame macro="">
      <xdr:nvGraphicFramePr>
        <xdr:cNvPr id="6" name="Chart 5">
          <a:extLst>
            <a:ext uri="{FF2B5EF4-FFF2-40B4-BE49-F238E27FC236}">
              <a16:creationId xmlns:a16="http://schemas.microsoft.com/office/drawing/2014/main" id="{EE329A9D-5FB1-4432-9B41-802252AEF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180975</xdr:colOff>
      <xdr:row>32</xdr:row>
      <xdr:rowOff>4762</xdr:rowOff>
    </xdr:from>
    <xdr:to>
      <xdr:col>12</xdr:col>
      <xdr:colOff>1714500</xdr:colOff>
      <xdr:row>45</xdr:row>
      <xdr:rowOff>147637</xdr:rowOff>
    </xdr:to>
    <xdr:graphicFrame macro="">
      <xdr:nvGraphicFramePr>
        <xdr:cNvPr id="2" name="Chart 1">
          <a:extLst>
            <a:ext uri="{FF2B5EF4-FFF2-40B4-BE49-F238E27FC236}">
              <a16:creationId xmlns:a16="http://schemas.microsoft.com/office/drawing/2014/main" id="{4699CCD3-7058-40F2-92F9-4A92CF5F2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409575</xdr:colOff>
      <xdr:row>31</xdr:row>
      <xdr:rowOff>4762</xdr:rowOff>
    </xdr:from>
    <xdr:to>
      <xdr:col>8</xdr:col>
      <xdr:colOff>847725</xdr:colOff>
      <xdr:row>44</xdr:row>
      <xdr:rowOff>147637</xdr:rowOff>
    </xdr:to>
    <xdr:graphicFrame macro="">
      <xdr:nvGraphicFramePr>
        <xdr:cNvPr id="2" name="Chart 1">
          <a:extLst>
            <a:ext uri="{FF2B5EF4-FFF2-40B4-BE49-F238E27FC236}">
              <a16:creationId xmlns:a16="http://schemas.microsoft.com/office/drawing/2014/main" id="{C1A73EC4-27FF-4B7D-AE7D-02CBEF416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1019175</xdr:colOff>
      <xdr:row>30</xdr:row>
      <xdr:rowOff>195262</xdr:rowOff>
    </xdr:from>
    <xdr:to>
      <xdr:col>8</xdr:col>
      <xdr:colOff>5591175</xdr:colOff>
      <xdr:row>44</xdr:row>
      <xdr:rowOff>138112</xdr:rowOff>
    </xdr:to>
    <xdr:graphicFrame macro="">
      <xdr:nvGraphicFramePr>
        <xdr:cNvPr id="3" name="Chart 2">
          <a:extLst>
            <a:ext uri="{FF2B5EF4-FFF2-40B4-BE49-F238E27FC236}">
              <a16:creationId xmlns:a16="http://schemas.microsoft.com/office/drawing/2014/main" id="{2C859134-ED69-41BC-A7D7-11CABB1B4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1162050</xdr:colOff>
      <xdr:row>31</xdr:row>
      <xdr:rowOff>195262</xdr:rowOff>
    </xdr:from>
    <xdr:to>
      <xdr:col>7</xdr:col>
      <xdr:colOff>781050</xdr:colOff>
      <xdr:row>45</xdr:row>
      <xdr:rowOff>138112</xdr:rowOff>
    </xdr:to>
    <xdr:graphicFrame macro="">
      <xdr:nvGraphicFramePr>
        <xdr:cNvPr id="2" name="Chart 1">
          <a:extLst>
            <a:ext uri="{FF2B5EF4-FFF2-40B4-BE49-F238E27FC236}">
              <a16:creationId xmlns:a16="http://schemas.microsoft.com/office/drawing/2014/main" id="{701A06F7-0873-449D-AB32-2E737C64E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942975</xdr:colOff>
      <xdr:row>32</xdr:row>
      <xdr:rowOff>4762</xdr:rowOff>
    </xdr:from>
    <xdr:to>
      <xdr:col>10</xdr:col>
      <xdr:colOff>742950</xdr:colOff>
      <xdr:row>45</xdr:row>
      <xdr:rowOff>147637</xdr:rowOff>
    </xdr:to>
    <xdr:graphicFrame macro="">
      <xdr:nvGraphicFramePr>
        <xdr:cNvPr id="3" name="Chart 2">
          <a:extLst>
            <a:ext uri="{FF2B5EF4-FFF2-40B4-BE49-F238E27FC236}">
              <a16:creationId xmlns:a16="http://schemas.microsoft.com/office/drawing/2014/main" id="{FD74487B-CC1B-443D-924B-DB1E9A03F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1171575</xdr:colOff>
      <xdr:row>35</xdr:row>
      <xdr:rowOff>14287</xdr:rowOff>
    </xdr:from>
    <xdr:to>
      <xdr:col>7</xdr:col>
      <xdr:colOff>57150</xdr:colOff>
      <xdr:row>48</xdr:row>
      <xdr:rowOff>157162</xdr:rowOff>
    </xdr:to>
    <xdr:graphicFrame macro="">
      <xdr:nvGraphicFramePr>
        <xdr:cNvPr id="2" name="Chart 1">
          <a:extLst>
            <a:ext uri="{FF2B5EF4-FFF2-40B4-BE49-F238E27FC236}">
              <a16:creationId xmlns:a16="http://schemas.microsoft.com/office/drawing/2014/main" id="{70A8B30F-DA5F-4B08-AAB4-2244C5899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35</xdr:row>
      <xdr:rowOff>14287</xdr:rowOff>
    </xdr:from>
    <xdr:to>
      <xdr:col>9</xdr:col>
      <xdr:colOff>1771650</xdr:colOff>
      <xdr:row>48</xdr:row>
      <xdr:rowOff>157162</xdr:rowOff>
    </xdr:to>
    <xdr:graphicFrame macro="">
      <xdr:nvGraphicFramePr>
        <xdr:cNvPr id="3" name="Chart 2">
          <a:extLst>
            <a:ext uri="{FF2B5EF4-FFF2-40B4-BE49-F238E27FC236}">
              <a16:creationId xmlns:a16="http://schemas.microsoft.com/office/drawing/2014/main" id="{C1B6636A-A584-49C2-A58A-504EC8132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09E4797-9569-4D48-8E3B-572A92F8AFCC}" autoFormatId="16" applyNumberFormats="0" applyBorderFormats="0" applyFontFormats="0" applyPatternFormats="0" applyAlignmentFormats="0" applyWidthHeightFormats="0">
  <queryTableRefresh nextId="12">
    <queryTableFields count="10">
      <queryTableField id="1" name="Column1" tableColumnId="1"/>
      <queryTableField id="2" name="rf_strongest_emotion" tableColumnId="2"/>
      <queryTableField id="3" name="rf_strongness" tableColumnId="3"/>
      <queryTableField id="4" name="svm_strongest_emotion" tableColumnId="4"/>
      <queryTableField id="5" name="svm_strongness" tableColumnId="5"/>
      <queryTableField id="6" name="Human_Content_Emotion" tableColumnId="6"/>
      <queryTableField id="7" name="Human_Voice_Emotion" tableColumnId="7"/>
      <queryTableField id="9" dataBound="0" tableColumnId="9"/>
      <queryTableField id="10" dataBound="0" tableColumnId="10"/>
      <queryTableField id="8" name="_1"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8A456A4-F842-415A-86B6-FEFFE6A41C08}" autoFormatId="16" applyNumberFormats="0" applyBorderFormats="0" applyFontFormats="0" applyPatternFormats="0" applyAlignmentFormats="0" applyWidthHeightFormats="0">
  <queryTableRefresh nextId="16">
    <queryTableFields count="15">
      <queryTableField id="1" name="Column1" tableColumnId="1"/>
      <queryTableField id="2" name="rf_strongest_emotion" tableColumnId="2"/>
      <queryTableField id="3" name="rf_strongness" tableColumnId="3"/>
      <queryTableField id="4" name="svc_strongest_emotion" tableColumnId="4"/>
      <queryTableField id="5" name="svc_strongness" tableColumnId="5"/>
      <queryTableField id="6" name="lr_strongest_emotion" tableColumnId="6"/>
      <queryTableField id="7" name="lr_strongness" tableColumnId="7"/>
      <queryTableField id="8" name="knn_strongest_emotion" tableColumnId="8"/>
      <queryTableField id="9" name="knn_strongness" tableColumnId="9"/>
      <queryTableField id="10" name="nb_strongest_emotion" tableColumnId="10"/>
      <queryTableField id="11" name="nb_strongness" tableColumnId="11"/>
      <queryTableField id="12" name="Human_Content_Emotion" tableColumnId="12"/>
      <queryTableField id="13" name="Human_Voice_Emotion" tableColumnId="13"/>
      <queryTableField id="15" dataBound="0" tableColumnId="15"/>
      <queryTableField id="14" name="_1"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602CEB-1C2F-4E7D-B661-F7AE8C1AD8F5}" name="question_3_predicted_emotions_Hung__2" displayName="question_3_predicted_emotions_Hung__2" ref="A1:I27" tableType="queryTable" totalsRowShown="0">
  <autoFilter ref="A1:I27" xr:uid="{41540121-EC57-4CEA-8942-4924C07D54F9}"/>
  <tableColumns count="9">
    <tableColumn id="1" xr3:uid="{0067761C-F0DA-47BC-8BE3-ABE80D2178BF}" uniqueName="1" name="Column1" queryTableFieldId="1" dataDxfId="16"/>
    <tableColumn id="2" xr3:uid="{CE1483EA-3E57-4074-80F9-E3A4B1CBFE3D}" uniqueName="2" name="rf_strongest_emotion" queryTableFieldId="2" dataDxfId="15"/>
    <tableColumn id="3" xr3:uid="{C47791C9-AA93-476E-8570-AB94EC85F232}" uniqueName="3" name="rf_strongness" queryTableFieldId="3"/>
    <tableColumn id="4" xr3:uid="{B747EE38-2A2D-48F7-974C-38B0BE867035}" uniqueName="4" name="svm_strongest_emotion" queryTableFieldId="4" dataDxfId="14"/>
    <tableColumn id="5" xr3:uid="{1F4F211C-F16F-491B-88D9-46EE5817E192}" uniqueName="5" name="svm_strongness" queryTableFieldId="5"/>
    <tableColumn id="6" xr3:uid="{B2B9BCCF-6BE4-4F42-9237-2631EA6442C6}" uniqueName="6" name="Human_Content_Emotion" queryTableFieldId="6" dataDxfId="13"/>
    <tableColumn id="7" xr3:uid="{BAED5161-D739-4F6D-A187-F9830D026F2F}" uniqueName="7" name="Human_Voice_Emotion" queryTableFieldId="7" dataDxfId="12"/>
    <tableColumn id="9" xr3:uid="{24E0FDEA-1032-45BF-BADF-03B6C0DA3053}" uniqueName="9" name="Prediction Reasonable?" queryTableFieldId="9" dataDxfId="11"/>
    <tableColumn id="10" xr3:uid="{44B7870E-5141-4282-92F3-355A56A81F1C}" uniqueName="10" name="Comment" queryTableFieldId="10"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C6696-FB90-4330-BFBA-81C115DCBC0A}" name="predicted_emotions_question_5_advanced_final_Aishu" displayName="predicted_emotions_question_5_advanced_final_Aishu" ref="A1:O32" tableType="queryTable" totalsRowShown="0">
  <autoFilter ref="A1:O32" xr:uid="{CC011B47-0AC3-41C1-8C05-453CDA592E1B}"/>
  <tableColumns count="15">
    <tableColumn id="1" xr3:uid="{79DE2892-142F-4FC8-9BCD-710A4F1349F7}" uniqueName="1" name="Column1" queryTableFieldId="1" dataDxfId="9"/>
    <tableColumn id="2" xr3:uid="{075F7D1D-3311-40D4-B886-96BCC4B1977C}" uniqueName="2" name="rf_strongest_emotion" queryTableFieldId="2" dataDxfId="8"/>
    <tableColumn id="3" xr3:uid="{995760AB-65FD-4C0D-9C4A-0A7938C39635}" uniqueName="3" name="rf_strongness" queryTableFieldId="3"/>
    <tableColumn id="4" xr3:uid="{89BC5241-BA7F-4681-81B3-0500FDB53CD2}" uniqueName="4" name="svc_strongest_emotion" queryTableFieldId="4" dataDxfId="7"/>
    <tableColumn id="5" xr3:uid="{BF123EAA-B264-4BB7-B8E3-13B3343E6ACB}" uniqueName="5" name="svc_strongness" queryTableFieldId="5"/>
    <tableColumn id="6" xr3:uid="{EDFC86AB-0093-48C3-A2FC-1278E18A0050}" uniqueName="6" name="lr_strongest_emotion" queryTableFieldId="6" dataDxfId="6"/>
    <tableColumn id="7" xr3:uid="{CFCC640B-B319-4B77-806E-F99A6BD1C748}" uniqueName="7" name="lr_strongness" queryTableFieldId="7"/>
    <tableColumn id="8" xr3:uid="{8ED08A84-7F13-41C5-8FE4-51E61F561000}" uniqueName="8" name="knn_strongest_emotion" queryTableFieldId="8" dataDxfId="5"/>
    <tableColumn id="9" xr3:uid="{651A8716-7D2E-46A1-9F8A-BDE4A2A846F3}" uniqueName="9" name="knn_strongness" queryTableFieldId="9"/>
    <tableColumn id="10" xr3:uid="{26C22B6C-21F5-4682-9C0D-88963E6861C6}" uniqueName="10" name="nb_strongest_emotion" queryTableFieldId="10" dataDxfId="4"/>
    <tableColumn id="11" xr3:uid="{A78525E0-2BD1-4755-99F1-25DBD6184F88}" uniqueName="11" name="nb_strongness" queryTableFieldId="11"/>
    <tableColumn id="12" xr3:uid="{1D77E8C1-BAB8-4A5D-B462-69A6FE7785A9}" uniqueName="12" name="Human_Content_Emotion" queryTableFieldId="12" dataDxfId="3"/>
    <tableColumn id="13" xr3:uid="{CEE9FF52-EC79-4535-A015-E63F2F975B81}" uniqueName="13" name="Human_Voice_Emotion" queryTableFieldId="13" dataDxfId="2"/>
    <tableColumn id="15" xr3:uid="{B7300D31-7C01-4165-A434-855EB9046152}" uniqueName="15" name="Prediction reasonable?" queryTableFieldId="15" dataDxfId="1"/>
    <tableColumn id="14" xr3:uid="{6C7D910C-9F0F-4041-B369-6A9719F85F43}" uniqueName="14" name="Comments"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47936-CC6B-461A-B944-C757C8F70CFD}">
  <dimension ref="A1:S31"/>
  <sheetViews>
    <sheetView workbookViewId="0">
      <selection activeCell="N17" sqref="N17"/>
    </sheetView>
  </sheetViews>
  <sheetFormatPr defaultRowHeight="15.75"/>
  <cols>
    <col min="2" max="3" width="9" customWidth="1"/>
    <col min="6" max="6" width="9" customWidth="1"/>
  </cols>
  <sheetData>
    <row r="1" spans="1:19">
      <c r="A1" t="s">
        <v>331</v>
      </c>
      <c r="E1" t="s">
        <v>332</v>
      </c>
      <c r="I1" t="s">
        <v>333</v>
      </c>
      <c r="M1" t="s">
        <v>334</v>
      </c>
      <c r="Q1" t="s">
        <v>335</v>
      </c>
    </row>
    <row r="2" spans="1:19" s="9" customFormat="1">
      <c r="A2" s="9" t="str">
        <f>'Q1'!A36</f>
        <v>Emotion</v>
      </c>
      <c r="B2" s="9" t="str">
        <f>'Q1'!B36</f>
        <v>rf_strongest_emotion</v>
      </c>
      <c r="C2" s="9" t="str">
        <f>'Q1'!C36</f>
        <v>Human_Content_Emotion</v>
      </c>
      <c r="E2" s="9" t="str">
        <f>'Q2'!A33</f>
        <v>Emotion</v>
      </c>
      <c r="F2" s="9" t="str">
        <f>'Q2'!B33</f>
        <v>rf_strongest_emotion</v>
      </c>
      <c r="G2" s="9" t="str">
        <f>'Q2'!C33</f>
        <v>Human_Content_Emotion</v>
      </c>
      <c r="I2" s="9" t="str">
        <f>'Q1'!A36</f>
        <v>Emotion</v>
      </c>
      <c r="J2" s="9" t="str">
        <f>'Q1'!B36</f>
        <v>rf_strongest_emotion</v>
      </c>
      <c r="K2" s="9" t="str">
        <f>'Q1'!C36</f>
        <v>Human_Content_Emotion</v>
      </c>
      <c r="M2" s="9" t="str">
        <f>'Q4'!A33</f>
        <v>Emotion</v>
      </c>
      <c r="N2" s="9" t="str">
        <f>'Q4'!B33</f>
        <v>rf_strongest_emotion</v>
      </c>
      <c r="O2" s="9" t="str">
        <f>'Q4'!C33</f>
        <v>Human_Content_Emotion</v>
      </c>
      <c r="Q2" s="9" t="str">
        <f>'Q5'!A36</f>
        <v>Emotion</v>
      </c>
      <c r="R2" s="9" t="str">
        <f>'Q5'!B36</f>
        <v>rf_strongest_emotion</v>
      </c>
      <c r="S2" s="9" t="str">
        <f>'Q5'!C36</f>
        <v>Human_Content_Emotion</v>
      </c>
    </row>
    <row r="3" spans="1:19">
      <c r="A3" s="7" t="str">
        <f>'Q1'!A37</f>
        <v>happy</v>
      </c>
      <c r="B3">
        <f>'Q1'!B37</f>
        <v>1</v>
      </c>
      <c r="C3">
        <f>'Q1'!C37</f>
        <v>10</v>
      </c>
      <c r="E3" t="str">
        <f>'Q2'!A34</f>
        <v>happy</v>
      </c>
      <c r="F3">
        <f>'Q2'!B34</f>
        <v>3</v>
      </c>
      <c r="G3">
        <f>'Q2'!C34</f>
        <v>5</v>
      </c>
      <c r="I3" t="str">
        <f>'Q1'!A37</f>
        <v>happy</v>
      </c>
      <c r="J3">
        <f>'Q1'!B37</f>
        <v>1</v>
      </c>
      <c r="K3">
        <f>'Q1'!C37</f>
        <v>10</v>
      </c>
      <c r="M3" t="str">
        <f>'Q4'!A34</f>
        <v>happy</v>
      </c>
      <c r="N3">
        <f>'Q4'!B34</f>
        <v>1</v>
      </c>
      <c r="O3">
        <f>'Q4'!C34</f>
        <v>13</v>
      </c>
      <c r="Q3" t="str">
        <f>'Q5'!A37</f>
        <v>happy</v>
      </c>
      <c r="R3">
        <f>'Q5'!B37</f>
        <v>3</v>
      </c>
      <c r="S3">
        <f>'Q5'!C37</f>
        <v>9</v>
      </c>
    </row>
    <row r="4" spans="1:19">
      <c r="A4" s="7" t="str">
        <f>'Q1'!A38</f>
        <v>angry</v>
      </c>
      <c r="B4">
        <f>'Q1'!B38</f>
        <v>7</v>
      </c>
      <c r="C4">
        <f>'Q1'!C38</f>
        <v>0</v>
      </c>
      <c r="E4" t="str">
        <f>'Q2'!A35</f>
        <v>angry</v>
      </c>
      <c r="F4">
        <f>'Q2'!B35</f>
        <v>7</v>
      </c>
      <c r="G4">
        <f>'Q2'!C35</f>
        <v>6</v>
      </c>
      <c r="I4" t="str">
        <f>'Q1'!A38</f>
        <v>angry</v>
      </c>
      <c r="J4">
        <f>'Q1'!B38</f>
        <v>7</v>
      </c>
      <c r="K4">
        <f>'Q1'!C38</f>
        <v>0</v>
      </c>
      <c r="M4" t="str">
        <f>'Q4'!A35</f>
        <v>angry</v>
      </c>
      <c r="N4">
        <f>'Q4'!B35</f>
        <v>4</v>
      </c>
      <c r="O4">
        <f>'Q4'!C35</f>
        <v>3</v>
      </c>
      <c r="Q4" t="str">
        <f>'Q5'!A38</f>
        <v>angry</v>
      </c>
      <c r="R4">
        <f>'Q5'!B38</f>
        <v>7</v>
      </c>
      <c r="S4">
        <f>'Q5'!C38</f>
        <v>2</v>
      </c>
    </row>
    <row r="5" spans="1:19">
      <c r="A5" s="7" t="str">
        <f>'Q1'!A39</f>
        <v>fearful</v>
      </c>
      <c r="B5">
        <f>'Q1'!B39</f>
        <v>10</v>
      </c>
      <c r="C5">
        <f>'Q1'!C39</f>
        <v>2</v>
      </c>
      <c r="E5" t="str">
        <f>'Q2'!A36</f>
        <v>fearful</v>
      </c>
      <c r="F5">
        <f>'Q2'!B36</f>
        <v>9</v>
      </c>
      <c r="G5">
        <f>'Q2'!C36</f>
        <v>0</v>
      </c>
      <c r="I5" t="str">
        <f>'Q1'!A39</f>
        <v>fearful</v>
      </c>
      <c r="J5">
        <f>'Q1'!B39</f>
        <v>10</v>
      </c>
      <c r="K5">
        <f>'Q1'!C39</f>
        <v>2</v>
      </c>
      <c r="M5" t="str">
        <f>'Q4'!A36</f>
        <v>fearful</v>
      </c>
      <c r="N5">
        <f>'Q4'!B36</f>
        <v>10</v>
      </c>
      <c r="O5">
        <f>'Q4'!C36</f>
        <v>0</v>
      </c>
      <c r="Q5" t="str">
        <f>'Q5'!A39</f>
        <v>fearful</v>
      </c>
      <c r="R5">
        <f>'Q5'!B39</f>
        <v>11</v>
      </c>
      <c r="S5">
        <f>'Q5'!C39</f>
        <v>0</v>
      </c>
    </row>
    <row r="6" spans="1:19">
      <c r="A6" s="7" t="str">
        <f>'Q1'!A40</f>
        <v>sad</v>
      </c>
      <c r="B6">
        <f>'Q1'!B40</f>
        <v>6</v>
      </c>
      <c r="C6">
        <f>'Q1'!C40</f>
        <v>9</v>
      </c>
      <c r="E6" t="str">
        <f>'Q2'!A37</f>
        <v>sad</v>
      </c>
      <c r="F6">
        <f>'Q2'!B37</f>
        <v>1</v>
      </c>
      <c r="G6">
        <f>'Q2'!C37</f>
        <v>6</v>
      </c>
      <c r="I6" t="str">
        <f>'Q1'!A40</f>
        <v>sad</v>
      </c>
      <c r="J6">
        <f>'Q1'!B40</f>
        <v>6</v>
      </c>
      <c r="K6">
        <f>'Q1'!C40</f>
        <v>9</v>
      </c>
      <c r="M6" t="str">
        <f>'Q4'!A37</f>
        <v>sad</v>
      </c>
      <c r="N6">
        <f>'Q4'!B37</f>
        <v>5</v>
      </c>
      <c r="O6">
        <f>'Q4'!C37</f>
        <v>3</v>
      </c>
      <c r="Q6" t="str">
        <f>'Q5'!A40</f>
        <v>sad</v>
      </c>
      <c r="R6">
        <f>'Q5'!B40</f>
        <v>1</v>
      </c>
      <c r="S6">
        <f>'Q5'!C40</f>
        <v>7</v>
      </c>
    </row>
    <row r="7" spans="1:19">
      <c r="A7" s="7" t="str">
        <f>'Q1'!A41</f>
        <v>neutral</v>
      </c>
      <c r="B7">
        <f>'Q1'!B41</f>
        <v>0</v>
      </c>
      <c r="C7">
        <f>'Q1'!C41</f>
        <v>7</v>
      </c>
      <c r="E7" t="str">
        <f>'Q2'!A38</f>
        <v>neutral</v>
      </c>
      <c r="F7">
        <f>'Q2'!B38</f>
        <v>0</v>
      </c>
      <c r="G7">
        <f>'Q2'!C38</f>
        <v>7</v>
      </c>
      <c r="I7" t="str">
        <f>'Q1'!A41</f>
        <v>neutral</v>
      </c>
      <c r="J7">
        <f>'Q1'!B41</f>
        <v>0</v>
      </c>
      <c r="K7">
        <f>'Q1'!C41</f>
        <v>7</v>
      </c>
      <c r="M7" t="str">
        <f>'Q4'!A38</f>
        <v>neutral</v>
      </c>
      <c r="N7">
        <f>'Q4'!B38</f>
        <v>0</v>
      </c>
      <c r="O7">
        <f>'Q4'!C38</f>
        <v>8</v>
      </c>
      <c r="Q7" t="str">
        <f>'Q5'!A41</f>
        <v>neutral</v>
      </c>
      <c r="R7">
        <f>'Q5'!B41</f>
        <v>0</v>
      </c>
      <c r="S7">
        <f>'Q5'!C41</f>
        <v>7</v>
      </c>
    </row>
    <row r="8" spans="1:19">
      <c r="A8" s="7" t="str">
        <f>'Q1'!A42</f>
        <v>calm</v>
      </c>
      <c r="B8">
        <f>'Q1'!B42</f>
        <v>5</v>
      </c>
      <c r="C8">
        <f>'Q1'!C42</f>
        <v>1</v>
      </c>
      <c r="E8" t="str">
        <f>'Q2'!A39</f>
        <v>calm</v>
      </c>
      <c r="F8">
        <f>'Q2'!B39</f>
        <v>7</v>
      </c>
      <c r="G8">
        <f>'Q2'!C39</f>
        <v>4</v>
      </c>
      <c r="I8" t="str">
        <f>'Q1'!A42</f>
        <v>calm</v>
      </c>
      <c r="J8">
        <f>'Q1'!B42</f>
        <v>5</v>
      </c>
      <c r="K8">
        <f>'Q1'!C42</f>
        <v>1</v>
      </c>
      <c r="M8" t="str">
        <f>'Q4'!A39</f>
        <v>calm</v>
      </c>
      <c r="N8">
        <f>'Q4'!B39</f>
        <v>6</v>
      </c>
      <c r="O8">
        <f>'Q4'!C39</f>
        <v>0</v>
      </c>
      <c r="Q8" t="str">
        <f>'Q5'!A42</f>
        <v>calm</v>
      </c>
      <c r="R8">
        <f>'Q5'!B42</f>
        <v>4</v>
      </c>
      <c r="S8">
        <f>'Q5'!C42</f>
        <v>1</v>
      </c>
    </row>
    <row r="9" spans="1:19">
      <c r="A9" s="7" t="str">
        <f>'Q1'!A43</f>
        <v>disgust</v>
      </c>
      <c r="B9">
        <f>'Q1'!B43</f>
        <v>1</v>
      </c>
      <c r="C9">
        <f>'Q1'!C43</f>
        <v>1</v>
      </c>
      <c r="E9" t="str">
        <f>'Q2'!A40</f>
        <v>disgust</v>
      </c>
      <c r="F9">
        <f>'Q2'!B40</f>
        <v>1</v>
      </c>
      <c r="G9">
        <f>'Q2'!C40</f>
        <v>0</v>
      </c>
      <c r="I9" t="str">
        <f>'Q1'!A43</f>
        <v>disgust</v>
      </c>
      <c r="J9">
        <f>'Q1'!B43</f>
        <v>1</v>
      </c>
      <c r="K9">
        <f>'Q1'!C43</f>
        <v>1</v>
      </c>
      <c r="M9" t="str">
        <f>'Q4'!A40</f>
        <v>disgust</v>
      </c>
      <c r="N9">
        <f>'Q4'!B40</f>
        <v>1</v>
      </c>
      <c r="O9">
        <f>'Q4'!C40</f>
        <v>0</v>
      </c>
      <c r="Q9" t="str">
        <f>'Q5'!A43</f>
        <v>disgust</v>
      </c>
      <c r="R9">
        <f>'Q5'!B43</f>
        <v>3</v>
      </c>
      <c r="S9">
        <f>'Q5'!C43</f>
        <v>1</v>
      </c>
    </row>
    <row r="10" spans="1:19">
      <c r="A10" s="7" t="str">
        <f>'Q1'!A44</f>
        <v>surprised</v>
      </c>
      <c r="B10">
        <f>'Q1'!B44</f>
        <v>0</v>
      </c>
      <c r="C10">
        <f>'Q1'!C44</f>
        <v>0</v>
      </c>
      <c r="E10" t="str">
        <f>'Q2'!A41</f>
        <v>surprised</v>
      </c>
      <c r="F10">
        <f>'Q2'!B41</f>
        <v>0</v>
      </c>
      <c r="G10">
        <f>'Q2'!C41</f>
        <v>0</v>
      </c>
      <c r="I10" t="str">
        <f>'Q1'!A44</f>
        <v>surprised</v>
      </c>
      <c r="J10">
        <f>'Q1'!B44</f>
        <v>0</v>
      </c>
      <c r="K10">
        <f>'Q1'!C44</f>
        <v>0</v>
      </c>
      <c r="M10" t="str">
        <f>'Q4'!A41</f>
        <v>surprised</v>
      </c>
      <c r="N10">
        <f>'Q4'!B41</f>
        <v>0</v>
      </c>
      <c r="O10">
        <f>'Q4'!C41</f>
        <v>0</v>
      </c>
      <c r="Q10" t="str">
        <f>'Q5'!A44</f>
        <v>surprised</v>
      </c>
      <c r="R10">
        <f>'Q5'!B44</f>
        <v>0</v>
      </c>
      <c r="S10">
        <f>'Q5'!C44</f>
        <v>2</v>
      </c>
    </row>
    <row r="13" spans="1:19">
      <c r="A13" s="7" t="str">
        <f>'Q1'!A47</f>
        <v>yes</v>
      </c>
      <c r="B13">
        <f>'Q1'!B47</f>
        <v>18</v>
      </c>
      <c r="C13">
        <f>'Q1'!C47</f>
        <v>0</v>
      </c>
      <c r="E13" t="str">
        <f>'Q2'!A44</f>
        <v>yes</v>
      </c>
      <c r="F13">
        <f>'Q2'!B44</f>
        <v>0</v>
      </c>
      <c r="G13">
        <f>'Q2'!C44</f>
        <v>0</v>
      </c>
      <c r="I13" t="str">
        <f>'Q1'!A47</f>
        <v>yes</v>
      </c>
      <c r="J13">
        <f>'Q1'!B47</f>
        <v>18</v>
      </c>
      <c r="K13">
        <f>'Q1'!C47</f>
        <v>0</v>
      </c>
      <c r="M13" t="str">
        <f>'Q4'!A44</f>
        <v>yes</v>
      </c>
      <c r="N13">
        <f>'Q4'!B44</f>
        <v>14</v>
      </c>
      <c r="O13">
        <f>'Q4'!C44</f>
        <v>0</v>
      </c>
      <c r="Q13" t="str">
        <f>'Q5'!A47</f>
        <v>yes</v>
      </c>
      <c r="R13">
        <f>'Q5'!B47</f>
        <v>18</v>
      </c>
      <c r="S13">
        <f>'Q5'!C47</f>
        <v>0</v>
      </c>
    </row>
    <row r="14" spans="1:19">
      <c r="A14" s="7" t="str">
        <f>'Q1'!A48</f>
        <v>no</v>
      </c>
      <c r="B14">
        <f>'Q1'!B48</f>
        <v>12</v>
      </c>
      <c r="C14">
        <f>'Q1'!C48</f>
        <v>0</v>
      </c>
      <c r="E14" t="str">
        <f>'Q2'!A45</f>
        <v>no</v>
      </c>
      <c r="F14">
        <f>'Q2'!B45</f>
        <v>0</v>
      </c>
      <c r="G14">
        <f>'Q2'!C45</f>
        <v>0</v>
      </c>
      <c r="I14" t="str">
        <f>'Q1'!A48</f>
        <v>no</v>
      </c>
      <c r="J14">
        <f>'Q1'!B48</f>
        <v>12</v>
      </c>
      <c r="K14">
        <f>'Q1'!C48</f>
        <v>0</v>
      </c>
      <c r="M14" t="str">
        <f>'Q4'!A45</f>
        <v>no</v>
      </c>
      <c r="N14">
        <f>'Q4'!B45</f>
        <v>13</v>
      </c>
      <c r="O14">
        <f>'Q4'!C45</f>
        <v>0</v>
      </c>
      <c r="Q14" t="str">
        <f>'Q5'!A48</f>
        <v>no</v>
      </c>
      <c r="R14">
        <f>'Q5'!B48</f>
        <v>11</v>
      </c>
      <c r="S14">
        <f>'Q5'!C48</f>
        <v>0</v>
      </c>
    </row>
    <row r="20" spans="1:3">
      <c r="B20" t="s">
        <v>0</v>
      </c>
      <c r="C20" t="s">
        <v>2</v>
      </c>
    </row>
    <row r="21" spans="1:3">
      <c r="A21" t="s">
        <v>5</v>
      </c>
      <c r="B21">
        <f>SUM(B3,F3,J3,N3,R3)</f>
        <v>9</v>
      </c>
      <c r="C21">
        <f>SUM(C3,G3,K3,O3,S3)</f>
        <v>47</v>
      </c>
    </row>
    <row r="22" spans="1:3">
      <c r="A22" t="s">
        <v>16</v>
      </c>
      <c r="B22">
        <f>SUM(B4,F4,J4,N4,R4)</f>
        <v>32</v>
      </c>
      <c r="C22">
        <f t="shared" ref="C22:C28" si="0">SUM(C4,G4,K4,O4,S4)</f>
        <v>11</v>
      </c>
    </row>
    <row r="23" spans="1:3">
      <c r="A23" t="s">
        <v>6</v>
      </c>
      <c r="B23">
        <f t="shared" ref="B22:B28" si="1">SUM(B5,F5,J5,N5,R5)</f>
        <v>50</v>
      </c>
      <c r="C23">
        <f t="shared" si="0"/>
        <v>4</v>
      </c>
    </row>
    <row r="24" spans="1:3">
      <c r="A24" t="s">
        <v>15</v>
      </c>
      <c r="B24">
        <f t="shared" si="1"/>
        <v>19</v>
      </c>
      <c r="C24">
        <f t="shared" si="0"/>
        <v>34</v>
      </c>
    </row>
    <row r="25" spans="1:3">
      <c r="A25" t="s">
        <v>7</v>
      </c>
      <c r="B25">
        <f t="shared" si="1"/>
        <v>0</v>
      </c>
      <c r="C25">
        <f t="shared" si="0"/>
        <v>36</v>
      </c>
    </row>
    <row r="26" spans="1:3">
      <c r="A26" t="s">
        <v>10</v>
      </c>
      <c r="B26">
        <f t="shared" si="1"/>
        <v>27</v>
      </c>
      <c r="C26">
        <f t="shared" si="0"/>
        <v>7</v>
      </c>
    </row>
    <row r="27" spans="1:3">
      <c r="A27" t="s">
        <v>12</v>
      </c>
      <c r="B27">
        <f t="shared" si="1"/>
        <v>7</v>
      </c>
      <c r="C27">
        <f t="shared" si="0"/>
        <v>3</v>
      </c>
    </row>
    <row r="28" spans="1:3">
      <c r="A28" t="s">
        <v>258</v>
      </c>
      <c r="B28">
        <f t="shared" si="1"/>
        <v>0</v>
      </c>
      <c r="C28">
        <f t="shared" si="0"/>
        <v>2</v>
      </c>
    </row>
    <row r="30" spans="1:3">
      <c r="A30" t="s">
        <v>52</v>
      </c>
      <c r="B30">
        <f>SUM(B13,F13,J13,N13,R13)</f>
        <v>68</v>
      </c>
    </row>
    <row r="31" spans="1:3">
      <c r="A31" t="s">
        <v>161</v>
      </c>
      <c r="B31">
        <f>SUM(B14,F14,J14,N14,R14)</f>
        <v>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028D-133D-432B-99FE-F9D91E9B8F02}">
  <dimension ref="A1:O48"/>
  <sheetViews>
    <sheetView topLeftCell="A16" zoomScale="85" zoomScaleNormal="85" workbookViewId="0">
      <selection activeCell="A36" sqref="A36:C48"/>
    </sheetView>
  </sheetViews>
  <sheetFormatPr defaultRowHeight="15.75"/>
  <cols>
    <col min="1" max="1" width="13.125" bestFit="1" customWidth="1"/>
    <col min="2" max="2" width="10.625" customWidth="1"/>
    <col min="3" max="3" width="19.875" bestFit="1" customWidth="1"/>
    <col min="4" max="4" width="15.25" customWidth="1"/>
    <col min="5" max="7" width="7.75" customWidth="1"/>
    <col min="8" max="8" width="17.25" customWidth="1"/>
    <col min="9" max="9" width="13.25" customWidth="1"/>
    <col min="10" max="10" width="7.75" customWidth="1"/>
    <col min="11" max="11" width="12.5" customWidth="1"/>
    <col min="12" max="12" width="20.75" customWidth="1"/>
    <col min="13" max="13" width="19" customWidth="1"/>
    <col min="15" max="15" width="119.5" bestFit="1" customWidth="1"/>
  </cols>
  <sheetData>
    <row r="1" spans="1:15">
      <c r="B1" t="s">
        <v>0</v>
      </c>
      <c r="C1" t="s">
        <v>1</v>
      </c>
      <c r="D1" t="s">
        <v>59</v>
      </c>
      <c r="E1" t="s">
        <v>60</v>
      </c>
      <c r="F1" t="s">
        <v>61</v>
      </c>
      <c r="G1" t="s">
        <v>62</v>
      </c>
      <c r="H1" t="s">
        <v>63</v>
      </c>
      <c r="I1" t="s">
        <v>64</v>
      </c>
      <c r="J1" t="s">
        <v>65</v>
      </c>
      <c r="K1" t="s">
        <v>66</v>
      </c>
      <c r="L1" t="s">
        <v>2</v>
      </c>
      <c r="M1" t="s">
        <v>3</v>
      </c>
      <c r="N1" t="s">
        <v>158</v>
      </c>
      <c r="O1" t="s">
        <v>159</v>
      </c>
    </row>
    <row r="2" spans="1:15">
      <c r="A2" t="s">
        <v>160</v>
      </c>
      <c r="B2" s="8" t="s">
        <v>6</v>
      </c>
      <c r="C2">
        <v>0.25368421052631501</v>
      </c>
      <c r="D2" t="s">
        <v>6</v>
      </c>
      <c r="E2">
        <v>0.89473684210526305</v>
      </c>
      <c r="F2" t="s">
        <v>10</v>
      </c>
      <c r="G2">
        <v>0.84210526315789402</v>
      </c>
      <c r="H2" t="s">
        <v>5</v>
      </c>
      <c r="I2">
        <v>0.31578947368421001</v>
      </c>
      <c r="J2" t="s">
        <v>6</v>
      </c>
      <c r="K2">
        <v>0.36842105263157798</v>
      </c>
      <c r="L2" t="s">
        <v>15</v>
      </c>
      <c r="M2" t="s">
        <v>16</v>
      </c>
      <c r="N2" t="s">
        <v>161</v>
      </c>
      <c r="O2" t="s">
        <v>162</v>
      </c>
    </row>
    <row r="3" spans="1:15">
      <c r="A3" t="s">
        <v>163</v>
      </c>
      <c r="B3" s="8" t="s">
        <v>6</v>
      </c>
      <c r="C3">
        <v>0.41749999999999998</v>
      </c>
      <c r="D3" t="s">
        <v>6</v>
      </c>
      <c r="E3">
        <v>0.875</v>
      </c>
      <c r="F3" t="s">
        <v>10</v>
      </c>
      <c r="G3">
        <v>0.875</v>
      </c>
      <c r="H3" t="s">
        <v>10</v>
      </c>
      <c r="I3">
        <v>0.75</v>
      </c>
      <c r="J3" t="s">
        <v>15</v>
      </c>
      <c r="K3">
        <v>0.625</v>
      </c>
      <c r="L3" t="s">
        <v>7</v>
      </c>
      <c r="M3" t="s">
        <v>15</v>
      </c>
      <c r="N3" t="s">
        <v>52</v>
      </c>
      <c r="O3" t="s">
        <v>164</v>
      </c>
    </row>
    <row r="4" spans="1:15">
      <c r="A4" t="s">
        <v>165</v>
      </c>
      <c r="B4" s="8" t="s">
        <v>15</v>
      </c>
      <c r="C4">
        <v>0.36142857142857099</v>
      </c>
      <c r="D4" t="s">
        <v>6</v>
      </c>
      <c r="E4">
        <v>0.85714285714285698</v>
      </c>
      <c r="F4" t="s">
        <v>10</v>
      </c>
      <c r="G4">
        <v>0.85714285714285698</v>
      </c>
      <c r="H4" t="s">
        <v>10</v>
      </c>
      <c r="I4">
        <v>0.35714285714285698</v>
      </c>
      <c r="J4" t="s">
        <v>12</v>
      </c>
      <c r="K4">
        <v>0.71428571428571397</v>
      </c>
      <c r="L4" t="s">
        <v>12</v>
      </c>
      <c r="M4" t="s">
        <v>15</v>
      </c>
      <c r="N4" t="s">
        <v>52</v>
      </c>
      <c r="O4" t="s">
        <v>166</v>
      </c>
    </row>
    <row r="5" spans="1:15">
      <c r="A5" t="s">
        <v>167</v>
      </c>
      <c r="B5" s="8" t="s">
        <v>5</v>
      </c>
      <c r="C5">
        <v>0.26500000000000001</v>
      </c>
      <c r="D5" t="s">
        <v>6</v>
      </c>
      <c r="E5">
        <v>0.875</v>
      </c>
      <c r="F5" t="s">
        <v>10</v>
      </c>
      <c r="G5">
        <v>0.79166666666666596</v>
      </c>
      <c r="H5" t="s">
        <v>5</v>
      </c>
      <c r="I5">
        <v>0.33333333333333298</v>
      </c>
      <c r="J5" t="s">
        <v>6</v>
      </c>
      <c r="K5">
        <v>0.33333333333333298</v>
      </c>
      <c r="L5" t="s">
        <v>5</v>
      </c>
      <c r="M5" t="s">
        <v>7</v>
      </c>
      <c r="N5" t="s">
        <v>52</v>
      </c>
      <c r="O5" t="s">
        <v>168</v>
      </c>
    </row>
    <row r="6" spans="1:15">
      <c r="A6" t="s">
        <v>169</v>
      </c>
      <c r="B6" s="8" t="s">
        <v>6</v>
      </c>
      <c r="C6">
        <v>0.413333333333333</v>
      </c>
      <c r="D6" t="s">
        <v>6</v>
      </c>
      <c r="E6">
        <v>0.91666666666666596</v>
      </c>
      <c r="F6" t="s">
        <v>10</v>
      </c>
      <c r="G6">
        <v>0.66666666666666596</v>
      </c>
      <c r="H6" t="s">
        <v>141</v>
      </c>
      <c r="I6">
        <v>0.33333333333333298</v>
      </c>
      <c r="J6" t="s">
        <v>12</v>
      </c>
      <c r="K6">
        <v>0.58333333333333304</v>
      </c>
      <c r="L6" t="s">
        <v>15</v>
      </c>
      <c r="M6" t="s">
        <v>16</v>
      </c>
      <c r="N6" t="s">
        <v>161</v>
      </c>
      <c r="O6" t="s">
        <v>170</v>
      </c>
    </row>
    <row r="7" spans="1:15">
      <c r="A7" t="s">
        <v>171</v>
      </c>
      <c r="B7" s="8" t="s">
        <v>6</v>
      </c>
      <c r="C7">
        <v>0.33</v>
      </c>
      <c r="D7" t="s">
        <v>6</v>
      </c>
      <c r="E7">
        <v>0.85714285714285698</v>
      </c>
      <c r="F7" t="s">
        <v>10</v>
      </c>
      <c r="G7">
        <v>0.57142857142857095</v>
      </c>
      <c r="H7" t="s">
        <v>5</v>
      </c>
      <c r="I7">
        <v>0.35714285714285698</v>
      </c>
      <c r="J7" t="s">
        <v>12</v>
      </c>
      <c r="K7">
        <v>0.5</v>
      </c>
      <c r="L7" t="s">
        <v>15</v>
      </c>
      <c r="M7" t="s">
        <v>16</v>
      </c>
      <c r="N7" t="s">
        <v>161</v>
      </c>
      <c r="O7" t="s">
        <v>172</v>
      </c>
    </row>
    <row r="8" spans="1:15">
      <c r="A8" t="s">
        <v>173</v>
      </c>
      <c r="B8" s="8" t="s">
        <v>15</v>
      </c>
      <c r="C8">
        <v>0.375</v>
      </c>
      <c r="D8" t="s">
        <v>6</v>
      </c>
      <c r="E8">
        <v>1</v>
      </c>
      <c r="F8" t="s">
        <v>15</v>
      </c>
      <c r="G8">
        <v>0.5</v>
      </c>
      <c r="H8" t="s">
        <v>16</v>
      </c>
      <c r="I8">
        <v>0.5</v>
      </c>
      <c r="J8" t="s">
        <v>12</v>
      </c>
      <c r="K8">
        <v>0.75</v>
      </c>
      <c r="L8" t="s">
        <v>7</v>
      </c>
      <c r="M8" t="s">
        <v>7</v>
      </c>
      <c r="N8" t="s">
        <v>52</v>
      </c>
      <c r="O8" t="s">
        <v>174</v>
      </c>
    </row>
    <row r="9" spans="1:15">
      <c r="A9" t="s">
        <v>175</v>
      </c>
      <c r="B9" s="8" t="s">
        <v>16</v>
      </c>
      <c r="C9">
        <v>0.34399999999999997</v>
      </c>
      <c r="D9" t="s">
        <v>6</v>
      </c>
      <c r="E9">
        <v>0.95</v>
      </c>
      <c r="F9" t="s">
        <v>10</v>
      </c>
      <c r="G9">
        <v>0.55000000000000004</v>
      </c>
      <c r="H9" t="s">
        <v>16</v>
      </c>
      <c r="I9">
        <v>0.35</v>
      </c>
      <c r="J9" t="s">
        <v>16</v>
      </c>
      <c r="K9">
        <v>0.45</v>
      </c>
      <c r="L9" t="s">
        <v>7</v>
      </c>
      <c r="M9" t="s">
        <v>7</v>
      </c>
      <c r="N9" t="s">
        <v>52</v>
      </c>
      <c r="O9" t="s">
        <v>176</v>
      </c>
    </row>
    <row r="10" spans="1:15">
      <c r="A10" t="s">
        <v>177</v>
      </c>
      <c r="B10" s="8" t="s">
        <v>16</v>
      </c>
      <c r="C10">
        <v>0.42315789473684201</v>
      </c>
      <c r="D10" t="s">
        <v>6</v>
      </c>
      <c r="E10">
        <v>0.94736842105263097</v>
      </c>
      <c r="F10" t="s">
        <v>10</v>
      </c>
      <c r="G10">
        <v>0.84210526315789402</v>
      </c>
      <c r="H10" t="s">
        <v>39</v>
      </c>
      <c r="I10">
        <v>0.31578947368421001</v>
      </c>
      <c r="J10" t="s">
        <v>15</v>
      </c>
      <c r="K10">
        <v>0.36842105263157798</v>
      </c>
      <c r="L10" t="s">
        <v>6</v>
      </c>
      <c r="M10" t="s">
        <v>16</v>
      </c>
      <c r="N10" t="s">
        <v>52</v>
      </c>
      <c r="O10" t="s">
        <v>178</v>
      </c>
    </row>
    <row r="11" spans="1:15">
      <c r="A11" t="s">
        <v>179</v>
      </c>
      <c r="B11" s="8" t="s">
        <v>6</v>
      </c>
      <c r="C11">
        <v>0.42666666666666597</v>
      </c>
      <c r="D11" t="s">
        <v>6</v>
      </c>
      <c r="E11">
        <v>1</v>
      </c>
      <c r="F11" t="s">
        <v>10</v>
      </c>
      <c r="G11">
        <v>0.5</v>
      </c>
      <c r="H11" t="s">
        <v>5</v>
      </c>
      <c r="I11">
        <v>0.33333333333333298</v>
      </c>
      <c r="J11" t="s">
        <v>67</v>
      </c>
      <c r="K11">
        <v>0.33333333333333298</v>
      </c>
      <c r="L11" t="s">
        <v>5</v>
      </c>
      <c r="M11" t="s">
        <v>7</v>
      </c>
      <c r="N11" t="s">
        <v>161</v>
      </c>
      <c r="O11" t="s">
        <v>180</v>
      </c>
    </row>
    <row r="12" spans="1:15">
      <c r="A12" t="s">
        <v>181</v>
      </c>
      <c r="B12" s="8" t="s">
        <v>16</v>
      </c>
      <c r="C12">
        <v>0.33181818181818101</v>
      </c>
      <c r="D12" t="s">
        <v>6</v>
      </c>
      <c r="E12">
        <v>0.77272727272727204</v>
      </c>
      <c r="F12" t="s">
        <v>10</v>
      </c>
      <c r="G12">
        <v>0.72727272727272696</v>
      </c>
      <c r="H12" t="s">
        <v>16</v>
      </c>
      <c r="I12">
        <v>0.5</v>
      </c>
      <c r="J12" t="s">
        <v>16</v>
      </c>
      <c r="K12">
        <v>0.36363636363636298</v>
      </c>
      <c r="L12" t="s">
        <v>5</v>
      </c>
      <c r="M12" t="s">
        <v>10</v>
      </c>
      <c r="N12" t="s">
        <v>161</v>
      </c>
      <c r="O12" t="s">
        <v>182</v>
      </c>
    </row>
    <row r="13" spans="1:15">
      <c r="A13" t="s">
        <v>183</v>
      </c>
      <c r="B13" s="8" t="s">
        <v>10</v>
      </c>
      <c r="C13">
        <v>0.25818181818181801</v>
      </c>
      <c r="D13" t="s">
        <v>6</v>
      </c>
      <c r="E13">
        <v>0.81818181818181801</v>
      </c>
      <c r="F13" t="s">
        <v>10</v>
      </c>
      <c r="G13">
        <v>0.59090909090909005</v>
      </c>
      <c r="H13" t="s">
        <v>10</v>
      </c>
      <c r="I13">
        <v>0.45454545454545398</v>
      </c>
      <c r="J13" t="s">
        <v>12</v>
      </c>
      <c r="K13">
        <v>0.45454545454545398</v>
      </c>
      <c r="L13" t="s">
        <v>7</v>
      </c>
      <c r="M13" t="s">
        <v>15</v>
      </c>
      <c r="N13" t="s">
        <v>52</v>
      </c>
      <c r="O13" t="s">
        <v>184</v>
      </c>
    </row>
    <row r="14" spans="1:15">
      <c r="A14" t="s">
        <v>185</v>
      </c>
      <c r="B14" s="8" t="s">
        <v>12</v>
      </c>
      <c r="C14">
        <v>0.244516129032258</v>
      </c>
      <c r="D14" t="s">
        <v>6</v>
      </c>
      <c r="E14">
        <v>0.74193548387096697</v>
      </c>
      <c r="F14" t="s">
        <v>10</v>
      </c>
      <c r="G14">
        <v>0.58064516129032195</v>
      </c>
      <c r="H14" t="s">
        <v>25</v>
      </c>
      <c r="I14">
        <v>0.225806451612903</v>
      </c>
      <c r="J14" t="s">
        <v>12</v>
      </c>
      <c r="K14">
        <v>0.77419354838709598</v>
      </c>
      <c r="L14" t="s">
        <v>7</v>
      </c>
      <c r="M14" t="s">
        <v>7</v>
      </c>
      <c r="N14" t="s">
        <v>161</v>
      </c>
      <c r="O14" t="s">
        <v>186</v>
      </c>
    </row>
    <row r="15" spans="1:15">
      <c r="A15" t="s">
        <v>187</v>
      </c>
      <c r="B15" s="8" t="s">
        <v>15</v>
      </c>
      <c r="C15">
        <v>0.33142857142857102</v>
      </c>
      <c r="D15" t="s">
        <v>6</v>
      </c>
      <c r="E15">
        <v>0.78571428571428503</v>
      </c>
      <c r="F15" t="s">
        <v>10</v>
      </c>
      <c r="G15">
        <v>0.57142857142857095</v>
      </c>
      <c r="H15" t="s">
        <v>10</v>
      </c>
      <c r="I15">
        <v>0.57142857142857095</v>
      </c>
      <c r="J15" t="s">
        <v>12</v>
      </c>
      <c r="K15">
        <v>0.57142857142857095</v>
      </c>
      <c r="L15" t="s">
        <v>15</v>
      </c>
      <c r="M15" t="s">
        <v>7</v>
      </c>
      <c r="N15" t="s">
        <v>52</v>
      </c>
      <c r="O15" t="s">
        <v>188</v>
      </c>
    </row>
    <row r="16" spans="1:15">
      <c r="A16" t="s">
        <v>189</v>
      </c>
      <c r="B16" s="8" t="s">
        <v>6</v>
      </c>
      <c r="C16">
        <v>0.27625</v>
      </c>
      <c r="D16" t="s">
        <v>6</v>
      </c>
      <c r="E16">
        <v>1</v>
      </c>
      <c r="F16" t="s">
        <v>10</v>
      </c>
      <c r="G16">
        <v>0.625</v>
      </c>
      <c r="H16" t="s">
        <v>12</v>
      </c>
      <c r="I16">
        <v>0.3125</v>
      </c>
      <c r="J16" t="s">
        <v>12</v>
      </c>
      <c r="K16">
        <v>0.4375</v>
      </c>
      <c r="L16" t="s">
        <v>15</v>
      </c>
      <c r="M16" t="s">
        <v>5</v>
      </c>
      <c r="N16" t="s">
        <v>161</v>
      </c>
      <c r="O16" t="s">
        <v>172</v>
      </c>
    </row>
    <row r="17" spans="1:15">
      <c r="A17" t="s">
        <v>190</v>
      </c>
      <c r="B17" s="8" t="s">
        <v>6</v>
      </c>
      <c r="C17">
        <v>0.37538461538461498</v>
      </c>
      <c r="D17" t="s">
        <v>6</v>
      </c>
      <c r="E17">
        <v>0.84615384615384603</v>
      </c>
      <c r="F17" t="s">
        <v>10</v>
      </c>
      <c r="G17">
        <v>0.76923076923076905</v>
      </c>
      <c r="H17" t="s">
        <v>5</v>
      </c>
      <c r="I17">
        <v>0.46153846153846101</v>
      </c>
      <c r="J17" t="s">
        <v>12</v>
      </c>
      <c r="K17">
        <v>0.53846153846153799</v>
      </c>
      <c r="L17" t="s">
        <v>5</v>
      </c>
      <c r="M17" t="s">
        <v>5</v>
      </c>
      <c r="N17" t="s">
        <v>161</v>
      </c>
      <c r="O17" t="s">
        <v>172</v>
      </c>
    </row>
    <row r="18" spans="1:15">
      <c r="A18" t="s">
        <v>191</v>
      </c>
      <c r="B18" s="8" t="s">
        <v>6</v>
      </c>
      <c r="C18">
        <v>0.41499999999999998</v>
      </c>
      <c r="D18" t="s">
        <v>6</v>
      </c>
      <c r="E18">
        <v>1</v>
      </c>
      <c r="F18" t="s">
        <v>10</v>
      </c>
      <c r="G18">
        <v>1</v>
      </c>
      <c r="H18" t="s">
        <v>5</v>
      </c>
      <c r="I18">
        <v>0.75</v>
      </c>
      <c r="J18" t="s">
        <v>15</v>
      </c>
      <c r="K18">
        <v>0.5</v>
      </c>
      <c r="L18" t="s">
        <v>5</v>
      </c>
      <c r="M18" t="s">
        <v>7</v>
      </c>
      <c r="N18" t="s">
        <v>161</v>
      </c>
      <c r="O18" t="s">
        <v>192</v>
      </c>
    </row>
    <row r="19" spans="1:15">
      <c r="A19" t="s">
        <v>193</v>
      </c>
      <c r="B19" s="8" t="s">
        <v>10</v>
      </c>
      <c r="C19">
        <v>0.3175</v>
      </c>
      <c r="D19" t="s">
        <v>6</v>
      </c>
      <c r="E19">
        <v>0.75</v>
      </c>
      <c r="F19" t="s">
        <v>10</v>
      </c>
      <c r="G19">
        <v>0.75</v>
      </c>
      <c r="H19" t="s">
        <v>141</v>
      </c>
      <c r="I19">
        <v>0.375</v>
      </c>
      <c r="J19" t="s">
        <v>12</v>
      </c>
      <c r="K19">
        <v>0.75</v>
      </c>
      <c r="L19" t="s">
        <v>7</v>
      </c>
      <c r="M19" t="s">
        <v>10</v>
      </c>
      <c r="N19" t="s">
        <v>52</v>
      </c>
      <c r="O19" t="s">
        <v>194</v>
      </c>
    </row>
    <row r="20" spans="1:15">
      <c r="A20" t="s">
        <v>195</v>
      </c>
      <c r="B20" s="8" t="s">
        <v>15</v>
      </c>
      <c r="C20">
        <v>0.28000000000000003</v>
      </c>
      <c r="D20" t="s">
        <v>6</v>
      </c>
      <c r="E20">
        <v>0.875</v>
      </c>
      <c r="F20" t="s">
        <v>10</v>
      </c>
      <c r="G20">
        <v>0.75</v>
      </c>
      <c r="H20" t="s">
        <v>16</v>
      </c>
      <c r="I20">
        <v>0.5</v>
      </c>
      <c r="J20" t="s">
        <v>196</v>
      </c>
      <c r="K20">
        <v>0.25</v>
      </c>
      <c r="L20" t="s">
        <v>15</v>
      </c>
      <c r="M20" t="s">
        <v>15</v>
      </c>
      <c r="N20" t="s">
        <v>52</v>
      </c>
      <c r="O20" t="s">
        <v>197</v>
      </c>
    </row>
    <row r="21" spans="1:15">
      <c r="A21" t="s">
        <v>198</v>
      </c>
      <c r="B21" s="8" t="s">
        <v>10</v>
      </c>
      <c r="C21">
        <v>0.46571428571428503</v>
      </c>
      <c r="D21" t="s">
        <v>6</v>
      </c>
      <c r="E21">
        <v>0.85714285714285698</v>
      </c>
      <c r="F21" t="s">
        <v>10</v>
      </c>
      <c r="G21">
        <v>0.71428571428571397</v>
      </c>
      <c r="H21" t="s">
        <v>70</v>
      </c>
      <c r="I21">
        <v>0.42857142857142799</v>
      </c>
      <c r="J21" t="s">
        <v>15</v>
      </c>
      <c r="K21">
        <v>0.42857142857142799</v>
      </c>
      <c r="L21" t="s">
        <v>15</v>
      </c>
      <c r="M21" t="s">
        <v>15</v>
      </c>
      <c r="N21" t="s">
        <v>52</v>
      </c>
      <c r="O21" t="s">
        <v>199</v>
      </c>
    </row>
    <row r="22" spans="1:15">
      <c r="A22" t="s">
        <v>200</v>
      </c>
      <c r="B22" s="8" t="s">
        <v>15</v>
      </c>
      <c r="C22">
        <v>0.36399999999999999</v>
      </c>
      <c r="D22" t="s">
        <v>6</v>
      </c>
      <c r="E22">
        <v>0.8</v>
      </c>
      <c r="F22" t="s">
        <v>15</v>
      </c>
      <c r="G22">
        <v>0.6</v>
      </c>
      <c r="H22" t="s">
        <v>10</v>
      </c>
      <c r="I22">
        <v>0.4</v>
      </c>
      <c r="J22" t="s">
        <v>127</v>
      </c>
      <c r="K22">
        <v>0.4</v>
      </c>
      <c r="L22" t="s">
        <v>5</v>
      </c>
      <c r="M22" t="s">
        <v>10</v>
      </c>
      <c r="N22" t="s">
        <v>161</v>
      </c>
      <c r="O22" t="s">
        <v>201</v>
      </c>
    </row>
    <row r="23" spans="1:15">
      <c r="A23" t="s">
        <v>202</v>
      </c>
      <c r="B23" s="8" t="s">
        <v>15</v>
      </c>
      <c r="C23">
        <v>0.30733333333333301</v>
      </c>
      <c r="D23" t="s">
        <v>6</v>
      </c>
      <c r="E23">
        <v>0.73333333333333295</v>
      </c>
      <c r="F23" t="s">
        <v>10</v>
      </c>
      <c r="G23">
        <v>0.6</v>
      </c>
      <c r="H23" t="s">
        <v>70</v>
      </c>
      <c r="I23">
        <v>0.266666666666666</v>
      </c>
      <c r="J23" t="s">
        <v>12</v>
      </c>
      <c r="K23">
        <v>0.8</v>
      </c>
      <c r="L23" t="s">
        <v>6</v>
      </c>
      <c r="M23" t="s">
        <v>16</v>
      </c>
      <c r="N23" t="s">
        <v>52</v>
      </c>
      <c r="O23" t="s">
        <v>203</v>
      </c>
    </row>
    <row r="24" spans="1:15">
      <c r="A24" t="s">
        <v>204</v>
      </c>
      <c r="B24" s="8" t="s">
        <v>16</v>
      </c>
      <c r="C24">
        <v>0.42181818181818098</v>
      </c>
      <c r="D24" t="s">
        <v>6</v>
      </c>
      <c r="E24">
        <v>0.90909090909090895</v>
      </c>
      <c r="F24" t="s">
        <v>16</v>
      </c>
      <c r="G24">
        <v>0.36363636363636298</v>
      </c>
      <c r="H24" t="s">
        <v>16</v>
      </c>
      <c r="I24">
        <v>0.36363636363636298</v>
      </c>
      <c r="J24" t="s">
        <v>12</v>
      </c>
      <c r="K24">
        <v>0.72727272727272696</v>
      </c>
      <c r="L24" t="s">
        <v>7</v>
      </c>
      <c r="M24" t="s">
        <v>7</v>
      </c>
      <c r="N24" t="s">
        <v>161</v>
      </c>
      <c r="O24" t="s">
        <v>205</v>
      </c>
    </row>
    <row r="25" spans="1:15">
      <c r="A25" t="s">
        <v>206</v>
      </c>
      <c r="B25" s="8" t="s">
        <v>10</v>
      </c>
      <c r="C25">
        <v>0.503529411764705</v>
      </c>
      <c r="D25" t="s">
        <v>6</v>
      </c>
      <c r="E25">
        <v>0.58823529411764697</v>
      </c>
      <c r="F25" t="s">
        <v>10</v>
      </c>
      <c r="G25">
        <v>0.64705882352941102</v>
      </c>
      <c r="H25" t="s">
        <v>10</v>
      </c>
      <c r="I25">
        <v>0.47058823529411697</v>
      </c>
      <c r="J25" t="s">
        <v>12</v>
      </c>
      <c r="K25">
        <v>0.88235294117647001</v>
      </c>
      <c r="L25" t="s">
        <v>5</v>
      </c>
      <c r="M25" t="s">
        <v>10</v>
      </c>
      <c r="N25" t="s">
        <v>52</v>
      </c>
      <c r="O25" t="s">
        <v>207</v>
      </c>
    </row>
    <row r="26" spans="1:15">
      <c r="A26" t="s">
        <v>208</v>
      </c>
      <c r="B26" s="8" t="s">
        <v>6</v>
      </c>
      <c r="C26">
        <v>0.321818181818181</v>
      </c>
      <c r="D26" t="s">
        <v>6</v>
      </c>
      <c r="E26">
        <v>1</v>
      </c>
      <c r="F26" t="s">
        <v>10</v>
      </c>
      <c r="G26">
        <v>0.63636363636363602</v>
      </c>
      <c r="H26" t="s">
        <v>16</v>
      </c>
      <c r="I26">
        <v>0.36363636363636298</v>
      </c>
      <c r="J26" t="s">
        <v>6</v>
      </c>
      <c r="K26">
        <v>0.45454545454545398</v>
      </c>
      <c r="L26" t="s">
        <v>5</v>
      </c>
      <c r="M26" t="s">
        <v>5</v>
      </c>
      <c r="N26" t="s">
        <v>161</v>
      </c>
      <c r="O26" t="s">
        <v>209</v>
      </c>
    </row>
    <row r="27" spans="1:15">
      <c r="A27" t="s">
        <v>210</v>
      </c>
      <c r="B27" s="8" t="s">
        <v>10</v>
      </c>
      <c r="C27">
        <v>0.231578947368421</v>
      </c>
      <c r="D27" t="s">
        <v>6</v>
      </c>
      <c r="E27">
        <v>0.73684210526315697</v>
      </c>
      <c r="F27" t="s">
        <v>10</v>
      </c>
      <c r="G27">
        <v>0.63157894736842102</v>
      </c>
      <c r="H27" t="s">
        <v>16</v>
      </c>
      <c r="I27">
        <v>0.47368421052631499</v>
      </c>
      <c r="J27" t="s">
        <v>16</v>
      </c>
      <c r="K27">
        <v>0.31578947368421001</v>
      </c>
      <c r="L27" t="s">
        <v>15</v>
      </c>
      <c r="M27" t="s">
        <v>15</v>
      </c>
      <c r="N27" t="s">
        <v>52</v>
      </c>
      <c r="O27" t="s">
        <v>211</v>
      </c>
    </row>
    <row r="28" spans="1:15">
      <c r="A28" t="s">
        <v>212</v>
      </c>
      <c r="B28" s="8" t="s">
        <v>16</v>
      </c>
      <c r="C28">
        <v>0.28999999999999998</v>
      </c>
      <c r="D28" t="s">
        <v>6</v>
      </c>
      <c r="E28">
        <v>0.8</v>
      </c>
      <c r="F28" t="s">
        <v>10</v>
      </c>
      <c r="G28">
        <v>0.5</v>
      </c>
      <c r="H28" t="s">
        <v>141</v>
      </c>
      <c r="I28">
        <v>0.4</v>
      </c>
      <c r="J28" t="s">
        <v>15</v>
      </c>
      <c r="K28">
        <v>0.4</v>
      </c>
      <c r="L28" t="s">
        <v>5</v>
      </c>
      <c r="M28" t="s">
        <v>5</v>
      </c>
      <c r="N28" t="s">
        <v>52</v>
      </c>
      <c r="O28" t="s">
        <v>213</v>
      </c>
    </row>
    <row r="29" spans="1:15">
      <c r="A29" t="s">
        <v>214</v>
      </c>
      <c r="B29" s="8" t="s">
        <v>16</v>
      </c>
      <c r="C29">
        <v>0.63700000000000001</v>
      </c>
      <c r="D29" t="s">
        <v>6</v>
      </c>
      <c r="E29">
        <v>0.9</v>
      </c>
      <c r="F29" t="s">
        <v>16</v>
      </c>
      <c r="G29">
        <v>0.5</v>
      </c>
      <c r="H29" t="s">
        <v>16</v>
      </c>
      <c r="I29">
        <v>0.45</v>
      </c>
      <c r="J29" t="s">
        <v>12</v>
      </c>
      <c r="K29">
        <v>0.65</v>
      </c>
      <c r="L29" t="s">
        <v>5</v>
      </c>
      <c r="M29" t="s">
        <v>5</v>
      </c>
      <c r="N29" t="s">
        <v>52</v>
      </c>
      <c r="O29" t="s">
        <v>215</v>
      </c>
    </row>
    <row r="30" spans="1:15">
      <c r="A30" t="s">
        <v>216</v>
      </c>
      <c r="B30" s="8" t="s">
        <v>6</v>
      </c>
      <c r="C30">
        <v>0.33500000000000002</v>
      </c>
      <c r="D30" t="s">
        <v>6</v>
      </c>
      <c r="E30">
        <v>1</v>
      </c>
      <c r="F30" t="s">
        <v>10</v>
      </c>
      <c r="G30">
        <v>0.5</v>
      </c>
      <c r="H30" t="s">
        <v>15</v>
      </c>
      <c r="I30">
        <v>0.5</v>
      </c>
      <c r="J30" t="s">
        <v>12</v>
      </c>
      <c r="K30">
        <v>0.5</v>
      </c>
      <c r="L30" t="s">
        <v>10</v>
      </c>
      <c r="M30" t="s">
        <v>10</v>
      </c>
      <c r="N30" t="s">
        <v>52</v>
      </c>
      <c r="O30" t="s">
        <v>217</v>
      </c>
    </row>
    <row r="31" spans="1:15">
      <c r="A31" t="s">
        <v>218</v>
      </c>
      <c r="B31" s="8" t="s">
        <v>16</v>
      </c>
      <c r="C31">
        <v>0.36666666666666597</v>
      </c>
      <c r="D31" t="s">
        <v>6</v>
      </c>
      <c r="E31">
        <v>0.91666666666666596</v>
      </c>
      <c r="F31" t="s">
        <v>10</v>
      </c>
      <c r="G31">
        <v>0.75</v>
      </c>
      <c r="H31" t="s">
        <v>12</v>
      </c>
      <c r="I31">
        <v>0.58333333333333304</v>
      </c>
      <c r="J31" t="s">
        <v>12</v>
      </c>
      <c r="K31">
        <v>0.41666666666666602</v>
      </c>
      <c r="L31" t="s">
        <v>15</v>
      </c>
      <c r="M31" t="s">
        <v>15</v>
      </c>
      <c r="N31" t="s">
        <v>52</v>
      </c>
      <c r="O31" t="s">
        <v>219</v>
      </c>
    </row>
    <row r="36" spans="1:3" ht="31.5">
      <c r="A36" s="6" t="s">
        <v>330</v>
      </c>
      <c r="B36" s="6" t="s">
        <v>0</v>
      </c>
      <c r="C36" s="6" t="s">
        <v>2</v>
      </c>
    </row>
    <row r="37" spans="1:3">
      <c r="A37" s="7" t="s">
        <v>5</v>
      </c>
      <c r="B37">
        <f>COUNTIF($B$2:$B$31,A37)</f>
        <v>1</v>
      </c>
      <c r="C37">
        <f>COUNTIF($L$2:$L$31,A37)</f>
        <v>10</v>
      </c>
    </row>
    <row r="38" spans="1:3">
      <c r="A38" s="7" t="s">
        <v>16</v>
      </c>
      <c r="B38">
        <f>COUNTIF($B$2:$B$31,A38)</f>
        <v>7</v>
      </c>
      <c r="C38">
        <f t="shared" ref="C38:C44" si="0">COUNTIF($L$2:$L$31,A38)</f>
        <v>0</v>
      </c>
    </row>
    <row r="39" spans="1:3">
      <c r="A39" s="7" t="s">
        <v>6</v>
      </c>
      <c r="B39">
        <f t="shared" ref="B38:B44" si="1">COUNTIF($B$2:$B$31,A39)</f>
        <v>10</v>
      </c>
      <c r="C39">
        <f t="shared" si="0"/>
        <v>2</v>
      </c>
    </row>
    <row r="40" spans="1:3">
      <c r="A40" s="7" t="s">
        <v>15</v>
      </c>
      <c r="B40">
        <f t="shared" si="1"/>
        <v>6</v>
      </c>
      <c r="C40">
        <f t="shared" si="0"/>
        <v>9</v>
      </c>
    </row>
    <row r="41" spans="1:3">
      <c r="A41" s="7" t="s">
        <v>7</v>
      </c>
      <c r="B41">
        <f t="shared" si="1"/>
        <v>0</v>
      </c>
      <c r="C41">
        <f t="shared" si="0"/>
        <v>7</v>
      </c>
    </row>
    <row r="42" spans="1:3">
      <c r="A42" s="7" t="s">
        <v>10</v>
      </c>
      <c r="B42">
        <f t="shared" si="1"/>
        <v>5</v>
      </c>
      <c r="C42">
        <f t="shared" si="0"/>
        <v>1</v>
      </c>
    </row>
    <row r="43" spans="1:3">
      <c r="A43" s="7" t="s">
        <v>12</v>
      </c>
      <c r="B43">
        <f t="shared" si="1"/>
        <v>1</v>
      </c>
      <c r="C43">
        <f t="shared" si="0"/>
        <v>1</v>
      </c>
    </row>
    <row r="44" spans="1:3">
      <c r="A44" s="7" t="s">
        <v>258</v>
      </c>
      <c r="B44">
        <f t="shared" si="1"/>
        <v>0</v>
      </c>
      <c r="C44">
        <f>COUNTIF($L$2:$L$31,A44)</f>
        <v>0</v>
      </c>
    </row>
    <row r="47" spans="1:3">
      <c r="A47" s="7" t="s">
        <v>52</v>
      </c>
      <c r="B47">
        <f>COUNTIF($N$2:$N$31,A47)</f>
        <v>18</v>
      </c>
    </row>
    <row r="48" spans="1:3">
      <c r="A48" s="7" t="s">
        <v>161</v>
      </c>
      <c r="B48">
        <f>COUNTIF($N$2:$N$31,A48)</f>
        <v>12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83332-BCFD-4E62-88DE-D94F68966A0A}">
  <dimension ref="A1:N45"/>
  <sheetViews>
    <sheetView topLeftCell="A19" workbookViewId="0">
      <selection activeCell="A33" sqref="A33:C45"/>
    </sheetView>
  </sheetViews>
  <sheetFormatPr defaultRowHeight="15.75"/>
  <cols>
    <col min="1" max="1" width="23.625" bestFit="1" customWidth="1"/>
    <col min="2" max="2" width="18" bestFit="1" customWidth="1"/>
    <col min="3" max="3" width="11.5" bestFit="1" customWidth="1"/>
    <col min="5" max="5" width="1.375" customWidth="1"/>
    <col min="6" max="6" width="3.25" customWidth="1"/>
    <col min="7" max="7" width="2.625" customWidth="1"/>
    <col min="8" max="8" width="1.375" customWidth="1"/>
    <col min="9" max="9" width="3.25" customWidth="1"/>
    <col min="10" max="10" width="3.625" customWidth="1"/>
    <col min="12" max="12" width="20" bestFit="1" customWidth="1"/>
    <col min="13" max="13" width="35.25" customWidth="1"/>
    <col min="14" max="14" width="27.5" customWidth="1"/>
  </cols>
  <sheetData>
    <row r="1" spans="1:14">
      <c r="B1" t="s">
        <v>0</v>
      </c>
      <c r="C1" t="s">
        <v>1</v>
      </c>
      <c r="D1" t="s">
        <v>60</v>
      </c>
      <c r="E1" t="s">
        <v>61</v>
      </c>
      <c r="F1" t="s">
        <v>62</v>
      </c>
      <c r="G1" t="s">
        <v>63</v>
      </c>
      <c r="H1" t="s">
        <v>64</v>
      </c>
      <c r="I1" t="s">
        <v>65</v>
      </c>
      <c r="J1" t="s">
        <v>66</v>
      </c>
      <c r="K1" t="s">
        <v>2</v>
      </c>
      <c r="L1" t="s">
        <v>3</v>
      </c>
      <c r="M1" t="s">
        <v>83</v>
      </c>
      <c r="N1" t="s">
        <v>84</v>
      </c>
    </row>
    <row r="2" spans="1:14">
      <c r="A2" t="s">
        <v>85</v>
      </c>
      <c r="B2" t="s">
        <v>16</v>
      </c>
      <c r="C2">
        <v>0.39500000000000002</v>
      </c>
      <c r="D2">
        <v>0.83333333333333304</v>
      </c>
      <c r="E2" t="s">
        <v>10</v>
      </c>
      <c r="F2">
        <v>0.58333333333333304</v>
      </c>
      <c r="G2" t="s">
        <v>86</v>
      </c>
      <c r="H2">
        <v>0.33333333333333298</v>
      </c>
      <c r="I2" t="s">
        <v>16</v>
      </c>
      <c r="J2">
        <v>0.66666666666666596</v>
      </c>
      <c r="K2" t="s">
        <v>5</v>
      </c>
      <c r="L2" t="s">
        <v>10</v>
      </c>
      <c r="M2" t="s">
        <v>87</v>
      </c>
      <c r="N2" t="s">
        <v>88</v>
      </c>
    </row>
    <row r="3" spans="1:14">
      <c r="A3" t="s">
        <v>89</v>
      </c>
      <c r="B3" t="s">
        <v>6</v>
      </c>
      <c r="C3">
        <v>0.29090909090909001</v>
      </c>
      <c r="D3">
        <v>0.90909090909090895</v>
      </c>
      <c r="E3" t="s">
        <v>10</v>
      </c>
      <c r="F3">
        <v>1</v>
      </c>
      <c r="G3" t="s">
        <v>12</v>
      </c>
      <c r="H3">
        <v>0.54545454545454497</v>
      </c>
      <c r="I3" t="s">
        <v>13</v>
      </c>
      <c r="J3">
        <v>0.36363636363636298</v>
      </c>
      <c r="K3" t="s">
        <v>15</v>
      </c>
      <c r="L3" t="s">
        <v>15</v>
      </c>
      <c r="M3" t="s">
        <v>90</v>
      </c>
      <c r="N3" t="s">
        <v>91</v>
      </c>
    </row>
    <row r="4" spans="1:14">
      <c r="A4" t="s">
        <v>92</v>
      </c>
      <c r="B4" t="s">
        <v>10</v>
      </c>
      <c r="C4">
        <v>0.39200000000000002</v>
      </c>
      <c r="D4">
        <v>1</v>
      </c>
      <c r="E4" t="s">
        <v>10</v>
      </c>
      <c r="F4">
        <v>0.8</v>
      </c>
      <c r="G4" t="s">
        <v>10</v>
      </c>
      <c r="H4">
        <v>1</v>
      </c>
      <c r="I4" t="s">
        <v>15</v>
      </c>
      <c r="J4">
        <v>0.6</v>
      </c>
      <c r="K4" t="s">
        <v>15</v>
      </c>
      <c r="L4" t="s">
        <v>15</v>
      </c>
      <c r="M4" t="s">
        <v>93</v>
      </c>
      <c r="N4" t="s">
        <v>88</v>
      </c>
    </row>
    <row r="5" spans="1:14">
      <c r="A5" t="s">
        <v>94</v>
      </c>
      <c r="B5" t="s">
        <v>15</v>
      </c>
      <c r="C5">
        <v>0.35375000000000001</v>
      </c>
      <c r="D5">
        <v>0.875</v>
      </c>
      <c r="E5" t="s">
        <v>10</v>
      </c>
      <c r="F5">
        <v>0.8125</v>
      </c>
      <c r="G5" t="s">
        <v>10</v>
      </c>
      <c r="H5">
        <v>0.5625</v>
      </c>
      <c r="I5" t="s">
        <v>12</v>
      </c>
      <c r="J5">
        <v>0.625</v>
      </c>
      <c r="K5" t="s">
        <v>15</v>
      </c>
      <c r="L5" t="s">
        <v>7</v>
      </c>
      <c r="M5" t="s">
        <v>95</v>
      </c>
      <c r="N5" t="s">
        <v>96</v>
      </c>
    </row>
    <row r="6" spans="1:14">
      <c r="A6" t="s">
        <v>97</v>
      </c>
      <c r="B6" t="s">
        <v>5</v>
      </c>
      <c r="C6">
        <v>0.32166666666666599</v>
      </c>
      <c r="D6">
        <v>0.83333333333333304</v>
      </c>
      <c r="E6" t="s">
        <v>10</v>
      </c>
      <c r="F6">
        <v>0.66666666666666596</v>
      </c>
      <c r="G6" t="s">
        <v>98</v>
      </c>
      <c r="H6">
        <v>0.25</v>
      </c>
      <c r="I6" t="s">
        <v>15</v>
      </c>
      <c r="J6">
        <v>0.5</v>
      </c>
      <c r="K6" t="s">
        <v>5</v>
      </c>
      <c r="L6" t="s">
        <v>5</v>
      </c>
      <c r="M6" t="s">
        <v>99</v>
      </c>
      <c r="N6" t="s">
        <v>88</v>
      </c>
    </row>
    <row r="7" spans="1:14">
      <c r="A7" t="s">
        <v>100</v>
      </c>
      <c r="B7" t="s">
        <v>6</v>
      </c>
      <c r="C7">
        <v>0.30695652173913002</v>
      </c>
      <c r="D7">
        <v>0.86956521739130399</v>
      </c>
      <c r="E7" t="s">
        <v>10</v>
      </c>
      <c r="F7">
        <v>0.56521739130434701</v>
      </c>
      <c r="G7" t="s">
        <v>5</v>
      </c>
      <c r="H7">
        <v>0.52173913043478204</v>
      </c>
      <c r="I7" t="s">
        <v>12</v>
      </c>
      <c r="J7">
        <v>0.56521739130434701</v>
      </c>
      <c r="K7" t="s">
        <v>5</v>
      </c>
      <c r="L7" t="s">
        <v>16</v>
      </c>
      <c r="M7" t="s">
        <v>101</v>
      </c>
      <c r="N7" t="s">
        <v>102</v>
      </c>
    </row>
    <row r="8" spans="1:14">
      <c r="A8" t="s">
        <v>103</v>
      </c>
      <c r="B8" t="s">
        <v>10</v>
      </c>
      <c r="C8">
        <v>0.35199999999999998</v>
      </c>
      <c r="D8">
        <v>1</v>
      </c>
      <c r="E8" t="s">
        <v>10</v>
      </c>
      <c r="F8">
        <v>0.6</v>
      </c>
      <c r="G8" t="s">
        <v>12</v>
      </c>
      <c r="H8">
        <v>0.6</v>
      </c>
      <c r="I8" t="s">
        <v>12</v>
      </c>
      <c r="J8">
        <v>0.8</v>
      </c>
      <c r="K8" t="s">
        <v>5</v>
      </c>
      <c r="L8" t="s">
        <v>5</v>
      </c>
      <c r="M8" t="s">
        <v>104</v>
      </c>
      <c r="N8" t="s">
        <v>88</v>
      </c>
    </row>
    <row r="9" spans="1:14">
      <c r="A9" t="s">
        <v>105</v>
      </c>
      <c r="B9" t="s">
        <v>16</v>
      </c>
      <c r="C9">
        <v>0.40888888888888802</v>
      </c>
      <c r="D9">
        <v>1</v>
      </c>
      <c r="E9" t="s">
        <v>10</v>
      </c>
      <c r="F9">
        <v>0.5</v>
      </c>
      <c r="G9" t="s">
        <v>16</v>
      </c>
      <c r="H9">
        <v>0.38888888888888801</v>
      </c>
      <c r="I9" t="s">
        <v>16</v>
      </c>
      <c r="J9">
        <v>0.55555555555555503</v>
      </c>
      <c r="K9" t="s">
        <v>7</v>
      </c>
      <c r="L9" t="s">
        <v>7</v>
      </c>
      <c r="M9" t="s">
        <v>106</v>
      </c>
    </row>
    <row r="10" spans="1:14">
      <c r="A10" t="s">
        <v>107</v>
      </c>
      <c r="B10" t="s">
        <v>16</v>
      </c>
      <c r="C10">
        <v>0.32</v>
      </c>
      <c r="D10">
        <v>1</v>
      </c>
      <c r="E10" t="s">
        <v>10</v>
      </c>
      <c r="F10">
        <v>1</v>
      </c>
      <c r="G10" t="s">
        <v>109</v>
      </c>
      <c r="H10">
        <v>0.25</v>
      </c>
      <c r="I10" t="s">
        <v>15</v>
      </c>
      <c r="J10">
        <v>0.5</v>
      </c>
      <c r="K10" t="s">
        <v>6</v>
      </c>
      <c r="L10" t="s">
        <v>16</v>
      </c>
      <c r="M10" t="s">
        <v>110</v>
      </c>
      <c r="N10" t="s">
        <v>88</v>
      </c>
    </row>
    <row r="11" spans="1:14">
      <c r="A11" t="s">
        <v>111</v>
      </c>
      <c r="B11" t="s">
        <v>6</v>
      </c>
      <c r="C11">
        <v>0.245</v>
      </c>
      <c r="D11">
        <v>0.875</v>
      </c>
      <c r="E11" t="s">
        <v>10</v>
      </c>
      <c r="F11">
        <v>0.75</v>
      </c>
      <c r="G11" t="s">
        <v>16</v>
      </c>
      <c r="H11">
        <v>0.5</v>
      </c>
      <c r="I11" t="s">
        <v>6</v>
      </c>
      <c r="J11">
        <v>0.4375</v>
      </c>
      <c r="K11" t="s">
        <v>7</v>
      </c>
      <c r="L11" t="s">
        <v>15</v>
      </c>
      <c r="M11" t="s">
        <v>112</v>
      </c>
      <c r="N11" t="s">
        <v>113</v>
      </c>
    </row>
    <row r="12" spans="1:14">
      <c r="A12" t="s">
        <v>114</v>
      </c>
      <c r="B12" t="s">
        <v>10</v>
      </c>
      <c r="C12">
        <v>0.395384615384615</v>
      </c>
      <c r="D12">
        <v>0.92307692307692302</v>
      </c>
      <c r="E12" t="s">
        <v>10</v>
      </c>
      <c r="F12">
        <v>0.61538461538461497</v>
      </c>
      <c r="G12" t="s">
        <v>10</v>
      </c>
      <c r="H12">
        <v>0.38461538461538403</v>
      </c>
      <c r="I12" t="s">
        <v>12</v>
      </c>
      <c r="J12">
        <v>0.61538461538461497</v>
      </c>
      <c r="K12" t="s">
        <v>16</v>
      </c>
      <c r="L12" t="s">
        <v>16</v>
      </c>
      <c r="M12" t="s">
        <v>115</v>
      </c>
      <c r="N12" t="s">
        <v>88</v>
      </c>
    </row>
    <row r="13" spans="1:14">
      <c r="A13" t="s">
        <v>116</v>
      </c>
      <c r="B13" t="s">
        <v>10</v>
      </c>
      <c r="C13">
        <v>0.42941176470588199</v>
      </c>
      <c r="D13">
        <v>0.64705882352941102</v>
      </c>
      <c r="E13" t="s">
        <v>10</v>
      </c>
      <c r="F13">
        <v>0.47058823529411697</v>
      </c>
      <c r="G13" t="s">
        <v>10</v>
      </c>
      <c r="H13">
        <v>0.58823529411764697</v>
      </c>
      <c r="I13" t="s">
        <v>12</v>
      </c>
      <c r="J13">
        <v>0.64705882352941102</v>
      </c>
      <c r="K13" t="s">
        <v>15</v>
      </c>
      <c r="L13" t="s">
        <v>15</v>
      </c>
      <c r="M13" t="s">
        <v>117</v>
      </c>
      <c r="N13" t="s">
        <v>88</v>
      </c>
    </row>
    <row r="14" spans="1:14">
      <c r="A14" t="s">
        <v>118</v>
      </c>
      <c r="B14" t="s">
        <v>12</v>
      </c>
      <c r="C14">
        <v>0.26133333333333297</v>
      </c>
      <c r="D14">
        <v>0.73333333333333295</v>
      </c>
      <c r="E14" t="s">
        <v>10</v>
      </c>
      <c r="F14">
        <v>0.53333333333333299</v>
      </c>
      <c r="G14" t="s">
        <v>15</v>
      </c>
      <c r="H14">
        <v>0.33333333333333298</v>
      </c>
      <c r="I14" t="s">
        <v>12</v>
      </c>
      <c r="J14">
        <v>0.6</v>
      </c>
      <c r="K14" t="s">
        <v>7</v>
      </c>
      <c r="L14" t="s">
        <v>15</v>
      </c>
      <c r="M14" t="s">
        <v>119</v>
      </c>
      <c r="N14" t="s">
        <v>120</v>
      </c>
    </row>
    <row r="15" spans="1:14">
      <c r="A15" t="s">
        <v>121</v>
      </c>
      <c r="B15" t="s">
        <v>6</v>
      </c>
      <c r="C15">
        <v>0.36470588235294099</v>
      </c>
      <c r="D15">
        <v>0.94117647058823495</v>
      </c>
      <c r="E15" t="s">
        <v>10</v>
      </c>
      <c r="F15">
        <v>0.94117647058823495</v>
      </c>
      <c r="G15" t="s">
        <v>5</v>
      </c>
      <c r="H15">
        <v>0.29411764705882298</v>
      </c>
      <c r="I15" t="s">
        <v>12</v>
      </c>
      <c r="J15">
        <v>0.70588235294117596</v>
      </c>
      <c r="K15" t="s">
        <v>7</v>
      </c>
      <c r="L15" t="s">
        <v>16</v>
      </c>
      <c r="M15" t="s">
        <v>122</v>
      </c>
      <c r="N15" t="s">
        <v>88</v>
      </c>
    </row>
    <row r="16" spans="1:14">
      <c r="A16" t="s">
        <v>123</v>
      </c>
      <c r="B16" t="s">
        <v>5</v>
      </c>
      <c r="C16">
        <v>0.33111111111111102</v>
      </c>
      <c r="D16">
        <v>0.88888888888888795</v>
      </c>
      <c r="E16" t="s">
        <v>10</v>
      </c>
      <c r="F16">
        <v>0.77777777777777701</v>
      </c>
      <c r="G16" t="s">
        <v>124</v>
      </c>
      <c r="H16">
        <v>0.33333333333333298</v>
      </c>
      <c r="I16" t="s">
        <v>15</v>
      </c>
      <c r="J16">
        <v>0.44444444444444398</v>
      </c>
      <c r="K16" t="s">
        <v>5</v>
      </c>
      <c r="L16" t="s">
        <v>5</v>
      </c>
      <c r="M16" t="s">
        <v>125</v>
      </c>
    </row>
    <row r="17" spans="1:14">
      <c r="A17" t="s">
        <v>126</v>
      </c>
      <c r="B17" t="s">
        <v>6</v>
      </c>
      <c r="C17">
        <v>0.45111111111111102</v>
      </c>
      <c r="D17">
        <v>1</v>
      </c>
      <c r="E17" t="s">
        <v>10</v>
      </c>
      <c r="F17">
        <v>0.55555555555555503</v>
      </c>
      <c r="G17" t="s">
        <v>5</v>
      </c>
      <c r="H17">
        <v>0.55555555555555503</v>
      </c>
      <c r="I17" t="s">
        <v>127</v>
      </c>
      <c r="J17">
        <v>0.33333333333333298</v>
      </c>
      <c r="K17" t="s">
        <v>5</v>
      </c>
      <c r="L17" t="s">
        <v>7</v>
      </c>
      <c r="M17" t="s">
        <v>128</v>
      </c>
      <c r="N17" t="s">
        <v>129</v>
      </c>
    </row>
    <row r="18" spans="1:14">
      <c r="A18" t="s">
        <v>130</v>
      </c>
      <c r="B18" t="s">
        <v>6</v>
      </c>
      <c r="C18">
        <v>0.45777777777777701</v>
      </c>
      <c r="D18">
        <v>1</v>
      </c>
      <c r="E18" t="s">
        <v>10</v>
      </c>
      <c r="F18">
        <v>0.77777777777777701</v>
      </c>
      <c r="G18" t="s">
        <v>10</v>
      </c>
      <c r="H18">
        <v>0.44444444444444398</v>
      </c>
      <c r="I18" t="s">
        <v>13</v>
      </c>
      <c r="J18">
        <v>0.33333333333333298</v>
      </c>
      <c r="K18" t="s">
        <v>15</v>
      </c>
      <c r="L18" t="s">
        <v>7</v>
      </c>
      <c r="M18" t="s">
        <v>131</v>
      </c>
    </row>
    <row r="19" spans="1:14">
      <c r="A19" t="s">
        <v>132</v>
      </c>
      <c r="B19" t="s">
        <v>10</v>
      </c>
      <c r="C19">
        <v>0.28999999999999998</v>
      </c>
      <c r="D19">
        <v>0.5</v>
      </c>
      <c r="E19" t="s">
        <v>15</v>
      </c>
      <c r="F19">
        <v>0.5</v>
      </c>
      <c r="G19" t="s">
        <v>70</v>
      </c>
      <c r="H19">
        <v>0.5</v>
      </c>
      <c r="I19" t="s">
        <v>12</v>
      </c>
      <c r="J19">
        <v>0.5</v>
      </c>
      <c r="K19" t="s">
        <v>15</v>
      </c>
      <c r="L19" t="s">
        <v>10</v>
      </c>
      <c r="M19" t="s">
        <v>133</v>
      </c>
      <c r="N19" t="s">
        <v>88</v>
      </c>
    </row>
    <row r="20" spans="1:14">
      <c r="A20" t="s">
        <v>134</v>
      </c>
      <c r="B20" t="s">
        <v>6</v>
      </c>
      <c r="C20">
        <v>0.30599999999999999</v>
      </c>
      <c r="D20">
        <v>0.9</v>
      </c>
      <c r="E20" t="s">
        <v>10</v>
      </c>
      <c r="F20">
        <v>0.7</v>
      </c>
      <c r="G20" t="s">
        <v>15</v>
      </c>
      <c r="H20">
        <v>0.3</v>
      </c>
      <c r="I20" t="s">
        <v>12</v>
      </c>
      <c r="J20">
        <v>0.6</v>
      </c>
      <c r="K20" t="s">
        <v>5</v>
      </c>
      <c r="L20" t="s">
        <v>10</v>
      </c>
      <c r="M20" t="s">
        <v>135</v>
      </c>
      <c r="N20" t="s">
        <v>88</v>
      </c>
    </row>
    <row r="21" spans="1:14">
      <c r="A21" t="s">
        <v>136</v>
      </c>
      <c r="B21" t="s">
        <v>10</v>
      </c>
      <c r="C21">
        <v>0.47</v>
      </c>
      <c r="D21">
        <v>1</v>
      </c>
      <c r="E21" t="s">
        <v>70</v>
      </c>
      <c r="F21">
        <v>0.5</v>
      </c>
      <c r="G21" t="s">
        <v>70</v>
      </c>
      <c r="H21">
        <v>0.5</v>
      </c>
      <c r="I21" t="s">
        <v>10</v>
      </c>
      <c r="J21">
        <v>1</v>
      </c>
      <c r="K21" t="s">
        <v>5</v>
      </c>
      <c r="L21" t="s">
        <v>7</v>
      </c>
      <c r="M21" t="s">
        <v>137</v>
      </c>
      <c r="N21" t="s">
        <v>88</v>
      </c>
    </row>
    <row r="22" spans="1:14">
      <c r="A22" t="s">
        <v>138</v>
      </c>
      <c r="B22" t="s">
        <v>10</v>
      </c>
      <c r="C22">
        <v>0.47199999999999998</v>
      </c>
      <c r="D22">
        <v>0.6</v>
      </c>
      <c r="E22" t="s">
        <v>10</v>
      </c>
      <c r="F22">
        <v>0.5</v>
      </c>
      <c r="G22" t="s">
        <v>10</v>
      </c>
      <c r="H22">
        <v>0.4</v>
      </c>
      <c r="I22" t="s">
        <v>12</v>
      </c>
      <c r="J22">
        <v>0.7</v>
      </c>
      <c r="K22" t="s">
        <v>5</v>
      </c>
      <c r="L22" t="s">
        <v>10</v>
      </c>
      <c r="M22" t="s">
        <v>139</v>
      </c>
      <c r="N22" t="s">
        <v>88</v>
      </c>
    </row>
    <row r="23" spans="1:14">
      <c r="A23" t="s">
        <v>140</v>
      </c>
      <c r="B23" t="s">
        <v>16</v>
      </c>
      <c r="C23">
        <v>0.58444444444444399</v>
      </c>
      <c r="D23">
        <v>0.94444444444444398</v>
      </c>
      <c r="E23" t="s">
        <v>141</v>
      </c>
      <c r="F23">
        <v>0.38888888888888801</v>
      </c>
      <c r="G23" t="s">
        <v>16</v>
      </c>
      <c r="H23">
        <v>0.61111111111111105</v>
      </c>
      <c r="I23" t="s">
        <v>12</v>
      </c>
      <c r="J23">
        <v>0.61111111111111105</v>
      </c>
      <c r="K23" t="s">
        <v>16</v>
      </c>
      <c r="L23" t="s">
        <v>16</v>
      </c>
      <c r="M23" t="s">
        <v>142</v>
      </c>
      <c r="N23" t="s">
        <v>88</v>
      </c>
    </row>
    <row r="24" spans="1:14">
      <c r="A24" t="s">
        <v>143</v>
      </c>
      <c r="B24" t="s">
        <v>16</v>
      </c>
      <c r="C24">
        <v>0.26222222222222202</v>
      </c>
      <c r="D24">
        <v>1</v>
      </c>
      <c r="E24" t="s">
        <v>10</v>
      </c>
      <c r="F24">
        <v>0.66666666666666596</v>
      </c>
      <c r="G24" t="s">
        <v>16</v>
      </c>
      <c r="H24">
        <v>0.44444444444444398</v>
      </c>
      <c r="I24" t="s">
        <v>6</v>
      </c>
      <c r="J24">
        <v>0.33333333333333298</v>
      </c>
      <c r="K24" t="s">
        <v>5</v>
      </c>
      <c r="L24" t="s">
        <v>5</v>
      </c>
      <c r="M24" t="s">
        <v>145</v>
      </c>
      <c r="N24" t="s">
        <v>146</v>
      </c>
    </row>
    <row r="25" spans="1:14">
      <c r="A25" t="s">
        <v>147</v>
      </c>
      <c r="B25" t="s">
        <v>5</v>
      </c>
      <c r="C25">
        <v>0.24333333333333301</v>
      </c>
      <c r="D25">
        <v>0.88888888888888795</v>
      </c>
      <c r="E25" t="s">
        <v>10</v>
      </c>
      <c r="F25">
        <v>0.55555555555555503</v>
      </c>
      <c r="G25" t="s">
        <v>16</v>
      </c>
      <c r="H25">
        <v>0.44444444444444398</v>
      </c>
      <c r="I25" t="s">
        <v>12</v>
      </c>
      <c r="J25">
        <v>0.61111111111111105</v>
      </c>
      <c r="K25" t="s">
        <v>16</v>
      </c>
      <c r="L25" t="s">
        <v>15</v>
      </c>
      <c r="M25" t="s">
        <v>148</v>
      </c>
      <c r="N25" t="s">
        <v>88</v>
      </c>
    </row>
    <row r="26" spans="1:14">
      <c r="A26" t="s">
        <v>149</v>
      </c>
      <c r="B26" t="s">
        <v>16</v>
      </c>
      <c r="C26">
        <v>0.29764705882352899</v>
      </c>
      <c r="D26">
        <v>0.82352941176470495</v>
      </c>
      <c r="E26" t="s">
        <v>10</v>
      </c>
      <c r="F26">
        <v>0.70588235294117596</v>
      </c>
      <c r="G26" t="s">
        <v>16</v>
      </c>
      <c r="H26">
        <v>0.58823529411764697</v>
      </c>
      <c r="I26" t="s">
        <v>12</v>
      </c>
      <c r="J26">
        <v>0.58823529411764697</v>
      </c>
      <c r="K26" t="s">
        <v>5</v>
      </c>
      <c r="L26" t="s">
        <v>7</v>
      </c>
      <c r="M26" t="s">
        <v>150</v>
      </c>
      <c r="N26" t="s">
        <v>88</v>
      </c>
    </row>
    <row r="27" spans="1:14">
      <c r="A27" t="s">
        <v>151</v>
      </c>
      <c r="B27" t="s">
        <v>6</v>
      </c>
      <c r="C27">
        <v>0.245714285714285</v>
      </c>
      <c r="D27">
        <v>0.83163265306122403</v>
      </c>
      <c r="E27" t="s">
        <v>10</v>
      </c>
      <c r="F27">
        <v>0.66836734693877498</v>
      </c>
      <c r="G27" t="s">
        <v>12</v>
      </c>
      <c r="H27">
        <v>0.35204081632653</v>
      </c>
      <c r="I27" t="s">
        <v>12</v>
      </c>
      <c r="J27">
        <v>0.61734693877550995</v>
      </c>
      <c r="K27" t="s">
        <v>7</v>
      </c>
      <c r="L27" t="s">
        <v>5</v>
      </c>
      <c r="M27" t="s">
        <v>152</v>
      </c>
      <c r="N27" t="s">
        <v>129</v>
      </c>
    </row>
    <row r="28" spans="1:14">
      <c r="A28" t="s">
        <v>153</v>
      </c>
      <c r="B28" t="s">
        <v>6</v>
      </c>
      <c r="C28">
        <v>0.31555555555555498</v>
      </c>
      <c r="D28">
        <v>0.77777777777777701</v>
      </c>
      <c r="E28" t="s">
        <v>10</v>
      </c>
      <c r="F28">
        <v>0.77777777777777701</v>
      </c>
      <c r="G28" t="s">
        <v>12</v>
      </c>
      <c r="H28">
        <v>0.41666666666666602</v>
      </c>
      <c r="I28" t="s">
        <v>12</v>
      </c>
      <c r="J28">
        <v>0.61111111111111105</v>
      </c>
      <c r="K28" t="s">
        <v>15</v>
      </c>
      <c r="L28" t="s">
        <v>7</v>
      </c>
      <c r="M28" t="s">
        <v>154</v>
      </c>
      <c r="N28" t="s">
        <v>155</v>
      </c>
    </row>
    <row r="29" spans="1:14">
      <c r="A29" t="s">
        <v>156</v>
      </c>
      <c r="B29" t="s">
        <v>16</v>
      </c>
      <c r="C29">
        <v>0.44615384615384601</v>
      </c>
      <c r="D29">
        <v>0.84615384615384603</v>
      </c>
      <c r="E29" t="s">
        <v>10</v>
      </c>
      <c r="F29">
        <v>0.38461538461538403</v>
      </c>
      <c r="G29" t="s">
        <v>12</v>
      </c>
      <c r="H29">
        <v>0.46153846153846101</v>
      </c>
      <c r="I29" t="s">
        <v>12</v>
      </c>
      <c r="J29">
        <v>0.42307692307692302</v>
      </c>
      <c r="K29" t="s">
        <v>15</v>
      </c>
      <c r="L29" t="s">
        <v>16</v>
      </c>
      <c r="M29" t="s">
        <v>157</v>
      </c>
      <c r="N29" t="s">
        <v>88</v>
      </c>
    </row>
    <row r="33" spans="1:3">
      <c r="A33" t="s">
        <v>330</v>
      </c>
      <c r="B33" t="s">
        <v>0</v>
      </c>
      <c r="C33" t="s">
        <v>2</v>
      </c>
    </row>
    <row r="34" spans="1:3">
      <c r="A34" t="s">
        <v>5</v>
      </c>
      <c r="B34">
        <f>COUNTIF($B$2:$B$31,A34)</f>
        <v>3</v>
      </c>
      <c r="C34">
        <f>COUNTIF($L$2:$L$31,A34)</f>
        <v>5</v>
      </c>
    </row>
    <row r="35" spans="1:3">
      <c r="A35" t="s">
        <v>16</v>
      </c>
      <c r="B35">
        <f t="shared" ref="B35:B41" si="0">COUNTIF($B$2:$B$31,A35)</f>
        <v>7</v>
      </c>
      <c r="C35">
        <f t="shared" ref="C35:C41" si="1">COUNTIF($L$2:$L$31,A35)</f>
        <v>6</v>
      </c>
    </row>
    <row r="36" spans="1:3">
      <c r="A36" t="s">
        <v>6</v>
      </c>
      <c r="B36">
        <f t="shared" si="0"/>
        <v>9</v>
      </c>
      <c r="C36">
        <f t="shared" si="1"/>
        <v>0</v>
      </c>
    </row>
    <row r="37" spans="1:3">
      <c r="A37" t="s">
        <v>15</v>
      </c>
      <c r="B37">
        <f t="shared" si="0"/>
        <v>1</v>
      </c>
      <c r="C37">
        <f t="shared" si="1"/>
        <v>6</v>
      </c>
    </row>
    <row r="38" spans="1:3">
      <c r="A38" t="s">
        <v>7</v>
      </c>
      <c r="B38">
        <f t="shared" si="0"/>
        <v>0</v>
      </c>
      <c r="C38">
        <f t="shared" si="1"/>
        <v>7</v>
      </c>
    </row>
    <row r="39" spans="1:3">
      <c r="A39" t="s">
        <v>10</v>
      </c>
      <c r="B39">
        <f t="shared" si="0"/>
        <v>7</v>
      </c>
      <c r="C39">
        <f t="shared" si="1"/>
        <v>4</v>
      </c>
    </row>
    <row r="40" spans="1:3">
      <c r="A40" t="s">
        <v>12</v>
      </c>
      <c r="B40">
        <f t="shared" si="0"/>
        <v>1</v>
      </c>
      <c r="C40">
        <f t="shared" si="1"/>
        <v>0</v>
      </c>
    </row>
    <row r="41" spans="1:3">
      <c r="A41" t="s">
        <v>258</v>
      </c>
      <c r="B41">
        <f t="shared" si="0"/>
        <v>0</v>
      </c>
      <c r="C41">
        <f t="shared" si="1"/>
        <v>0</v>
      </c>
    </row>
    <row r="44" spans="1:3">
      <c r="A44" t="s">
        <v>52</v>
      </c>
      <c r="B44">
        <f>COUNTIF($N$2:$N$31,A44)</f>
        <v>0</v>
      </c>
    </row>
    <row r="45" spans="1:3">
      <c r="A45" t="s">
        <v>161</v>
      </c>
      <c r="B45">
        <f>COUNTIF($N$2:$N$31,A45)</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86A5-E7C1-4D72-92F5-EF4AB72D3DFE}">
  <dimension ref="A1:J44"/>
  <sheetViews>
    <sheetView topLeftCell="A16" workbookViewId="0">
      <selection activeCell="A32" sqref="A32:C44"/>
    </sheetView>
  </sheetViews>
  <sheetFormatPr defaultRowHeight="15.75"/>
  <cols>
    <col min="1" max="1" width="23.375" bestFit="1" customWidth="1"/>
    <col min="2" max="2" width="20" bestFit="1" customWidth="1"/>
    <col min="3" max="3" width="13.5" customWidth="1"/>
    <col min="4" max="4" width="8.25" customWidth="1"/>
    <col min="5" max="5" width="15.375" customWidth="1"/>
    <col min="6" max="6" width="13.125" customWidth="1"/>
    <col min="7" max="7" width="16.75" customWidth="1"/>
    <col min="9" max="9" width="95" bestFit="1" customWidth="1"/>
    <col min="10" max="10" width="11.625" customWidth="1"/>
  </cols>
  <sheetData>
    <row r="1" spans="1:10">
      <c r="A1" t="s">
        <v>220</v>
      </c>
      <c r="B1" t="s">
        <v>0</v>
      </c>
      <c r="C1" t="s">
        <v>1</v>
      </c>
      <c r="D1" t="s">
        <v>284</v>
      </c>
      <c r="E1" t="s">
        <v>285</v>
      </c>
      <c r="F1" t="s">
        <v>2</v>
      </c>
      <c r="G1" t="s">
        <v>3</v>
      </c>
      <c r="H1" t="s">
        <v>283</v>
      </c>
      <c r="I1" t="s">
        <v>159</v>
      </c>
      <c r="J1" t="s">
        <v>286</v>
      </c>
    </row>
    <row r="2" spans="1:10">
      <c r="A2" s="5" t="s">
        <v>287</v>
      </c>
      <c r="B2" s="5" t="s">
        <v>5</v>
      </c>
      <c r="C2">
        <v>3.8461538461538464E+16</v>
      </c>
      <c r="D2" s="5" t="s">
        <v>6</v>
      </c>
      <c r="E2">
        <v>8461538461538461</v>
      </c>
      <c r="F2" s="5" t="s">
        <v>7</v>
      </c>
      <c r="G2" s="5" t="s">
        <v>5</v>
      </c>
      <c r="H2" s="5" t="s">
        <v>52</v>
      </c>
      <c r="I2" s="5" t="s">
        <v>288</v>
      </c>
      <c r="J2" s="5" t="s">
        <v>5</v>
      </c>
    </row>
    <row r="3" spans="1:10">
      <c r="A3" s="5" t="s">
        <v>289</v>
      </c>
      <c r="B3" s="5" t="s">
        <v>6</v>
      </c>
      <c r="C3">
        <v>10</v>
      </c>
      <c r="D3" s="5" t="s">
        <v>6</v>
      </c>
      <c r="E3">
        <v>10</v>
      </c>
      <c r="F3" s="5" t="s">
        <v>5</v>
      </c>
      <c r="G3" s="5" t="s">
        <v>5</v>
      </c>
      <c r="H3" s="5" t="s">
        <v>161</v>
      </c>
      <c r="I3" s="5" t="s">
        <v>290</v>
      </c>
      <c r="J3" s="5" t="s">
        <v>5</v>
      </c>
    </row>
    <row r="4" spans="1:10">
      <c r="A4" s="5" t="s">
        <v>291</v>
      </c>
      <c r="B4" s="5" t="s">
        <v>15</v>
      </c>
      <c r="C4">
        <v>6</v>
      </c>
      <c r="D4" s="5" t="s">
        <v>6</v>
      </c>
      <c r="E4">
        <v>8</v>
      </c>
      <c r="F4" s="5" t="s">
        <v>7</v>
      </c>
      <c r="G4" s="5" t="s">
        <v>10</v>
      </c>
      <c r="H4" s="5" t="s">
        <v>161</v>
      </c>
      <c r="I4" s="5" t="s">
        <v>292</v>
      </c>
      <c r="J4" s="5" t="s">
        <v>10</v>
      </c>
    </row>
    <row r="5" spans="1:10">
      <c r="A5" s="5" t="s">
        <v>293</v>
      </c>
      <c r="B5" s="5" t="s">
        <v>15</v>
      </c>
      <c r="C5">
        <v>4117647058823529</v>
      </c>
      <c r="D5" s="5" t="s">
        <v>6</v>
      </c>
      <c r="E5">
        <v>8235294117647058</v>
      </c>
      <c r="F5" s="5" t="s">
        <v>7</v>
      </c>
      <c r="G5" s="5" t="s">
        <v>7</v>
      </c>
      <c r="H5" s="5" t="s">
        <v>161</v>
      </c>
      <c r="I5" s="5" t="s">
        <v>294</v>
      </c>
      <c r="J5" s="5" t="s">
        <v>7</v>
      </c>
    </row>
    <row r="6" spans="1:10">
      <c r="A6" s="5" t="s">
        <v>295</v>
      </c>
      <c r="B6" s="5" t="s">
        <v>6</v>
      </c>
      <c r="C6">
        <v>6666666666666666</v>
      </c>
      <c r="D6" s="5" t="s">
        <v>6</v>
      </c>
      <c r="E6">
        <v>9166666666666666</v>
      </c>
      <c r="F6" s="5" t="s">
        <v>5</v>
      </c>
      <c r="G6" s="5" t="s">
        <v>7</v>
      </c>
      <c r="H6" s="5" t="s">
        <v>161</v>
      </c>
      <c r="I6" s="5" t="s">
        <v>296</v>
      </c>
      <c r="J6" s="5" t="s">
        <v>7</v>
      </c>
    </row>
    <row r="7" spans="1:10">
      <c r="A7" s="5" t="s">
        <v>297</v>
      </c>
      <c r="B7" s="5" t="s">
        <v>6</v>
      </c>
      <c r="C7">
        <v>5</v>
      </c>
      <c r="D7" s="5" t="s">
        <v>6</v>
      </c>
      <c r="E7">
        <v>875</v>
      </c>
      <c r="F7" s="5" t="s">
        <v>5</v>
      </c>
      <c r="G7" s="5" t="s">
        <v>10</v>
      </c>
      <c r="H7" s="5" t="s">
        <v>161</v>
      </c>
      <c r="I7" s="5" t="s">
        <v>298</v>
      </c>
      <c r="J7" s="5" t="s">
        <v>10</v>
      </c>
    </row>
    <row r="8" spans="1:10">
      <c r="A8" s="5" t="s">
        <v>299</v>
      </c>
      <c r="B8" s="5" t="s">
        <v>12</v>
      </c>
      <c r="C8">
        <v>4117647058823529</v>
      </c>
      <c r="D8" s="5" t="s">
        <v>6</v>
      </c>
      <c r="E8">
        <v>9411764705882352</v>
      </c>
      <c r="F8" s="5" t="s">
        <v>7</v>
      </c>
      <c r="G8" s="5" t="s">
        <v>7</v>
      </c>
      <c r="H8" s="5" t="s">
        <v>161</v>
      </c>
      <c r="I8" s="5"/>
      <c r="J8" s="5" t="s">
        <v>7</v>
      </c>
    </row>
    <row r="9" spans="1:10">
      <c r="A9" s="5" t="s">
        <v>300</v>
      </c>
      <c r="B9" s="5" t="s">
        <v>13</v>
      </c>
      <c r="C9">
        <v>3333333333333333</v>
      </c>
      <c r="D9" s="5" t="s">
        <v>6</v>
      </c>
      <c r="E9">
        <v>8333333333333334</v>
      </c>
      <c r="F9" s="5" t="s">
        <v>7</v>
      </c>
      <c r="G9" s="5" t="s">
        <v>7</v>
      </c>
      <c r="H9" s="5" t="s">
        <v>161</v>
      </c>
      <c r="I9" s="5"/>
      <c r="J9" s="5" t="s">
        <v>7</v>
      </c>
    </row>
    <row r="10" spans="1:10">
      <c r="A10" s="5" t="s">
        <v>301</v>
      </c>
      <c r="B10" s="5" t="s">
        <v>6</v>
      </c>
      <c r="C10">
        <v>10</v>
      </c>
      <c r="D10" s="5" t="s">
        <v>6</v>
      </c>
      <c r="E10">
        <v>10</v>
      </c>
      <c r="F10" s="5" t="s">
        <v>15</v>
      </c>
      <c r="G10" s="5" t="s">
        <v>5</v>
      </c>
      <c r="H10" s="5" t="s">
        <v>161</v>
      </c>
      <c r="I10" s="5" t="s">
        <v>302</v>
      </c>
      <c r="J10" s="5" t="s">
        <v>15</v>
      </c>
    </row>
    <row r="11" spans="1:10">
      <c r="A11" s="5" t="s">
        <v>303</v>
      </c>
      <c r="B11" s="5" t="s">
        <v>22</v>
      </c>
      <c r="C11">
        <v>5</v>
      </c>
      <c r="D11" s="5" t="s">
        <v>6</v>
      </c>
      <c r="E11">
        <v>10</v>
      </c>
      <c r="F11" s="5" t="s">
        <v>15</v>
      </c>
      <c r="G11" s="5" t="s">
        <v>10</v>
      </c>
      <c r="H11" s="5" t="s">
        <v>52</v>
      </c>
      <c r="I11" s="5"/>
      <c r="J11" s="5" t="s">
        <v>10</v>
      </c>
    </row>
    <row r="12" spans="1:10">
      <c r="A12" s="5" t="s">
        <v>304</v>
      </c>
      <c r="B12" s="5" t="s">
        <v>13</v>
      </c>
      <c r="C12">
        <v>2727272727272727</v>
      </c>
      <c r="D12" s="5" t="s">
        <v>6</v>
      </c>
      <c r="E12">
        <v>7272727272727273</v>
      </c>
      <c r="F12" s="5" t="s">
        <v>16</v>
      </c>
      <c r="G12" s="5" t="s">
        <v>10</v>
      </c>
      <c r="H12" s="5" t="s">
        <v>161</v>
      </c>
      <c r="I12" s="5" t="s">
        <v>305</v>
      </c>
      <c r="J12" s="5" t="s">
        <v>7</v>
      </c>
    </row>
    <row r="13" spans="1:10">
      <c r="A13" s="5" t="s">
        <v>306</v>
      </c>
      <c r="B13" s="5" t="s">
        <v>6</v>
      </c>
      <c r="C13">
        <v>5833333333333334</v>
      </c>
      <c r="D13" s="5" t="s">
        <v>6</v>
      </c>
      <c r="E13">
        <v>9166666666666666</v>
      </c>
      <c r="F13" s="5" t="s">
        <v>15</v>
      </c>
      <c r="G13" s="5" t="s">
        <v>5</v>
      </c>
      <c r="H13" s="5" t="s">
        <v>161</v>
      </c>
      <c r="I13" s="5" t="s">
        <v>307</v>
      </c>
      <c r="J13" s="5" t="s">
        <v>7</v>
      </c>
    </row>
    <row r="14" spans="1:10">
      <c r="A14" s="5" t="s">
        <v>308</v>
      </c>
      <c r="B14" s="5" t="s">
        <v>6</v>
      </c>
      <c r="C14">
        <v>7272727272727273</v>
      </c>
      <c r="D14" s="5" t="s">
        <v>6</v>
      </c>
      <c r="E14">
        <v>9090909090909092</v>
      </c>
      <c r="F14" s="5" t="s">
        <v>7</v>
      </c>
      <c r="G14" s="5" t="s">
        <v>10</v>
      </c>
      <c r="H14" s="5" t="s">
        <v>161</v>
      </c>
      <c r="I14" s="5" t="s">
        <v>298</v>
      </c>
      <c r="J14" s="5" t="s">
        <v>7</v>
      </c>
    </row>
    <row r="15" spans="1:10">
      <c r="A15" s="5" t="s">
        <v>309</v>
      </c>
      <c r="B15" s="5" t="s">
        <v>16</v>
      </c>
      <c r="C15">
        <v>6666666666666666</v>
      </c>
      <c r="D15" s="5" t="s">
        <v>6</v>
      </c>
      <c r="E15">
        <v>10</v>
      </c>
      <c r="F15" s="5" t="s">
        <v>16</v>
      </c>
      <c r="G15" s="5" t="s">
        <v>16</v>
      </c>
      <c r="H15" s="5" t="s">
        <v>52</v>
      </c>
      <c r="I15" s="5"/>
      <c r="J15" s="5" t="s">
        <v>16</v>
      </c>
    </row>
    <row r="16" spans="1:10">
      <c r="A16" s="5" t="s">
        <v>310</v>
      </c>
      <c r="B16" s="5" t="s">
        <v>6</v>
      </c>
      <c r="C16">
        <v>6</v>
      </c>
      <c r="D16" s="5" t="s">
        <v>6</v>
      </c>
      <c r="E16">
        <v>9</v>
      </c>
      <c r="F16" s="5" t="s">
        <v>7</v>
      </c>
      <c r="G16" s="5" t="s">
        <v>5</v>
      </c>
      <c r="H16" s="5" t="s">
        <v>161</v>
      </c>
      <c r="I16" s="5" t="s">
        <v>311</v>
      </c>
      <c r="J16" s="5" t="s">
        <v>10</v>
      </c>
    </row>
    <row r="17" spans="1:10">
      <c r="A17" s="5" t="s">
        <v>312</v>
      </c>
      <c r="B17" s="5" t="s">
        <v>6</v>
      </c>
      <c r="C17">
        <v>5</v>
      </c>
      <c r="D17" s="5" t="s">
        <v>6</v>
      </c>
      <c r="E17">
        <v>10</v>
      </c>
      <c r="F17" s="5" t="s">
        <v>5</v>
      </c>
      <c r="G17" s="5" t="s">
        <v>10</v>
      </c>
      <c r="H17" s="5" t="s">
        <v>161</v>
      </c>
      <c r="I17" s="5" t="s">
        <v>313</v>
      </c>
      <c r="J17" s="5" t="s">
        <v>10</v>
      </c>
    </row>
    <row r="18" spans="1:10">
      <c r="A18" s="5" t="s">
        <v>314</v>
      </c>
      <c r="B18" s="5" t="s">
        <v>10</v>
      </c>
      <c r="C18">
        <v>10</v>
      </c>
      <c r="D18" s="5" t="s">
        <v>13</v>
      </c>
      <c r="E18">
        <v>5</v>
      </c>
      <c r="F18" s="5" t="s">
        <v>5</v>
      </c>
      <c r="G18" s="5" t="s">
        <v>10</v>
      </c>
      <c r="H18" s="5" t="s">
        <v>52</v>
      </c>
      <c r="I18" s="5"/>
      <c r="J18" s="5" t="s">
        <v>10</v>
      </c>
    </row>
    <row r="19" spans="1:10">
      <c r="A19" s="5" t="s">
        <v>315</v>
      </c>
      <c r="B19" s="5" t="s">
        <v>6</v>
      </c>
      <c r="C19">
        <v>5</v>
      </c>
      <c r="D19" s="5" t="s">
        <v>6</v>
      </c>
      <c r="E19">
        <v>9166666666666666</v>
      </c>
      <c r="F19" s="5" t="s">
        <v>7</v>
      </c>
      <c r="G19" s="5" t="s">
        <v>10</v>
      </c>
      <c r="H19" s="5" t="s">
        <v>161</v>
      </c>
      <c r="I19" s="5" t="s">
        <v>316</v>
      </c>
      <c r="J19" s="5" t="s">
        <v>5</v>
      </c>
    </row>
    <row r="20" spans="1:10">
      <c r="A20" s="5" t="s">
        <v>317</v>
      </c>
      <c r="B20" s="5" t="s">
        <v>12</v>
      </c>
      <c r="C20">
        <v>4782608695652174</v>
      </c>
      <c r="D20" s="5" t="s">
        <v>6</v>
      </c>
      <c r="E20">
        <v>6086956521739131</v>
      </c>
      <c r="F20" s="5" t="s">
        <v>5</v>
      </c>
      <c r="G20" s="5" t="s">
        <v>10</v>
      </c>
      <c r="H20" s="5" t="s">
        <v>161</v>
      </c>
      <c r="I20" s="5"/>
      <c r="J20" s="5" t="s">
        <v>10</v>
      </c>
    </row>
    <row r="21" spans="1:10">
      <c r="A21" s="5" t="s">
        <v>318</v>
      </c>
      <c r="B21" s="5" t="s">
        <v>16</v>
      </c>
      <c r="C21">
        <v>5384615384615384</v>
      </c>
      <c r="D21" s="5" t="s">
        <v>6</v>
      </c>
      <c r="E21">
        <v>8461538461538461</v>
      </c>
      <c r="F21" s="5" t="s">
        <v>5</v>
      </c>
      <c r="G21" s="5" t="s">
        <v>7</v>
      </c>
      <c r="H21" s="5" t="s">
        <v>161</v>
      </c>
      <c r="I21" s="5"/>
      <c r="J21" s="5" t="s">
        <v>7</v>
      </c>
    </row>
    <row r="22" spans="1:10">
      <c r="A22" s="5" t="s">
        <v>319</v>
      </c>
      <c r="B22" s="5" t="s">
        <v>320</v>
      </c>
      <c r="C22">
        <v>2727272727272727</v>
      </c>
      <c r="D22" s="5" t="s">
        <v>6</v>
      </c>
      <c r="E22">
        <v>10</v>
      </c>
      <c r="F22" s="5" t="s">
        <v>15</v>
      </c>
      <c r="G22" s="5" t="s">
        <v>16</v>
      </c>
      <c r="H22" s="5" t="s">
        <v>161</v>
      </c>
      <c r="I22" s="5" t="s">
        <v>321</v>
      </c>
      <c r="J22" s="5" t="s">
        <v>16</v>
      </c>
    </row>
    <row r="23" spans="1:10">
      <c r="A23" s="5" t="s">
        <v>322</v>
      </c>
      <c r="B23" s="5" t="s">
        <v>6</v>
      </c>
      <c r="C23">
        <v>4.7619047619047616E+16</v>
      </c>
      <c r="D23" s="5" t="s">
        <v>6</v>
      </c>
      <c r="E23">
        <v>6666666666666666</v>
      </c>
      <c r="F23" s="5" t="s">
        <v>15</v>
      </c>
      <c r="G23" s="5" t="s">
        <v>15</v>
      </c>
      <c r="H23" s="5" t="s">
        <v>161</v>
      </c>
      <c r="I23" s="5" t="s">
        <v>323</v>
      </c>
      <c r="J23" s="5" t="s">
        <v>15</v>
      </c>
    </row>
    <row r="24" spans="1:10">
      <c r="A24" s="5" t="s">
        <v>324</v>
      </c>
      <c r="B24" s="5" t="s">
        <v>325</v>
      </c>
      <c r="C24">
        <v>25</v>
      </c>
      <c r="D24" s="5" t="s">
        <v>6</v>
      </c>
      <c r="E24">
        <v>10</v>
      </c>
      <c r="F24" s="5" t="s">
        <v>15</v>
      </c>
      <c r="G24" s="5" t="s">
        <v>15</v>
      </c>
      <c r="H24" s="5" t="s">
        <v>161</v>
      </c>
      <c r="I24" s="5"/>
      <c r="J24" s="5" t="s">
        <v>10</v>
      </c>
    </row>
    <row r="25" spans="1:10">
      <c r="A25" s="5" t="s">
        <v>326</v>
      </c>
      <c r="B25" s="5" t="s">
        <v>16</v>
      </c>
      <c r="C25">
        <v>5384615384615384</v>
      </c>
      <c r="D25" s="5" t="s">
        <v>6</v>
      </c>
      <c r="E25">
        <v>9230769230769232</v>
      </c>
      <c r="F25" s="5" t="s">
        <v>5</v>
      </c>
      <c r="G25" s="5" t="s">
        <v>5</v>
      </c>
      <c r="H25" s="5" t="s">
        <v>161</v>
      </c>
      <c r="I25" s="5" t="s">
        <v>327</v>
      </c>
      <c r="J25" s="5" t="s">
        <v>10</v>
      </c>
    </row>
    <row r="26" spans="1:10">
      <c r="A26" s="5" t="s">
        <v>328</v>
      </c>
      <c r="B26" s="5" t="s">
        <v>15</v>
      </c>
      <c r="C26">
        <v>4666666666666667</v>
      </c>
      <c r="D26" s="5" t="s">
        <v>15</v>
      </c>
      <c r="E26">
        <v>5333333333333333</v>
      </c>
      <c r="F26" s="5" t="s">
        <v>5</v>
      </c>
      <c r="G26" s="5" t="s">
        <v>10</v>
      </c>
      <c r="H26" s="5" t="s">
        <v>161</v>
      </c>
      <c r="I26" s="5"/>
      <c r="J26" s="5" t="s">
        <v>10</v>
      </c>
    </row>
    <row r="27" spans="1:10">
      <c r="A27" s="5" t="s">
        <v>329</v>
      </c>
      <c r="B27" s="5" t="s">
        <v>16</v>
      </c>
      <c r="C27">
        <v>4444444444444444</v>
      </c>
      <c r="D27" s="5" t="s">
        <v>6</v>
      </c>
      <c r="E27">
        <v>7777777777777778</v>
      </c>
      <c r="F27" s="5" t="s">
        <v>7</v>
      </c>
      <c r="G27" s="5" t="s">
        <v>10</v>
      </c>
      <c r="H27" s="5" t="s">
        <v>161</v>
      </c>
      <c r="I27" s="5"/>
      <c r="J27" s="5" t="s">
        <v>7</v>
      </c>
    </row>
    <row r="32" spans="1:10">
      <c r="A32" t="s">
        <v>330</v>
      </c>
      <c r="B32" t="s">
        <v>0</v>
      </c>
      <c r="C32" t="s">
        <v>2</v>
      </c>
    </row>
    <row r="33" spans="1:3">
      <c r="A33" t="s">
        <v>5</v>
      </c>
      <c r="B33">
        <f>COUNTIF($B$2:$B$31,A33)</f>
        <v>1</v>
      </c>
      <c r="C33">
        <f>COUNTIF(question_3_predicted_emotions_Hung__2[Human_Content_Emotion],A33)</f>
        <v>9</v>
      </c>
    </row>
    <row r="34" spans="1:3">
      <c r="A34" t="s">
        <v>16</v>
      </c>
      <c r="B34">
        <f t="shared" ref="B34:B40" si="0">COUNTIF($B$2:$B$31,A34)</f>
        <v>4</v>
      </c>
      <c r="C34">
        <f>COUNTIF(question_3_predicted_emotions_Hung__2[Human_Content_Emotion],A34)</f>
        <v>2</v>
      </c>
    </row>
    <row r="35" spans="1:3">
      <c r="A35" t="s">
        <v>6</v>
      </c>
      <c r="B35">
        <f t="shared" si="0"/>
        <v>10</v>
      </c>
      <c r="C35">
        <f>COUNTIF(question_3_predicted_emotions_Hung__2[Human_Content_Emotion],A35)</f>
        <v>0</v>
      </c>
    </row>
    <row r="36" spans="1:3">
      <c r="A36" t="s">
        <v>15</v>
      </c>
      <c r="B36">
        <f t="shared" si="0"/>
        <v>3</v>
      </c>
      <c r="C36">
        <f>COUNTIF(question_3_predicted_emotions_Hung__2[Human_Content_Emotion],A36)</f>
        <v>6</v>
      </c>
    </row>
    <row r="37" spans="1:3">
      <c r="A37" t="s">
        <v>7</v>
      </c>
      <c r="B37">
        <f t="shared" si="0"/>
        <v>0</v>
      </c>
      <c r="C37">
        <f>COUNTIF(question_3_predicted_emotions_Hung__2[Human_Content_Emotion],A37)</f>
        <v>9</v>
      </c>
    </row>
    <row r="38" spans="1:3">
      <c r="A38" t="s">
        <v>10</v>
      </c>
      <c r="B38">
        <f t="shared" si="0"/>
        <v>1</v>
      </c>
      <c r="C38">
        <f>COUNTIF(question_3_predicted_emotions_Hung__2[Human_Content_Emotion],A38)</f>
        <v>0</v>
      </c>
    </row>
    <row r="39" spans="1:3">
      <c r="A39" t="s">
        <v>12</v>
      </c>
      <c r="B39">
        <f t="shared" si="0"/>
        <v>2</v>
      </c>
      <c r="C39">
        <f>COUNTIF(question_3_predicted_emotions_Hung__2[Human_Content_Emotion],A39)</f>
        <v>0</v>
      </c>
    </row>
    <row r="40" spans="1:3">
      <c r="A40" t="s">
        <v>258</v>
      </c>
      <c r="B40">
        <f t="shared" si="0"/>
        <v>0</v>
      </c>
      <c r="C40">
        <f>COUNTIF(question_3_predicted_emotions_Hung__2[Human_Content_Emotion],A40)</f>
        <v>0</v>
      </c>
    </row>
    <row r="43" spans="1:3">
      <c r="A43" t="s">
        <v>52</v>
      </c>
      <c r="B43">
        <f>COUNTIF(question_3_predicted_emotions_Hung__2[Prediction Reasonable?],A43)</f>
        <v>4</v>
      </c>
    </row>
    <row r="44" spans="1:3">
      <c r="A44" t="s">
        <v>161</v>
      </c>
      <c r="B44">
        <f>COUNTIF(question_3_predicted_emotions_Hung__2[Prediction Reasonable?],A44)</f>
        <v>22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7739-EBC2-8245-9275-11DC0B240F84}">
  <dimension ref="A1:O45"/>
  <sheetViews>
    <sheetView topLeftCell="A16" workbookViewId="0">
      <selection activeCell="A33" sqref="A33:C45"/>
    </sheetView>
  </sheetViews>
  <sheetFormatPr defaultColWidth="11" defaultRowHeight="15.75"/>
  <cols>
    <col min="1" max="1" width="26.125" bestFit="1" customWidth="1"/>
    <col min="2" max="2" width="19.125" bestFit="1" customWidth="1"/>
    <col min="3" max="3" width="14" bestFit="1" customWidth="1"/>
    <col min="4" max="4" width="20.375" customWidth="1"/>
    <col min="5" max="5" width="13.5" customWidth="1"/>
    <col min="6" max="6" width="19" customWidth="1"/>
    <col min="7" max="7" width="12.125" customWidth="1"/>
    <col min="8" max="8" width="28.875" customWidth="1"/>
    <col min="9" max="9" width="13.875" customWidth="1"/>
    <col min="10" max="10" width="19.875" customWidth="1"/>
    <col min="11" max="11" width="13" customWidth="1"/>
    <col min="12" max="12" width="22.5" customWidth="1"/>
    <col min="13" max="13" width="20.5" customWidth="1"/>
    <col min="14" max="14" width="15" style="1" customWidth="1"/>
    <col min="15" max="15" width="36.375" style="1" customWidth="1"/>
  </cols>
  <sheetData>
    <row r="1" spans="1:15">
      <c r="B1" t="s">
        <v>0</v>
      </c>
      <c r="C1" t="s">
        <v>1</v>
      </c>
      <c r="D1" t="s">
        <v>59</v>
      </c>
      <c r="E1" t="s">
        <v>60</v>
      </c>
      <c r="F1" t="s">
        <v>61</v>
      </c>
      <c r="G1" t="s">
        <v>62</v>
      </c>
      <c r="H1" t="s">
        <v>63</v>
      </c>
      <c r="I1" t="s">
        <v>64</v>
      </c>
      <c r="J1" t="s">
        <v>65</v>
      </c>
      <c r="K1" t="s">
        <v>66</v>
      </c>
      <c r="L1" t="s">
        <v>2</v>
      </c>
      <c r="M1" t="s">
        <v>3</v>
      </c>
      <c r="N1" s="2" t="s">
        <v>42</v>
      </c>
      <c r="O1" s="2" t="s">
        <v>43</v>
      </c>
    </row>
    <row r="2" spans="1:15">
      <c r="A2" t="s">
        <v>4</v>
      </c>
      <c r="B2" t="s">
        <v>5</v>
      </c>
      <c r="C2">
        <v>0.39874999999999999</v>
      </c>
      <c r="D2" t="s">
        <v>6</v>
      </c>
      <c r="E2">
        <v>0.75</v>
      </c>
      <c r="F2" t="s">
        <v>10</v>
      </c>
      <c r="G2">
        <v>0.625</v>
      </c>
      <c r="H2" t="s">
        <v>16</v>
      </c>
      <c r="I2">
        <v>0.5625</v>
      </c>
      <c r="J2" t="s">
        <v>12</v>
      </c>
      <c r="K2">
        <v>0.5</v>
      </c>
      <c r="L2" t="s">
        <v>7</v>
      </c>
      <c r="M2" t="s">
        <v>7</v>
      </c>
      <c r="N2" s="3" t="s">
        <v>44</v>
      </c>
      <c r="O2" s="3" t="s">
        <v>45</v>
      </c>
    </row>
    <row r="3" spans="1:15">
      <c r="A3" t="s">
        <v>8</v>
      </c>
      <c r="B3" t="s">
        <v>6</v>
      </c>
      <c r="C3">
        <v>0.31666666669999999</v>
      </c>
      <c r="D3" t="s">
        <v>6</v>
      </c>
      <c r="E3">
        <v>1</v>
      </c>
      <c r="F3" t="s">
        <v>10</v>
      </c>
      <c r="G3">
        <v>0.66666666669999997</v>
      </c>
      <c r="H3" t="s">
        <v>12</v>
      </c>
      <c r="I3">
        <v>0.33333333329999998</v>
      </c>
      <c r="J3" t="s">
        <v>67</v>
      </c>
      <c r="K3">
        <v>0.33333333329999998</v>
      </c>
      <c r="L3" t="s">
        <v>5</v>
      </c>
      <c r="M3" t="s">
        <v>7</v>
      </c>
      <c r="N3" s="3" t="s">
        <v>46</v>
      </c>
      <c r="O3" s="3" t="s">
        <v>45</v>
      </c>
    </row>
    <row r="4" spans="1:15">
      <c r="A4" t="s">
        <v>9</v>
      </c>
      <c r="B4" t="s">
        <v>10</v>
      </c>
      <c r="C4">
        <v>0.46285714290000002</v>
      </c>
      <c r="D4" t="s">
        <v>6</v>
      </c>
      <c r="E4">
        <v>1</v>
      </c>
      <c r="F4" t="s">
        <v>10</v>
      </c>
      <c r="G4">
        <v>0.71428571429999999</v>
      </c>
      <c r="H4" t="s">
        <v>10</v>
      </c>
      <c r="I4">
        <v>0.57142857140000003</v>
      </c>
      <c r="J4" t="s">
        <v>25</v>
      </c>
      <c r="K4">
        <v>0.28571428570000001</v>
      </c>
      <c r="L4" t="s">
        <v>7</v>
      </c>
      <c r="M4" t="s">
        <v>10</v>
      </c>
      <c r="N4" s="3" t="s">
        <v>44</v>
      </c>
      <c r="O4" s="3" t="s">
        <v>47</v>
      </c>
    </row>
    <row r="5" spans="1:15">
      <c r="A5" t="s">
        <v>11</v>
      </c>
      <c r="B5" t="s">
        <v>15</v>
      </c>
      <c r="C5">
        <v>0.32600000000000001</v>
      </c>
      <c r="D5" t="s">
        <v>13</v>
      </c>
      <c r="E5">
        <v>0.5</v>
      </c>
      <c r="F5" t="s">
        <v>10</v>
      </c>
      <c r="G5">
        <v>0.7</v>
      </c>
      <c r="H5" t="s">
        <v>10</v>
      </c>
      <c r="I5">
        <v>0.5</v>
      </c>
      <c r="J5" t="s">
        <v>12</v>
      </c>
      <c r="K5">
        <v>0.7</v>
      </c>
      <c r="L5" t="s">
        <v>5</v>
      </c>
      <c r="M5" t="s">
        <v>10</v>
      </c>
      <c r="N5" s="3" t="s">
        <v>44</v>
      </c>
      <c r="O5" s="3" t="s">
        <v>75</v>
      </c>
    </row>
    <row r="6" spans="1:15">
      <c r="A6" t="s">
        <v>14</v>
      </c>
      <c r="B6" t="s">
        <v>15</v>
      </c>
      <c r="C6">
        <v>0.27724137929999998</v>
      </c>
      <c r="D6" t="s">
        <v>6</v>
      </c>
      <c r="E6">
        <v>0.96551724139999995</v>
      </c>
      <c r="F6" t="s">
        <v>10</v>
      </c>
      <c r="G6">
        <v>0.82758620689999995</v>
      </c>
      <c r="H6" t="s">
        <v>16</v>
      </c>
      <c r="I6">
        <v>0.41379310339999997</v>
      </c>
      <c r="J6" t="s">
        <v>39</v>
      </c>
      <c r="K6">
        <v>0.37931034479999998</v>
      </c>
      <c r="L6" t="s">
        <v>15</v>
      </c>
      <c r="M6" t="s">
        <v>16</v>
      </c>
      <c r="N6" s="3" t="s">
        <v>44</v>
      </c>
      <c r="O6" s="3" t="s">
        <v>76</v>
      </c>
    </row>
    <row r="7" spans="1:15">
      <c r="A7" t="s">
        <v>17</v>
      </c>
      <c r="B7" t="s">
        <v>6</v>
      </c>
      <c r="C7">
        <v>0.32500000000000001</v>
      </c>
      <c r="D7" t="s">
        <v>6</v>
      </c>
      <c r="E7">
        <v>0.8</v>
      </c>
      <c r="F7" t="s">
        <v>10</v>
      </c>
      <c r="G7">
        <v>0.7</v>
      </c>
      <c r="H7" t="s">
        <v>16</v>
      </c>
      <c r="I7">
        <v>0.25</v>
      </c>
      <c r="J7" t="s">
        <v>12</v>
      </c>
      <c r="K7">
        <v>0.65</v>
      </c>
      <c r="L7" t="s">
        <v>15</v>
      </c>
      <c r="M7" t="s">
        <v>16</v>
      </c>
      <c r="N7" s="3" t="s">
        <v>46</v>
      </c>
      <c r="O7" s="3" t="s">
        <v>58</v>
      </c>
    </row>
    <row r="8" spans="1:15">
      <c r="A8" t="s">
        <v>18</v>
      </c>
      <c r="B8" t="s">
        <v>6</v>
      </c>
      <c r="C8">
        <v>0.42499999999999999</v>
      </c>
      <c r="D8" t="s">
        <v>6</v>
      </c>
      <c r="E8">
        <v>1</v>
      </c>
      <c r="F8" t="s">
        <v>10</v>
      </c>
      <c r="G8">
        <v>0.75</v>
      </c>
      <c r="H8" t="s">
        <v>16</v>
      </c>
      <c r="I8">
        <v>0.5</v>
      </c>
      <c r="J8" t="s">
        <v>12</v>
      </c>
      <c r="K8">
        <v>0.75</v>
      </c>
      <c r="L8" t="s">
        <v>16</v>
      </c>
      <c r="M8" t="s">
        <v>7</v>
      </c>
      <c r="N8" s="3" t="s">
        <v>46</v>
      </c>
      <c r="O8" s="3" t="s">
        <v>49</v>
      </c>
    </row>
    <row r="9" spans="1:15">
      <c r="A9" t="s">
        <v>19</v>
      </c>
      <c r="B9" t="s">
        <v>16</v>
      </c>
      <c r="C9">
        <v>0.35157894740000001</v>
      </c>
      <c r="D9" t="s">
        <v>6</v>
      </c>
      <c r="E9">
        <v>0.94736842109999997</v>
      </c>
      <c r="F9" t="s">
        <v>10</v>
      </c>
      <c r="G9">
        <v>0.68421052630000001</v>
      </c>
      <c r="H9" t="s">
        <v>5</v>
      </c>
      <c r="I9">
        <v>0.36842105260000002</v>
      </c>
      <c r="J9" t="s">
        <v>12</v>
      </c>
      <c r="K9">
        <v>0.47368421049999998</v>
      </c>
      <c r="L9" t="s">
        <v>5</v>
      </c>
      <c r="M9" t="s">
        <v>7</v>
      </c>
      <c r="N9" s="3" t="s">
        <v>46</v>
      </c>
      <c r="O9" s="3" t="s">
        <v>77</v>
      </c>
    </row>
    <row r="10" spans="1:15">
      <c r="A10" t="s">
        <v>20</v>
      </c>
      <c r="B10" t="s">
        <v>6</v>
      </c>
      <c r="C10">
        <v>0.48199999999999998</v>
      </c>
      <c r="D10" t="s">
        <v>6</v>
      </c>
      <c r="E10">
        <v>1</v>
      </c>
      <c r="F10" t="s">
        <v>10</v>
      </c>
      <c r="G10">
        <v>0.9</v>
      </c>
      <c r="H10" t="s">
        <v>68</v>
      </c>
      <c r="I10">
        <v>0.2</v>
      </c>
      <c r="J10" t="s">
        <v>12</v>
      </c>
      <c r="K10">
        <v>0.4</v>
      </c>
      <c r="L10" t="s">
        <v>16</v>
      </c>
      <c r="M10" t="s">
        <v>16</v>
      </c>
      <c r="N10" s="3" t="s">
        <v>46</v>
      </c>
      <c r="O10" s="3" t="s">
        <v>51</v>
      </c>
    </row>
    <row r="11" spans="1:15">
      <c r="A11" t="s">
        <v>21</v>
      </c>
      <c r="B11" t="s">
        <v>10</v>
      </c>
      <c r="C11">
        <v>0.41333333329999999</v>
      </c>
      <c r="D11" t="s">
        <v>6</v>
      </c>
      <c r="E11">
        <v>0.86666666670000003</v>
      </c>
      <c r="F11" t="s">
        <v>10</v>
      </c>
      <c r="G11">
        <v>0.86666666670000003</v>
      </c>
      <c r="H11" t="s">
        <v>10</v>
      </c>
      <c r="I11">
        <v>0.33333333329999998</v>
      </c>
      <c r="J11" t="s">
        <v>12</v>
      </c>
      <c r="K11">
        <v>0.46666666670000001</v>
      </c>
      <c r="L11" t="s">
        <v>16</v>
      </c>
      <c r="M11" t="s">
        <v>16</v>
      </c>
      <c r="N11" s="3" t="s">
        <v>44</v>
      </c>
      <c r="O11" s="3" t="s">
        <v>50</v>
      </c>
    </row>
    <row r="12" spans="1:15">
      <c r="A12" t="s">
        <v>23</v>
      </c>
      <c r="B12" t="s">
        <v>6</v>
      </c>
      <c r="C12">
        <v>0.23499999999999999</v>
      </c>
      <c r="D12" t="s">
        <v>6</v>
      </c>
      <c r="E12">
        <v>0.95833333330000003</v>
      </c>
      <c r="F12" t="s">
        <v>10</v>
      </c>
      <c r="G12">
        <v>0.79166666669999997</v>
      </c>
      <c r="H12" t="s">
        <v>16</v>
      </c>
      <c r="I12">
        <v>0.25</v>
      </c>
      <c r="J12" t="s">
        <v>12</v>
      </c>
      <c r="K12">
        <v>0.70833333330000003</v>
      </c>
      <c r="L12" t="s">
        <v>5</v>
      </c>
      <c r="M12" t="s">
        <v>7</v>
      </c>
      <c r="N12" s="3" t="s">
        <v>46</v>
      </c>
      <c r="O12" s="3" t="s">
        <v>49</v>
      </c>
    </row>
    <row r="13" spans="1:15">
      <c r="A13" t="s">
        <v>24</v>
      </c>
      <c r="B13" t="s">
        <v>15</v>
      </c>
      <c r="C13">
        <v>0.38600000000000001</v>
      </c>
      <c r="D13" t="s">
        <v>6</v>
      </c>
      <c r="E13">
        <v>0.7</v>
      </c>
      <c r="F13" t="s">
        <v>10</v>
      </c>
      <c r="G13">
        <v>0.4</v>
      </c>
      <c r="H13" t="s">
        <v>10</v>
      </c>
      <c r="I13">
        <v>0.5</v>
      </c>
      <c r="J13" t="s">
        <v>12</v>
      </c>
      <c r="K13">
        <v>0.9</v>
      </c>
      <c r="L13" t="s">
        <v>7</v>
      </c>
      <c r="M13" t="s">
        <v>10</v>
      </c>
      <c r="N13" s="3" t="s">
        <v>44</v>
      </c>
      <c r="O13" s="4" t="s">
        <v>71</v>
      </c>
    </row>
    <row r="14" spans="1:15">
      <c r="A14" t="s">
        <v>26</v>
      </c>
      <c r="B14" t="s">
        <v>10</v>
      </c>
      <c r="C14">
        <v>0.25466666669999999</v>
      </c>
      <c r="D14" t="s">
        <v>6</v>
      </c>
      <c r="E14">
        <v>0.86666666670000003</v>
      </c>
      <c r="F14" t="s">
        <v>10</v>
      </c>
      <c r="G14">
        <v>0.73333333329999995</v>
      </c>
      <c r="H14" t="s">
        <v>12</v>
      </c>
      <c r="I14">
        <v>0.33333333329999998</v>
      </c>
      <c r="J14" t="s">
        <v>12</v>
      </c>
      <c r="K14">
        <v>0.86666666670000003</v>
      </c>
      <c r="L14" t="s">
        <v>5</v>
      </c>
      <c r="M14" t="s">
        <v>5</v>
      </c>
      <c r="N14" s="3" t="s">
        <v>44</v>
      </c>
      <c r="O14" s="3" t="s">
        <v>72</v>
      </c>
    </row>
    <row r="15" spans="1:15">
      <c r="A15" t="s">
        <v>27</v>
      </c>
      <c r="B15" t="s">
        <v>6</v>
      </c>
      <c r="C15">
        <v>0.23384615380000001</v>
      </c>
      <c r="D15" t="s">
        <v>6</v>
      </c>
      <c r="E15">
        <v>1</v>
      </c>
      <c r="F15" t="s">
        <v>10</v>
      </c>
      <c r="G15">
        <v>0.6923076923</v>
      </c>
      <c r="H15" t="s">
        <v>15</v>
      </c>
      <c r="I15">
        <v>0.3076923077</v>
      </c>
      <c r="J15" t="s">
        <v>12</v>
      </c>
      <c r="K15">
        <v>0.6923076923</v>
      </c>
      <c r="L15" t="s">
        <v>5</v>
      </c>
      <c r="M15" t="s">
        <v>10</v>
      </c>
      <c r="N15" s="3" t="s">
        <v>46</v>
      </c>
      <c r="O15" s="3" t="s">
        <v>78</v>
      </c>
    </row>
    <row r="16" spans="1:15">
      <c r="A16" t="s">
        <v>28</v>
      </c>
      <c r="B16" t="s">
        <v>6</v>
      </c>
      <c r="C16">
        <v>0.40799999999999997</v>
      </c>
      <c r="D16" t="s">
        <v>6</v>
      </c>
      <c r="E16">
        <v>1</v>
      </c>
      <c r="F16" t="s">
        <v>15</v>
      </c>
      <c r="G16">
        <v>0.4</v>
      </c>
      <c r="H16" t="s">
        <v>5</v>
      </c>
      <c r="I16">
        <v>0.4</v>
      </c>
      <c r="J16" t="s">
        <v>12</v>
      </c>
      <c r="K16">
        <v>0.4</v>
      </c>
      <c r="L16" t="s">
        <v>5</v>
      </c>
      <c r="M16" t="s">
        <v>5</v>
      </c>
      <c r="N16" s="3" t="s">
        <v>46</v>
      </c>
      <c r="O16" s="3" t="s">
        <v>53</v>
      </c>
    </row>
    <row r="17" spans="1:15">
      <c r="A17" t="s">
        <v>29</v>
      </c>
      <c r="B17" t="s">
        <v>6</v>
      </c>
      <c r="C17">
        <v>0.38500000000000001</v>
      </c>
      <c r="D17" t="s">
        <v>6</v>
      </c>
      <c r="E17">
        <v>0.91666666669999997</v>
      </c>
      <c r="F17" t="s">
        <v>10</v>
      </c>
      <c r="G17">
        <v>0.66666666669999997</v>
      </c>
      <c r="H17" t="s">
        <v>5</v>
      </c>
      <c r="I17">
        <v>0.5</v>
      </c>
      <c r="J17" t="s">
        <v>12</v>
      </c>
      <c r="K17">
        <v>0.58333333330000003</v>
      </c>
      <c r="L17" t="s">
        <v>5</v>
      </c>
      <c r="M17" t="s">
        <v>5</v>
      </c>
      <c r="N17" s="3" t="s">
        <v>46</v>
      </c>
      <c r="O17" s="3" t="s">
        <v>55</v>
      </c>
    </row>
    <row r="18" spans="1:15">
      <c r="A18" t="s">
        <v>30</v>
      </c>
      <c r="B18" t="s">
        <v>15</v>
      </c>
      <c r="C18">
        <v>0.34285714290000002</v>
      </c>
      <c r="D18" t="s">
        <v>6</v>
      </c>
      <c r="E18">
        <v>1</v>
      </c>
      <c r="F18" t="s">
        <v>10</v>
      </c>
      <c r="G18">
        <v>0.71428571429999999</v>
      </c>
      <c r="H18" t="s">
        <v>69</v>
      </c>
      <c r="I18">
        <v>0.28571428570000001</v>
      </c>
      <c r="J18" t="s">
        <v>6</v>
      </c>
      <c r="K18">
        <v>0.57142857140000003</v>
      </c>
      <c r="L18" t="s">
        <v>5</v>
      </c>
      <c r="M18" t="s">
        <v>10</v>
      </c>
      <c r="N18" s="3" t="s">
        <v>44</v>
      </c>
      <c r="O18" s="3" t="s">
        <v>79</v>
      </c>
    </row>
    <row r="19" spans="1:15">
      <c r="A19" t="s">
        <v>31</v>
      </c>
      <c r="B19" t="s">
        <v>10</v>
      </c>
      <c r="C19">
        <v>0.4833333333</v>
      </c>
      <c r="D19" t="s">
        <v>6</v>
      </c>
      <c r="E19">
        <v>1</v>
      </c>
      <c r="F19" t="s">
        <v>10</v>
      </c>
      <c r="G19">
        <v>0.83333333330000003</v>
      </c>
      <c r="H19" t="s">
        <v>70</v>
      </c>
      <c r="I19">
        <v>0.33333333329999998</v>
      </c>
      <c r="J19" t="s">
        <v>12</v>
      </c>
      <c r="K19">
        <v>0.66666666669999997</v>
      </c>
      <c r="L19" t="s">
        <v>5</v>
      </c>
      <c r="M19" t="s">
        <v>10</v>
      </c>
      <c r="N19" s="3" t="s">
        <v>44</v>
      </c>
      <c r="O19" s="3" t="s">
        <v>47</v>
      </c>
    </row>
    <row r="20" spans="1:15">
      <c r="A20" t="s">
        <v>32</v>
      </c>
      <c r="B20" t="s">
        <v>6</v>
      </c>
      <c r="C20">
        <v>0.44500000000000001</v>
      </c>
      <c r="D20" t="s">
        <v>6</v>
      </c>
      <c r="E20">
        <v>1</v>
      </c>
      <c r="F20" t="s">
        <v>10</v>
      </c>
      <c r="G20">
        <v>0.5</v>
      </c>
      <c r="H20" t="s">
        <v>12</v>
      </c>
      <c r="I20">
        <v>0.5</v>
      </c>
      <c r="J20" t="s">
        <v>6</v>
      </c>
      <c r="K20">
        <v>0.75</v>
      </c>
      <c r="L20" t="s">
        <v>5</v>
      </c>
      <c r="M20" t="s">
        <v>7</v>
      </c>
      <c r="N20" s="3" t="s">
        <v>46</v>
      </c>
      <c r="O20" s="3" t="s">
        <v>56</v>
      </c>
    </row>
    <row r="21" spans="1:15">
      <c r="A21" t="s">
        <v>33</v>
      </c>
      <c r="B21" t="s">
        <v>10</v>
      </c>
      <c r="C21">
        <v>0.33142857139999998</v>
      </c>
      <c r="D21" t="s">
        <v>6</v>
      </c>
      <c r="E21">
        <v>1</v>
      </c>
      <c r="F21" t="s">
        <v>10</v>
      </c>
      <c r="G21">
        <v>0.57142857140000003</v>
      </c>
      <c r="H21" t="s">
        <v>10</v>
      </c>
      <c r="I21">
        <v>0.42857142860000003</v>
      </c>
      <c r="J21" t="s">
        <v>12</v>
      </c>
      <c r="K21">
        <v>0.57142857140000003</v>
      </c>
      <c r="L21" t="s">
        <v>7</v>
      </c>
      <c r="M21" t="s">
        <v>7</v>
      </c>
      <c r="N21" s="3" t="s">
        <v>44</v>
      </c>
      <c r="O21" s="3" t="s">
        <v>80</v>
      </c>
    </row>
    <row r="22" spans="1:15">
      <c r="A22" t="s">
        <v>34</v>
      </c>
      <c r="B22" t="s">
        <v>12</v>
      </c>
      <c r="C22">
        <v>0.39</v>
      </c>
      <c r="D22" t="s">
        <v>6</v>
      </c>
      <c r="E22">
        <v>0.7619047619</v>
      </c>
      <c r="F22" t="s">
        <v>10</v>
      </c>
      <c r="G22">
        <v>0.71428571429999999</v>
      </c>
      <c r="H22" t="s">
        <v>10</v>
      </c>
      <c r="I22">
        <v>0.2619047619</v>
      </c>
      <c r="J22" t="s">
        <v>12</v>
      </c>
      <c r="K22">
        <v>0.7619047619</v>
      </c>
      <c r="L22" t="s">
        <v>7</v>
      </c>
      <c r="M22" t="s">
        <v>5</v>
      </c>
      <c r="N22" s="3" t="s">
        <v>46</v>
      </c>
      <c r="O22" s="3" t="s">
        <v>82</v>
      </c>
    </row>
    <row r="23" spans="1:15">
      <c r="A23" t="s">
        <v>35</v>
      </c>
      <c r="B23" t="s">
        <v>6</v>
      </c>
      <c r="C23">
        <v>0.29272727269999999</v>
      </c>
      <c r="D23" t="s">
        <v>6</v>
      </c>
      <c r="E23">
        <v>0.90909090910000001</v>
      </c>
      <c r="F23" t="s">
        <v>10</v>
      </c>
      <c r="G23">
        <v>0.81818181820000002</v>
      </c>
      <c r="H23" t="s">
        <v>22</v>
      </c>
      <c r="I23">
        <v>0.27272727270000002</v>
      </c>
      <c r="J23" t="s">
        <v>12</v>
      </c>
      <c r="K23">
        <v>0.54545454550000005</v>
      </c>
      <c r="L23" t="s">
        <v>15</v>
      </c>
      <c r="M23" t="s">
        <v>7</v>
      </c>
      <c r="N23" s="3" t="s">
        <v>46</v>
      </c>
      <c r="O23" s="3" t="s">
        <v>57</v>
      </c>
    </row>
    <row r="24" spans="1:15">
      <c r="A24" t="s">
        <v>36</v>
      </c>
      <c r="B24" t="s">
        <v>10</v>
      </c>
      <c r="C24">
        <v>0.245</v>
      </c>
      <c r="D24" t="s">
        <v>6</v>
      </c>
      <c r="E24">
        <v>0.75</v>
      </c>
      <c r="F24" t="s">
        <v>10</v>
      </c>
      <c r="G24">
        <v>0.75</v>
      </c>
      <c r="H24" t="s">
        <v>16</v>
      </c>
      <c r="I24">
        <v>0.375</v>
      </c>
      <c r="J24" t="s">
        <v>12</v>
      </c>
      <c r="K24">
        <v>0.5</v>
      </c>
      <c r="L24" t="s">
        <v>7</v>
      </c>
      <c r="M24" t="s">
        <v>10</v>
      </c>
      <c r="N24" s="3" t="s">
        <v>52</v>
      </c>
      <c r="O24" s="3" t="s">
        <v>73</v>
      </c>
    </row>
    <row r="25" spans="1:15">
      <c r="A25" t="s">
        <v>37</v>
      </c>
      <c r="B25" t="s">
        <v>16</v>
      </c>
      <c r="C25">
        <v>0.24857142860000001</v>
      </c>
      <c r="D25" t="s">
        <v>6</v>
      </c>
      <c r="E25">
        <v>0.85714285710000004</v>
      </c>
      <c r="F25" t="s">
        <v>10</v>
      </c>
      <c r="G25">
        <v>0.35714285709999999</v>
      </c>
      <c r="H25" t="s">
        <v>10</v>
      </c>
      <c r="I25">
        <v>0.35714285709999999</v>
      </c>
      <c r="J25" t="s">
        <v>12</v>
      </c>
      <c r="K25">
        <v>0.35714285709999999</v>
      </c>
      <c r="L25" t="s">
        <v>7</v>
      </c>
      <c r="M25" t="s">
        <v>7</v>
      </c>
      <c r="N25" s="3" t="s">
        <v>44</v>
      </c>
      <c r="O25" s="3" t="s">
        <v>74</v>
      </c>
    </row>
    <row r="26" spans="1:15">
      <c r="A26" t="s">
        <v>38</v>
      </c>
      <c r="B26" t="s">
        <v>16</v>
      </c>
      <c r="C26">
        <v>0.46333333329999998</v>
      </c>
      <c r="D26" t="s">
        <v>6</v>
      </c>
      <c r="E26">
        <v>1</v>
      </c>
      <c r="F26" t="s">
        <v>16</v>
      </c>
      <c r="G26">
        <v>0.41666666670000002</v>
      </c>
      <c r="H26" t="s">
        <v>16</v>
      </c>
      <c r="I26">
        <v>0.58333333330000003</v>
      </c>
      <c r="J26" t="s">
        <v>12</v>
      </c>
      <c r="K26">
        <v>0.75</v>
      </c>
      <c r="L26" t="s">
        <v>5</v>
      </c>
      <c r="M26" t="s">
        <v>5</v>
      </c>
      <c r="N26" s="3" t="s">
        <v>44</v>
      </c>
      <c r="O26" s="3" t="s">
        <v>54</v>
      </c>
    </row>
    <row r="27" spans="1:15">
      <c r="A27" t="s">
        <v>40</v>
      </c>
      <c r="B27" t="s">
        <v>15</v>
      </c>
      <c r="C27">
        <v>0.28399999999999997</v>
      </c>
      <c r="D27" t="s">
        <v>6</v>
      </c>
      <c r="E27">
        <v>0.7</v>
      </c>
      <c r="F27" t="s">
        <v>10</v>
      </c>
      <c r="G27">
        <v>0.6</v>
      </c>
      <c r="H27" t="s">
        <v>12</v>
      </c>
      <c r="I27">
        <v>0.3</v>
      </c>
      <c r="J27" t="s">
        <v>12</v>
      </c>
      <c r="K27">
        <v>0.7</v>
      </c>
      <c r="L27" t="s">
        <v>5</v>
      </c>
      <c r="M27" t="s">
        <v>7</v>
      </c>
      <c r="N27" s="3" t="s">
        <v>46</v>
      </c>
      <c r="O27" s="3" t="s">
        <v>81</v>
      </c>
    </row>
    <row r="28" spans="1:15">
      <c r="A28" t="s">
        <v>41</v>
      </c>
      <c r="B28" t="s">
        <v>16</v>
      </c>
      <c r="C28">
        <v>0.48952380950000002</v>
      </c>
      <c r="D28" t="s">
        <v>6</v>
      </c>
      <c r="E28">
        <v>1</v>
      </c>
      <c r="F28" t="s">
        <v>10</v>
      </c>
      <c r="G28">
        <v>0.71428571429999999</v>
      </c>
      <c r="H28" t="s">
        <v>12</v>
      </c>
      <c r="I28">
        <v>0.42857142860000003</v>
      </c>
      <c r="J28" t="s">
        <v>16</v>
      </c>
      <c r="K28">
        <v>0.42857142860000003</v>
      </c>
      <c r="L28" t="s">
        <v>7</v>
      </c>
      <c r="M28" t="s">
        <v>15</v>
      </c>
      <c r="N28" s="3" t="s">
        <v>44</v>
      </c>
      <c r="O28" s="3" t="s">
        <v>48</v>
      </c>
    </row>
    <row r="33" spans="1:3">
      <c r="A33" t="s">
        <v>330</v>
      </c>
      <c r="B33" t="s">
        <v>0</v>
      </c>
      <c r="C33" t="s">
        <v>2</v>
      </c>
    </row>
    <row r="34" spans="1:3">
      <c r="A34" t="s">
        <v>5</v>
      </c>
      <c r="B34">
        <f>COUNTIF($B$2:$B$31,A34)</f>
        <v>1</v>
      </c>
      <c r="C34">
        <f>COUNTIF($L$2:$L$31,A34)</f>
        <v>13</v>
      </c>
    </row>
    <row r="35" spans="1:3">
      <c r="A35" t="s">
        <v>16</v>
      </c>
      <c r="B35">
        <f t="shared" ref="B35:B41" si="0">COUNTIF($B$2:$B$31,A35)</f>
        <v>4</v>
      </c>
      <c r="C35">
        <f t="shared" ref="C35:C41" si="1">COUNTIF($L$2:$L$31,A35)</f>
        <v>3</v>
      </c>
    </row>
    <row r="36" spans="1:3">
      <c r="A36" t="s">
        <v>6</v>
      </c>
      <c r="B36">
        <f t="shared" si="0"/>
        <v>10</v>
      </c>
      <c r="C36">
        <f t="shared" si="1"/>
        <v>0</v>
      </c>
    </row>
    <row r="37" spans="1:3">
      <c r="A37" t="s">
        <v>15</v>
      </c>
      <c r="B37">
        <f t="shared" si="0"/>
        <v>5</v>
      </c>
      <c r="C37">
        <f t="shared" si="1"/>
        <v>3</v>
      </c>
    </row>
    <row r="38" spans="1:3">
      <c r="A38" t="s">
        <v>7</v>
      </c>
      <c r="B38">
        <f t="shared" si="0"/>
        <v>0</v>
      </c>
      <c r="C38">
        <f t="shared" si="1"/>
        <v>8</v>
      </c>
    </row>
    <row r="39" spans="1:3">
      <c r="A39" t="s">
        <v>10</v>
      </c>
      <c r="B39">
        <f t="shared" si="0"/>
        <v>6</v>
      </c>
      <c r="C39">
        <f t="shared" si="1"/>
        <v>0</v>
      </c>
    </row>
    <row r="40" spans="1:3">
      <c r="A40" t="s">
        <v>12</v>
      </c>
      <c r="B40">
        <f t="shared" si="0"/>
        <v>1</v>
      </c>
      <c r="C40">
        <f t="shared" si="1"/>
        <v>0</v>
      </c>
    </row>
    <row r="41" spans="1:3">
      <c r="A41" t="s">
        <v>258</v>
      </c>
      <c r="B41">
        <f t="shared" si="0"/>
        <v>0</v>
      </c>
      <c r="C41">
        <f t="shared" si="1"/>
        <v>0</v>
      </c>
    </row>
    <row r="44" spans="1:3">
      <c r="A44" t="s">
        <v>52</v>
      </c>
      <c r="B44">
        <f>COUNTIF($N$2:$N$31,A44)</f>
        <v>14</v>
      </c>
    </row>
    <row r="45" spans="1:3">
      <c r="A45" t="s">
        <v>161</v>
      </c>
      <c r="B45">
        <f>COUNTIF($N$2:$N$31,A45)</f>
        <v>13</v>
      </c>
    </row>
  </sheetData>
  <autoFilter ref="A1:M28" xr:uid="{CEE5BE36-9502-CA45-93E7-EAD1DF7A77D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F5FF-5C96-4B64-97FB-61699AB95CC9}">
  <dimension ref="A1:O48"/>
  <sheetViews>
    <sheetView tabSelected="1" topLeftCell="A22" workbookViewId="0">
      <selection activeCell="D43" sqref="D43"/>
    </sheetView>
  </sheetViews>
  <sheetFormatPr defaultRowHeight="15.75"/>
  <cols>
    <col min="1" max="1" width="25.375" bestFit="1" customWidth="1"/>
    <col min="2" max="2" width="21.75" bestFit="1" customWidth="1"/>
    <col min="3" max="3" width="14.375" bestFit="1" customWidth="1"/>
    <col min="4" max="4" width="23" customWidth="1"/>
    <col min="5" max="5" width="15.75" customWidth="1"/>
    <col min="6" max="6" width="21.625" customWidth="1"/>
    <col min="7" max="7" width="14.25" customWidth="1"/>
    <col min="8" max="8" width="23.75" customWidth="1"/>
    <col min="9" max="9" width="16.375" customWidth="1"/>
    <col min="10" max="10" width="27.875" customWidth="1"/>
    <col min="11" max="11" width="15.375" customWidth="1"/>
    <col min="12" max="12" width="25.5" customWidth="1"/>
    <col min="13" max="13" width="23.25" customWidth="1"/>
    <col min="14" max="14" width="12.875" customWidth="1"/>
    <col min="15" max="15" width="81" bestFit="1" customWidth="1"/>
  </cols>
  <sheetData>
    <row r="1" spans="1:15">
      <c r="A1" t="s">
        <v>220</v>
      </c>
      <c r="B1" t="s">
        <v>0</v>
      </c>
      <c r="C1" t="s">
        <v>1</v>
      </c>
      <c r="D1" t="s">
        <v>59</v>
      </c>
      <c r="E1" t="s">
        <v>60</v>
      </c>
      <c r="F1" t="s">
        <v>61</v>
      </c>
      <c r="G1" t="s">
        <v>62</v>
      </c>
      <c r="H1" t="s">
        <v>63</v>
      </c>
      <c r="I1" t="s">
        <v>64</v>
      </c>
      <c r="J1" t="s">
        <v>65</v>
      </c>
      <c r="K1" t="s">
        <v>66</v>
      </c>
      <c r="L1" t="s">
        <v>2</v>
      </c>
      <c r="M1" t="s">
        <v>3</v>
      </c>
      <c r="N1" t="s">
        <v>158</v>
      </c>
      <c r="O1" t="s">
        <v>43</v>
      </c>
    </row>
    <row r="2" spans="1:15">
      <c r="A2" s="5" t="s">
        <v>221</v>
      </c>
      <c r="B2" s="5" t="s">
        <v>16</v>
      </c>
      <c r="C2">
        <v>458</v>
      </c>
      <c r="D2" s="5" t="s">
        <v>6</v>
      </c>
      <c r="E2">
        <v>8</v>
      </c>
      <c r="F2" s="5" t="s">
        <v>10</v>
      </c>
      <c r="G2">
        <v>5</v>
      </c>
      <c r="H2" s="5" t="s">
        <v>16</v>
      </c>
      <c r="I2">
        <v>5</v>
      </c>
      <c r="J2" s="5" t="s">
        <v>16</v>
      </c>
      <c r="K2">
        <v>5</v>
      </c>
      <c r="L2" s="5" t="s">
        <v>12</v>
      </c>
      <c r="M2" s="5" t="s">
        <v>16</v>
      </c>
      <c r="N2" s="5" t="s">
        <v>52</v>
      </c>
      <c r="O2" s="5" t="s">
        <v>222</v>
      </c>
    </row>
    <row r="3" spans="1:15">
      <c r="A3" s="5" t="s">
        <v>223</v>
      </c>
      <c r="B3" s="5" t="s">
        <v>6</v>
      </c>
      <c r="C3">
        <v>306666667</v>
      </c>
      <c r="D3" s="5" t="s">
        <v>6</v>
      </c>
      <c r="E3">
        <v>952380952</v>
      </c>
      <c r="F3" s="5" t="s">
        <v>10</v>
      </c>
      <c r="G3">
        <v>857142857</v>
      </c>
      <c r="H3" s="5" t="s">
        <v>5</v>
      </c>
      <c r="I3">
        <v>285714286</v>
      </c>
      <c r="J3" s="5" t="s">
        <v>12</v>
      </c>
      <c r="K3">
        <v>571428571</v>
      </c>
      <c r="L3" s="5" t="s">
        <v>15</v>
      </c>
      <c r="M3" s="5" t="s">
        <v>5</v>
      </c>
      <c r="N3" s="5" t="s">
        <v>161</v>
      </c>
      <c r="O3" s="5" t="s">
        <v>224</v>
      </c>
    </row>
    <row r="4" spans="1:15">
      <c r="A4" s="5" t="s">
        <v>225</v>
      </c>
      <c r="B4" s="5" t="s">
        <v>10</v>
      </c>
      <c r="C4">
        <v>723333333</v>
      </c>
      <c r="D4" s="5" t="s">
        <v>6</v>
      </c>
      <c r="E4">
        <v>1</v>
      </c>
      <c r="F4" s="5" t="s">
        <v>10</v>
      </c>
      <c r="G4">
        <v>666666667</v>
      </c>
      <c r="H4" s="5" t="s">
        <v>10</v>
      </c>
      <c r="I4">
        <v>5</v>
      </c>
      <c r="J4" s="5" t="s">
        <v>12</v>
      </c>
      <c r="K4">
        <v>5</v>
      </c>
      <c r="L4" s="5" t="s">
        <v>15</v>
      </c>
      <c r="M4" s="5" t="s">
        <v>10</v>
      </c>
      <c r="N4" s="5" t="s">
        <v>52</v>
      </c>
      <c r="O4" s="5" t="s">
        <v>226</v>
      </c>
    </row>
    <row r="5" spans="1:15">
      <c r="A5" s="5" t="s">
        <v>227</v>
      </c>
      <c r="B5" s="5" t="s">
        <v>12</v>
      </c>
      <c r="C5">
        <v>5025</v>
      </c>
      <c r="D5" s="5" t="s">
        <v>6</v>
      </c>
      <c r="E5">
        <v>1</v>
      </c>
      <c r="F5" s="5" t="s">
        <v>10</v>
      </c>
      <c r="G5">
        <v>75</v>
      </c>
      <c r="H5" s="5" t="s">
        <v>16</v>
      </c>
      <c r="I5">
        <v>375</v>
      </c>
      <c r="J5" s="5" t="s">
        <v>12</v>
      </c>
      <c r="K5">
        <v>625</v>
      </c>
      <c r="L5" s="5" t="s">
        <v>7</v>
      </c>
      <c r="M5" s="5" t="s">
        <v>10</v>
      </c>
      <c r="N5" s="5" t="s">
        <v>161</v>
      </c>
      <c r="O5" s="5" t="s">
        <v>228</v>
      </c>
    </row>
    <row r="6" spans="1:15">
      <c r="A6" s="5" t="s">
        <v>229</v>
      </c>
      <c r="B6" s="5" t="s">
        <v>5</v>
      </c>
      <c r="C6">
        <v>298518519</v>
      </c>
      <c r="D6" s="5" t="s">
        <v>6</v>
      </c>
      <c r="E6">
        <v>851851852</v>
      </c>
      <c r="F6" s="5" t="s">
        <v>10</v>
      </c>
      <c r="G6">
        <v>814814815</v>
      </c>
      <c r="H6" s="5" t="s">
        <v>39</v>
      </c>
      <c r="I6">
        <v>259259259</v>
      </c>
      <c r="J6" s="5" t="s">
        <v>12</v>
      </c>
      <c r="K6">
        <v>518518519</v>
      </c>
      <c r="L6" s="5" t="s">
        <v>7</v>
      </c>
      <c r="M6" s="5" t="s">
        <v>7</v>
      </c>
      <c r="N6" s="5" t="s">
        <v>161</v>
      </c>
      <c r="O6" s="5" t="s">
        <v>230</v>
      </c>
    </row>
    <row r="7" spans="1:15">
      <c r="A7" s="5" t="s">
        <v>231</v>
      </c>
      <c r="B7" s="5" t="s">
        <v>16</v>
      </c>
      <c r="C7">
        <v>395</v>
      </c>
      <c r="D7" s="5" t="s">
        <v>6</v>
      </c>
      <c r="E7">
        <v>1</v>
      </c>
      <c r="F7" s="5" t="s">
        <v>10</v>
      </c>
      <c r="G7">
        <v>625</v>
      </c>
      <c r="H7" s="5" t="s">
        <v>16</v>
      </c>
      <c r="I7">
        <v>4375</v>
      </c>
      <c r="J7" s="5" t="s">
        <v>12</v>
      </c>
      <c r="K7">
        <v>5</v>
      </c>
      <c r="L7" s="5" t="s">
        <v>5</v>
      </c>
      <c r="M7" s="5" t="s">
        <v>16</v>
      </c>
      <c r="N7" s="5" t="s">
        <v>52</v>
      </c>
      <c r="O7" s="5" t="s">
        <v>232</v>
      </c>
    </row>
    <row r="8" spans="1:15">
      <c r="A8" s="5" t="s">
        <v>233</v>
      </c>
      <c r="B8" s="5" t="s">
        <v>6</v>
      </c>
      <c r="C8">
        <v>593333333</v>
      </c>
      <c r="D8" s="5" t="s">
        <v>6</v>
      </c>
      <c r="E8">
        <v>1</v>
      </c>
      <c r="F8" s="5" t="s">
        <v>10</v>
      </c>
      <c r="G8">
        <v>833333333</v>
      </c>
      <c r="H8" s="5" t="s">
        <v>10</v>
      </c>
      <c r="I8">
        <v>333333333</v>
      </c>
      <c r="J8" s="5" t="s">
        <v>16</v>
      </c>
      <c r="K8">
        <v>5</v>
      </c>
      <c r="L8" s="5" t="s">
        <v>5</v>
      </c>
      <c r="M8" s="5" t="s">
        <v>7</v>
      </c>
      <c r="N8" s="5" t="s">
        <v>161</v>
      </c>
      <c r="O8" s="5" t="s">
        <v>234</v>
      </c>
    </row>
    <row r="9" spans="1:15">
      <c r="A9" s="5" t="s">
        <v>235</v>
      </c>
      <c r="B9" s="5" t="s">
        <v>16</v>
      </c>
      <c r="C9">
        <v>549655172</v>
      </c>
      <c r="D9" s="5" t="s">
        <v>6</v>
      </c>
      <c r="E9">
        <v>1</v>
      </c>
      <c r="F9" s="5" t="s">
        <v>10</v>
      </c>
      <c r="G9">
        <v>620689655</v>
      </c>
      <c r="H9" s="5" t="s">
        <v>5</v>
      </c>
      <c r="I9">
        <v>413793103</v>
      </c>
      <c r="J9" s="5" t="s">
        <v>12</v>
      </c>
      <c r="K9">
        <v>517241379</v>
      </c>
      <c r="L9" s="5" t="s">
        <v>5</v>
      </c>
      <c r="M9" s="5" t="s">
        <v>7</v>
      </c>
      <c r="N9" s="5" t="s">
        <v>52</v>
      </c>
      <c r="O9" s="5" t="s">
        <v>236</v>
      </c>
    </row>
    <row r="10" spans="1:15">
      <c r="A10" s="5" t="s">
        <v>237</v>
      </c>
      <c r="B10" s="5" t="s">
        <v>6</v>
      </c>
      <c r="C10">
        <v>516</v>
      </c>
      <c r="D10" s="5" t="s">
        <v>6</v>
      </c>
      <c r="E10">
        <v>8</v>
      </c>
      <c r="F10" s="5" t="s">
        <v>10</v>
      </c>
      <c r="G10">
        <v>6</v>
      </c>
      <c r="H10" s="5" t="s">
        <v>5</v>
      </c>
      <c r="I10">
        <v>4</v>
      </c>
      <c r="J10" s="5" t="s">
        <v>10</v>
      </c>
      <c r="K10">
        <v>4</v>
      </c>
      <c r="L10" s="5" t="s">
        <v>16</v>
      </c>
      <c r="M10" s="5" t="s">
        <v>16</v>
      </c>
      <c r="N10" s="5" t="s">
        <v>161</v>
      </c>
      <c r="O10" s="5" t="s">
        <v>238</v>
      </c>
    </row>
    <row r="11" spans="1:15">
      <c r="A11" s="5" t="s">
        <v>239</v>
      </c>
      <c r="B11" s="5" t="s">
        <v>6</v>
      </c>
      <c r="C11">
        <v>536</v>
      </c>
      <c r="D11" s="5" t="s">
        <v>6</v>
      </c>
      <c r="E11">
        <v>6</v>
      </c>
      <c r="F11" s="5" t="s">
        <v>10</v>
      </c>
      <c r="G11">
        <v>1</v>
      </c>
      <c r="H11" s="5" t="s">
        <v>240</v>
      </c>
      <c r="I11">
        <v>4</v>
      </c>
      <c r="J11" s="5" t="s">
        <v>15</v>
      </c>
      <c r="K11">
        <v>8</v>
      </c>
      <c r="L11" s="5" t="s">
        <v>16</v>
      </c>
      <c r="M11" s="5" t="s">
        <v>16</v>
      </c>
      <c r="N11" s="5" t="s">
        <v>161</v>
      </c>
      <c r="O11" s="5" t="s">
        <v>241</v>
      </c>
    </row>
    <row r="12" spans="1:15">
      <c r="A12" s="5" t="s">
        <v>242</v>
      </c>
      <c r="B12" s="5" t="s">
        <v>6</v>
      </c>
      <c r="C12">
        <v>236666667</v>
      </c>
      <c r="D12" s="5" t="s">
        <v>6</v>
      </c>
      <c r="E12">
        <v>1</v>
      </c>
      <c r="F12" s="5" t="s">
        <v>10</v>
      </c>
      <c r="G12">
        <v>666666667</v>
      </c>
      <c r="H12" s="5" t="s">
        <v>108</v>
      </c>
      <c r="I12">
        <v>333333333</v>
      </c>
      <c r="J12" s="5" t="s">
        <v>12</v>
      </c>
      <c r="K12">
        <v>5</v>
      </c>
      <c r="L12" s="5" t="s">
        <v>5</v>
      </c>
      <c r="M12" s="5" t="s">
        <v>7</v>
      </c>
      <c r="N12" s="5" t="s">
        <v>161</v>
      </c>
      <c r="O12" s="5" t="s">
        <v>243</v>
      </c>
    </row>
    <row r="13" spans="1:15">
      <c r="A13" s="5" t="s">
        <v>244</v>
      </c>
      <c r="B13" s="5" t="s">
        <v>10</v>
      </c>
      <c r="C13">
        <v>416666667</v>
      </c>
      <c r="D13" s="5" t="s">
        <v>6</v>
      </c>
      <c r="E13">
        <v>833333333</v>
      </c>
      <c r="F13" s="5" t="s">
        <v>70</v>
      </c>
      <c r="G13">
        <v>333333333</v>
      </c>
      <c r="H13" s="5" t="s">
        <v>15</v>
      </c>
      <c r="I13">
        <v>333333333</v>
      </c>
      <c r="J13" s="5" t="s">
        <v>12</v>
      </c>
      <c r="K13">
        <v>5</v>
      </c>
      <c r="L13" s="5" t="s">
        <v>7</v>
      </c>
      <c r="M13" s="5" t="s">
        <v>7</v>
      </c>
      <c r="N13" s="5" t="s">
        <v>52</v>
      </c>
      <c r="O13" s="5" t="s">
        <v>245</v>
      </c>
    </row>
    <row r="14" spans="1:15">
      <c r="A14" s="5" t="s">
        <v>246</v>
      </c>
      <c r="B14" s="5" t="s">
        <v>16</v>
      </c>
      <c r="C14">
        <v>332903226</v>
      </c>
      <c r="D14" s="5" t="s">
        <v>6</v>
      </c>
      <c r="E14">
        <v>709677419</v>
      </c>
      <c r="F14" s="5" t="s">
        <v>10</v>
      </c>
      <c r="G14">
        <v>64516129</v>
      </c>
      <c r="H14" s="5" t="s">
        <v>16</v>
      </c>
      <c r="I14">
        <v>387096774</v>
      </c>
      <c r="J14" s="5" t="s">
        <v>12</v>
      </c>
      <c r="K14">
        <v>741935484</v>
      </c>
      <c r="L14" s="5" t="s">
        <v>7</v>
      </c>
      <c r="M14" s="5" t="s">
        <v>16</v>
      </c>
      <c r="N14" s="5" t="s">
        <v>52</v>
      </c>
      <c r="O14" s="5" t="s">
        <v>247</v>
      </c>
    </row>
    <row r="15" spans="1:15">
      <c r="A15" s="5" t="s">
        <v>248</v>
      </c>
      <c r="B15" s="5" t="s">
        <v>6</v>
      </c>
      <c r="C15">
        <v>321142857</v>
      </c>
      <c r="D15" s="5" t="s">
        <v>6</v>
      </c>
      <c r="E15">
        <v>942857143</v>
      </c>
      <c r="F15" s="5" t="s">
        <v>10</v>
      </c>
      <c r="G15">
        <v>628571429</v>
      </c>
      <c r="H15" s="5" t="s">
        <v>16</v>
      </c>
      <c r="I15">
        <v>342857143</v>
      </c>
      <c r="J15" s="5" t="s">
        <v>12</v>
      </c>
      <c r="K15">
        <v>657142857</v>
      </c>
      <c r="L15" s="5" t="s">
        <v>7</v>
      </c>
      <c r="M15" s="5" t="s">
        <v>7</v>
      </c>
      <c r="N15" s="5" t="s">
        <v>52</v>
      </c>
      <c r="O15" s="5" t="s">
        <v>249</v>
      </c>
    </row>
    <row r="16" spans="1:15">
      <c r="A16" s="5" t="s">
        <v>250</v>
      </c>
      <c r="B16" s="5" t="s">
        <v>5</v>
      </c>
      <c r="C16">
        <v>4325</v>
      </c>
      <c r="D16" s="5" t="s">
        <v>6</v>
      </c>
      <c r="E16">
        <v>1</v>
      </c>
      <c r="F16" s="5" t="s">
        <v>10</v>
      </c>
      <c r="G16">
        <v>5</v>
      </c>
      <c r="H16" s="5" t="s">
        <v>16</v>
      </c>
      <c r="I16">
        <v>5</v>
      </c>
      <c r="J16" s="5" t="s">
        <v>16</v>
      </c>
      <c r="K16">
        <v>375</v>
      </c>
      <c r="L16" s="5" t="s">
        <v>5</v>
      </c>
      <c r="M16" s="5" t="s">
        <v>15</v>
      </c>
      <c r="N16" s="5" t="s">
        <v>52</v>
      </c>
      <c r="O16" s="5" t="s">
        <v>251</v>
      </c>
    </row>
    <row r="17" spans="1:15">
      <c r="A17" s="5" t="s">
        <v>252</v>
      </c>
      <c r="B17" s="5" t="s">
        <v>6</v>
      </c>
      <c r="C17">
        <v>316</v>
      </c>
      <c r="D17" s="5" t="s">
        <v>6</v>
      </c>
      <c r="E17">
        <v>1</v>
      </c>
      <c r="F17" s="5" t="s">
        <v>10</v>
      </c>
      <c r="G17">
        <v>666666667</v>
      </c>
      <c r="H17" s="5" t="s">
        <v>16</v>
      </c>
      <c r="I17">
        <v>466666667</v>
      </c>
      <c r="J17" s="5" t="s">
        <v>12</v>
      </c>
      <c r="K17">
        <v>4</v>
      </c>
      <c r="L17" s="5" t="s">
        <v>5</v>
      </c>
      <c r="M17" s="5" t="s">
        <v>5</v>
      </c>
      <c r="N17" s="5" t="s">
        <v>52</v>
      </c>
      <c r="O17" s="5" t="s">
        <v>253</v>
      </c>
    </row>
    <row r="18" spans="1:15">
      <c r="A18" s="5" t="s">
        <v>254</v>
      </c>
      <c r="B18" s="5" t="s">
        <v>6</v>
      </c>
      <c r="C18">
        <v>38</v>
      </c>
      <c r="D18" s="5" t="s">
        <v>6</v>
      </c>
      <c r="E18">
        <v>1</v>
      </c>
      <c r="F18" s="5" t="s">
        <v>10</v>
      </c>
      <c r="G18">
        <v>75</v>
      </c>
      <c r="H18" s="5" t="s">
        <v>6</v>
      </c>
      <c r="I18">
        <v>75</v>
      </c>
      <c r="J18" s="5" t="s">
        <v>255</v>
      </c>
      <c r="K18">
        <v>25</v>
      </c>
      <c r="L18" s="5" t="s">
        <v>5</v>
      </c>
      <c r="M18" s="5" t="s">
        <v>10</v>
      </c>
      <c r="N18" s="5" t="s">
        <v>161</v>
      </c>
      <c r="O18" s="5" t="s">
        <v>256</v>
      </c>
    </row>
    <row r="19" spans="1:15">
      <c r="A19" s="5" t="s">
        <v>257</v>
      </c>
      <c r="B19" s="5" t="s">
        <v>10</v>
      </c>
      <c r="C19">
        <v>475555556</v>
      </c>
      <c r="D19" s="5" t="s">
        <v>6</v>
      </c>
      <c r="E19">
        <v>555555556</v>
      </c>
      <c r="F19" s="5" t="s">
        <v>15</v>
      </c>
      <c r="G19">
        <v>444444444</v>
      </c>
      <c r="H19" s="5" t="s">
        <v>10</v>
      </c>
      <c r="I19">
        <v>555555556</v>
      </c>
      <c r="J19" s="5" t="s">
        <v>12</v>
      </c>
      <c r="K19">
        <v>555555556</v>
      </c>
      <c r="L19" s="5" t="s">
        <v>258</v>
      </c>
      <c r="M19" s="5" t="s">
        <v>10</v>
      </c>
      <c r="N19" s="5" t="s">
        <v>52</v>
      </c>
      <c r="O19" s="5" t="s">
        <v>259</v>
      </c>
    </row>
    <row r="20" spans="1:15">
      <c r="A20" s="5" t="s">
        <v>260</v>
      </c>
      <c r="B20" s="5" t="s">
        <v>6</v>
      </c>
      <c r="C20">
        <v>347272727</v>
      </c>
      <c r="D20" s="5" t="s">
        <v>6</v>
      </c>
      <c r="E20">
        <v>1</v>
      </c>
      <c r="F20" s="5" t="s">
        <v>10</v>
      </c>
      <c r="G20">
        <v>909090909</v>
      </c>
      <c r="H20" s="5" t="s">
        <v>5</v>
      </c>
      <c r="I20">
        <v>454545455</v>
      </c>
      <c r="J20" s="5" t="s">
        <v>12</v>
      </c>
      <c r="K20">
        <v>454545455</v>
      </c>
      <c r="L20" s="5" t="s">
        <v>5</v>
      </c>
      <c r="M20" s="5" t="s">
        <v>7</v>
      </c>
      <c r="N20" s="5" t="s">
        <v>161</v>
      </c>
      <c r="O20" s="5" t="s">
        <v>261</v>
      </c>
    </row>
    <row r="21" spans="1:15">
      <c r="A21" s="5" t="s">
        <v>262</v>
      </c>
      <c r="B21" s="5" t="s">
        <v>10</v>
      </c>
      <c r="C21">
        <v>5</v>
      </c>
      <c r="D21" s="5" t="s">
        <v>6</v>
      </c>
      <c r="E21">
        <v>875</v>
      </c>
      <c r="F21" s="5" t="s">
        <v>10</v>
      </c>
      <c r="G21">
        <v>875</v>
      </c>
      <c r="H21" s="5" t="s">
        <v>10</v>
      </c>
      <c r="I21">
        <v>5</v>
      </c>
      <c r="J21" s="5" t="s">
        <v>12</v>
      </c>
      <c r="K21">
        <v>375</v>
      </c>
      <c r="L21" s="5" t="s">
        <v>7</v>
      </c>
      <c r="M21" s="5" t="s">
        <v>7</v>
      </c>
      <c r="N21" s="5" t="s">
        <v>52</v>
      </c>
      <c r="O21" s="5" t="s">
        <v>263</v>
      </c>
    </row>
    <row r="22" spans="1:15">
      <c r="A22" s="5" t="s">
        <v>264</v>
      </c>
      <c r="B22" s="5" t="s">
        <v>6</v>
      </c>
      <c r="C22">
        <v>388</v>
      </c>
      <c r="D22" s="5" t="s">
        <v>6</v>
      </c>
      <c r="E22">
        <v>9</v>
      </c>
      <c r="F22" s="5" t="s">
        <v>10</v>
      </c>
      <c r="G22">
        <v>6</v>
      </c>
      <c r="H22" s="5" t="s">
        <v>16</v>
      </c>
      <c r="I22">
        <v>4</v>
      </c>
      <c r="J22" s="5" t="s">
        <v>12</v>
      </c>
      <c r="K22">
        <v>6</v>
      </c>
      <c r="L22" s="5" t="s">
        <v>10</v>
      </c>
      <c r="M22" s="5" t="s">
        <v>7</v>
      </c>
      <c r="N22" s="5" t="s">
        <v>52</v>
      </c>
      <c r="O22" s="5" t="s">
        <v>265</v>
      </c>
    </row>
    <row r="23" spans="1:15">
      <c r="A23" s="5" t="s">
        <v>266</v>
      </c>
      <c r="B23" s="5" t="s">
        <v>12</v>
      </c>
      <c r="C23">
        <v>372857143</v>
      </c>
      <c r="D23" s="5" t="s">
        <v>6</v>
      </c>
      <c r="E23">
        <v>761904762</v>
      </c>
      <c r="F23" s="5" t="s">
        <v>10</v>
      </c>
      <c r="G23">
        <v>69047619</v>
      </c>
      <c r="H23" s="5" t="s">
        <v>25</v>
      </c>
      <c r="I23">
        <v>261904762</v>
      </c>
      <c r="J23" s="5" t="s">
        <v>12</v>
      </c>
      <c r="K23">
        <v>761904762</v>
      </c>
      <c r="L23" s="5" t="s">
        <v>15</v>
      </c>
      <c r="M23" s="5" t="s">
        <v>5</v>
      </c>
      <c r="N23" s="5" t="s">
        <v>52</v>
      </c>
      <c r="O23" s="5" t="s">
        <v>267</v>
      </c>
    </row>
    <row r="24" spans="1:15">
      <c r="A24" s="5" t="s">
        <v>268</v>
      </c>
      <c r="B24" s="5" t="s">
        <v>16</v>
      </c>
      <c r="C24">
        <v>655</v>
      </c>
      <c r="D24" s="5" t="s">
        <v>6</v>
      </c>
      <c r="E24">
        <v>75</v>
      </c>
      <c r="F24" s="5" t="s">
        <v>70</v>
      </c>
      <c r="G24">
        <v>375</v>
      </c>
      <c r="H24" s="5" t="s">
        <v>12</v>
      </c>
      <c r="I24">
        <v>625</v>
      </c>
      <c r="J24" s="5" t="s">
        <v>12</v>
      </c>
      <c r="K24">
        <v>875</v>
      </c>
      <c r="L24" s="5" t="s">
        <v>5</v>
      </c>
      <c r="M24" s="5" t="s">
        <v>5</v>
      </c>
      <c r="N24" s="5" t="s">
        <v>52</v>
      </c>
      <c r="O24" s="5" t="s">
        <v>269</v>
      </c>
    </row>
    <row r="25" spans="1:15">
      <c r="A25" s="5" t="s">
        <v>270</v>
      </c>
      <c r="B25" s="5" t="s">
        <v>5</v>
      </c>
      <c r="C25">
        <v>313846154</v>
      </c>
      <c r="D25" s="5" t="s">
        <v>6</v>
      </c>
      <c r="E25">
        <v>846153846</v>
      </c>
      <c r="F25" s="5" t="s">
        <v>10</v>
      </c>
      <c r="G25">
        <v>461538462</v>
      </c>
      <c r="H25" s="5" t="s">
        <v>144</v>
      </c>
      <c r="I25">
        <v>384615385</v>
      </c>
      <c r="J25" s="5" t="s">
        <v>16</v>
      </c>
      <c r="K25">
        <v>461538462</v>
      </c>
      <c r="L25" s="5" t="s">
        <v>15</v>
      </c>
      <c r="M25" s="5" t="s">
        <v>7</v>
      </c>
      <c r="N25" s="5" t="s">
        <v>52</v>
      </c>
      <c r="O25" s="5" t="s">
        <v>271</v>
      </c>
    </row>
    <row r="26" spans="1:15">
      <c r="A26" s="5" t="s">
        <v>272</v>
      </c>
      <c r="B26" s="5" t="s">
        <v>15</v>
      </c>
      <c r="C26">
        <v>263076923</v>
      </c>
      <c r="D26" s="5" t="s">
        <v>6</v>
      </c>
      <c r="E26">
        <v>692307692</v>
      </c>
      <c r="F26" s="5" t="s">
        <v>10</v>
      </c>
      <c r="G26">
        <v>846153846</v>
      </c>
      <c r="H26" s="5" t="s">
        <v>5</v>
      </c>
      <c r="I26">
        <v>384615385</v>
      </c>
      <c r="J26" s="5" t="s">
        <v>12</v>
      </c>
      <c r="K26">
        <v>692307692</v>
      </c>
      <c r="L26" s="5" t="s">
        <v>15</v>
      </c>
      <c r="M26" s="5" t="s">
        <v>10</v>
      </c>
      <c r="N26" s="5" t="s">
        <v>52</v>
      </c>
      <c r="O26" s="5" t="s">
        <v>273</v>
      </c>
    </row>
    <row r="27" spans="1:15">
      <c r="A27" s="5" t="s">
        <v>274</v>
      </c>
      <c r="B27" s="5" t="s">
        <v>6</v>
      </c>
      <c r="C27">
        <v>2504</v>
      </c>
      <c r="D27" s="5" t="s">
        <v>6</v>
      </c>
      <c r="E27">
        <v>88</v>
      </c>
      <c r="F27" s="5" t="s">
        <v>10</v>
      </c>
      <c r="G27">
        <v>72</v>
      </c>
      <c r="H27" s="5" t="s">
        <v>16</v>
      </c>
      <c r="I27">
        <v>28</v>
      </c>
      <c r="J27" s="5" t="s">
        <v>12</v>
      </c>
      <c r="K27">
        <v>52</v>
      </c>
      <c r="L27" s="5" t="s">
        <v>7</v>
      </c>
      <c r="M27" s="5" t="s">
        <v>7</v>
      </c>
      <c r="N27" s="5" t="s">
        <v>161</v>
      </c>
      <c r="O27" s="5" t="s">
        <v>275</v>
      </c>
    </row>
    <row r="28" spans="1:15">
      <c r="A28" s="5" t="s">
        <v>276</v>
      </c>
      <c r="B28" s="5" t="s">
        <v>16</v>
      </c>
      <c r="C28">
        <v>723</v>
      </c>
      <c r="D28" s="5" t="s">
        <v>6</v>
      </c>
      <c r="E28">
        <v>95</v>
      </c>
      <c r="F28" s="5" t="s">
        <v>16</v>
      </c>
      <c r="G28">
        <v>6</v>
      </c>
      <c r="H28" s="5" t="s">
        <v>16</v>
      </c>
      <c r="I28">
        <v>85</v>
      </c>
      <c r="J28" s="5" t="s">
        <v>12</v>
      </c>
      <c r="K28">
        <v>55</v>
      </c>
      <c r="L28" s="5" t="s">
        <v>15</v>
      </c>
      <c r="M28" s="5" t="s">
        <v>7</v>
      </c>
      <c r="N28" s="5" t="s">
        <v>52</v>
      </c>
      <c r="O28" s="5" t="s">
        <v>277</v>
      </c>
    </row>
    <row r="29" spans="1:15">
      <c r="A29" s="5" t="s">
        <v>278</v>
      </c>
      <c r="B29" s="5" t="s">
        <v>12</v>
      </c>
      <c r="C29">
        <v>249777778</v>
      </c>
      <c r="D29" s="5" t="s">
        <v>6</v>
      </c>
      <c r="E29">
        <v>733333333</v>
      </c>
      <c r="F29" s="5" t="s">
        <v>10</v>
      </c>
      <c r="G29">
        <v>711111111</v>
      </c>
      <c r="H29" s="5" t="s">
        <v>12</v>
      </c>
      <c r="I29">
        <v>377777778</v>
      </c>
      <c r="J29" s="5" t="s">
        <v>12</v>
      </c>
      <c r="K29">
        <v>6</v>
      </c>
      <c r="L29" s="5" t="s">
        <v>258</v>
      </c>
      <c r="M29" s="5" t="s">
        <v>7</v>
      </c>
      <c r="N29" s="5" t="s">
        <v>161</v>
      </c>
      <c r="O29" s="5" t="s">
        <v>279</v>
      </c>
    </row>
    <row r="30" spans="1:15">
      <c r="A30" s="5" t="s">
        <v>280</v>
      </c>
      <c r="B30" s="5" t="s">
        <v>16</v>
      </c>
      <c r="C30">
        <v>474285714</v>
      </c>
      <c r="D30" s="5" t="s">
        <v>6</v>
      </c>
      <c r="E30">
        <v>1</v>
      </c>
      <c r="F30" s="5" t="s">
        <v>10</v>
      </c>
      <c r="G30">
        <v>607142857</v>
      </c>
      <c r="H30" s="5" t="s">
        <v>16</v>
      </c>
      <c r="I30">
        <v>392857143</v>
      </c>
      <c r="J30" s="5" t="s">
        <v>16</v>
      </c>
      <c r="K30">
        <v>535714286</v>
      </c>
      <c r="L30" s="5" t="s">
        <v>15</v>
      </c>
      <c r="M30" s="5" t="s">
        <v>15</v>
      </c>
      <c r="N30" s="5" t="s">
        <v>52</v>
      </c>
      <c r="O30" s="5" t="s">
        <v>281</v>
      </c>
    </row>
    <row r="31" spans="1:15">
      <c r="A31" s="5" t="s">
        <v>282</v>
      </c>
      <c r="B31" s="5" t="s">
        <v>282</v>
      </c>
      <c r="D31" s="5" t="s">
        <v>282</v>
      </c>
      <c r="F31" s="5" t="s">
        <v>282</v>
      </c>
      <c r="H31" s="5" t="s">
        <v>282</v>
      </c>
      <c r="J31" s="5" t="s">
        <v>282</v>
      </c>
      <c r="L31" s="5" t="s">
        <v>282</v>
      </c>
      <c r="M31" s="5" t="s">
        <v>282</v>
      </c>
      <c r="N31" s="5"/>
      <c r="O31" s="5" t="s">
        <v>282</v>
      </c>
    </row>
    <row r="32" spans="1:15">
      <c r="A32" s="5" t="s">
        <v>282</v>
      </c>
      <c r="B32" s="5" t="s">
        <v>282</v>
      </c>
      <c r="D32" s="5" t="s">
        <v>282</v>
      </c>
      <c r="F32" s="5" t="s">
        <v>282</v>
      </c>
      <c r="H32" s="5" t="s">
        <v>282</v>
      </c>
      <c r="J32" s="5" t="s">
        <v>282</v>
      </c>
      <c r="L32" s="5" t="s">
        <v>282</v>
      </c>
      <c r="M32" s="5" t="s">
        <v>282</v>
      </c>
      <c r="N32" s="5"/>
      <c r="O32" s="5" t="s">
        <v>282</v>
      </c>
    </row>
    <row r="36" spans="1:3">
      <c r="A36" t="s">
        <v>330</v>
      </c>
      <c r="B36" t="s">
        <v>0</v>
      </c>
      <c r="C36" t="s">
        <v>2</v>
      </c>
    </row>
    <row r="37" spans="1:3">
      <c r="A37" t="s">
        <v>5</v>
      </c>
      <c r="B37">
        <f>COUNTIF($B$2:$B$31,A37)</f>
        <v>3</v>
      </c>
      <c r="C37">
        <f>COUNTIF($L$2:$L$31,A37)</f>
        <v>9</v>
      </c>
    </row>
    <row r="38" spans="1:3">
      <c r="A38" t="s">
        <v>16</v>
      </c>
      <c r="B38">
        <f t="shared" ref="B38:B44" si="0">COUNTIF($B$2:$B$31,A38)</f>
        <v>7</v>
      </c>
      <c r="C38">
        <f t="shared" ref="C38:C44" si="1">COUNTIF($L$2:$L$31,A38)</f>
        <v>2</v>
      </c>
    </row>
    <row r="39" spans="1:3">
      <c r="A39" t="s">
        <v>6</v>
      </c>
      <c r="B39">
        <f t="shared" si="0"/>
        <v>11</v>
      </c>
      <c r="C39">
        <f t="shared" si="1"/>
        <v>0</v>
      </c>
    </row>
    <row r="40" spans="1:3">
      <c r="A40" t="s">
        <v>15</v>
      </c>
      <c r="B40">
        <f t="shared" si="0"/>
        <v>1</v>
      </c>
      <c r="C40">
        <f t="shared" si="1"/>
        <v>7</v>
      </c>
    </row>
    <row r="41" spans="1:3">
      <c r="A41" t="s">
        <v>7</v>
      </c>
      <c r="B41">
        <f t="shared" si="0"/>
        <v>0</v>
      </c>
      <c r="C41">
        <f t="shared" si="1"/>
        <v>7</v>
      </c>
    </row>
    <row r="42" spans="1:3">
      <c r="A42" t="s">
        <v>10</v>
      </c>
      <c r="B42">
        <f t="shared" si="0"/>
        <v>4</v>
      </c>
      <c r="C42">
        <f t="shared" si="1"/>
        <v>1</v>
      </c>
    </row>
    <row r="43" spans="1:3">
      <c r="A43" t="s">
        <v>12</v>
      </c>
      <c r="B43">
        <f t="shared" si="0"/>
        <v>3</v>
      </c>
      <c r="C43">
        <f t="shared" si="1"/>
        <v>1</v>
      </c>
    </row>
    <row r="44" spans="1:3">
      <c r="A44" t="s">
        <v>258</v>
      </c>
      <c r="B44">
        <f t="shared" si="0"/>
        <v>0</v>
      </c>
      <c r="C44">
        <f t="shared" si="1"/>
        <v>2</v>
      </c>
    </row>
    <row r="47" spans="1:3">
      <c r="A47" t="s">
        <v>52</v>
      </c>
      <c r="B47">
        <f>COUNTIF($N$2:$N$31,A47)</f>
        <v>18</v>
      </c>
    </row>
    <row r="48" spans="1:3">
      <c r="A48" t="s">
        <v>161</v>
      </c>
      <c r="B48">
        <f>COUNTIF($N$2:$N$31,A48)</f>
        <v>11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m A U t T n d g s A m n A A A A + A A A A B I A H A B D b 2 5 m a W c v U G F j a 2 F n Z S 5 4 b W w g o h g A K K A U A A A A A A A A A A A A A A A A A A A A A A A A A A A A h Y + 9 D o I w G E V f h X S n P x A M M R 9 l U D d J T E y M a 1 M q N E I x t F j e z c F H 8 h U k U d T N 8 Z 6 c 4 d z H 7 Q 7 5 2 D b B V f V W d y Z D D F M U K C O 7 U p s q Q 4 M 7 h S n K O e y E P I t K B Z N s 7 H K 0 Z Y Z q 5 y 5 L Q r z 3 2 M e 4 6 y s S U c r I s d j u Z a 1 a g T 6 y / i + H 2 l g n j F S I w + E V w y O 8 S H A S s x i z l A G Z M R T a f J V o K s Y U y A + E 1 d C 4 o V e 8 V O F 6 A 2 S e Q N 4 v + B N Q S w M E F A A C A A g A m A U 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g F L U 4 d A 7 t 1 r Q E A A E Q G A A A T A B w A R m 9 y b X V s Y X M v U 2 V j d G l v b j E u b S C i G A A o o B Q A A A A A A A A A A A A A A A A A A A A A A A A A A A D t k 8 F q 2 0 A Q h u 8 G v 8 O i X G Q Q B r s J l B Q d j J z i U 0 l j N 5 c o i P V q b C / d n U 1 3 d k 2 D y b t 3 F c l 2 Q i 2 s 3 H q o L r u a + f X N j J i f Q D h p k M 3 r c / S l 3 + v 3 a M M t l O w i e g q H F A 7 K A r S p 8 l T 8 8 k D V r b g q e L n l K I J w J Z E r N p G 0 8 R F L m Q L X 7 7 H w z I 2 3 A k I k o + 1 w a o T X g C 7 + K h U M M 4 M u v F A c T a / z y d 1 t c d M U y C e I x v H X p j K j q y 8 o / 3 g f Q 0 H b a J A 8 T E F J L R 3 Y N E q i J B C V 1 0 j p 6 D J h N y h M K X G d j s Z X 4 4 R 9 9 8 b B 3 D 0 r S I / X 4 T e D 8 D h I 6 n k u o l t r Q g O h 1 A x 4 C Z a q c R d 8 G Y R N p o n H 9 e g J e 2 j i E 6 X m g i t u K X X W v 0 V m G 4 7 r Q F w 8 P 8 E R t 7 A c a W W s r j u u k h S f q J / s d l G Y y 4 U 8 c / D b v S R s F 9 l V Q c 6 a g C W 3 / 2 P t I g S i f R a 9 X o J 9 z d N W d K A c V S 0 Y Z T t Q D q I W y E / E D p S j q g W D y w 6 U g 6 g F M v O a Y 9 H s 7 3 5 t / 6 L U q n s j B b R q i t G 7 0 M u g 3 5 N 4 c i 3 e u / K w + p + K E 8 a Y e V y z e D z 4 u B O z 6 / w H h a X K n X F O 5 n s Z 5 e c L n r H b 5 / 9 u O + s 2 3 c l t + h 9 c z j 9 Q S w E C L Q A U A A I A C A C Y B S 1 O d 2 C w C a c A A A D 4 A A A A E g A A A A A A A A A A A A A A A A A A A A A A Q 2 9 u Z m l n L 1 B h Y 2 t h Z 2 U u e G 1 s U E s B A i 0 A F A A C A A g A m A U t T g / K 6 a u k A A A A 6 Q A A A B M A A A A A A A A A A A A A A A A A 8 w A A A F t D b 2 5 0 Z W 5 0 X 1 R 5 c G V z X S 5 4 b W x Q S w E C L Q A U A A I A C A C Y B S 1 O H Q O 7 d a 0 B A A B E B g A A E w A A A A A A A A A A A A A A A A D k 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I w A A A A A A A I E 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V k a W N 0 Z W R f Z W 1 v d G l v b n N f c X V l c 3 R p b 2 5 f N V 9 h Z H Z h b m N l Z C U y M G Z p b m F s J T I w Q W l z a H 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V k a W N 0 Z W R f Z W 1 v d G l v b n N f c X V l c 3 R p b 2 5 f N V 9 h Z H Z h b m N l Z F 9 m a W 5 h b F 9 B a X N o d 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x O S 0 w M S 0 x M l Q y M z o z M j o 1 M S 4 y N D k 2 N j k 5 W i I g L z 4 8 R W 5 0 c n k g V H l w Z T 0 i R m l s b E N v b H V t b l R 5 c G V z I i B W Y W x 1 Z T 0 i c 0 J n W U Z C Z 1 V H Q l F Z R k J n V U d C Z 1 k 9 I i A v P j x F b n R y e S B U e X B l P S J G a W x s Q 2 9 s d W 1 u T m F t Z X M i I F Z h b H V l P S J z W y Z x d W 9 0 O 0 N v b H V t b j E m c X V v d D s s J n F 1 b 3 Q 7 c m Z f c 3 R y b 2 5 n Z X N 0 X 2 V t b 3 R p b 2 4 m c X V v d D s s J n F 1 b 3 Q 7 c m Z f c 3 R y b 2 5 n b m V z c y Z x d W 9 0 O y w m c X V v d D t z d m N f c 3 R y b 2 5 n Z X N 0 X 2 V t b 3 R p b 2 4 m c X V v d D s s J n F 1 b 3 Q 7 c 3 Z j X 3 N 0 c m 9 u Z 2 5 l c 3 M m c X V v d D s s J n F 1 b 3 Q 7 b H J f c 3 R y b 2 5 n Z X N 0 X 2 V t b 3 R p b 2 4 m c X V v d D s s J n F 1 b 3 Q 7 b H J f c 3 R y b 2 5 n b m V z c y Z x d W 9 0 O y w m c X V v d D t r b m 5 f c 3 R y b 2 5 n Z X N 0 X 2 V t b 3 R p b 2 4 m c X V v d D s s J n F 1 b 3 Q 7 a 2 5 u X 3 N 0 c m 9 u Z 2 5 l c 3 M m c X V v d D s s J n F 1 b 3 Q 7 b m J f c 3 R y b 2 5 n Z X N 0 X 2 V t b 3 R p b 2 4 m c X V v d D s s J n F 1 b 3 Q 7 b m J f c 3 R y b 2 5 n b m V z c y Z x d W 9 0 O y w m c X V v d D t I d W 1 h b l 9 D b 2 5 0 Z W 5 0 X 0 V t b 3 R p b 2 4 m c X V v d D s s J n F 1 b 3 Q 7 S H V t Y W 5 f V m 9 p Y 2 V f R W 1 v d G l v b i Z x d W 9 0 O y w m c X V v d D t f M 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w c m V k a W N 0 Z W R f Z W 1 v d G l v b n N f c X V l c 3 R p b 2 5 f N V 9 h Z H Z h b m N l Z C B m a W 5 h b C B B a X N o d S 9 D a G F u Z 2 V k I F R 5 c G U u e y w w f S Z x d W 9 0 O y w m c X V v d D t T Z W N 0 a W 9 u M S 9 w c m V k a W N 0 Z W R f Z W 1 v d G l v b n N f c X V l c 3 R p b 2 5 f N V 9 h Z H Z h b m N l Z C B m a W 5 h b C B B a X N o d S 9 D a G F u Z 2 V k I F R 5 c G U u e 3 J m X 3 N 0 c m 9 u Z 2 V z d F 9 l b W 9 0 a W 9 u L D F 9 J n F 1 b 3 Q 7 L C Z x d W 9 0 O 1 N l Y 3 R p b 2 4 x L 3 B y Z W R p Y 3 R l Z F 9 l b W 9 0 a W 9 u c 1 9 x d W V z d G l v b l 8 1 X 2 F k d m F u Y 2 V k I G Z p b m F s I E F p c 2 h 1 L 0 N o Y W 5 n Z W Q g V H l w Z S 5 7 c m Z f c 3 R y b 2 5 n b m V z c y w y f S Z x d W 9 0 O y w m c X V v d D t T Z W N 0 a W 9 u M S 9 w c m V k a W N 0 Z W R f Z W 1 v d G l v b n N f c X V l c 3 R p b 2 5 f N V 9 h Z H Z h b m N l Z C B m a W 5 h b C B B a X N o d S 9 D a G F u Z 2 V k I F R 5 c G U u e 3 N 2 Y 1 9 z d H J v b m d l c 3 R f Z W 1 v d G l v b i w z f S Z x d W 9 0 O y w m c X V v d D t T Z W N 0 a W 9 u M S 9 w c m V k a W N 0 Z W R f Z W 1 v d G l v b n N f c X V l c 3 R p b 2 5 f N V 9 h Z H Z h b m N l Z C B m a W 5 h b C B B a X N o d S 9 D a G F u Z 2 V k I F R 5 c G U u e 3 N 2 Y 1 9 z d H J v b m d u Z X N z L D R 9 J n F 1 b 3 Q 7 L C Z x d W 9 0 O 1 N l Y 3 R p b 2 4 x L 3 B y Z W R p Y 3 R l Z F 9 l b W 9 0 a W 9 u c 1 9 x d W V z d G l v b l 8 1 X 2 F k d m F u Y 2 V k I G Z p b m F s I E F p c 2 h 1 L 0 N o Y W 5 n Z W Q g V H l w Z S 5 7 b H J f c 3 R y b 2 5 n Z X N 0 X 2 V t b 3 R p b 2 4 s N X 0 m c X V v d D s s J n F 1 b 3 Q 7 U 2 V j d G l v b j E v c H J l Z G l j d G V k X 2 V t b 3 R p b 2 5 z X 3 F 1 Z X N 0 a W 9 u X z V f Y W R 2 Y W 5 j Z W Q g Z m l u Y W w g Q W l z a H U v Q 2 h h b m d l Z C B U e X B l L n t s c l 9 z d H J v b m d u Z X N z L D Z 9 J n F 1 b 3 Q 7 L C Z x d W 9 0 O 1 N l Y 3 R p b 2 4 x L 3 B y Z W R p Y 3 R l Z F 9 l b W 9 0 a W 9 u c 1 9 x d W V z d G l v b l 8 1 X 2 F k d m F u Y 2 V k I G Z p b m F s I E F p c 2 h 1 L 0 N o Y W 5 n Z W Q g V H l w Z S 5 7 a 2 5 u X 3 N 0 c m 9 u Z 2 V z d F 9 l b W 9 0 a W 9 u L D d 9 J n F 1 b 3 Q 7 L C Z x d W 9 0 O 1 N l Y 3 R p b 2 4 x L 3 B y Z W R p Y 3 R l Z F 9 l b W 9 0 a W 9 u c 1 9 x d W V z d G l v b l 8 1 X 2 F k d m F u Y 2 V k I G Z p b m F s I E F p c 2 h 1 L 0 N o Y W 5 n Z W Q g V H l w Z S 5 7 a 2 5 u X 3 N 0 c m 9 u Z 2 5 l c 3 M s O H 0 m c X V v d D s s J n F 1 b 3 Q 7 U 2 V j d G l v b j E v c H J l Z G l j d G V k X 2 V t b 3 R p b 2 5 z X 3 F 1 Z X N 0 a W 9 u X z V f Y W R 2 Y W 5 j Z W Q g Z m l u Y W w g Q W l z a H U v Q 2 h h b m d l Z C B U e X B l L n t u Y l 9 z d H J v b m d l c 3 R f Z W 1 v d G l v b i w 5 f S Z x d W 9 0 O y w m c X V v d D t T Z W N 0 a W 9 u M S 9 w c m V k a W N 0 Z W R f Z W 1 v d G l v b n N f c X V l c 3 R p b 2 5 f N V 9 h Z H Z h b m N l Z C B m a W 5 h b C B B a X N o d S 9 D a G F u Z 2 V k I F R 5 c G U u e 2 5 i X 3 N 0 c m 9 u Z 2 5 l c 3 M s M T B 9 J n F 1 b 3 Q 7 L C Z x d W 9 0 O 1 N l Y 3 R p b 2 4 x L 3 B y Z W R p Y 3 R l Z F 9 l b W 9 0 a W 9 u c 1 9 x d W V z d G l v b l 8 1 X 2 F k d m F u Y 2 V k I G Z p b m F s I E F p c 2 h 1 L 0 N o Y W 5 n Z W Q g V H l w Z S 5 7 S H V t Y W 5 f Q 2 9 u d G V u d F 9 F b W 9 0 a W 9 u L D E x f S Z x d W 9 0 O y w m c X V v d D t T Z W N 0 a W 9 u M S 9 w c m V k a W N 0 Z W R f Z W 1 v d G l v b n N f c X V l c 3 R p b 2 5 f N V 9 h Z H Z h b m N l Z C B m a W 5 h b C B B a X N o d S 9 D a G F u Z 2 V k I F R 5 c G U u e 0 h 1 b W F u X 1 Z v a W N l X 0 V t b 3 R p b 2 4 s M T J 9 J n F 1 b 3 Q 7 L C Z x d W 9 0 O 1 N l Y 3 R p b 2 4 x L 3 B y Z W R p Y 3 R l Z F 9 l b W 9 0 a W 9 u c 1 9 x d W V z d G l v b l 8 1 X 2 F k d m F u Y 2 V k I G Z p b m F s I E F p c 2 h 1 L 0 N o Y W 5 n Z W Q g V H l w Z S 5 7 X z E s M T N 9 J n F 1 b 3 Q 7 X S w m c X V v d D t D b 2 x 1 b W 5 D b 3 V u d C Z x d W 9 0 O z o x N C w m c X V v d D t L Z X l D b 2 x 1 b W 5 O Y W 1 l c y Z x d W 9 0 O z p b X S w m c X V v d D t D b 2 x 1 b W 5 J Z G V u d G l 0 a W V z J n F 1 b 3 Q 7 O l s m c X V v d D t T Z W N 0 a W 9 u M S 9 w c m V k a W N 0 Z W R f Z W 1 v d G l v b n N f c X V l c 3 R p b 2 5 f N V 9 h Z H Z h b m N l Z C B m a W 5 h b C B B a X N o d S 9 D a G F u Z 2 V k I F R 5 c G U u e y w w f S Z x d W 9 0 O y w m c X V v d D t T Z W N 0 a W 9 u M S 9 w c m V k a W N 0 Z W R f Z W 1 v d G l v b n N f c X V l c 3 R p b 2 5 f N V 9 h Z H Z h b m N l Z C B m a W 5 h b C B B a X N o d S 9 D a G F u Z 2 V k I F R 5 c G U u e 3 J m X 3 N 0 c m 9 u Z 2 V z d F 9 l b W 9 0 a W 9 u L D F 9 J n F 1 b 3 Q 7 L C Z x d W 9 0 O 1 N l Y 3 R p b 2 4 x L 3 B y Z W R p Y 3 R l Z F 9 l b W 9 0 a W 9 u c 1 9 x d W V z d G l v b l 8 1 X 2 F k d m F u Y 2 V k I G Z p b m F s I E F p c 2 h 1 L 0 N o Y W 5 n Z W Q g V H l w Z S 5 7 c m Z f c 3 R y b 2 5 n b m V z c y w y f S Z x d W 9 0 O y w m c X V v d D t T Z W N 0 a W 9 u M S 9 w c m V k a W N 0 Z W R f Z W 1 v d G l v b n N f c X V l c 3 R p b 2 5 f N V 9 h Z H Z h b m N l Z C B m a W 5 h b C B B a X N o d S 9 D a G F u Z 2 V k I F R 5 c G U u e 3 N 2 Y 1 9 z d H J v b m d l c 3 R f Z W 1 v d G l v b i w z f S Z x d W 9 0 O y w m c X V v d D t T Z W N 0 a W 9 u M S 9 w c m V k a W N 0 Z W R f Z W 1 v d G l v b n N f c X V l c 3 R p b 2 5 f N V 9 h Z H Z h b m N l Z C B m a W 5 h b C B B a X N o d S 9 D a G F u Z 2 V k I F R 5 c G U u e 3 N 2 Y 1 9 z d H J v b m d u Z X N z L D R 9 J n F 1 b 3 Q 7 L C Z x d W 9 0 O 1 N l Y 3 R p b 2 4 x L 3 B y Z W R p Y 3 R l Z F 9 l b W 9 0 a W 9 u c 1 9 x d W V z d G l v b l 8 1 X 2 F k d m F u Y 2 V k I G Z p b m F s I E F p c 2 h 1 L 0 N o Y W 5 n Z W Q g V H l w Z S 5 7 b H J f c 3 R y b 2 5 n Z X N 0 X 2 V t b 3 R p b 2 4 s N X 0 m c X V v d D s s J n F 1 b 3 Q 7 U 2 V j d G l v b j E v c H J l Z G l j d G V k X 2 V t b 3 R p b 2 5 z X 3 F 1 Z X N 0 a W 9 u X z V f Y W R 2 Y W 5 j Z W Q g Z m l u Y W w g Q W l z a H U v Q 2 h h b m d l Z C B U e X B l L n t s c l 9 z d H J v b m d u Z X N z L D Z 9 J n F 1 b 3 Q 7 L C Z x d W 9 0 O 1 N l Y 3 R p b 2 4 x L 3 B y Z W R p Y 3 R l Z F 9 l b W 9 0 a W 9 u c 1 9 x d W V z d G l v b l 8 1 X 2 F k d m F u Y 2 V k I G Z p b m F s I E F p c 2 h 1 L 0 N o Y W 5 n Z W Q g V H l w Z S 5 7 a 2 5 u X 3 N 0 c m 9 u Z 2 V z d F 9 l b W 9 0 a W 9 u L D d 9 J n F 1 b 3 Q 7 L C Z x d W 9 0 O 1 N l Y 3 R p b 2 4 x L 3 B y Z W R p Y 3 R l Z F 9 l b W 9 0 a W 9 u c 1 9 x d W V z d G l v b l 8 1 X 2 F k d m F u Y 2 V k I G Z p b m F s I E F p c 2 h 1 L 0 N o Y W 5 n Z W Q g V H l w Z S 5 7 a 2 5 u X 3 N 0 c m 9 u Z 2 5 l c 3 M s O H 0 m c X V v d D s s J n F 1 b 3 Q 7 U 2 V j d G l v b j E v c H J l Z G l j d G V k X 2 V t b 3 R p b 2 5 z X 3 F 1 Z X N 0 a W 9 u X z V f Y W R 2 Y W 5 j Z W Q g Z m l u Y W w g Q W l z a H U v Q 2 h h b m d l Z C B U e X B l L n t u Y l 9 z d H J v b m d l c 3 R f Z W 1 v d G l v b i w 5 f S Z x d W 9 0 O y w m c X V v d D t T Z W N 0 a W 9 u M S 9 w c m V k a W N 0 Z W R f Z W 1 v d G l v b n N f c X V l c 3 R p b 2 5 f N V 9 h Z H Z h b m N l Z C B m a W 5 h b C B B a X N o d S 9 D a G F u Z 2 V k I F R 5 c G U u e 2 5 i X 3 N 0 c m 9 u Z 2 5 l c 3 M s M T B 9 J n F 1 b 3 Q 7 L C Z x d W 9 0 O 1 N l Y 3 R p b 2 4 x L 3 B y Z W R p Y 3 R l Z F 9 l b W 9 0 a W 9 u c 1 9 x d W V z d G l v b l 8 1 X 2 F k d m F u Y 2 V k I G Z p b m F s I E F p c 2 h 1 L 0 N o Y W 5 n Z W Q g V H l w Z S 5 7 S H V t Y W 5 f Q 2 9 u d G V u d F 9 F b W 9 0 a W 9 u L D E x f S Z x d W 9 0 O y w m c X V v d D t T Z W N 0 a W 9 u M S 9 w c m V k a W N 0 Z W R f Z W 1 v d G l v b n N f c X V l c 3 R p b 2 5 f N V 9 h Z H Z h b m N l Z C B m a W 5 h b C B B a X N o d S 9 D a G F u Z 2 V k I F R 5 c G U u e 0 h 1 b W F u X 1 Z v a W N l X 0 V t b 3 R p b 2 4 s M T J 9 J n F 1 b 3 Q 7 L C Z x d W 9 0 O 1 N l Y 3 R p b 2 4 x L 3 B y Z W R p Y 3 R l Z F 9 l b W 9 0 a W 9 u c 1 9 x d W V z d G l v b l 8 1 X 2 F k d m F u Y 2 V k I G Z p b m F s I E F p c 2 h 1 L 0 N o Y W 5 n Z W Q g V H l w Z S 5 7 X z E s M T N 9 J n F 1 b 3 Q 7 X S w m c X V v d D t S Z W x h d G l v b n N o a X B J b m Z v J n F 1 b 3 Q 7 O l t d f S I g L z 4 8 L 1 N 0 Y W J s Z U V u d H J p Z X M + P C 9 J d G V t P j x J d G V t P j x J d G V t T G 9 j Y X R p b 2 4 + P E l 0 Z W 1 U e X B l P k Z v c m 1 1 b G E 8 L 0 l 0 Z W 1 U e X B l P j x J d G V t U G F 0 a D 5 T Z W N 0 a W 9 u M S 9 w c m V k a W N 0 Z W R f Z W 1 v d G l v b n N f c X V l c 3 R p b 2 5 f N V 9 h Z H Z h b m N l Z C U y M G Z p b m F s J T I w Q W l z a H U v U 2 9 1 c m N l P C 9 J d G V t U G F 0 a D 4 8 L 0 l 0 Z W 1 M b 2 N h d G l v b j 4 8 U 3 R h Y m x l R W 5 0 c m l l c y A v P j w v S X R l b T 4 8 S X R l b T 4 8 S X R l b U x v Y 2 F 0 a W 9 u P j x J d G V t V H l w Z T 5 G b 3 J t d W x h P C 9 J d G V t V H l w Z T 4 8 S X R l b V B h d G g + U 2 V j d G l v b j E v c H J l Z G l j d G V k X 2 V t b 3 R p b 2 5 z X 3 F 1 Z X N 0 a W 9 u X z V f Y W R 2 Y W 5 j Z W Q l M j B m a W 5 h b C U y M E F p c 2 h 1 L 1 B y b 2 1 v d G V k J T I w S G V h Z G V y c z w v S X R l b V B h d G g + P C 9 J d G V t T G 9 j Y X R p b 2 4 + P F N 0 Y W J s Z U V u d H J p Z X M g L z 4 8 L 0 l 0 Z W 0 + P E l 0 Z W 0 + P E l 0 Z W 1 M b 2 N h d G l v b j 4 8 S X R l b V R 5 c G U + R m 9 y b X V s Y T w v S X R l b V R 5 c G U + P E l 0 Z W 1 Q Y X R o P l N l Y 3 R p b 2 4 x L 3 B y Z W R p Y 3 R l Z F 9 l b W 9 0 a W 9 u c 1 9 x d W V z d G l v b l 8 1 X 2 F k d m F u Y 2 V k J T I w Z m l u Y W w l M j B B a X N o d S 9 D a G F u Z 2 V k J T I w V H l w Z T w v S X R l b V B h d G g + P C 9 J d G V t T G 9 j Y X R p b 2 4 + P F N 0 Y W J s Z U V u d H J p Z X M g L z 4 8 L 0 l 0 Z W 0 + P E l 0 Z W 0 + P E l 0 Z W 1 M b 2 N h d G l v b j 4 8 S X R l b V R 5 c G U + R m 9 y b X V s Y T w v S X R l b V R 5 c G U + P E l 0 Z W 1 Q Y X R o P l N l Y 3 R p b 2 4 x L 3 F 1 Z X N 0 a W 9 u X z N f c H J l Z G l j d G V k X 2 V t b 3 R p b 2 5 z X 0 h 1 b m c 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V z d G l v b l 8 z X 3 B y Z W R p Y 3 R l Z F 9 l b W 9 0 a W 9 u c 1 9 I d W 5 n X 1 8 y I i A v P j x F b n R y e S B U e X B l P S J G a W x s Z W R D b 2 1 w b G V 0 Z V J l c 3 V s d F R v V 2 9 y a 3 N o Z W V 0 I i B W Y W x 1 Z T 0 i b D E i I C 8 + P E V u d H J 5 I F R 5 c G U 9 I k Z p b G x T d G F 0 d X M i I F Z h b H V l P S J z Q 2 9 t c G x l d G U i I C 8 + P E V u d H J 5 I F R 5 c G U 9 I k Z p b G x D b 2 x 1 b W 5 O Y W 1 l c y I g V m F s d W U 9 I n N b J n F 1 b 3 Q 7 Q 2 9 s d W 1 u M S Z x d W 9 0 O y w m c X V v d D t y Z l 9 z d H J v b m d l c 3 R f Z W 1 v d G l v b i Z x d W 9 0 O y w m c X V v d D t y Z l 9 z d H J v b m d u Z X N z J n F 1 b 3 Q 7 L C Z x d W 9 0 O 3 N 2 b V 9 z d H J v b m d l c 3 R f Z W 1 v d G l v b i Z x d W 9 0 O y w m c X V v d D t z d m 1 f c 3 R y b 2 5 n b m V z c y Z x d W 9 0 O y w m c X V v d D t I d W 1 h b l 9 D b 2 5 0 Z W 5 0 X 0 V t b 3 R p b 2 4 m c X V v d D s s J n F 1 b 3 Q 7 S H V t Y W 5 f V m 9 p Y 2 V f R W 1 v d G l v b i Z x d W 9 0 O y w m c X V v d D t f M S Z x d W 9 0 O 1 0 i I C 8 + P E V u d H J 5 I F R 5 c G U 9 I k Z p b G x D b 2 x 1 b W 5 U e X B l c y I g V m F s d W U 9 I n N C Z 1 l G Q m d V R 0 J n W T 0 i I C 8 + P E V u d H J 5 I F R 5 c G U 9 I k Z p b G x M Y X N 0 V X B k Y X R l Z C I g V m F s d W U 9 I m Q y M D E 5 L T A x L T A 1 V D I x O j I w O j A 5 L j Q x N z E z N j R a I i A v P j x F b n R y e S B U e X B l P S J G a W x s R X J y b 3 J D b 3 V u d C I g V m F s d W U 9 I m w w I i A v P j x F b n R y e S B U e X B l P S J G a W x s R X J y b 3 J D b 2 R l I i B W Y W x 1 Z T 0 i c 1 V u a 2 5 v d 2 4 i I C 8 + P E V u d H J 5 I F R 5 c G U 9 I k Z p b G x D b 3 V u d C I g V m F s d W U 9 I m w y N y 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x d W V z d G l v b l 8 z X 3 B y Z W R p Y 3 R l Z F 9 l b W 9 0 a W 9 u c 1 9 I d W 5 n I C g y K S 9 D a G F u Z 2 V k I F R 5 c G U u e y w w f S Z x d W 9 0 O y w m c X V v d D t T Z W N 0 a W 9 u M S 9 x d W V z d G l v b l 8 z X 3 B y Z W R p Y 3 R l Z F 9 l b W 9 0 a W 9 u c 1 9 I d W 5 n I C g y K S 9 D a G F u Z 2 V k I F R 5 c G U u e 3 J m X 3 N 0 c m 9 u Z 2 V z d F 9 l b W 9 0 a W 9 u L D F 9 J n F 1 b 3 Q 7 L C Z x d W 9 0 O 1 N l Y 3 R p b 2 4 x L 3 F 1 Z X N 0 a W 9 u X z N f c H J l Z G l j d G V k X 2 V t b 3 R p b 2 5 z X 0 h 1 b m c g K D I p L 0 N o Y W 5 n Z W Q g V H l w Z S 5 7 c m Z f c 3 R y b 2 5 n b m V z c y w y f S Z x d W 9 0 O y w m c X V v d D t T Z W N 0 a W 9 u M S 9 x d W V z d G l v b l 8 z X 3 B y Z W R p Y 3 R l Z F 9 l b W 9 0 a W 9 u c 1 9 I d W 5 n I C g y K S 9 D a G F u Z 2 V k I F R 5 c G U u e 3 N 2 b V 9 z d H J v b m d l c 3 R f Z W 1 v d G l v b i w z f S Z x d W 9 0 O y w m c X V v d D t T Z W N 0 a W 9 u M S 9 x d W V z d G l v b l 8 z X 3 B y Z W R p Y 3 R l Z F 9 l b W 9 0 a W 9 u c 1 9 I d W 5 n I C g y K S 9 D a G F u Z 2 V k I F R 5 c G U u e 3 N 2 b V 9 z d H J v b m d u Z X N z L D R 9 J n F 1 b 3 Q 7 L C Z x d W 9 0 O 1 N l Y 3 R p b 2 4 x L 3 F 1 Z X N 0 a W 9 u X z N f c H J l Z G l j d G V k X 2 V t b 3 R p b 2 5 z X 0 h 1 b m c g K D I p L 0 N o Y W 5 n Z W Q g V H l w Z S 5 7 S H V t Y W 5 f Q 2 9 u d G V u d F 9 F b W 9 0 a W 9 u L D V 9 J n F 1 b 3 Q 7 L C Z x d W 9 0 O 1 N l Y 3 R p b 2 4 x L 3 F 1 Z X N 0 a W 9 u X z N f c H J l Z G l j d G V k X 2 V t b 3 R p b 2 5 z X 0 h 1 b m c g K D I p L 0 N o Y W 5 n Z W Q g V H l w Z S 5 7 S H V t Y W 5 f V m 9 p Y 2 V f R W 1 v d G l v b i w 2 f S Z x d W 9 0 O y w m c X V v d D t T Z W N 0 a W 9 u M S 9 x d W V z d G l v b l 8 z X 3 B y Z W R p Y 3 R l Z F 9 l b W 9 0 a W 9 u c 1 9 I d W 5 n I C g y K S 9 D a G F u Z 2 V k I F R 5 c G U u e 1 8 x L D d 9 J n F 1 b 3 Q 7 X S w m c X V v d D t D b 2 x 1 b W 5 D b 3 V u d C Z x d W 9 0 O z o 4 L C Z x d W 9 0 O 0 t l e U N v b H V t b k 5 h b W V z J n F 1 b 3 Q 7 O l t d L C Z x d W 9 0 O 0 N v b H V t b k l k Z W 5 0 a X R p Z X M m c X V v d D s 6 W y Z x d W 9 0 O 1 N l Y 3 R p b 2 4 x L 3 F 1 Z X N 0 a W 9 u X z N f c H J l Z G l j d G V k X 2 V t b 3 R p b 2 5 z X 0 h 1 b m c g K D I p L 0 N o Y W 5 n Z W Q g V H l w Z S 5 7 L D B 9 J n F 1 b 3 Q 7 L C Z x d W 9 0 O 1 N l Y 3 R p b 2 4 x L 3 F 1 Z X N 0 a W 9 u X z N f c H J l Z G l j d G V k X 2 V t b 3 R p b 2 5 z X 0 h 1 b m c g K D I p L 0 N o Y W 5 n Z W Q g V H l w Z S 5 7 c m Z f c 3 R y b 2 5 n Z X N 0 X 2 V t b 3 R p b 2 4 s M X 0 m c X V v d D s s J n F 1 b 3 Q 7 U 2 V j d G l v b j E v c X V l c 3 R p b 2 5 f M 1 9 w c m V k a W N 0 Z W R f Z W 1 v d G l v b n N f S H V u Z y A o M i k v Q 2 h h b m d l Z C B U e X B l L n t y Z l 9 z d H J v b m d u Z X N z L D J 9 J n F 1 b 3 Q 7 L C Z x d W 9 0 O 1 N l Y 3 R p b 2 4 x L 3 F 1 Z X N 0 a W 9 u X z N f c H J l Z G l j d G V k X 2 V t b 3 R p b 2 5 z X 0 h 1 b m c g K D I p L 0 N o Y W 5 n Z W Q g V H l w Z S 5 7 c 3 Z t X 3 N 0 c m 9 u Z 2 V z d F 9 l b W 9 0 a W 9 u L D N 9 J n F 1 b 3 Q 7 L C Z x d W 9 0 O 1 N l Y 3 R p b 2 4 x L 3 F 1 Z X N 0 a W 9 u X z N f c H J l Z G l j d G V k X 2 V t b 3 R p b 2 5 z X 0 h 1 b m c g K D I p L 0 N o Y W 5 n Z W Q g V H l w Z S 5 7 c 3 Z t X 3 N 0 c m 9 u Z 2 5 l c 3 M s N H 0 m c X V v d D s s J n F 1 b 3 Q 7 U 2 V j d G l v b j E v c X V l c 3 R p b 2 5 f M 1 9 w c m V k a W N 0 Z W R f Z W 1 v d G l v b n N f S H V u Z y A o M i k v Q 2 h h b m d l Z C B U e X B l L n t I d W 1 h b l 9 D b 2 5 0 Z W 5 0 X 0 V t b 3 R p b 2 4 s N X 0 m c X V v d D s s J n F 1 b 3 Q 7 U 2 V j d G l v b j E v c X V l c 3 R p b 2 5 f M 1 9 w c m V k a W N 0 Z W R f Z W 1 v d G l v b n N f S H V u Z y A o M i k v Q 2 h h b m d l Z C B U e X B l L n t I d W 1 h b l 9 W b 2 l j Z V 9 F b W 9 0 a W 9 u L D Z 9 J n F 1 b 3 Q 7 L C Z x d W 9 0 O 1 N l Y 3 R p b 2 4 x L 3 F 1 Z X N 0 a W 9 u X z N f c H J l Z G l j d G V k X 2 V t b 3 R p b 2 5 z X 0 h 1 b m c g K D I p L 0 N o Y W 5 n Z W Q g V H l w Z S 5 7 X z E s N 3 0 m c X V v d D t d L C Z x d W 9 0 O 1 J l b G F 0 a W 9 u c 2 h p c E l u Z m 8 m c X V v d D s 6 W 1 1 9 I i A v P j w v U 3 R h Y m x l R W 5 0 c m l l c z 4 8 L 0 l 0 Z W 0 + P E l 0 Z W 0 + P E l 0 Z W 1 M b 2 N h d G l v b j 4 8 S X R l b V R 5 c G U + R m 9 y b X V s Y T w v S X R l b V R 5 c G U + P E l 0 Z W 1 Q Y X R o P l N l Y 3 R p b 2 4 x L 3 F 1 Z X N 0 a W 9 u X z N f c H J l Z G l j d G V k X 2 V t b 3 R p b 2 5 z X 0 h 1 b m c l M j A o M i k v U 2 9 1 c m N l P C 9 J d G V t U G F 0 a D 4 8 L 0 l 0 Z W 1 M b 2 N h d G l v b j 4 8 U 3 R h Y m x l R W 5 0 c m l l c y A v P j w v S X R l b T 4 8 S X R l b T 4 8 S X R l b U x v Y 2 F 0 a W 9 u P j x J d G V t V H l w Z T 5 G b 3 J t d W x h P C 9 J d G V t V H l w Z T 4 8 S X R l b V B h d G g + U 2 V j d G l v b j E v c X V l c 3 R p b 2 5 f M 1 9 w c m V k a W N 0 Z W R f Z W 1 v d G l v b n N f S H V u Z y U y M C g y K S 9 Q c m 9 t b 3 R l Z C U y M E h l Y W R l c n M 8 L 0 l 0 Z W 1 Q Y X R o P j w v S X R l b U x v Y 2 F 0 a W 9 u P j x T d G F i b G V F b n R y a W V z I C 8 + P C 9 J d G V t P j x J d G V t P j x J d G V t T G 9 j Y X R p b 2 4 + P E l 0 Z W 1 U e X B l P k Z v c m 1 1 b G E 8 L 0 l 0 Z W 1 U e X B l P j x J d G V t U G F 0 a D 5 T Z W N 0 a W 9 u M S 9 x d W V z d G l v b l 8 z X 3 B y Z W R p Y 3 R l Z F 9 l b W 9 0 a W 9 u c 1 9 I d W 5 n J T I w K D I p L 0 N o Y W 5 n Z W Q l M j B U e X B l P C 9 J d G V t U G F 0 a D 4 8 L 0 l 0 Z W 1 M b 2 N h d G l v b j 4 8 U 3 R h Y m x l R W 5 0 c m l l c y A v P j w v S X R l b T 4 8 L 0 l 0 Z W 1 z P j w v T G 9 j Y W x Q Y W N r Y W d l T W V 0 Y W R h d G F G a W x l P h Y A A A B Q S w U G A A A A A A A A A A A A A A A A A A A A A A A A J g E A A A E A A A D Q j J 3 f A R X R E Y x 6 A M B P w p f r A Q A A A B S V E p 5 7 1 K t F p M T i V 0 v u x t 0 A A A A A A g A A A A A A E G Y A A A A B A A A g A A A A U B U m e 8 3 6 K x u m / l P a 2 4 D 8 E X V M X q W z Y D Y i x u A 5 j W N 4 Q 0 0 A A A A A D o A A A A A C A A A g A A A A L L L u O 6 f x + j 1 c Z D u 4 O S 8 l 8 M F P J V s 2 p S I v B 6 t T B e P A F 4 d Q A A A A 1 W + 9 v t p u B e r 2 0 R O c 2 c K 1 D f h p u z U R y 2 / Q Q b X y K u 1 F l S q + q v R Z 6 H D k L x m j a S v Y + l h U c w P m n B Q D t W e o l z 7 S j q C 4 S q f B m z X W t u 1 l k G n k / G v o L x F A A A A A V F 7 0 X J A k r / 7 N F B a / Y h T W D G F C Q 5 I X s V Z F L Y 5 N l c t J 7 H H h G Y Z Y E 7 m V T J g 0 G K 0 S B z E J 1 i Q O 8 g Q 8 V e J v b M 6 Q N + y 3 o w = = < / D a t a M a s h u p > 
</file>

<file path=customXml/itemProps1.xml><?xml version="1.0" encoding="utf-8"?>
<ds:datastoreItem xmlns:ds="http://schemas.openxmlformats.org/officeDocument/2006/customXml" ds:itemID="{44E55E71-FD5D-47C5-9A98-20A94DABF6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Sheet10</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 V</cp:lastModifiedBy>
  <dcterms:created xsi:type="dcterms:W3CDTF">2019-01-07T11:29:24Z</dcterms:created>
  <dcterms:modified xsi:type="dcterms:W3CDTF">2019-01-14T15:14:43Z</dcterms:modified>
</cp:coreProperties>
</file>