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62A8AD1A-5B59-4F90-AE9B-19F03C7FF01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Sheet2" sheetId="3" r:id="rId2"/>
    <sheet name="Sheet1" sheetId="2" r:id="rId3"/>
  </sheets>
  <definedNames>
    <definedName name="ExternalData_1" localSheetId="1" hidden="1">Sheet2!$A$1:$B$6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  <c r="B6" i="1"/>
  <c r="B3" i="1"/>
  <c r="B4" i="1"/>
  <c r="B5" i="1"/>
  <c r="B2" i="1"/>
  <c r="D6" i="1" l="1"/>
  <c r="D5" i="1"/>
  <c r="D4" i="1"/>
  <c r="D3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DD21F74-0B15-4CE0-AC56-346C83972668}" keepAlive="1" name="Query - wss_summary" description="Connection to the 'wss_summary' query in the workbook." type="5" refreshedVersion="6" background="1" saveData="1">
    <dbPr connection="Provider=Microsoft.Mashup.OleDb.1;Data Source=$Workbook$;Location=wss_summary;Extended Properties=&quot;&quot;" command="SELECT * FROM [wss_summary]"/>
  </connection>
</connections>
</file>

<file path=xl/sharedStrings.xml><?xml version="1.0" encoding="utf-8"?>
<sst xmlns="http://schemas.openxmlformats.org/spreadsheetml/2006/main" count="16" uniqueCount="12">
  <si>
    <t>Split Criterion</t>
  </si>
  <si>
    <t>_case_Company_</t>
  </si>
  <si>
    <t>_case_Document_Type_</t>
  </si>
  <si>
    <t>_case_Spend_classification_text_</t>
  </si>
  <si>
    <t>_case_Item_Type_</t>
  </si>
  <si>
    <t>Entire Event Log</t>
  </si>
  <si>
    <t>Improvement</t>
  </si>
  <si>
    <t>Sum of Within-Sum-of-Squares in 1000</t>
  </si>
  <si>
    <t>case column</t>
  </si>
  <si>
    <t>sum of wss</t>
  </si>
  <si>
    <t>case_Spend_classification_text_</t>
  </si>
  <si>
    <t>wss_values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</si>
</sst>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0" fontId="0" fillId="0" borderId="0" xfId="0" applyNumberFormat="1"/>
  </cellXfs>
  <cellStyles count="2">
    <cellStyle name="Normal" xfId="0" builtinId="0"/>
    <cellStyle name="Percent" xfId="1" builtinId="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Sum of Within-Sum-of-Squares in 1000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Tabelle1!$A$2:$A$6</c:f>
              <c:strCache>
                <c:ptCount val="5"/>
                <c:pt idx="0">
                  <c:v>Entire Event Log</c:v>
                </c:pt>
                <c:pt idx="1">
                  <c:v>_case_Company_</c:v>
                </c:pt>
                <c:pt idx="2">
                  <c:v>_case_Document_Type_</c:v>
                </c:pt>
                <c:pt idx="3">
                  <c:v>_case_Spend_classification_text_</c:v>
                </c:pt>
                <c:pt idx="4">
                  <c:v>_case_Item_Type_</c:v>
                </c:pt>
              </c:strCache>
            </c:strRef>
          </c:cat>
          <c:val>
            <c:numRef>
              <c:f>Tabelle1!$C$2:$C$6</c:f>
              <c:numCache>
                <c:formatCode>0</c:formatCode>
                <c:ptCount val="5"/>
                <c:pt idx="0">
                  <c:v>373.13683190459568</c:v>
                </c:pt>
                <c:pt idx="1">
                  <c:v>373.1344805739065</c:v>
                </c:pt>
                <c:pt idx="2">
                  <c:v>326.52856858984813</c:v>
                </c:pt>
                <c:pt idx="3">
                  <c:v>366.4513840376905</c:v>
                </c:pt>
                <c:pt idx="4">
                  <c:v>353.60540019147163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A-4949-AF5A-B02D64E5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2041184"/>
        <c:axId val="1596413776"/>
      </c:barChart>
      <c:lineChart>
        <c:grouping val="standard"/>
        <c:varyColors val="0"/>
        <c:ser>
          <c:idx val="1"/>
          <c:order val="1"/>
          <c:tx>
            <c:strRef>
              <c:f>Tabelle1!$D$1</c:f>
              <c:strCache>
                <c:ptCount val="1"/>
                <c:pt idx="0">
                  <c:v>Improvement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Tabelle1!$A$2:$A$6</c:f>
              <c:strCache>
                <c:ptCount val="5"/>
                <c:pt idx="0">
                  <c:v>Entire Event Log</c:v>
                </c:pt>
                <c:pt idx="1">
                  <c:v>_case_Company_</c:v>
                </c:pt>
                <c:pt idx="2">
                  <c:v>_case_Document_Type_</c:v>
                </c:pt>
                <c:pt idx="3">
                  <c:v>_case_Spend_classification_text_</c:v>
                </c:pt>
                <c:pt idx="4">
                  <c:v>_case_Item_Type_</c:v>
                </c:pt>
              </c:strCache>
            </c:strRef>
          </c:cat>
          <c:val>
            <c:numRef>
              <c:f>Tabelle1!$D$2:$D$6</c:f>
              <c:numCache>
                <c:formatCode>0.0%</c:formatCode>
                <c:ptCount val="5"/>
                <c:pt idx="0">
                  <c:v>0</c:v>
                </c:pt>
                <c:pt idx="1">
                  <c:v>6.3015239669002279E-6</c:v>
                </c:pt>
                <c:pt idx="2">
                  <c:v>0.12490930760398489</c:v>
                </c:pt>
                <c:pt idx="3">
                  <c:v>1.7916880069921714E-2</c:v>
                </c:pt>
                <c:pt idx="4">
                  <c:v>5.2343885789644808E-2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4A-4949-AF5A-B02D64E57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2037584"/>
        <c:axId val="1128364576"/>
      </c:lineChart>
      <c:catAx>
        <c:axId val="205204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413776"/>
        <c:crosses val="autoZero"/>
        <c:auto val="1"/>
        <c:lblAlgn val="ctr"/>
        <c:lblOffset val="100"/>
        <c:noMultiLvlLbl val="0"/>
      </c:catAx>
      <c:valAx>
        <c:axId val="159641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41184"/>
        <c:crosses val="autoZero"/>
        <c:crossBetween val="between"/>
      </c:valAx>
      <c:valAx>
        <c:axId val="1128364576"/>
        <c:scaling>
          <c:orientation val="minMax"/>
        </c:scaling>
        <c:delete val="0"/>
        <c:axPos val="r"/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037584"/>
        <c:crosses val="max"/>
        <c:crossBetween val="between"/>
      </c:valAx>
      <c:catAx>
        <c:axId val="2052037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83645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1315538</xdr:colOff>
      <xdr:row>8</xdr:row>
      <xdr:rowOff>67762</xdr:rowOff>
    </xdr:from>
    <xdr:to>
      <xdr:col>17</xdr:col>
      <xdr:colOff>40822</xdr:colOff>
      <xdr:row>37</xdr:row>
      <xdr:rowOff>136070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ECB47-0A23-48B1-AF09-3D6D9111B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CFF796F-ED7D-471E-A288-1DD3A4530D1B}" autoFormatId="16" applyNumberFormats="0" applyBorderFormats="0" applyFontFormats="0" applyPatternFormats="0" applyAlignmentFormats="0" applyWidthHeightFormats="0">
  <queryTableRefresh nextId="3">
    <queryTableFields count="2">
      <queryTableField id="1" name="case column" tableColumnId="1"/>
      <queryTableField id="2" name="sum of ws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F2D746-B285-4CF2-A394-05E53C2B1139}" name="wss_summary" displayName="wss_summary" ref="A1:B6" tableType="queryTable" totalsRowShown="0">
  <autoFilter ref="A1:B6" xr:uid="{1D577620-0B0D-40A9-81DD-939FAFEC2C34}"/>
  <tableColumns count="2">
    <tableColumn id="1" xr3:uid="{80201882-352E-4690-ABC3-27009373E378}" uniqueName="1" name="case column" queryTableFieldId="1" dataDxfId="0"/>
    <tableColumn id="2" xr3:uid="{A4CA01EF-4978-44A7-B1DD-9CBC2FBBF053}" uniqueName="2" name="sum of wss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zoomScale="70" zoomScaleNormal="70" workbookViewId="0">
      <selection activeCell="B24" sqref="B24"/>
    </sheetView>
  </sheetViews>
  <sheetFormatPr defaultRowHeight="15" x14ac:dyDescent="0.25"/>
  <cols>
    <col min="1" max="1" width="27" bestFit="1" customWidth="1"/>
    <col min="2" max="2" width="27" customWidth="1"/>
    <col min="3" max="3" width="31.42578125" bestFit="1" customWidth="1"/>
  </cols>
  <sheetData>
    <row r="1" spans="1:4" x14ac:dyDescent="0.25">
      <c r="A1" t="s">
        <v>0</v>
      </c>
      <c r="B1" t="s">
        <v>11</v>
      </c>
      <c r="C1" t="s">
        <v>7</v>
      </c>
      <c r="D1" t="s">
        <v>6</v>
      </c>
    </row>
    <row r="2" spans="1:4" x14ac:dyDescent="0.25">
      <c r="A2" t="s">
        <v>5</v>
      </c>
      <c r="B2">
        <f>wss_summary[[#This Row],[sum of wss]]</f>
        <v>373136.83190459566</v>
      </c>
      <c r="C2" s="2">
        <f>B2/1000</f>
        <v>373.13683190459568</v>
      </c>
      <c r="D2" s="1">
        <f>C2-C2</f>
        <v>0</v>
      </c>
    </row>
    <row r="3" spans="1:4" x14ac:dyDescent="0.25">
      <c r="A3" t="s">
        <v>1</v>
      </c>
      <c r="B3">
        <f>wss_summary[[#This Row],[sum of wss]]</f>
        <v>373134.48057390651</v>
      </c>
      <c r="C3" s="2">
        <f t="shared" ref="C3:C6" si="0">B3/1000</f>
        <v>373.1344805739065</v>
      </c>
      <c r="D3" s="1">
        <f>($C$2-C3)/$C$2</f>
        <v>6.3015239669002279E-6</v>
      </c>
    </row>
    <row r="4" spans="1:4" x14ac:dyDescent="0.25">
      <c r="A4" t="s">
        <v>2</v>
      </c>
      <c r="B4">
        <f>wss_summary[[#This Row],[sum of wss]]</f>
        <v>326528.56858984812</v>
      </c>
      <c r="C4" s="2">
        <f t="shared" si="0"/>
        <v>326.52856858984813</v>
      </c>
      <c r="D4" s="1">
        <f t="shared" ref="D4:D6" si="1">($C$2-C4)/$C$2</f>
        <v>0.12490930760398489</v>
      </c>
    </row>
    <row r="5" spans="1:4" x14ac:dyDescent="0.25">
      <c r="A5" t="s">
        <v>3</v>
      </c>
      <c r="B5">
        <f>wss_summary[[#This Row],[sum of wss]]</f>
        <v>366451.38403769053</v>
      </c>
      <c r="C5" s="2">
        <f t="shared" si="0"/>
        <v>366.4513840376905</v>
      </c>
      <c r="D5" s="1">
        <f t="shared" si="1"/>
        <v>1.7916880069921714E-2</v>
      </c>
    </row>
    <row r="6" spans="1:4" x14ac:dyDescent="0.25">
      <c r="A6" t="s">
        <v>4</v>
      </c>
      <c r="B6">
        <f>wss_summary[[#This Row],[sum of wss]]</f>
        <v>353605.40019147162</v>
      </c>
      <c r="C6" s="2">
        <f t="shared" si="0"/>
        <v>353.60540019147163</v>
      </c>
      <c r="D6" s="1">
        <f t="shared" si="1"/>
        <v>5.2343885789644808E-2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6963-11AD-4374-ACB2-F9CB2192241B}">
  <dimension ref="A1:B6"/>
  <sheetViews>
    <sheetView workbookViewId="0">
      <selection activeCell="B9" sqref="B9"/>
    </sheetView>
  </sheetViews>
  <sheetFormatPr defaultRowHeight="15" x14ac:dyDescent="0.25"/>
  <cols>
    <col min="1" max="1" width="30.140625" bestFit="1" customWidth="1"/>
    <col min="2" max="2" width="13" bestFit="1" customWidth="1"/>
  </cols>
  <sheetData>
    <row r="1" spans="1:2" x14ac:dyDescent="0.25">
      <c r="A1" t="s">
        <v>8</v>
      </c>
      <c r="B1" t="s">
        <v>9</v>
      </c>
    </row>
    <row r="2" spans="1:2" x14ac:dyDescent="0.25">
      <c r="A2" s="3" t="s">
        <v>5</v>
      </c>
      <c r="B2">
        <v>373136.83190459566</v>
      </c>
    </row>
    <row r="3" spans="1:2" x14ac:dyDescent="0.25">
      <c r="A3" s="3" t="s">
        <v>1</v>
      </c>
      <c r="B3">
        <v>373134.48057390651</v>
      </c>
    </row>
    <row r="4" spans="1:2" x14ac:dyDescent="0.25">
      <c r="A4" s="3" t="s">
        <v>2</v>
      </c>
      <c r="B4">
        <v>326528.56858984812</v>
      </c>
    </row>
    <row r="5" spans="1:2" x14ac:dyDescent="0.25">
      <c r="A5" s="3" t="s">
        <v>10</v>
      </c>
      <c r="B5">
        <v>366451.38403769053</v>
      </c>
    </row>
    <row r="6" spans="1:2" x14ac:dyDescent="0.25">
      <c r="A6" s="3" t="s">
        <v>4</v>
      </c>
      <c r="B6">
        <v>353605.40019147162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589D9-DC24-4ED5-8F50-6485AFBE628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o E A A B Q S w M E F A A C A A g A V l q o T s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V l q o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Z a q E 7 J R J t b Q Q E A A P Y B A A A T A B w A R m 9 y b X V s Y X M v U 2 V j d G l v b j E u b S C i G A A o o B Q A A A A A A A A A A A A A A A A A A A A A A A A A A A B t U b F u w j A Q 3 S P l H 6 x 0 A S m K A l K H F m V o Q 1 u 6 V F S h E 6 4 i 4 x x g y b E r n 0 0 b I f 6 9 1 w Y E A 1 7 s u / f 0 7 r 0 z g v T K G l b 1 9 2 g S R 3 G E W + G g Y d + I N Y a 2 F a 5 j B d P g 4 4 j R q W x w E q h T 4 i 6 b W h l a M H 7 w r D R k p T W e C h w k 5 T 3 / Q H D I d 8 p I q P M 8 5 y c q 8 h f l Z 2 H F H + e v d b k V W o P Z Q D 3 O R 3 d 8 3 v m t N b z U A T 0 4 Z T Z 8 q h B V q 7 R w y n f 8 w l I m c Z c M 0 + U U N O H E L p I 0 S V l p d W g N F u O U P R l p G 9 I o R u N b K t + D 9 V D 5 T k N x f m Z v 1 s D n M O 2 j 3 S R z Z 1 v C G j Y D 0 Z D / h H I u x I q I R + T Y H / R b S N n y 2 H / Q u p K C b G L h X b i U p I i U r 2 G L 7 g v O c g s n D K 6 t a 3 v D f y A O r s x P 9 / t E C g Q m / 3 m U 0 B O V e f j x h 5 T t E 9 o G s + u / v z p B J r Q r c I f D M I 6 U u W p i 8 g t Q S w E C L Q A U A A I A C A B W W q h O y 7 2 J X 6 c A A A D 5 A A A A E g A A A A A A A A A A A A A A A A A A A A A A Q 2 9 u Z m l n L 1 B h Y 2 t h Z 2 U u e G 1 s U E s B A i 0 A F A A C A A g A V l q o T g / K 6 a u k A A A A 6 Q A A A B M A A A A A A A A A A A A A A A A A 8 w A A A F t D b 2 5 0 Z W 5 0 X 1 R 5 c G V z X S 5 4 b W x Q S w E C L Q A U A A I A C A B W W q h O y U S b W 0 E B A A D 2 A Q A A E w A A A A A A A A A A A A A A A A D k A Q A A R m 9 y b X V s Y X M v U 2 V j d G l v b j E u b V B L B Q Y A A A A A A w A D A M I A A A B y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u C A A A A A A A A M w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N z X 3 N 1 b W 1 h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3 c 3 N f c 3 V t b W F y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1 L T A 4 V D A 5 O j E 4 O j Q 1 L j U x M j A 1 N T d a I i A v P j x F b n R y e S B U e X B l P S J G a W x s Q 2 9 s d W 1 u V H l w Z X M i I F Z h b H V l P S J z Q m d V P S I g L z 4 8 R W 5 0 c n k g V H l w Z T 0 i R m l s b E N v b H V t b k 5 h b W V z I i B W Y W x 1 Z T 0 i c 1 s m c X V v d D t j Y X N l I G N v b H V t b i Z x d W 9 0 O y w m c X V v d D t z d W 0 g b 2 Y g d 3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N z X 3 N 1 b W 1 h c n k v Q 2 h h b m d l Z C B U e X B l L n t j Y X N l I G N v b H V t b i w w f S Z x d W 9 0 O y w m c X V v d D t T Z W N 0 a W 9 u M S 9 3 c 3 N f c 3 V t b W F y e S 9 D a G F u Z 2 V k I F R 5 c G U u e 3 N 1 b S B v Z i B 3 c 3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d 3 N z X 3 N 1 b W 1 h c n k v Q 2 h h b m d l Z C B U e X B l L n t j Y X N l I G N v b H V t b i w w f S Z x d W 9 0 O y w m c X V v d D t T Z W N 0 a W 9 u M S 9 3 c 3 N f c 3 V t b W F y e S 9 D a G F u Z 2 V k I F R 5 c G U u e 3 N 1 b S B v Z i B 3 c 3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d z c 1 9 z d W 1 t Y X J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z c 1 9 z d W 1 t Y X J 5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z c 1 9 z d W 1 t Y X J 5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I t C 6 m d b O Z D o H j K h a j V T k I A A A A A A g A A A A A A E G Y A A A A B A A A g A A A A n d g U j r j y Y 7 O s j Z B g P 1 / K W A 2 f S O X Z T a K v D / j L 2 m W b t Q E A A A A A D o A A A A A C A A A g A A A A 9 c d b P z + j m A e D S V g l 1 t 0 r Z o N H P k g k 2 4 4 k O J U g l N f F G 9 t Q A A A A l 3 + g i F j e G i W S s f m A y 0 C 4 g t F S a h d u x S e l p a h B Q n I D c j O P 5 K Q Z O 6 J P L D Z Q x A l x P j 3 3 u o 7 U e 9 y M e r e j g / g U u a X h w c t 3 Z M T 7 c j r / E z r a O f S F r N V A A A A A n v x N K H 1 Y D p f h 2 w X w q I K 2 5 6 i r + d D P k 8 / B S u g Q Q f J q r y A U q 7 Y H / R E C 8 F + g U r z U 3 J F 8 F 0 a q L k 3 X 8 A f d s a y 2 q / P n s g = = < / D a t a M a s h u p > 
</file>

<file path=customXml/itemProps1.xml><?xml version="1.0" encoding="utf-8"?>
<ds:datastoreItem xmlns:ds="http://schemas.openxmlformats.org/officeDocument/2006/customXml" ds:itemID="{83421150-4596-4750-A203-AC67C553D5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Tabelle1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2019-05-08T13:00:05Z</dcterms:modified>
</cp:coreProperties>
</file>