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n\"/>
    </mc:Choice>
  </mc:AlternateContent>
  <xr:revisionPtr revIDLastSave="0" documentId="13_ncr:1_{679EE59F-4486-4CAA-872C-4C64BE56406D}" xr6:coauthVersionLast="47" xr6:coauthVersionMax="47" xr10:uidLastSave="{00000000-0000-0000-0000-000000000000}"/>
  <bookViews>
    <workbookView xWindow="348" yWindow="2508" windowWidth="19008" windowHeight="8880" tabRatio="738" activeTab="3" xr2:uid="{00000000-000D-0000-FFFF-FFFF00000000}"/>
  </bookViews>
  <sheets>
    <sheet name="VANTAGE" sheetId="5" r:id="rId1"/>
    <sheet name="Foglio1" sheetId="6" r:id="rId2"/>
    <sheet name="Centrum" sheetId="8" r:id="rId3"/>
    <sheet name="PuPrime" sheetId="9" r:id="rId4"/>
    <sheet name="VT market" sheetId="10" r:id="rId5"/>
    <sheet name="DAX40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1" l="1"/>
  <c r="F17" i="11" s="1"/>
  <c r="E15" i="11"/>
  <c r="C15" i="11"/>
  <c r="C17" i="11" s="1"/>
  <c r="B15" i="11"/>
  <c r="F10" i="11"/>
  <c r="E10" i="11"/>
  <c r="E12" i="11" s="1"/>
  <c r="C10" i="11"/>
  <c r="B10" i="11"/>
  <c r="B12" i="11" s="1"/>
  <c r="G17" i="11" l="1"/>
  <c r="H17" i="11" s="1"/>
  <c r="G12" i="11"/>
  <c r="H12" i="11" s="1"/>
</calcChain>
</file>

<file path=xl/sharedStrings.xml><?xml version="1.0" encoding="utf-8"?>
<sst xmlns="http://schemas.openxmlformats.org/spreadsheetml/2006/main" count="411" uniqueCount="253">
  <si>
    <t>MAIL</t>
  </si>
  <si>
    <t xml:space="preserve">MAIL RECUPERO </t>
  </si>
  <si>
    <t xml:space="preserve">MAIL PASSWORD </t>
  </si>
  <si>
    <t>PASSWORD</t>
  </si>
  <si>
    <t>INVITI</t>
  </si>
  <si>
    <t>LINK</t>
  </si>
  <si>
    <t>HOST</t>
  </si>
  <si>
    <t>REF</t>
  </si>
  <si>
    <t>Appena1@</t>
  </si>
  <si>
    <t>RIMANENZE</t>
  </si>
  <si>
    <t>ISCRITTO</t>
  </si>
  <si>
    <t>vince</t>
  </si>
  <si>
    <t>wambymburu@gmail.com</t>
  </si>
  <si>
    <t>tam778asf2ta43</t>
  </si>
  <si>
    <t>car369wolfe@mail.ee</t>
  </si>
  <si>
    <t>a1104842016@gmail.com</t>
  </si>
  <si>
    <t>nhr23asf1ra566</t>
  </si>
  <si>
    <t>vickiewhatoname9851@hotmail.com</t>
  </si>
  <si>
    <t>Salvatore Bonaccorso</t>
  </si>
  <si>
    <t>https://www.vantagemarkets.com/forex-trading/forex-trading-account/?c=6z9LWNSV5S9RLbA7/b+Ayg==</t>
  </si>
  <si>
    <t>aip75179@gmail.com</t>
  </si>
  <si>
    <t>fre464asf2sha97</t>
  </si>
  <si>
    <t>drewsaschneider487@mail.ee</t>
  </si>
  <si>
    <t>josephinemuniu2019@gmail.com</t>
  </si>
  <si>
    <t>lop778asf2sha34</t>
  </si>
  <si>
    <t>katherinewalsh255@mail.ee</t>
  </si>
  <si>
    <t>moodm4306@gmail.com</t>
  </si>
  <si>
    <t>nhr23asf1ra447</t>
  </si>
  <si>
    <t>mvzfmaeraeaha64@gmail.com</t>
  </si>
  <si>
    <t>Jacqueline Stiedenroth</t>
  </si>
  <si>
    <t>Asdada2@</t>
  </si>
  <si>
    <t>https://www.vantagemarkets.com/forex-trading/forex-trading-account/?c=rktxquGUNPevARIk0m5qbg==</t>
  </si>
  <si>
    <t>gebrehiwetgebrehiwet90@gmail.com</t>
  </si>
  <si>
    <t>npq2shi23ra71</t>
  </si>
  <si>
    <t>laurynhimmelmann317@hotmail.com</t>
  </si>
  <si>
    <t>eyrwubf@gmail.com</t>
  </si>
  <si>
    <t>wea1masu23ra663</t>
  </si>
  <si>
    <t>ebeardenshannon46@gmail.com</t>
  </si>
  <si>
    <t>alhkmymhmdrashd011@gmail.com</t>
  </si>
  <si>
    <t>nbc1bari23ra34</t>
  </si>
  <si>
    <t>kolourseidl532@hotmail.com</t>
  </si>
  <si>
    <t>afhd39326@gmail.com</t>
  </si>
  <si>
    <t>nwp1Rim23ra508</t>
  </si>
  <si>
    <t>jayeprzepiora7611@hotmail.com</t>
  </si>
  <si>
    <t>yebxbdyrb648@gmail.com</t>
  </si>
  <si>
    <t>rajuahmed6478@gmail.com</t>
  </si>
  <si>
    <t>reubedfpencer@gmail.com</t>
  </si>
  <si>
    <t>kkalled34256@gmail.com</t>
  </si>
  <si>
    <t>wea1masu23ra169</t>
  </si>
  <si>
    <t>kh1643122@gmail.com</t>
  </si>
  <si>
    <t>Mattia Caroppo</t>
  </si>
  <si>
    <t>Gianpiero Fiorenza</t>
  </si>
  <si>
    <t>Alessia Ferraro</t>
  </si>
  <si>
    <t>https://www.vantagemarkets.com/forex-trading/forex-trading-account/?c=0QbRrPz+khhfn9rNqNTDNw==</t>
  </si>
  <si>
    <t>https://www.vantagemarkets.com/forex-trading/forex-trading-account/?c=webS2dk3BfBExPd2+jRc2w==</t>
  </si>
  <si>
    <t>https://www.vantagemarkets.com/forex-trading/forex-trading-account/?c=MtltoyM9VoBRLbA7/b+Ayg==</t>
  </si>
  <si>
    <t>Tim Leon Krächan</t>
  </si>
  <si>
    <t>echezonacharity32@gmail.com</t>
  </si>
  <si>
    <t>hbv765na1ra629</t>
  </si>
  <si>
    <t>lashundamorenz4370@yahoo.com</t>
  </si>
  <si>
    <t>https://www.vantagemarkets.com/forex-trading/forex-trading-account/?c=7zIymZPZe7uvARIk0m5qbg==</t>
  </si>
  <si>
    <t>Philipp Jan Rometsch</t>
  </si>
  <si>
    <t>soma67617@gmail.com</t>
  </si>
  <si>
    <t>nvb1bari23ra34</t>
  </si>
  <si>
    <t>sazxxfcgd4t6@gmail.com</t>
  </si>
  <si>
    <t>MIO</t>
  </si>
  <si>
    <t>Marion Brigitte Illie</t>
  </si>
  <si>
    <t>mhmdbash460@gmail.com</t>
  </si>
  <si>
    <t>npq2shi23ra54</t>
  </si>
  <si>
    <t>mikeadkinson384@gmail.com</t>
  </si>
  <si>
    <t>https://www.vantagemarkets.com/forex-trading/forex-trading-account/?c=LR9k1oLikQzlEmHTEhFPuQ==</t>
  </si>
  <si>
    <t>Tiziano Fabio Casolaro</t>
  </si>
  <si>
    <t>https://www.vantagemarkets.com/forex-trading/forex-trading-account/?c=0vu0dvha6jc817dSBR4hhA==</t>
  </si>
  <si>
    <t>https://www.vantagemarkets.com/forex-trading/forex-trading-account/?c=So4IVta8OXmqSRCviNlgqw==</t>
  </si>
  <si>
    <t>Gabriele Ferrara</t>
  </si>
  <si>
    <t>N.Address</t>
  </si>
  <si>
    <t>https://www.vantagemarkets.com/forex-trading/forex-trading-account/?c=QHY4hP7JaHw817dSBR4hhA==</t>
  </si>
  <si>
    <t>Peter Kurt Hess</t>
  </si>
  <si>
    <t>tauqeerrazarazarazaraza@gmail.com</t>
  </si>
  <si>
    <t>rimon201603</t>
  </si>
  <si>
    <t>nikolesalceda524@hotmail.com</t>
  </si>
  <si>
    <t>Vince</t>
  </si>
  <si>
    <t>https://www.vantagemarkets.com/forex-trading/forex-trading-account/?c=jWnX+rLJXl/lEmHTEhFPuQ==</t>
  </si>
  <si>
    <t>Henry James</t>
  </si>
  <si>
    <t>i41061456@gmail.com</t>
  </si>
  <si>
    <t>nhr23asf1ra353</t>
  </si>
  <si>
    <t>ponklitsaklotc241@gmail.com</t>
  </si>
  <si>
    <t>GROSS</t>
  </si>
  <si>
    <t>https://www.vantagemarkets.com/forex-trading/forex-trading-account/?c=TkXE55M3yYABYluWnJLINQ==</t>
  </si>
  <si>
    <t>Dieter Riemenschneider</t>
  </si>
  <si>
    <t>psrt2511@gmail.com</t>
  </si>
  <si>
    <t>mov874asf2ta148</t>
  </si>
  <si>
    <t>milonkan55@mail.ee</t>
  </si>
  <si>
    <t>https://www.vantagemarkets.com/forex-trading/forex-trading-account/?c=Thml5l7msQyxOIq0+FrhPg==</t>
  </si>
  <si>
    <t>Harry Scott</t>
  </si>
  <si>
    <t>rajkumarrr7645324@gmail.com</t>
  </si>
  <si>
    <t>nhr23asf1ra338</t>
  </si>
  <si>
    <t>ponkitakloi@gmail.com</t>
  </si>
  <si>
    <t>Karina Hanni Bund</t>
  </si>
  <si>
    <t>Sandy Frank Suchner</t>
  </si>
  <si>
    <t>kloodi6673@gmail.com</t>
  </si>
  <si>
    <t>nwp1Rim23ra474</t>
  </si>
  <si>
    <t>kaseynumkena7842@hotmail.com</t>
  </si>
  <si>
    <t>https://www.vantagemarkets.com/forex-trading/forex-trading-account/?c=YsgvmBVIyxVExPd2+jRc2w==</t>
  </si>
  <si>
    <t>Samuel Harris</t>
  </si>
  <si>
    <t>kab190399@gmail.com</t>
  </si>
  <si>
    <t>nhr23asf1ra343</t>
  </si>
  <si>
    <t>ponkltaponklt9@gmail.com</t>
  </si>
  <si>
    <t>https://www.vantagemarkets.com/forex-trading/forex-trading-account/?c=WnqwhoruRFRRLbA7/b+Ayg==</t>
  </si>
  <si>
    <t>https://www.vantagemarkets.com/forex-trading/forex-trading-account/?c=Qb3A0UbgGgY817dSBR4hhA==</t>
  </si>
  <si>
    <t>samuel</t>
  </si>
  <si>
    <t>Angelica Fersuoch</t>
  </si>
  <si>
    <t>Alfie Murray</t>
  </si>
  <si>
    <t>seddigeltaib@gmail.com</t>
  </si>
  <si>
    <t>nhr23asf1ra743</t>
  </si>
  <si>
    <t>mlotresaafterthatu746@gmail.com</t>
  </si>
  <si>
    <t>Nome</t>
  </si>
  <si>
    <t>Email</t>
  </si>
  <si>
    <t>Password</t>
  </si>
  <si>
    <t>Recupero</t>
  </si>
  <si>
    <t>Password Vantage</t>
  </si>
  <si>
    <t>General</t>
  </si>
  <si>
    <t>mabdulkader106@gmail.com</t>
  </si>
  <si>
    <t>rimon201578</t>
  </si>
  <si>
    <t>giannalaitila459@hotmail.com</t>
  </si>
  <si>
    <t>Annika Elisabeth Martha Strauß</t>
  </si>
  <si>
    <t>asmb6605@gmail.com</t>
  </si>
  <si>
    <t>rimon898945</t>
  </si>
  <si>
    <t>benjbrandi9654@hotmail.com</t>
  </si>
  <si>
    <t>Jasmin Dettmar</t>
  </si>
  <si>
    <t>md1506576@gmail.com</t>
  </si>
  <si>
    <t>wea1masu23ra681</t>
  </si>
  <si>
    <t xml:space="preserve">Claudia Eichler </t>
  </si>
  <si>
    <t>fatimasani2721@gmail.com</t>
  </si>
  <si>
    <t>hbv765na1ra752</t>
  </si>
  <si>
    <t>pcolorscsao248@gmail.com</t>
  </si>
  <si>
    <t>André Voß</t>
  </si>
  <si>
    <t>rlic1818@gmail.com</t>
  </si>
  <si>
    <t>wea1masu23ra38</t>
  </si>
  <si>
    <t>Ruth Schneider</t>
  </si>
  <si>
    <t>rahmanzahoor42@gmail.com</t>
  </si>
  <si>
    <t>wea1masu23ra79</t>
  </si>
  <si>
    <t>simulialam6337@gmail.com</t>
  </si>
  <si>
    <t>Alexandra Hansen</t>
  </si>
  <si>
    <t>abuismailabuismail97@gmail.com</t>
  </si>
  <si>
    <t>nhj1bari23ra53</t>
  </si>
  <si>
    <t>azrsxsfsd456@gmail.com</t>
  </si>
  <si>
    <t>Bianca Pilzecker</t>
  </si>
  <si>
    <t>bvccxxffgggg@gmail.com</t>
  </si>
  <si>
    <t>nwp1Rim23ra109</t>
  </si>
  <si>
    <t>brunildamasucci5687@hotmail.com</t>
  </si>
  <si>
    <t>NIENTE</t>
  </si>
  <si>
    <t>Nicole Giese</t>
  </si>
  <si>
    <t>tk6220480@gmail.com</t>
  </si>
  <si>
    <t>nwp1Rim23ra211</t>
  </si>
  <si>
    <t>emeliamccastle638@hotmail.com</t>
  </si>
  <si>
    <t>Nicole Janzen</t>
  </si>
  <si>
    <t>abdalazizdusry@gmail.com</t>
  </si>
  <si>
    <t>nvb1bari23ra17</t>
  </si>
  <si>
    <t>daezgxgf467@gmail.com</t>
  </si>
  <si>
    <t>Janina Nadine</t>
  </si>
  <si>
    <t>shekabdumigira1100@gmail.com</t>
  </si>
  <si>
    <t>wea1masu23ra65</t>
  </si>
  <si>
    <t>NIENTE 33$</t>
  </si>
  <si>
    <t>Kevin Ewerhardy</t>
  </si>
  <si>
    <t>abooooooo26@gmail.com</t>
  </si>
  <si>
    <t>wea1masu23ra892</t>
  </si>
  <si>
    <t>samanthsdrice@gmail.com</t>
  </si>
  <si>
    <t>NIENTE 26$</t>
  </si>
  <si>
    <t>Celina Gabriele Jahnke</t>
  </si>
  <si>
    <t>muhammadraza3192@gmail.com</t>
  </si>
  <si>
    <t>nwp1Rim23ra434</t>
  </si>
  <si>
    <t>calnazzal741@hotmail.com</t>
  </si>
  <si>
    <t>André Kramer</t>
  </si>
  <si>
    <t>izhar9352939@gmail.com</t>
  </si>
  <si>
    <t>nhj1bari23ra23</t>
  </si>
  <si>
    <t>fzafztscx567@gmail.com</t>
  </si>
  <si>
    <t>Therese Berger-Burri</t>
  </si>
  <si>
    <t>ID RIFIUTATO</t>
  </si>
  <si>
    <t>Robin Vogel</t>
  </si>
  <si>
    <t>Brayan Estiven Galindo Padilla</t>
  </si>
  <si>
    <t>Tina Conrad</t>
  </si>
  <si>
    <t>nawafnajib050@gmail.com</t>
  </si>
  <si>
    <t>rimon899002</t>
  </si>
  <si>
    <t>carisadutka1300@hotmail.com</t>
  </si>
  <si>
    <t>Giada Urbini</t>
  </si>
  <si>
    <t>omm097665@gmail.com</t>
  </si>
  <si>
    <t>nhk1bari23ra6</t>
  </si>
  <si>
    <t>bobettegilcrease770@hotmail.com</t>
  </si>
  <si>
    <t>bakshh97@gmail.com</t>
  </si>
  <si>
    <t>rimon201630</t>
  </si>
  <si>
    <t>joynalabedinjeko@gmail.com</t>
  </si>
  <si>
    <t>nbc1bari23ra71</t>
  </si>
  <si>
    <t>tibbyzaki399@hotmail.com</t>
  </si>
  <si>
    <t>ktajail179@gmail.com</t>
  </si>
  <si>
    <t>wea1masu23ra324</t>
  </si>
  <si>
    <t>magdalenjms@gmail.com</t>
  </si>
  <si>
    <t>mfrhmghthy@gmail.com</t>
  </si>
  <si>
    <t>wea1masu23ra376</t>
  </si>
  <si>
    <t>myrtlemjarvis744@gmail.com</t>
  </si>
  <si>
    <t>alkbyhwydhh@gmail.com</t>
  </si>
  <si>
    <t>nhk1bari23ra18</t>
  </si>
  <si>
    <t>nancylockbaum899@hotmail.com</t>
  </si>
  <si>
    <t>miahmohammadshakil49@gmail.com</t>
  </si>
  <si>
    <t>nvb1bari23ra25</t>
  </si>
  <si>
    <t>azdsxfxx467@gmail.com</t>
  </si>
  <si>
    <t>atharateeq450@gmail.com</t>
  </si>
  <si>
    <t>rimon201549</t>
  </si>
  <si>
    <t>margueritemaharrey099@hotmail.com</t>
  </si>
  <si>
    <t>lorenakikoy1@gmail.com</t>
  </si>
  <si>
    <t>nbc1bari23ra81</t>
  </si>
  <si>
    <t>aydenserens259@hotmail.com</t>
  </si>
  <si>
    <t>aly46745@gmail.com</t>
  </si>
  <si>
    <t>masum0055</t>
  </si>
  <si>
    <t>bdyeufhsbru63829@gmail.com</t>
  </si>
  <si>
    <t>faisalshamry176@gmail.com</t>
  </si>
  <si>
    <t>wea1masu23ra853</t>
  </si>
  <si>
    <t>aroerboyer@gmail.com</t>
  </si>
  <si>
    <t>Jürgen Eduard Hudec</t>
  </si>
  <si>
    <t>mhmdabrahymalkhyl@gmail.com</t>
  </si>
  <si>
    <t>RIMON437</t>
  </si>
  <si>
    <t>donettehillhouse004@hotmail.com</t>
  </si>
  <si>
    <t>Leonarda Capolupo</t>
  </si>
  <si>
    <t>Michela Raffaelli</t>
  </si>
  <si>
    <t>Parvulescu Elena</t>
  </si>
  <si>
    <t>Salvadori Luisa</t>
  </si>
  <si>
    <t>Alberti René</t>
  </si>
  <si>
    <t>Zanzani Claudia</t>
  </si>
  <si>
    <t>ita</t>
  </si>
  <si>
    <t>francese</t>
  </si>
  <si>
    <t>richiesta foto</t>
  </si>
  <si>
    <t>Password Centrum</t>
  </si>
  <si>
    <t>+44 20 7167 2000</t>
  </si>
  <si>
    <t>eng</t>
  </si>
  <si>
    <t>wea1masu23ra852</t>
  </si>
  <si>
    <t>089 588054570</t>
  </si>
  <si>
    <t>ger</t>
  </si>
  <si>
    <t>George Smyth</t>
  </si>
  <si>
    <t>CHIUSO</t>
  </si>
  <si>
    <t>Password VT Markets</t>
  </si>
  <si>
    <t>Vantage</t>
  </si>
  <si>
    <t>PuPrime</t>
  </si>
  <si>
    <t>LONG</t>
  </si>
  <si>
    <t>SHORT</t>
  </si>
  <si>
    <t xml:space="preserve">TAKE PROFIT    </t>
  </si>
  <si>
    <t>STOP LOSS</t>
  </si>
  <si>
    <t>LOTTI</t>
  </si>
  <si>
    <t>SCENARIO PUMP</t>
  </si>
  <si>
    <t>PRELIEVO</t>
  </si>
  <si>
    <t>SCENARIO DUMP</t>
  </si>
  <si>
    <t>netherlands</t>
  </si>
  <si>
    <t>Alhmedi Emad</t>
  </si>
  <si>
    <t>Asdada2@@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</si>
</sst>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* #,##0.00&quot; &quot;;&quot;-&quot;* #,##0.00&quot; &quot;;&quot; &quot;* &quot;-&quot;#&quot; &quot;;&quot; &quot;@&quot; &quot;"/>
    <numFmt numFmtId="165" formatCode="[Green]\✔\️\ &quot; Fatto&quot;;[Red]\ \✖\️\ &quot;Da fare&quot;"/>
    <numFmt numFmtId="166" formatCode="_-[$$-409]* #,##0.00_ ;_-[$$-409]* \-#,##0.00\ ;_-[$$-409]* &quot;-&quot;??_ ;_-@_ 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4"/>
      <color theme="1"/>
      <name val="Calibri"/>
      <family val="2"/>
      <scheme val="minor"/>
    </font>
    <font>
      <sz val="14"/>
      <color rgb="FF4A4A4A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rgb="FF000A2D"/>
      <name val="Calibri"/>
      <family val="2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4" fillId="0" borderId="3" xfId="2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4" xfId="0" applyBorder="1"/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13" fillId="7" borderId="1" xfId="0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2" fillId="11" borderId="1" xfId="0" applyNumberFormat="1" applyFont="1" applyFill="1" applyBorder="1" applyAlignment="1">
      <alignment horizontal="center" vertical="center"/>
    </xf>
    <xf numFmtId="166" fontId="13" fillId="0" borderId="0" xfId="0" applyNumberFormat="1" applyFont="1"/>
    <xf numFmtId="166" fontId="12" fillId="0" borderId="0" xfId="0" applyNumberFormat="1" applyFont="1" applyAlignment="1">
      <alignment horizontal="center" vertical="center"/>
    </xf>
    <xf numFmtId="166" fontId="12" fillId="12" borderId="1" xfId="0" applyNumberFormat="1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</cellXfs>
  <cellStyles count="4">
    <cellStyle name="Collegamento ipertestuale" xfId="2" builtinId="8"/>
    <cellStyle name="Migliaia" xfId="1" builtinId="3" customBuiltin="1"/>
    <cellStyle name="Normale" xfId="0" builtinId="0" customBuiltin="1"/>
    <cellStyle name="Normale 2" xfId="3" xr:uid="{468BE114-55CE-4DC2-A919-9D557A48DBDB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DC47-185C-47BE-83DD-4612C410776D}">
  <dimension ref="A1:U47"/>
  <sheetViews>
    <sheetView topLeftCell="A12" zoomScale="70" zoomScaleNormal="100" workbookViewId="0">
      <selection activeCell="C6" sqref="C6"/>
    </sheetView>
  </sheetViews>
  <sheetFormatPr defaultRowHeight="14.4" x14ac:dyDescent="0.3"/>
  <cols>
    <col min="1" max="1" width="5.6640625" style="10" customWidth="1"/>
    <col min="2" max="2" width="27.109375" style="1" customWidth="1"/>
    <col min="3" max="3" width="33.6640625" customWidth="1"/>
    <col min="4" max="4" width="17.21875" customWidth="1"/>
    <col min="5" max="5" width="33" customWidth="1"/>
    <col min="6" max="6" width="15.109375" style="2" customWidth="1"/>
    <col min="7" max="7" width="7.5546875" customWidth="1"/>
    <col min="8" max="8" width="7.77734375" style="1" customWidth="1"/>
    <col min="9" max="9" width="11" style="1" customWidth="1"/>
    <col min="10" max="10" width="11.5546875" style="1" customWidth="1"/>
    <col min="12" max="12" width="11" customWidth="1"/>
    <col min="13" max="13" width="10.5546875" customWidth="1"/>
    <col min="17" max="17" width="10.6640625" customWidth="1"/>
    <col min="19" max="19" width="30.33203125" customWidth="1"/>
    <col min="20" max="20" width="17" customWidth="1"/>
    <col min="21" max="21" width="29.6640625" customWidth="1"/>
  </cols>
  <sheetData>
    <row r="1" spans="1:11" ht="25.95" customHeight="1" x14ac:dyDescent="0.3">
      <c r="A1" s="8" t="s">
        <v>5</v>
      </c>
      <c r="B1" s="5" t="s">
        <v>10</v>
      </c>
      <c r="C1" s="5" t="s">
        <v>0</v>
      </c>
      <c r="D1" s="5" t="s">
        <v>2</v>
      </c>
      <c r="E1" s="5" t="s">
        <v>1</v>
      </c>
      <c r="F1" s="5" t="s">
        <v>3</v>
      </c>
      <c r="G1" s="5" t="s">
        <v>6</v>
      </c>
      <c r="H1" s="5" t="s">
        <v>4</v>
      </c>
      <c r="I1" s="5" t="s">
        <v>9</v>
      </c>
      <c r="J1" s="5" t="s">
        <v>7</v>
      </c>
      <c r="K1" s="11"/>
    </row>
    <row r="2" spans="1:11" s="7" customFormat="1" ht="25.95" customHeight="1" x14ac:dyDescent="0.3">
      <c r="A2" s="9"/>
      <c r="B2" s="6" t="s">
        <v>112</v>
      </c>
      <c r="C2" s="4" t="s">
        <v>113</v>
      </c>
      <c r="D2" s="4" t="s">
        <v>114</v>
      </c>
      <c r="E2" s="4" t="s">
        <v>115</v>
      </c>
      <c r="F2" s="6" t="s">
        <v>8</v>
      </c>
      <c r="G2" s="6"/>
      <c r="H2" s="6">
        <v>2</v>
      </c>
      <c r="I2" s="6"/>
      <c r="J2" s="6"/>
      <c r="K2" s="12"/>
    </row>
    <row r="3" spans="1:11" ht="22.05" customHeight="1" x14ac:dyDescent="0.3">
      <c r="A3" s="3"/>
      <c r="B3" s="4"/>
      <c r="C3" s="1"/>
      <c r="D3" s="4"/>
      <c r="E3" s="4"/>
      <c r="F3" s="15"/>
      <c r="G3" s="4"/>
      <c r="H3" s="4"/>
      <c r="I3" s="4"/>
      <c r="J3" s="4"/>
      <c r="K3" s="11"/>
    </row>
    <row r="4" spans="1:11" ht="22.05" customHeight="1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11"/>
    </row>
    <row r="5" spans="1:11" ht="22.05" customHeight="1" x14ac:dyDescent="0.3">
      <c r="A5" s="3"/>
      <c r="B5" s="4"/>
      <c r="C5" s="4"/>
      <c r="D5" s="4"/>
      <c r="E5" s="4"/>
      <c r="F5" s="15"/>
      <c r="G5" s="4"/>
      <c r="H5" s="4"/>
      <c r="I5" s="4"/>
      <c r="J5" s="4"/>
      <c r="K5" s="11"/>
    </row>
    <row r="6" spans="1:11" ht="22.05" customHeight="1" x14ac:dyDescent="0.3">
      <c r="A6" s="3"/>
      <c r="B6" s="4"/>
      <c r="C6" s="16"/>
      <c r="D6" s="16"/>
      <c r="E6" s="16"/>
      <c r="F6" s="15"/>
      <c r="G6" s="4"/>
      <c r="H6" s="4"/>
      <c r="I6" s="4"/>
      <c r="J6" s="4"/>
    </row>
    <row r="7" spans="1:11" ht="22.05" customHeight="1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11"/>
    </row>
    <row r="8" spans="1:11" ht="22.05" customHeight="1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11"/>
    </row>
    <row r="9" spans="1:11" ht="22.05" customHeight="1" x14ac:dyDescent="0.3">
      <c r="A9" s="3"/>
      <c r="B9" s="4"/>
      <c r="C9" s="4"/>
      <c r="D9" s="4"/>
      <c r="E9" s="4"/>
      <c r="F9" s="15"/>
      <c r="G9" s="4"/>
      <c r="H9" s="4"/>
      <c r="I9" s="4"/>
      <c r="J9" s="4"/>
      <c r="K9" s="11"/>
    </row>
    <row r="10" spans="1:11" ht="22.05" customHeight="1" x14ac:dyDescent="0.3">
      <c r="A10" s="29" t="s">
        <v>19</v>
      </c>
      <c r="B10" s="17" t="s">
        <v>18</v>
      </c>
      <c r="C10" s="4" t="s">
        <v>15</v>
      </c>
      <c r="D10" s="4" t="s">
        <v>16</v>
      </c>
      <c r="E10" s="4" t="s">
        <v>17</v>
      </c>
      <c r="F10" s="4" t="s">
        <v>8</v>
      </c>
      <c r="G10" s="4" t="s">
        <v>65</v>
      </c>
      <c r="H10" s="4">
        <v>3</v>
      </c>
      <c r="I10" s="4"/>
      <c r="J10" s="4" t="s">
        <v>75</v>
      </c>
      <c r="K10" s="11"/>
    </row>
    <row r="11" spans="1:11" ht="22.05" customHeight="1" x14ac:dyDescent="0.3">
      <c r="A11" s="3" t="s">
        <v>76</v>
      </c>
      <c r="B11" s="4" t="s">
        <v>77</v>
      </c>
      <c r="C11" s="4" t="s">
        <v>78</v>
      </c>
      <c r="D11" s="4" t="s">
        <v>79</v>
      </c>
      <c r="E11" s="4" t="s">
        <v>80</v>
      </c>
      <c r="F11" s="4" t="s">
        <v>8</v>
      </c>
      <c r="G11" s="4" t="s">
        <v>81</v>
      </c>
      <c r="H11" s="4">
        <v>3</v>
      </c>
      <c r="I11" s="4"/>
      <c r="J11" s="4" t="s">
        <v>75</v>
      </c>
    </row>
    <row r="12" spans="1:11" ht="22.05" customHeight="1" x14ac:dyDescent="0.3">
      <c r="A12" s="3" t="s">
        <v>82</v>
      </c>
      <c r="B12" s="17" t="s">
        <v>83</v>
      </c>
      <c r="C12" s="4" t="s">
        <v>84</v>
      </c>
      <c r="D12" s="4" t="s">
        <v>85</v>
      </c>
      <c r="E12" s="4" t="s">
        <v>86</v>
      </c>
      <c r="F12" s="1" t="s">
        <v>8</v>
      </c>
      <c r="G12" s="4" t="s">
        <v>87</v>
      </c>
      <c r="H12" s="4">
        <v>3</v>
      </c>
      <c r="I12" s="4"/>
      <c r="J12" s="4" t="s">
        <v>75</v>
      </c>
    </row>
    <row r="13" spans="1:11" ht="22.05" customHeight="1" x14ac:dyDescent="0.3">
      <c r="A13" s="3" t="s">
        <v>88</v>
      </c>
      <c r="B13" s="17" t="s">
        <v>89</v>
      </c>
      <c r="C13" s="4" t="s">
        <v>90</v>
      </c>
      <c r="D13" s="4" t="s">
        <v>91</v>
      </c>
      <c r="E13" s="4" t="s">
        <v>92</v>
      </c>
      <c r="F13" s="4" t="s">
        <v>8</v>
      </c>
      <c r="G13" s="4" t="s">
        <v>11</v>
      </c>
      <c r="H13" s="4">
        <v>3</v>
      </c>
      <c r="I13" s="4"/>
      <c r="J13" s="4" t="s">
        <v>75</v>
      </c>
    </row>
    <row r="14" spans="1:11" ht="22.05" customHeight="1" x14ac:dyDescent="0.3">
      <c r="A14" s="3" t="s">
        <v>93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8</v>
      </c>
      <c r="G14" s="4" t="s">
        <v>87</v>
      </c>
      <c r="H14" s="4">
        <v>3</v>
      </c>
      <c r="I14" s="4"/>
      <c r="J14" s="4" t="s">
        <v>75</v>
      </c>
    </row>
    <row r="15" spans="1:11" ht="22.05" customHeight="1" x14ac:dyDescent="0.3">
      <c r="A15" s="3" t="s">
        <v>103</v>
      </c>
      <c r="B15" s="4" t="s">
        <v>104</v>
      </c>
      <c r="C15" s="4" t="s">
        <v>105</v>
      </c>
      <c r="D15" s="4" t="s">
        <v>106</v>
      </c>
      <c r="E15" s="4" t="s">
        <v>107</v>
      </c>
      <c r="F15" s="4" t="s">
        <v>8</v>
      </c>
      <c r="G15" s="4" t="s">
        <v>87</v>
      </c>
      <c r="H15" s="4">
        <v>2</v>
      </c>
      <c r="I15" s="4"/>
      <c r="J15" s="4" t="s">
        <v>75</v>
      </c>
    </row>
    <row r="16" spans="1:11" ht="22.05" customHeight="1" x14ac:dyDescent="0.3">
      <c r="A16" s="3" t="s">
        <v>31</v>
      </c>
      <c r="B16" s="17" t="s">
        <v>29</v>
      </c>
      <c r="C16" s="4" t="s">
        <v>12</v>
      </c>
      <c r="D16" s="4" t="s">
        <v>13</v>
      </c>
      <c r="E16" s="4" t="s">
        <v>14</v>
      </c>
      <c r="F16" s="4" t="s">
        <v>30</v>
      </c>
      <c r="G16" s="4" t="s">
        <v>11</v>
      </c>
      <c r="H16" s="4">
        <v>2</v>
      </c>
      <c r="I16" s="4"/>
      <c r="J16" s="4"/>
    </row>
    <row r="17" spans="1:21" ht="22.05" customHeight="1" x14ac:dyDescent="0.3">
      <c r="A17" s="3" t="s">
        <v>53</v>
      </c>
      <c r="B17" s="17" t="s">
        <v>50</v>
      </c>
      <c r="C17" s="4" t="s">
        <v>32</v>
      </c>
      <c r="D17" s="4" t="s">
        <v>33</v>
      </c>
      <c r="E17" s="4" t="s">
        <v>34</v>
      </c>
      <c r="F17" s="4" t="s">
        <v>30</v>
      </c>
      <c r="G17" s="4" t="s">
        <v>65</v>
      </c>
      <c r="H17" s="4">
        <v>2</v>
      </c>
      <c r="I17" s="4"/>
      <c r="J17" s="4"/>
    </row>
    <row r="18" spans="1:21" ht="22.05" customHeight="1" x14ac:dyDescent="0.3">
      <c r="A18" s="3" t="s">
        <v>54</v>
      </c>
      <c r="B18" s="4" t="s">
        <v>52</v>
      </c>
      <c r="C18" s="4" t="s">
        <v>35</v>
      </c>
      <c r="D18" s="4" t="s">
        <v>36</v>
      </c>
      <c r="E18" s="4" t="s">
        <v>37</v>
      </c>
      <c r="F18" s="4" t="s">
        <v>30</v>
      </c>
      <c r="G18" s="4" t="s">
        <v>65</v>
      </c>
      <c r="H18" s="4">
        <v>2</v>
      </c>
      <c r="I18" s="4" t="s">
        <v>75</v>
      </c>
      <c r="J18" s="4"/>
    </row>
    <row r="19" spans="1:21" ht="22.05" customHeight="1" x14ac:dyDescent="0.3">
      <c r="A19" s="3" t="s">
        <v>55</v>
      </c>
      <c r="B19" s="4" t="s">
        <v>51</v>
      </c>
      <c r="C19" s="4" t="s">
        <v>38</v>
      </c>
      <c r="D19" s="4" t="s">
        <v>39</v>
      </c>
      <c r="E19" s="4" t="s">
        <v>40</v>
      </c>
      <c r="F19" s="4" t="s">
        <v>30</v>
      </c>
      <c r="G19" s="4" t="s">
        <v>65</v>
      </c>
      <c r="H19" s="4">
        <v>2</v>
      </c>
      <c r="I19" s="4"/>
      <c r="J19" s="4"/>
    </row>
    <row r="20" spans="1:21" ht="22.05" customHeight="1" x14ac:dyDescent="0.3">
      <c r="A20" s="3" t="s">
        <v>60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30</v>
      </c>
      <c r="G20" s="4" t="s">
        <v>11</v>
      </c>
      <c r="H20" s="4">
        <v>1</v>
      </c>
      <c r="I20" s="4"/>
      <c r="J20" s="4"/>
    </row>
    <row r="21" spans="1:21" ht="22.05" customHeight="1" x14ac:dyDescent="0.3">
      <c r="A21" s="3" t="s">
        <v>70</v>
      </c>
      <c r="B21" s="4" t="s">
        <v>61</v>
      </c>
      <c r="C21" s="4" t="s">
        <v>62</v>
      </c>
      <c r="D21" s="4" t="s">
        <v>63</v>
      </c>
      <c r="E21" s="4" t="s">
        <v>64</v>
      </c>
      <c r="F21" s="4" t="s">
        <v>30</v>
      </c>
      <c r="G21" s="4" t="s">
        <v>11</v>
      </c>
      <c r="H21" s="4"/>
      <c r="I21" s="4"/>
      <c r="J21" s="4"/>
    </row>
    <row r="22" spans="1:21" ht="22.05" customHeight="1" x14ac:dyDescent="0.3">
      <c r="A22" s="3" t="s">
        <v>72</v>
      </c>
      <c r="B22" s="4" t="s">
        <v>71</v>
      </c>
      <c r="C22" s="4" t="s">
        <v>41</v>
      </c>
      <c r="D22" s="4" t="s">
        <v>42</v>
      </c>
      <c r="E22" s="4" t="s">
        <v>43</v>
      </c>
      <c r="F22" s="4" t="s">
        <v>30</v>
      </c>
      <c r="G22" s="4" t="s">
        <v>65</v>
      </c>
      <c r="H22" s="4"/>
      <c r="I22" s="4"/>
      <c r="J22" s="4"/>
    </row>
    <row r="23" spans="1:21" ht="22.05" customHeight="1" x14ac:dyDescent="0.3">
      <c r="A23" s="3" t="s">
        <v>73</v>
      </c>
      <c r="B23" s="4" t="s">
        <v>66</v>
      </c>
      <c r="C23" s="4" t="s">
        <v>67</v>
      </c>
      <c r="D23" s="4" t="s">
        <v>68</v>
      </c>
      <c r="E23" s="4" t="s">
        <v>69</v>
      </c>
      <c r="F23" s="4" t="s">
        <v>30</v>
      </c>
      <c r="G23" s="4" t="s">
        <v>11</v>
      </c>
      <c r="H23" s="4"/>
      <c r="I23" s="4"/>
      <c r="J23" s="4"/>
    </row>
    <row r="24" spans="1:21" ht="22.05" customHeight="1" x14ac:dyDescent="0.3">
      <c r="A24" s="3" t="s">
        <v>108</v>
      </c>
      <c r="B24" s="4" t="s">
        <v>98</v>
      </c>
      <c r="C24" s="4" t="s">
        <v>23</v>
      </c>
      <c r="D24" s="4" t="s">
        <v>24</v>
      </c>
      <c r="E24" s="4" t="s">
        <v>25</v>
      </c>
      <c r="F24" s="4" t="s">
        <v>30</v>
      </c>
      <c r="G24" s="4" t="s">
        <v>11</v>
      </c>
      <c r="H24" s="4"/>
      <c r="I24" s="4"/>
      <c r="J24" s="4"/>
    </row>
    <row r="25" spans="1:21" ht="22.05" customHeight="1" x14ac:dyDescent="0.3">
      <c r="A25" s="3" t="s">
        <v>109</v>
      </c>
      <c r="B25" s="4" t="s">
        <v>99</v>
      </c>
      <c r="C25" s="4" t="s">
        <v>100</v>
      </c>
      <c r="D25" s="4" t="s">
        <v>101</v>
      </c>
      <c r="E25" s="4" t="s">
        <v>102</v>
      </c>
      <c r="F25" s="4" t="s">
        <v>30</v>
      </c>
      <c r="G25" s="4" t="s">
        <v>11</v>
      </c>
      <c r="H25" s="4"/>
      <c r="I25" s="4"/>
      <c r="J25" s="4"/>
    </row>
    <row r="26" spans="1:21" ht="22.05" customHeight="1" x14ac:dyDescent="0.3">
      <c r="A26" s="3"/>
      <c r="B26" s="4" t="s">
        <v>111</v>
      </c>
      <c r="C26" s="4" t="s">
        <v>47</v>
      </c>
      <c r="D26" s="4" t="s">
        <v>48</v>
      </c>
      <c r="E26" s="4" t="s">
        <v>49</v>
      </c>
      <c r="F26" s="4"/>
      <c r="G26" s="4" t="s">
        <v>65</v>
      </c>
      <c r="H26" s="4"/>
      <c r="I26" s="4"/>
      <c r="J26" s="4" t="s">
        <v>110</v>
      </c>
    </row>
    <row r="27" spans="1:21" ht="22.05" customHeight="1" x14ac:dyDescent="0.3">
      <c r="A27" s="3"/>
      <c r="B27" s="4" t="s">
        <v>218</v>
      </c>
      <c r="C27" s="4" t="s">
        <v>219</v>
      </c>
      <c r="D27" s="4" t="s">
        <v>220</v>
      </c>
      <c r="E27" s="4" t="s">
        <v>221</v>
      </c>
      <c r="F27" s="4" t="s">
        <v>30</v>
      </c>
      <c r="G27" s="4" t="s">
        <v>11</v>
      </c>
      <c r="H27" s="4"/>
      <c r="I27" s="4"/>
      <c r="J27" s="4"/>
    </row>
    <row r="28" spans="1:21" ht="22.0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</row>
    <row r="29" spans="1:21" ht="22.05" customHeight="1" x14ac:dyDescent="0.3">
      <c r="A29" s="3"/>
      <c r="B29" s="4"/>
      <c r="C29" s="4"/>
      <c r="D29" s="4"/>
      <c r="E29" s="4"/>
      <c r="F29" s="4"/>
      <c r="G29" s="4"/>
      <c r="H29" s="4"/>
      <c r="I29" s="4"/>
      <c r="J29" s="4"/>
    </row>
    <row r="30" spans="1:21" ht="22.05" customHeight="1" x14ac:dyDescent="0.3">
      <c r="A30" s="3"/>
      <c r="B30" s="4"/>
      <c r="C30" s="4"/>
      <c r="D30" s="4"/>
      <c r="E30" s="4"/>
      <c r="F30" s="4"/>
      <c r="G30" s="4"/>
      <c r="H30" s="4"/>
      <c r="I30" s="4"/>
      <c r="J30" s="4"/>
    </row>
    <row r="31" spans="1:21" ht="22.05" customHeight="1" x14ac:dyDescent="0.3">
      <c r="A31" s="3"/>
      <c r="B31" s="4"/>
      <c r="C31" s="4"/>
      <c r="D31" s="4"/>
      <c r="E31" s="4"/>
      <c r="F31" s="4"/>
      <c r="G31" s="4"/>
      <c r="H31" s="4"/>
      <c r="I31" s="4"/>
      <c r="J31" s="4"/>
    </row>
    <row r="32" spans="1:21" ht="22.05" customHeight="1" x14ac:dyDescent="0.3">
      <c r="A32" s="3"/>
      <c r="B32" s="4"/>
      <c r="C32" s="4"/>
      <c r="D32" s="4"/>
      <c r="E32" s="4"/>
      <c r="F32" s="4"/>
      <c r="G32" s="4"/>
      <c r="H32" s="4"/>
      <c r="I32" s="4"/>
      <c r="J32" s="4"/>
      <c r="S32" s="4"/>
      <c r="T32" s="4"/>
      <c r="U32" s="4"/>
    </row>
    <row r="33" spans="1:21" ht="22.05" customHeight="1" x14ac:dyDescent="0.3">
      <c r="A33" s="3"/>
      <c r="B33" s="4"/>
      <c r="C33" s="4"/>
      <c r="D33" s="4"/>
      <c r="E33" s="4"/>
      <c r="F33" s="4"/>
      <c r="G33" s="4"/>
      <c r="H33" s="4"/>
      <c r="I33" s="4"/>
      <c r="J33" s="4"/>
      <c r="S33" s="4"/>
      <c r="T33" s="4"/>
      <c r="U33" s="4"/>
    </row>
    <row r="34" spans="1:21" ht="22.05" customHeight="1" x14ac:dyDescent="0.3">
      <c r="A34" s="3"/>
      <c r="B34" s="4"/>
      <c r="C34" s="4"/>
      <c r="D34" s="4"/>
      <c r="E34" s="4"/>
      <c r="F34" s="4"/>
      <c r="G34" s="4"/>
      <c r="H34" s="4"/>
      <c r="I34" s="4"/>
      <c r="J34" s="4"/>
      <c r="S34" s="4"/>
      <c r="T34" s="4"/>
      <c r="U34" s="4"/>
    </row>
    <row r="35" spans="1:21" ht="22.05" customHeight="1" x14ac:dyDescent="0.3">
      <c r="A35" s="3"/>
      <c r="B35" s="4"/>
      <c r="C35" s="4"/>
      <c r="D35" s="4"/>
      <c r="E35" s="4"/>
      <c r="F35" s="4"/>
      <c r="G35" s="4"/>
      <c r="H35" s="4"/>
      <c r="I35" s="4"/>
      <c r="J35" s="4"/>
      <c r="R35" s="18"/>
      <c r="S35" s="4"/>
      <c r="T35" s="4"/>
      <c r="U35" s="4"/>
    </row>
    <row r="36" spans="1:21" ht="22.05" customHeight="1" x14ac:dyDescent="0.3">
      <c r="A36" s="3"/>
      <c r="B36" s="4"/>
      <c r="C36" s="4"/>
      <c r="D36" s="4"/>
      <c r="E36" s="4"/>
      <c r="F36" s="4"/>
      <c r="G36" s="4"/>
      <c r="H36" s="4"/>
      <c r="I36" s="4"/>
      <c r="J36" s="4"/>
      <c r="S36" s="4"/>
      <c r="T36" s="4"/>
      <c r="U36" s="4"/>
    </row>
    <row r="37" spans="1:21" ht="22.05" customHeight="1" x14ac:dyDescent="0.3">
      <c r="A37" s="3"/>
      <c r="B37" s="4"/>
      <c r="C37" s="4"/>
      <c r="D37" s="4"/>
      <c r="E37" s="4"/>
      <c r="F37" s="4"/>
      <c r="G37" s="4"/>
      <c r="H37" s="4"/>
      <c r="I37" s="4"/>
      <c r="J37" s="4"/>
      <c r="L37" s="14"/>
      <c r="M37" s="13"/>
      <c r="N37" s="13"/>
      <c r="O37" s="13"/>
      <c r="P37" s="13"/>
      <c r="T37" s="4"/>
      <c r="U37" s="4"/>
    </row>
    <row r="38" spans="1:21" ht="22.05" customHeight="1" x14ac:dyDescent="0.3">
      <c r="A38" s="3"/>
      <c r="B38" s="4"/>
      <c r="C38" s="4"/>
      <c r="D38" s="4"/>
      <c r="E38" s="4"/>
      <c r="F38" s="4"/>
      <c r="G38" s="4"/>
      <c r="H38" s="4"/>
      <c r="I38" s="4"/>
      <c r="J38" s="4"/>
      <c r="S38" s="4"/>
      <c r="T38" s="4"/>
      <c r="U38" s="4"/>
    </row>
    <row r="39" spans="1:21" ht="22.05" customHeight="1" x14ac:dyDescent="0.3">
      <c r="A39" s="3"/>
      <c r="B39" s="4"/>
      <c r="C39" s="4"/>
      <c r="D39" s="4"/>
      <c r="E39" s="4"/>
      <c r="F39" s="4"/>
      <c r="G39" s="4"/>
      <c r="H39" s="4"/>
      <c r="I39" s="4"/>
      <c r="J39" s="4"/>
      <c r="S39" s="4"/>
      <c r="T39" s="4"/>
      <c r="U39" s="4"/>
    </row>
    <row r="40" spans="1:21" ht="22.05" customHeight="1" x14ac:dyDescent="0.3">
      <c r="A40" s="3"/>
      <c r="B40" s="4"/>
      <c r="C40" s="4"/>
      <c r="D40" s="4"/>
      <c r="E40" s="4"/>
      <c r="F40" s="4"/>
      <c r="G40" s="4"/>
      <c r="H40" s="4"/>
      <c r="I40" s="4"/>
      <c r="J40" s="4"/>
      <c r="S40" s="4"/>
      <c r="T40" s="4"/>
      <c r="U40" s="4"/>
    </row>
    <row r="41" spans="1:21" ht="22.05" customHeight="1" x14ac:dyDescent="0.3">
      <c r="A41" s="3"/>
      <c r="B41" s="4"/>
      <c r="C41" s="4"/>
      <c r="D41" s="4"/>
      <c r="E41" s="4"/>
      <c r="F41" s="4"/>
      <c r="G41" s="4"/>
      <c r="H41" s="4"/>
      <c r="I41" s="4"/>
      <c r="J41" s="4"/>
    </row>
    <row r="42" spans="1:21" ht="22.05" customHeight="1" x14ac:dyDescent="0.3">
      <c r="A42" s="3"/>
      <c r="B42" s="4"/>
      <c r="C42" s="4"/>
      <c r="D42" s="4"/>
      <c r="E42" s="4"/>
      <c r="F42" s="4"/>
      <c r="G42" s="4"/>
      <c r="H42" s="4"/>
      <c r="I42" s="4"/>
      <c r="J42" s="4"/>
    </row>
    <row r="43" spans="1:21" ht="22.05" customHeight="1" x14ac:dyDescent="0.3">
      <c r="A43" s="3"/>
      <c r="B43" s="4"/>
      <c r="C43" s="4"/>
      <c r="D43" s="4"/>
      <c r="E43" s="4"/>
      <c r="F43" s="4"/>
      <c r="G43" s="4"/>
      <c r="H43" s="4"/>
      <c r="I43" s="4"/>
      <c r="J43" s="4"/>
    </row>
    <row r="44" spans="1:21" ht="22.05" customHeight="1" x14ac:dyDescent="0.3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21" ht="22.05" customHeight="1" x14ac:dyDescent="0.3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21" ht="22.05" customHeight="1" x14ac:dyDescent="0.3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21" ht="22.05" customHeight="1" x14ac:dyDescent="0.3">
      <c r="A47" s="3"/>
      <c r="B47" s="4"/>
      <c r="C47" s="4"/>
      <c r="D47" s="4"/>
      <c r="E47" s="4"/>
      <c r="F47" s="4"/>
      <c r="G47" s="4"/>
      <c r="H47" s="4"/>
      <c r="I47" s="4"/>
      <c r="J47" s="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F34-13B2-4886-80B6-8B347EC36EC8}">
  <dimension ref="A1:I38"/>
  <sheetViews>
    <sheetView topLeftCell="A19" zoomScale="81" zoomScaleNormal="85" workbookViewId="0">
      <selection activeCell="H28" sqref="H28"/>
    </sheetView>
  </sheetViews>
  <sheetFormatPr defaultRowHeight="18" x14ac:dyDescent="0.3"/>
  <cols>
    <col min="1" max="1" width="34.88671875" style="37" customWidth="1"/>
    <col min="2" max="2" width="44.6640625" style="37" customWidth="1"/>
    <col min="3" max="3" width="27.109375" style="37" customWidth="1"/>
    <col min="4" max="4" width="44.88671875" style="37" customWidth="1"/>
    <col min="5" max="5" width="18.21875" style="37" customWidth="1"/>
    <col min="6" max="6" width="27.5546875" style="37" customWidth="1"/>
    <col min="7" max="7" width="35.33203125" style="37" customWidth="1"/>
    <col min="8" max="8" width="22.44140625" style="37" customWidth="1"/>
    <col min="9" max="9" width="23.6640625" style="37" customWidth="1"/>
    <col min="10" max="16384" width="8.88671875" style="37"/>
  </cols>
  <sheetData>
    <row r="1" spans="1:9" x14ac:dyDescent="0.3">
      <c r="A1" s="31" t="s">
        <v>116</v>
      </c>
      <c r="B1" s="31" t="s">
        <v>117</v>
      </c>
      <c r="C1" s="31" t="s">
        <v>118</v>
      </c>
      <c r="D1" s="31" t="s">
        <v>119</v>
      </c>
      <c r="E1" s="31" t="s">
        <v>120</v>
      </c>
      <c r="F1" s="32"/>
      <c r="G1" s="32"/>
      <c r="H1" s="32"/>
      <c r="I1" s="32"/>
    </row>
    <row r="2" spans="1:9" x14ac:dyDescent="0.3">
      <c r="A2" s="19" t="s">
        <v>121</v>
      </c>
      <c r="B2" s="19" t="s">
        <v>122</v>
      </c>
      <c r="C2" s="19" t="s">
        <v>123</v>
      </c>
      <c r="D2" s="19" t="s">
        <v>124</v>
      </c>
      <c r="E2" s="19" t="s">
        <v>30</v>
      </c>
      <c r="F2" s="26"/>
      <c r="G2" s="26"/>
      <c r="H2" s="26"/>
      <c r="I2" s="32"/>
    </row>
    <row r="3" spans="1:9" x14ac:dyDescent="0.3">
      <c r="A3" s="20" t="s">
        <v>125</v>
      </c>
      <c r="B3" s="36" t="s">
        <v>126</v>
      </c>
      <c r="C3" s="20" t="s">
        <v>127</v>
      </c>
      <c r="D3" s="20" t="s">
        <v>128</v>
      </c>
      <c r="E3" s="20" t="s">
        <v>30</v>
      </c>
      <c r="F3" s="22"/>
      <c r="G3" s="26"/>
      <c r="H3" s="26"/>
      <c r="I3" s="32"/>
    </row>
    <row r="4" spans="1:9" x14ac:dyDescent="0.3">
      <c r="A4" s="20" t="s">
        <v>129</v>
      </c>
      <c r="B4" s="20" t="s">
        <v>130</v>
      </c>
      <c r="C4" s="20" t="s">
        <v>131</v>
      </c>
      <c r="D4" s="20" t="s">
        <v>46</v>
      </c>
      <c r="E4" s="20" t="s">
        <v>30</v>
      </c>
      <c r="F4" s="22"/>
      <c r="G4" s="26"/>
      <c r="H4" s="26"/>
      <c r="I4" s="32"/>
    </row>
    <row r="5" spans="1:9" x14ac:dyDescent="0.3">
      <c r="A5" s="20" t="s">
        <v>132</v>
      </c>
      <c r="B5" s="20" t="s">
        <v>133</v>
      </c>
      <c r="C5" s="20" t="s">
        <v>134</v>
      </c>
      <c r="D5" s="20" t="s">
        <v>135</v>
      </c>
      <c r="E5" s="20" t="s">
        <v>30</v>
      </c>
      <c r="F5" s="22"/>
      <c r="G5" s="26"/>
      <c r="H5" s="26"/>
      <c r="I5" s="32"/>
    </row>
    <row r="6" spans="1:9" x14ac:dyDescent="0.3">
      <c r="A6" s="20" t="s">
        <v>136</v>
      </c>
      <c r="B6" s="20" t="s">
        <v>137</v>
      </c>
      <c r="C6" s="20" t="s">
        <v>138</v>
      </c>
      <c r="D6" s="20" t="s">
        <v>44</v>
      </c>
      <c r="E6" s="20" t="s">
        <v>30</v>
      </c>
      <c r="F6" s="22"/>
      <c r="G6" s="28"/>
      <c r="H6" s="26"/>
      <c r="I6" s="32"/>
    </row>
    <row r="7" spans="1:9" x14ac:dyDescent="0.3">
      <c r="A7" s="20" t="s">
        <v>56</v>
      </c>
      <c r="B7" s="20" t="s">
        <v>57</v>
      </c>
      <c r="C7" s="20" t="s">
        <v>58</v>
      </c>
      <c r="D7" s="20" t="s">
        <v>59</v>
      </c>
      <c r="E7" s="20" t="s">
        <v>30</v>
      </c>
      <c r="F7" s="22"/>
      <c r="G7" s="26"/>
      <c r="H7" s="26"/>
      <c r="I7" s="32"/>
    </row>
    <row r="8" spans="1:9" x14ac:dyDescent="0.3">
      <c r="A8" s="20" t="s">
        <v>139</v>
      </c>
      <c r="B8" s="20" t="s">
        <v>140</v>
      </c>
      <c r="C8" s="20" t="s">
        <v>141</v>
      </c>
      <c r="D8" s="20" t="s">
        <v>142</v>
      </c>
      <c r="E8" s="20" t="s">
        <v>30</v>
      </c>
      <c r="F8" s="22"/>
      <c r="G8" s="26"/>
      <c r="H8" s="26"/>
      <c r="I8" s="32"/>
    </row>
    <row r="9" spans="1:9" x14ac:dyDescent="0.3">
      <c r="A9" s="20" t="s">
        <v>61</v>
      </c>
      <c r="B9" s="20" t="s">
        <v>62</v>
      </c>
      <c r="C9" s="20" t="s">
        <v>63</v>
      </c>
      <c r="D9" s="20" t="s">
        <v>64</v>
      </c>
      <c r="E9" s="20" t="s">
        <v>30</v>
      </c>
      <c r="F9" s="22"/>
      <c r="G9" s="26"/>
      <c r="H9" s="26"/>
      <c r="I9" s="32"/>
    </row>
    <row r="10" spans="1:9" x14ac:dyDescent="0.3">
      <c r="A10" s="20" t="s">
        <v>143</v>
      </c>
      <c r="B10" s="20" t="s">
        <v>144</v>
      </c>
      <c r="C10" s="20" t="s">
        <v>145</v>
      </c>
      <c r="D10" s="20" t="s">
        <v>146</v>
      </c>
      <c r="E10" s="20" t="s">
        <v>30</v>
      </c>
      <c r="F10" s="22"/>
      <c r="G10" s="26"/>
      <c r="H10" s="26"/>
      <c r="I10" s="32"/>
    </row>
    <row r="11" spans="1:9" x14ac:dyDescent="0.3">
      <c r="A11" s="21" t="s">
        <v>147</v>
      </c>
      <c r="B11" s="23" t="s">
        <v>148</v>
      </c>
      <c r="C11" s="21" t="s">
        <v>149</v>
      </c>
      <c r="D11" s="21" t="s">
        <v>150</v>
      </c>
      <c r="E11" s="21" t="s">
        <v>30</v>
      </c>
      <c r="F11" s="23" t="s">
        <v>151</v>
      </c>
      <c r="G11" s="26"/>
      <c r="H11" s="26"/>
      <c r="I11" s="32"/>
    </row>
    <row r="12" spans="1:9" x14ac:dyDescent="0.3">
      <c r="A12" s="21" t="s">
        <v>152</v>
      </c>
      <c r="B12" s="21" t="s">
        <v>153</v>
      </c>
      <c r="C12" s="21" t="s">
        <v>154</v>
      </c>
      <c r="D12" s="21" t="s">
        <v>155</v>
      </c>
      <c r="E12" s="21" t="s">
        <v>30</v>
      </c>
      <c r="F12" s="23" t="s">
        <v>151</v>
      </c>
      <c r="G12" s="26"/>
      <c r="H12" s="26"/>
      <c r="I12" s="32"/>
    </row>
    <row r="13" spans="1:9" x14ac:dyDescent="0.3">
      <c r="A13" s="20" t="s">
        <v>66</v>
      </c>
      <c r="B13" s="20" t="s">
        <v>67</v>
      </c>
      <c r="C13" s="20" t="s">
        <v>68</v>
      </c>
      <c r="D13" s="20" t="s">
        <v>69</v>
      </c>
      <c r="E13" s="20" t="s">
        <v>30</v>
      </c>
      <c r="F13" s="22"/>
      <c r="G13" s="24"/>
      <c r="H13" s="26"/>
      <c r="I13" s="32"/>
    </row>
    <row r="14" spans="1:9" x14ac:dyDescent="0.3">
      <c r="A14" s="21" t="s">
        <v>156</v>
      </c>
      <c r="B14" s="21" t="s">
        <v>157</v>
      </c>
      <c r="C14" s="21" t="s">
        <v>158</v>
      </c>
      <c r="D14" s="21" t="s">
        <v>159</v>
      </c>
      <c r="E14" s="21" t="s">
        <v>30</v>
      </c>
      <c r="F14" s="23" t="s">
        <v>151</v>
      </c>
      <c r="G14" s="26"/>
      <c r="H14" s="26"/>
      <c r="I14" s="32"/>
    </row>
    <row r="15" spans="1:9" x14ac:dyDescent="0.3">
      <c r="A15" s="21" t="s">
        <v>160</v>
      </c>
      <c r="B15" s="21" t="s">
        <v>161</v>
      </c>
      <c r="C15" s="21" t="s">
        <v>162</v>
      </c>
      <c r="D15" s="21" t="s">
        <v>45</v>
      </c>
      <c r="E15" s="21" t="s">
        <v>30</v>
      </c>
      <c r="F15" s="23" t="s">
        <v>163</v>
      </c>
      <c r="G15" s="26"/>
      <c r="H15" s="26"/>
      <c r="I15" s="32"/>
    </row>
    <row r="16" spans="1:9" x14ac:dyDescent="0.3">
      <c r="A16" s="21" t="s">
        <v>164</v>
      </c>
      <c r="B16" s="21" t="s">
        <v>165</v>
      </c>
      <c r="C16" s="21" t="s">
        <v>166</v>
      </c>
      <c r="D16" s="21" t="s">
        <v>167</v>
      </c>
      <c r="E16" s="21" t="s">
        <v>30</v>
      </c>
      <c r="F16" s="23" t="s">
        <v>168</v>
      </c>
      <c r="G16" s="26"/>
      <c r="H16" s="26"/>
      <c r="I16" s="32"/>
    </row>
    <row r="17" spans="1:9" x14ac:dyDescent="0.3">
      <c r="A17" s="20" t="s">
        <v>169</v>
      </c>
      <c r="B17" s="25" t="s">
        <v>170</v>
      </c>
      <c r="C17" s="20" t="s">
        <v>171</v>
      </c>
      <c r="D17" s="20" t="s">
        <v>172</v>
      </c>
      <c r="E17" s="20" t="s">
        <v>30</v>
      </c>
      <c r="F17" s="22"/>
      <c r="G17" s="26"/>
      <c r="H17" s="26"/>
      <c r="I17" s="32"/>
    </row>
    <row r="18" spans="1:9" x14ac:dyDescent="0.3">
      <c r="A18" s="21" t="s">
        <v>173</v>
      </c>
      <c r="B18" s="21" t="s">
        <v>174</v>
      </c>
      <c r="C18" s="21" t="s">
        <v>175</v>
      </c>
      <c r="D18" s="21" t="s">
        <v>176</v>
      </c>
      <c r="E18" s="21" t="s">
        <v>30</v>
      </c>
      <c r="F18" s="23" t="s">
        <v>151</v>
      </c>
      <c r="G18" s="26"/>
      <c r="H18" s="26"/>
      <c r="I18" s="32"/>
    </row>
    <row r="19" spans="1:9" x14ac:dyDescent="0.3">
      <c r="A19" s="20" t="s">
        <v>99</v>
      </c>
      <c r="B19" s="20" t="s">
        <v>100</v>
      </c>
      <c r="C19" s="20" t="s">
        <v>101</v>
      </c>
      <c r="D19" s="20" t="s">
        <v>102</v>
      </c>
      <c r="E19" s="20" t="s">
        <v>30</v>
      </c>
      <c r="F19" s="22"/>
      <c r="G19" s="26" t="s">
        <v>74</v>
      </c>
      <c r="H19" s="26"/>
      <c r="I19" s="32"/>
    </row>
    <row r="20" spans="1:9" x14ac:dyDescent="0.3">
      <c r="A20" s="19" t="s">
        <v>177</v>
      </c>
      <c r="B20" s="19" t="s">
        <v>20</v>
      </c>
      <c r="C20" s="19" t="s">
        <v>21</v>
      </c>
      <c r="D20" s="19" t="s">
        <v>22</v>
      </c>
      <c r="E20" s="27" t="s">
        <v>30</v>
      </c>
      <c r="F20" s="26" t="s">
        <v>178</v>
      </c>
      <c r="G20" s="26" t="s">
        <v>77</v>
      </c>
      <c r="H20" s="26"/>
      <c r="I20" s="32"/>
    </row>
    <row r="21" spans="1:9" x14ac:dyDescent="0.3">
      <c r="A21" s="19" t="s">
        <v>179</v>
      </c>
      <c r="B21" s="26" t="s">
        <v>26</v>
      </c>
      <c r="C21" s="19" t="s">
        <v>27</v>
      </c>
      <c r="D21" s="26" t="s">
        <v>28</v>
      </c>
      <c r="E21" s="27" t="s">
        <v>30</v>
      </c>
      <c r="F21" s="26" t="s">
        <v>178</v>
      </c>
      <c r="G21" s="26" t="s">
        <v>83</v>
      </c>
      <c r="H21" s="26"/>
      <c r="I21" s="32"/>
    </row>
    <row r="22" spans="1:9" x14ac:dyDescent="0.3">
      <c r="A22" s="20" t="s">
        <v>98</v>
      </c>
      <c r="B22" s="20" t="s">
        <v>23</v>
      </c>
      <c r="C22" s="20" t="s">
        <v>24</v>
      </c>
      <c r="D22" s="20" t="s">
        <v>25</v>
      </c>
      <c r="E22" s="20" t="s">
        <v>30</v>
      </c>
      <c r="F22" s="22"/>
      <c r="G22" s="26" t="s">
        <v>180</v>
      </c>
      <c r="H22" s="26"/>
      <c r="I22" s="32"/>
    </row>
    <row r="23" spans="1:9" x14ac:dyDescent="0.3">
      <c r="A23" s="26" t="s">
        <v>181</v>
      </c>
      <c r="B23" s="19" t="s">
        <v>182</v>
      </c>
      <c r="C23" s="19" t="s">
        <v>183</v>
      </c>
      <c r="D23" s="19" t="s">
        <v>184</v>
      </c>
      <c r="E23" s="27" t="s">
        <v>30</v>
      </c>
      <c r="F23" s="26"/>
      <c r="G23" s="26" t="s">
        <v>94</v>
      </c>
      <c r="H23" s="26"/>
      <c r="I23" s="32"/>
    </row>
    <row r="24" spans="1:9" x14ac:dyDescent="0.3">
      <c r="A24" s="20" t="s">
        <v>185</v>
      </c>
      <c r="B24" s="20" t="s">
        <v>186</v>
      </c>
      <c r="C24" s="20" t="s">
        <v>187</v>
      </c>
      <c r="D24" s="20" t="s">
        <v>188</v>
      </c>
      <c r="E24" s="20" t="s">
        <v>30</v>
      </c>
      <c r="F24" s="22"/>
      <c r="G24" s="26" t="s">
        <v>104</v>
      </c>
      <c r="H24" s="26"/>
      <c r="I24" s="32"/>
    </row>
    <row r="25" spans="1:9" x14ac:dyDescent="0.3">
      <c r="A25" s="20" t="s">
        <v>218</v>
      </c>
      <c r="B25" s="30" t="s">
        <v>219</v>
      </c>
      <c r="C25" s="20" t="s">
        <v>220</v>
      </c>
      <c r="D25" s="20" t="s">
        <v>221</v>
      </c>
      <c r="E25" s="20" t="s">
        <v>30</v>
      </c>
      <c r="F25" s="22"/>
      <c r="G25" s="26"/>
      <c r="H25" s="33"/>
      <c r="I25" s="34"/>
    </row>
    <row r="26" spans="1:9" x14ac:dyDescent="0.3">
      <c r="A26" s="20" t="s">
        <v>222</v>
      </c>
      <c r="B26" s="30" t="s">
        <v>189</v>
      </c>
      <c r="C26" s="20" t="s">
        <v>190</v>
      </c>
      <c r="D26" s="20" t="s">
        <v>128</v>
      </c>
      <c r="E26" s="20" t="s">
        <v>30</v>
      </c>
      <c r="F26" s="22"/>
      <c r="G26" s="26"/>
      <c r="H26" s="35"/>
      <c r="I26" s="34"/>
    </row>
    <row r="27" spans="1:9" x14ac:dyDescent="0.3">
      <c r="A27" s="21" t="s">
        <v>223</v>
      </c>
      <c r="B27" s="21" t="s">
        <v>191</v>
      </c>
      <c r="C27" s="21" t="s">
        <v>192</v>
      </c>
      <c r="D27" s="21" t="s">
        <v>193</v>
      </c>
      <c r="E27" s="21" t="s">
        <v>30</v>
      </c>
      <c r="F27" s="26" t="s">
        <v>230</v>
      </c>
      <c r="H27" s="26"/>
      <c r="I27" s="32"/>
    </row>
    <row r="28" spans="1:9" x14ac:dyDescent="0.3">
      <c r="A28" s="20" t="s">
        <v>224</v>
      </c>
      <c r="B28" s="20" t="s">
        <v>194</v>
      </c>
      <c r="C28" s="20" t="s">
        <v>195</v>
      </c>
      <c r="D28" s="20" t="s">
        <v>196</v>
      </c>
      <c r="E28" s="20" t="s">
        <v>30</v>
      </c>
      <c r="F28" s="22"/>
      <c r="G28" s="26">
        <v>156</v>
      </c>
      <c r="H28" s="37" t="s">
        <v>235</v>
      </c>
      <c r="I28" s="32" t="s">
        <v>236</v>
      </c>
    </row>
    <row r="29" spans="1:9" x14ac:dyDescent="0.3">
      <c r="A29" s="20" t="s">
        <v>225</v>
      </c>
      <c r="B29" s="36" t="s">
        <v>197</v>
      </c>
      <c r="C29" s="20" t="s">
        <v>198</v>
      </c>
      <c r="D29" s="20" t="s">
        <v>199</v>
      </c>
      <c r="E29" s="20" t="s">
        <v>30</v>
      </c>
      <c r="F29" s="22" t="s">
        <v>238</v>
      </c>
      <c r="G29" s="26"/>
      <c r="H29" s="26">
        <v>3883428946</v>
      </c>
      <c r="I29" s="32" t="s">
        <v>228</v>
      </c>
    </row>
    <row r="30" spans="1:9" x14ac:dyDescent="0.3">
      <c r="A30" s="20" t="s">
        <v>226</v>
      </c>
      <c r="B30" s="20" t="s">
        <v>200</v>
      </c>
      <c r="C30" s="20" t="s">
        <v>201</v>
      </c>
      <c r="D30" s="20" t="s">
        <v>202</v>
      </c>
      <c r="E30" s="20" t="s">
        <v>30</v>
      </c>
      <c r="F30" s="23" t="s">
        <v>238</v>
      </c>
      <c r="H30" s="26">
        <v>140098019</v>
      </c>
      <c r="I30" s="32" t="s">
        <v>229</v>
      </c>
    </row>
    <row r="31" spans="1:9" x14ac:dyDescent="0.3">
      <c r="A31" s="20" t="s">
        <v>227</v>
      </c>
      <c r="B31" s="20" t="s">
        <v>203</v>
      </c>
      <c r="C31" s="20" t="s">
        <v>204</v>
      </c>
      <c r="D31" s="20" t="s">
        <v>205</v>
      </c>
      <c r="E31" s="20" t="s">
        <v>30</v>
      </c>
      <c r="F31" s="23"/>
      <c r="H31" s="26" t="s">
        <v>232</v>
      </c>
      <c r="I31" s="32" t="s">
        <v>233</v>
      </c>
    </row>
    <row r="32" spans="1:9" x14ac:dyDescent="0.3">
      <c r="A32" s="20" t="s">
        <v>251</v>
      </c>
      <c r="B32" s="20" t="s">
        <v>206</v>
      </c>
      <c r="C32" s="20" t="s">
        <v>207</v>
      </c>
      <c r="D32" s="20" t="s">
        <v>208</v>
      </c>
      <c r="E32" s="20" t="s">
        <v>252</v>
      </c>
      <c r="F32" s="26"/>
      <c r="G32" s="26"/>
      <c r="H32" s="26">
        <v>31206620155</v>
      </c>
      <c r="I32" s="32" t="s">
        <v>250</v>
      </c>
    </row>
    <row r="33" spans="1:9" x14ac:dyDescent="0.3">
      <c r="A33" s="19"/>
      <c r="B33" s="19" t="s">
        <v>212</v>
      </c>
      <c r="C33" s="19" t="s">
        <v>213</v>
      </c>
      <c r="D33" s="19" t="s">
        <v>214</v>
      </c>
      <c r="E33" s="27" t="s">
        <v>30</v>
      </c>
      <c r="F33" s="26"/>
      <c r="G33" s="26"/>
      <c r="H33" s="26"/>
      <c r="I33" s="32"/>
    </row>
    <row r="34" spans="1:9" x14ac:dyDescent="0.3">
      <c r="A34" s="19"/>
      <c r="B34" s="19" t="s">
        <v>215</v>
      </c>
      <c r="C34" s="19" t="s">
        <v>234</v>
      </c>
      <c r="D34" s="19" t="s">
        <v>217</v>
      </c>
      <c r="E34" s="27" t="s">
        <v>30</v>
      </c>
      <c r="F34" s="26"/>
      <c r="G34" s="26"/>
      <c r="H34" s="26"/>
      <c r="I34" s="32"/>
    </row>
    <row r="35" spans="1:9" x14ac:dyDescent="0.3">
      <c r="A35" s="19"/>
      <c r="B35" s="19"/>
      <c r="C35" s="19"/>
      <c r="D35" s="19"/>
      <c r="E35" s="27"/>
      <c r="F35" s="26"/>
      <c r="G35" s="26"/>
      <c r="H35" s="26"/>
      <c r="I35" s="32"/>
    </row>
    <row r="36" spans="1:9" x14ac:dyDescent="0.3">
      <c r="A36" s="19"/>
      <c r="B36" s="19"/>
      <c r="C36" s="19"/>
      <c r="D36" s="19"/>
      <c r="E36" s="27"/>
      <c r="F36" s="26"/>
      <c r="G36" s="26"/>
      <c r="H36" s="26"/>
      <c r="I36" s="32"/>
    </row>
    <row r="37" spans="1:9" x14ac:dyDescent="0.3">
      <c r="A37" s="38"/>
      <c r="B37" s="38"/>
      <c r="C37" s="38"/>
      <c r="D37" s="38"/>
      <c r="E37" s="38"/>
    </row>
    <row r="38" spans="1:9" x14ac:dyDescent="0.3">
      <c r="A38" s="38"/>
      <c r="B38" s="38"/>
      <c r="C38" s="38"/>
      <c r="D38" s="38"/>
      <c r="E38" s="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4A80-97D2-45E6-9145-E91BFCF94620}">
  <dimension ref="A1:E39"/>
  <sheetViews>
    <sheetView workbookViewId="0">
      <selection activeCell="B2" sqref="B2"/>
    </sheetView>
  </sheetViews>
  <sheetFormatPr defaultRowHeight="18" x14ac:dyDescent="0.3"/>
  <cols>
    <col min="1" max="1" width="35.33203125" style="37" customWidth="1"/>
    <col min="2" max="2" width="39.33203125" style="37" customWidth="1"/>
    <col min="3" max="3" width="28.21875" style="37" customWidth="1"/>
    <col min="4" max="4" width="33" style="37" customWidth="1"/>
    <col min="5" max="5" width="21.5546875" style="37" customWidth="1"/>
    <col min="6" max="16384" width="8.88671875" style="37"/>
  </cols>
  <sheetData>
    <row r="1" spans="1:5" x14ac:dyDescent="0.3">
      <c r="A1" s="31" t="s">
        <v>116</v>
      </c>
      <c r="B1" s="31" t="s">
        <v>117</v>
      </c>
      <c r="C1" s="31" t="s">
        <v>118</v>
      </c>
      <c r="D1" s="31" t="s">
        <v>119</v>
      </c>
      <c r="E1" s="31" t="s">
        <v>231</v>
      </c>
    </row>
    <row r="2" spans="1:5" x14ac:dyDescent="0.3">
      <c r="A2" s="20" t="s">
        <v>125</v>
      </c>
      <c r="B2" s="20" t="s">
        <v>130</v>
      </c>
      <c r="C2" s="20" t="s">
        <v>131</v>
      </c>
      <c r="D2" s="20" t="s">
        <v>46</v>
      </c>
      <c r="E2" s="20" t="s">
        <v>30</v>
      </c>
    </row>
    <row r="3" spans="1:5" x14ac:dyDescent="0.3">
      <c r="A3" s="39" t="s">
        <v>237</v>
      </c>
      <c r="B3" s="20" t="s">
        <v>144</v>
      </c>
      <c r="C3" s="20" t="s">
        <v>145</v>
      </c>
      <c r="D3" s="20" t="s">
        <v>146</v>
      </c>
      <c r="E3" s="20" t="s">
        <v>30</v>
      </c>
    </row>
    <row r="4" spans="1:5" x14ac:dyDescent="0.3">
      <c r="A4" s="38"/>
      <c r="B4" s="38"/>
      <c r="C4" s="38"/>
      <c r="D4" s="38"/>
      <c r="E4" s="38"/>
    </row>
    <row r="5" spans="1:5" x14ac:dyDescent="0.3">
      <c r="A5" s="38"/>
      <c r="B5" s="38"/>
      <c r="C5" s="38"/>
      <c r="D5" s="38"/>
      <c r="E5" s="38"/>
    </row>
    <row r="6" spans="1:5" x14ac:dyDescent="0.3">
      <c r="A6" s="38"/>
      <c r="B6" s="38"/>
      <c r="C6" s="38"/>
      <c r="D6" s="38"/>
      <c r="E6" s="38"/>
    </row>
    <row r="7" spans="1:5" x14ac:dyDescent="0.3">
      <c r="A7" s="38"/>
      <c r="B7" s="38"/>
      <c r="C7" s="38"/>
      <c r="D7" s="38"/>
      <c r="E7" s="38"/>
    </row>
    <row r="8" spans="1:5" x14ac:dyDescent="0.3">
      <c r="A8" s="38"/>
      <c r="B8" s="38"/>
      <c r="C8" s="38"/>
      <c r="D8" s="38"/>
      <c r="E8" s="38"/>
    </row>
    <row r="9" spans="1:5" x14ac:dyDescent="0.3">
      <c r="A9" s="38"/>
      <c r="B9" s="38"/>
      <c r="C9" s="38"/>
      <c r="D9" s="38"/>
      <c r="E9" s="38"/>
    </row>
    <row r="10" spans="1:5" x14ac:dyDescent="0.3">
      <c r="A10" s="38"/>
      <c r="B10" s="38"/>
      <c r="C10" s="38"/>
      <c r="D10" s="38"/>
      <c r="E10" s="38"/>
    </row>
    <row r="11" spans="1:5" x14ac:dyDescent="0.3">
      <c r="A11" s="38"/>
      <c r="B11" s="38"/>
      <c r="C11" s="38"/>
      <c r="D11" s="38"/>
      <c r="E11" s="38"/>
    </row>
    <row r="12" spans="1:5" x14ac:dyDescent="0.3">
      <c r="A12" s="38"/>
      <c r="B12" s="38"/>
      <c r="C12" s="38"/>
      <c r="D12" s="38"/>
      <c r="E12" s="38"/>
    </row>
    <row r="13" spans="1:5" x14ac:dyDescent="0.3">
      <c r="A13" s="38"/>
      <c r="B13" s="38"/>
      <c r="C13" s="38"/>
      <c r="D13" s="38"/>
      <c r="E13" s="38"/>
    </row>
    <row r="14" spans="1:5" x14ac:dyDescent="0.3">
      <c r="A14" s="38"/>
      <c r="B14" s="38"/>
      <c r="C14" s="38"/>
      <c r="D14" s="38"/>
      <c r="E14" s="38"/>
    </row>
    <row r="15" spans="1:5" x14ac:dyDescent="0.3">
      <c r="A15" s="38"/>
      <c r="B15" s="38"/>
      <c r="C15" s="38"/>
      <c r="D15" s="38"/>
      <c r="E15" s="38"/>
    </row>
    <row r="16" spans="1:5" x14ac:dyDescent="0.3">
      <c r="A16" s="38"/>
      <c r="B16" s="38"/>
      <c r="C16" s="38"/>
      <c r="D16" s="38"/>
      <c r="E16" s="38"/>
    </row>
    <row r="17" spans="1:5" x14ac:dyDescent="0.3">
      <c r="A17" s="38"/>
      <c r="B17" s="38"/>
      <c r="C17" s="38"/>
      <c r="D17" s="38"/>
      <c r="E17" s="38"/>
    </row>
    <row r="18" spans="1:5" x14ac:dyDescent="0.3">
      <c r="A18" s="38"/>
      <c r="B18" s="38"/>
      <c r="C18" s="38"/>
      <c r="D18" s="38"/>
      <c r="E18" s="38"/>
    </row>
    <row r="19" spans="1:5" x14ac:dyDescent="0.3">
      <c r="A19" s="38"/>
      <c r="B19" s="38"/>
      <c r="C19" s="38"/>
      <c r="D19" s="38"/>
      <c r="E19" s="38"/>
    </row>
    <row r="20" spans="1:5" x14ac:dyDescent="0.3">
      <c r="A20" s="38"/>
      <c r="B20" s="38"/>
      <c r="C20" s="38"/>
      <c r="D20" s="38"/>
      <c r="E20" s="38"/>
    </row>
    <row r="21" spans="1:5" x14ac:dyDescent="0.3">
      <c r="A21" s="38"/>
      <c r="B21" s="38"/>
      <c r="C21" s="38"/>
      <c r="D21" s="38"/>
      <c r="E21" s="38"/>
    </row>
    <row r="22" spans="1:5" x14ac:dyDescent="0.3">
      <c r="A22" s="38"/>
      <c r="B22" s="38"/>
      <c r="C22" s="38"/>
      <c r="D22" s="38"/>
      <c r="E22" s="38"/>
    </row>
    <row r="23" spans="1:5" x14ac:dyDescent="0.3">
      <c r="A23" s="38"/>
      <c r="B23" s="38"/>
      <c r="C23" s="38"/>
      <c r="D23" s="38"/>
      <c r="E23" s="38"/>
    </row>
    <row r="24" spans="1:5" x14ac:dyDescent="0.3">
      <c r="A24" s="38"/>
      <c r="B24" s="38"/>
      <c r="C24" s="38"/>
      <c r="D24" s="38"/>
      <c r="E24" s="38"/>
    </row>
    <row r="25" spans="1:5" x14ac:dyDescent="0.3">
      <c r="A25" s="38"/>
      <c r="B25" s="38"/>
      <c r="C25" s="38"/>
      <c r="D25" s="38"/>
      <c r="E25" s="38"/>
    </row>
    <row r="26" spans="1:5" x14ac:dyDescent="0.3">
      <c r="A26" s="38"/>
      <c r="B26" s="38"/>
      <c r="C26" s="38"/>
      <c r="D26" s="38"/>
      <c r="E26" s="38"/>
    </row>
    <row r="27" spans="1:5" x14ac:dyDescent="0.3">
      <c r="A27" s="38"/>
      <c r="B27" s="38"/>
      <c r="C27" s="38"/>
      <c r="D27" s="38"/>
      <c r="E27" s="38"/>
    </row>
    <row r="28" spans="1:5" x14ac:dyDescent="0.3">
      <c r="A28" s="38"/>
      <c r="B28" s="38"/>
      <c r="C28" s="38"/>
      <c r="D28" s="38"/>
      <c r="E28" s="38"/>
    </row>
    <row r="29" spans="1:5" x14ac:dyDescent="0.3">
      <c r="A29" s="38"/>
      <c r="B29" s="38"/>
      <c r="C29" s="38"/>
      <c r="D29" s="38"/>
      <c r="E29" s="38"/>
    </row>
    <row r="30" spans="1:5" x14ac:dyDescent="0.3">
      <c r="A30" s="38"/>
      <c r="B30" s="38"/>
      <c r="C30" s="38"/>
      <c r="D30" s="38"/>
      <c r="E30" s="38"/>
    </row>
    <row r="31" spans="1:5" x14ac:dyDescent="0.3">
      <c r="A31" s="38"/>
      <c r="B31" s="38"/>
      <c r="C31" s="38"/>
      <c r="D31" s="38"/>
      <c r="E31" s="38"/>
    </row>
    <row r="32" spans="1:5" x14ac:dyDescent="0.3">
      <c r="A32" s="38"/>
      <c r="B32" s="38"/>
      <c r="C32" s="38"/>
      <c r="D32" s="38"/>
      <c r="E32" s="38"/>
    </row>
    <row r="33" spans="1:5" x14ac:dyDescent="0.3">
      <c r="A33" s="38"/>
      <c r="B33" s="38"/>
      <c r="C33" s="38"/>
      <c r="D33" s="38"/>
      <c r="E33" s="38"/>
    </row>
    <row r="34" spans="1:5" x14ac:dyDescent="0.3">
      <c r="A34" s="38"/>
      <c r="B34" s="38"/>
      <c r="C34" s="38"/>
      <c r="D34" s="38"/>
      <c r="E34" s="38"/>
    </row>
    <row r="35" spans="1:5" x14ac:dyDescent="0.3">
      <c r="A35" s="38"/>
      <c r="B35" s="38"/>
      <c r="C35" s="38"/>
      <c r="D35" s="38"/>
      <c r="E35" s="38"/>
    </row>
    <row r="36" spans="1:5" x14ac:dyDescent="0.3">
      <c r="A36" s="38"/>
      <c r="B36" s="38"/>
      <c r="C36" s="38"/>
      <c r="D36" s="38"/>
      <c r="E36" s="38"/>
    </row>
    <row r="37" spans="1:5" x14ac:dyDescent="0.3">
      <c r="A37" s="38"/>
      <c r="B37" s="38"/>
      <c r="C37" s="38"/>
      <c r="D37" s="38"/>
      <c r="E37" s="38"/>
    </row>
    <row r="38" spans="1:5" x14ac:dyDescent="0.3">
      <c r="A38" s="38"/>
      <c r="B38" s="38"/>
      <c r="C38" s="38"/>
      <c r="D38" s="38"/>
      <c r="E38" s="38"/>
    </row>
    <row r="39" spans="1:5" x14ac:dyDescent="0.3">
      <c r="A39" s="38"/>
      <c r="B39" s="38"/>
      <c r="C39" s="38"/>
      <c r="D39" s="38"/>
      <c r="E39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775D-6952-47CE-869F-05DF2C867768}">
  <dimension ref="A1:I20"/>
  <sheetViews>
    <sheetView tabSelected="1" topLeftCell="B3" zoomScale="108" zoomScaleNormal="115" workbookViewId="0">
      <selection activeCell="E6" sqref="E6"/>
    </sheetView>
  </sheetViews>
  <sheetFormatPr defaultRowHeight="14.4" x14ac:dyDescent="0.3"/>
  <cols>
    <col min="1" max="1" width="35.5546875" customWidth="1"/>
    <col min="2" max="2" width="33.109375" customWidth="1"/>
    <col min="3" max="3" width="25.6640625" customWidth="1"/>
    <col min="4" max="4" width="36.44140625" customWidth="1"/>
    <col min="5" max="5" width="25.44140625" customWidth="1"/>
    <col min="6" max="6" width="12.109375" customWidth="1"/>
  </cols>
  <sheetData>
    <row r="1" spans="1:9" ht="18" x14ac:dyDescent="0.3">
      <c r="A1" s="31" t="s">
        <v>116</v>
      </c>
      <c r="B1" s="31" t="s">
        <v>117</v>
      </c>
      <c r="C1" s="31" t="s">
        <v>118</v>
      </c>
      <c r="D1" s="31" t="s">
        <v>119</v>
      </c>
      <c r="E1" s="31" t="s">
        <v>231</v>
      </c>
    </row>
    <row r="2" spans="1:9" ht="18" x14ac:dyDescent="0.3">
      <c r="A2" s="39" t="s">
        <v>125</v>
      </c>
      <c r="B2" s="36" t="s">
        <v>215</v>
      </c>
      <c r="C2" s="39" t="s">
        <v>216</v>
      </c>
      <c r="D2" s="39" t="s">
        <v>217</v>
      </c>
      <c r="E2" s="39" t="s">
        <v>30</v>
      </c>
      <c r="F2" s="41">
        <v>1</v>
      </c>
    </row>
    <row r="3" spans="1:9" ht="18" x14ac:dyDescent="0.3">
      <c r="A3" s="39" t="s">
        <v>129</v>
      </c>
      <c r="B3" s="39" t="s">
        <v>212</v>
      </c>
      <c r="C3" s="39" t="s">
        <v>213</v>
      </c>
      <c r="D3" s="39" t="s">
        <v>214</v>
      </c>
      <c r="E3" s="39" t="s">
        <v>30</v>
      </c>
      <c r="F3" s="41">
        <v>1</v>
      </c>
    </row>
    <row r="4" spans="1:9" s="37" customFormat="1" ht="18" x14ac:dyDescent="0.3">
      <c r="A4" s="20" t="s">
        <v>132</v>
      </c>
      <c r="B4" s="20" t="s">
        <v>133</v>
      </c>
      <c r="C4" s="20" t="s">
        <v>134</v>
      </c>
      <c r="D4" s="20" t="s">
        <v>135</v>
      </c>
      <c r="E4" s="20" t="s">
        <v>30</v>
      </c>
      <c r="F4" s="41">
        <v>-1</v>
      </c>
      <c r="G4" s="26"/>
      <c r="H4" s="26"/>
      <c r="I4" s="32"/>
    </row>
    <row r="5" spans="1:9" ht="18" x14ac:dyDescent="0.3">
      <c r="A5" s="39" t="s">
        <v>139</v>
      </c>
      <c r="B5" s="20" t="s">
        <v>20</v>
      </c>
      <c r="C5" s="20" t="s">
        <v>21</v>
      </c>
      <c r="D5" s="20" t="s">
        <v>22</v>
      </c>
      <c r="E5" s="20" t="s">
        <v>30</v>
      </c>
      <c r="F5" s="41">
        <v>1</v>
      </c>
    </row>
    <row r="6" spans="1:9" ht="18" x14ac:dyDescent="0.3">
      <c r="A6" s="20" t="s">
        <v>136</v>
      </c>
      <c r="B6" s="36" t="s">
        <v>157</v>
      </c>
      <c r="C6" s="20" t="s">
        <v>158</v>
      </c>
      <c r="D6" s="20" t="s">
        <v>159</v>
      </c>
      <c r="E6" s="20" t="s">
        <v>30</v>
      </c>
      <c r="F6" s="41">
        <v>-1</v>
      </c>
    </row>
    <row r="7" spans="1:9" x14ac:dyDescent="0.3">
      <c r="A7" s="16"/>
      <c r="B7" s="16"/>
      <c r="C7" s="16"/>
      <c r="D7" s="16"/>
      <c r="E7" s="16"/>
    </row>
    <row r="8" spans="1:9" x14ac:dyDescent="0.3">
      <c r="A8" s="16"/>
      <c r="B8" s="16"/>
      <c r="C8" s="16"/>
      <c r="D8" s="16"/>
      <c r="E8" s="16"/>
    </row>
    <row r="9" spans="1:9" x14ac:dyDescent="0.3">
      <c r="A9" s="16"/>
      <c r="B9" s="16"/>
      <c r="C9" s="16"/>
      <c r="D9" s="16"/>
      <c r="E9" s="16"/>
    </row>
    <row r="10" spans="1:9" x14ac:dyDescent="0.3">
      <c r="A10" s="16"/>
      <c r="B10" s="16"/>
      <c r="C10" s="16"/>
      <c r="D10" s="16"/>
      <c r="E10" s="16"/>
    </row>
    <row r="11" spans="1:9" x14ac:dyDescent="0.3">
      <c r="A11" s="16"/>
      <c r="B11" s="16"/>
      <c r="C11" s="16"/>
      <c r="D11" s="16"/>
      <c r="E11" s="16"/>
    </row>
    <row r="12" spans="1:9" x14ac:dyDescent="0.3">
      <c r="A12" s="16"/>
      <c r="B12" s="16"/>
      <c r="C12" s="16"/>
      <c r="D12" s="16"/>
      <c r="E12" s="16"/>
    </row>
    <row r="13" spans="1:9" x14ac:dyDescent="0.3">
      <c r="A13" s="16"/>
      <c r="B13" s="16"/>
      <c r="C13" s="16"/>
      <c r="D13" s="16"/>
      <c r="E13" s="16"/>
    </row>
    <row r="14" spans="1:9" x14ac:dyDescent="0.3">
      <c r="A14" s="16"/>
      <c r="B14" s="16"/>
      <c r="C14" s="16"/>
      <c r="D14" s="16"/>
      <c r="E14" s="16"/>
    </row>
    <row r="15" spans="1:9" x14ac:dyDescent="0.3">
      <c r="A15" s="16"/>
      <c r="B15" s="16"/>
      <c r="C15" s="16"/>
      <c r="D15" s="16"/>
      <c r="E15" s="16"/>
    </row>
    <row r="16" spans="1:9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8D60-7A93-483D-89E2-7422EC00B10A}">
  <dimension ref="A1:E14"/>
  <sheetViews>
    <sheetView workbookViewId="0">
      <selection activeCell="B3" sqref="B3"/>
    </sheetView>
  </sheetViews>
  <sheetFormatPr defaultRowHeight="14.4" x14ac:dyDescent="0.3"/>
  <cols>
    <col min="1" max="1" width="20" customWidth="1"/>
    <col min="2" max="2" width="33.6640625" customWidth="1"/>
    <col min="3" max="3" width="23.5546875" customWidth="1"/>
    <col min="4" max="4" width="35" customWidth="1"/>
    <col min="5" max="5" width="26.21875" customWidth="1"/>
  </cols>
  <sheetData>
    <row r="1" spans="1:5" ht="18" x14ac:dyDescent="0.3">
      <c r="A1" s="31" t="s">
        <v>116</v>
      </c>
      <c r="B1" s="31" t="s">
        <v>117</v>
      </c>
      <c r="C1" s="31" t="s">
        <v>118</v>
      </c>
      <c r="D1" s="31" t="s">
        <v>119</v>
      </c>
      <c r="E1" s="31" t="s">
        <v>239</v>
      </c>
    </row>
    <row r="2" spans="1:5" ht="18" x14ac:dyDescent="0.3">
      <c r="A2" s="20" t="s">
        <v>132</v>
      </c>
      <c r="B2" s="20" t="s">
        <v>133</v>
      </c>
      <c r="C2" s="20" t="s">
        <v>134</v>
      </c>
      <c r="D2" s="20" t="s">
        <v>135</v>
      </c>
      <c r="E2" s="20" t="s">
        <v>30</v>
      </c>
    </row>
    <row r="3" spans="1:5" ht="18" x14ac:dyDescent="0.3">
      <c r="A3" s="40" t="s">
        <v>164</v>
      </c>
      <c r="B3" s="20" t="s">
        <v>209</v>
      </c>
      <c r="C3" s="20" t="s">
        <v>210</v>
      </c>
      <c r="D3" s="20" t="s">
        <v>211</v>
      </c>
      <c r="E3" s="20" t="s">
        <v>30</v>
      </c>
    </row>
    <row r="4" spans="1:5" x14ac:dyDescent="0.3">
      <c r="A4" s="16"/>
      <c r="B4" s="16"/>
      <c r="C4" s="16"/>
      <c r="D4" s="16"/>
      <c r="E4" s="16"/>
    </row>
    <row r="5" spans="1:5" x14ac:dyDescent="0.3">
      <c r="A5" s="16"/>
      <c r="B5" s="16"/>
      <c r="C5" s="16"/>
      <c r="D5" s="16"/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F6B-6258-40D1-A9C8-045B79EAC028}">
  <dimension ref="A1:H24"/>
  <sheetViews>
    <sheetView workbookViewId="0">
      <selection activeCell="C11" sqref="C11"/>
    </sheetView>
  </sheetViews>
  <sheetFormatPr defaultRowHeight="14.4" x14ac:dyDescent="0.3"/>
  <cols>
    <col min="1" max="1" width="23.21875" customWidth="1"/>
    <col min="2" max="2" width="20.5546875" customWidth="1"/>
    <col min="3" max="3" width="20" customWidth="1"/>
    <col min="4" max="4" width="1.88671875" customWidth="1"/>
    <col min="5" max="5" width="23" customWidth="1"/>
    <col min="6" max="6" width="22.21875" customWidth="1"/>
    <col min="7" max="7" width="15.88671875" customWidth="1"/>
    <col min="8" max="8" width="13" customWidth="1"/>
  </cols>
  <sheetData>
    <row r="1" spans="1:8" ht="22.95" customHeight="1" x14ac:dyDescent="0.3">
      <c r="A1" s="42"/>
      <c r="B1" s="62" t="s">
        <v>240</v>
      </c>
      <c r="C1" s="63"/>
      <c r="D1" s="70"/>
      <c r="E1" s="66" t="s">
        <v>241</v>
      </c>
      <c r="F1" s="67"/>
    </row>
    <row r="2" spans="1:8" ht="10.199999999999999" customHeight="1" thickBot="1" x14ac:dyDescent="0.35">
      <c r="A2" s="42"/>
      <c r="B2" s="64"/>
      <c r="C2" s="65"/>
      <c r="D2" s="71"/>
      <c r="E2" s="68"/>
      <c r="F2" s="69"/>
    </row>
    <row r="3" spans="1:8" ht="22.95" customHeight="1" x14ac:dyDescent="0.3">
      <c r="A3" s="42"/>
      <c r="B3" s="58" t="s">
        <v>242</v>
      </c>
      <c r="C3" s="59" t="s">
        <v>243</v>
      </c>
      <c r="D3" s="72"/>
      <c r="E3" s="58" t="s">
        <v>242</v>
      </c>
      <c r="F3" s="59" t="s">
        <v>243</v>
      </c>
    </row>
    <row r="4" spans="1:8" ht="22.95" customHeight="1" thickBot="1" x14ac:dyDescent="0.35">
      <c r="A4" s="55" t="s">
        <v>246</v>
      </c>
      <c r="B4" s="60">
        <v>18</v>
      </c>
      <c r="C4" s="61">
        <v>9</v>
      </c>
      <c r="D4" s="72"/>
      <c r="E4" s="60">
        <v>9</v>
      </c>
      <c r="F4" s="61">
        <v>18</v>
      </c>
    </row>
    <row r="5" spans="1:8" ht="22.95" customHeight="1" x14ac:dyDescent="0.3">
      <c r="A5" s="56"/>
      <c r="B5" s="43"/>
      <c r="C5" s="43"/>
      <c r="D5" s="71"/>
      <c r="E5" s="43"/>
      <c r="F5" s="43"/>
    </row>
    <row r="6" spans="1:8" ht="22.95" customHeight="1" x14ac:dyDescent="0.3">
      <c r="A6" s="44" t="s">
        <v>244</v>
      </c>
      <c r="B6" s="46">
        <v>1740</v>
      </c>
      <c r="C6" s="46">
        <v>290</v>
      </c>
      <c r="D6" s="71"/>
      <c r="E6" s="46">
        <v>278</v>
      </c>
      <c r="F6" s="46">
        <v>1715</v>
      </c>
      <c r="G6" s="47"/>
    </row>
    <row r="7" spans="1:8" ht="22.95" customHeight="1" x14ac:dyDescent="0.3">
      <c r="A7" s="45" t="s">
        <v>245</v>
      </c>
      <c r="B7" s="48">
        <v>600</v>
      </c>
      <c r="C7" s="48">
        <v>870</v>
      </c>
      <c r="D7" s="71"/>
      <c r="E7" s="48">
        <v>858</v>
      </c>
      <c r="F7" s="48">
        <v>575</v>
      </c>
      <c r="G7" s="47"/>
    </row>
    <row r="8" spans="1:8" ht="22.95" customHeight="1" x14ac:dyDescent="0.3">
      <c r="A8" s="57"/>
      <c r="B8" s="49"/>
      <c r="C8" s="49"/>
      <c r="D8" s="71"/>
      <c r="E8" s="49"/>
      <c r="F8" s="49"/>
      <c r="G8" s="47"/>
    </row>
    <row r="9" spans="1:8" ht="22.95" customHeight="1" x14ac:dyDescent="0.3">
      <c r="A9" s="56"/>
      <c r="B9" s="50">
        <v>1050</v>
      </c>
      <c r="C9" s="50">
        <v>1050</v>
      </c>
      <c r="D9" s="71"/>
      <c r="E9" s="50">
        <v>1050</v>
      </c>
      <c r="F9" s="50">
        <v>1050</v>
      </c>
      <c r="G9" s="47"/>
    </row>
    <row r="10" spans="1:8" ht="22.95" customHeight="1" x14ac:dyDescent="0.3">
      <c r="A10" s="44" t="s">
        <v>247</v>
      </c>
      <c r="B10" s="50">
        <f>B9+B6</f>
        <v>2790</v>
      </c>
      <c r="C10" s="50">
        <f>C9-C7</f>
        <v>180</v>
      </c>
      <c r="D10" s="71"/>
      <c r="E10" s="50">
        <f>E9+E6</f>
        <v>1328</v>
      </c>
      <c r="F10" s="50">
        <f>F9-F7</f>
        <v>475</v>
      </c>
      <c r="G10" s="47"/>
    </row>
    <row r="11" spans="1:8" ht="6" customHeight="1" x14ac:dyDescent="0.3">
      <c r="A11" s="44"/>
      <c r="B11" s="51"/>
      <c r="C11" s="51"/>
      <c r="D11" s="71"/>
      <c r="E11" s="51"/>
      <c r="F11" s="51"/>
      <c r="G11" s="47"/>
    </row>
    <row r="12" spans="1:8" ht="22.95" customHeight="1" x14ac:dyDescent="0.4">
      <c r="A12" s="44" t="s">
        <v>248</v>
      </c>
      <c r="B12" s="50">
        <f>B10-350</f>
        <v>2440</v>
      </c>
      <c r="C12" s="50"/>
      <c r="D12" s="71"/>
      <c r="E12" s="50">
        <f>E10-350</f>
        <v>978</v>
      </c>
      <c r="F12" s="50">
        <v>125</v>
      </c>
      <c r="G12" s="52">
        <f>SUM(B12:F12)</f>
        <v>3543</v>
      </c>
      <c r="H12" s="47">
        <f>G12-2400</f>
        <v>1143</v>
      </c>
    </row>
    <row r="13" spans="1:8" ht="37.200000000000003" customHeight="1" x14ac:dyDescent="0.4">
      <c r="A13" s="56"/>
      <c r="B13" s="50"/>
      <c r="C13" s="50"/>
      <c r="D13" s="71"/>
      <c r="E13" s="50"/>
      <c r="F13" s="50"/>
      <c r="G13" s="52"/>
    </row>
    <row r="14" spans="1:8" ht="22.95" customHeight="1" x14ac:dyDescent="0.3">
      <c r="A14" s="56"/>
      <c r="B14" s="50">
        <v>1050</v>
      </c>
      <c r="C14" s="50">
        <v>1050</v>
      </c>
      <c r="D14" s="71"/>
      <c r="E14" s="50">
        <v>1050</v>
      </c>
      <c r="F14" s="50">
        <v>1050</v>
      </c>
      <c r="G14" s="47"/>
    </row>
    <row r="15" spans="1:8" ht="22.95" customHeight="1" x14ac:dyDescent="0.3">
      <c r="A15" s="45" t="s">
        <v>249</v>
      </c>
      <c r="B15" s="50">
        <f>B14-B7</f>
        <v>450</v>
      </c>
      <c r="C15" s="50">
        <f>C14+C6</f>
        <v>1340</v>
      </c>
      <c r="D15" s="71"/>
      <c r="E15" s="50">
        <f>E14-E7</f>
        <v>192</v>
      </c>
      <c r="F15" s="50">
        <f>F14+F6</f>
        <v>2765</v>
      </c>
      <c r="G15" s="47"/>
    </row>
    <row r="16" spans="1:8" ht="6" customHeight="1" x14ac:dyDescent="0.3">
      <c r="A16" s="45"/>
      <c r="B16" s="54"/>
      <c r="C16" s="54"/>
      <c r="D16" s="71"/>
      <c r="E16" s="54"/>
      <c r="F16" s="54"/>
      <c r="G16" s="47"/>
    </row>
    <row r="17" spans="1:8" ht="22.95" customHeight="1" x14ac:dyDescent="0.4">
      <c r="A17" s="45" t="s">
        <v>248</v>
      </c>
      <c r="B17" s="50">
        <v>100</v>
      </c>
      <c r="C17" s="50">
        <f>C15-350</f>
        <v>990</v>
      </c>
      <c r="D17" s="73"/>
      <c r="E17" s="50"/>
      <c r="F17" s="50">
        <f>F15-350</f>
        <v>2415</v>
      </c>
      <c r="G17" s="52">
        <f>SUM(B17:F17)</f>
        <v>3505</v>
      </c>
      <c r="H17" s="47">
        <f>G17-2400</f>
        <v>1105</v>
      </c>
    </row>
    <row r="18" spans="1:8" ht="22.95" customHeight="1" x14ac:dyDescent="0.3">
      <c r="A18" s="42"/>
      <c r="B18" s="53"/>
      <c r="C18" s="53"/>
      <c r="D18" s="53"/>
      <c r="E18" s="53"/>
      <c r="F18" s="53"/>
      <c r="G18" s="47"/>
    </row>
    <row r="19" spans="1:8" ht="22.95" customHeight="1" x14ac:dyDescent="0.3">
      <c r="A19" s="42"/>
      <c r="B19" s="53"/>
      <c r="C19" s="53"/>
      <c r="D19" s="53"/>
      <c r="E19" s="53"/>
      <c r="F19" s="53"/>
      <c r="G19" s="47"/>
    </row>
    <row r="20" spans="1:8" ht="21" x14ac:dyDescent="0.3">
      <c r="A20" s="42"/>
      <c r="B20" s="53"/>
      <c r="C20" s="53"/>
      <c r="D20" s="53"/>
      <c r="E20" s="53"/>
      <c r="F20" s="53"/>
      <c r="G20" s="47"/>
    </row>
    <row r="21" spans="1:8" ht="21" x14ac:dyDescent="0.3">
      <c r="A21" s="42"/>
      <c r="B21" s="42"/>
      <c r="C21" s="42"/>
      <c r="D21" s="42"/>
      <c r="E21" s="42"/>
      <c r="F21" s="42"/>
    </row>
    <row r="22" spans="1:8" ht="21" x14ac:dyDescent="0.3">
      <c r="A22" s="42"/>
      <c r="B22" s="42"/>
      <c r="C22" s="42"/>
      <c r="D22" s="42"/>
      <c r="E22" s="42"/>
      <c r="F22" s="42"/>
    </row>
    <row r="23" spans="1:8" ht="21" x14ac:dyDescent="0.3">
      <c r="A23" s="42"/>
      <c r="B23" s="42"/>
      <c r="C23" s="42"/>
      <c r="D23" s="42"/>
      <c r="E23" s="42"/>
      <c r="F23" s="42"/>
    </row>
    <row r="24" spans="1:8" ht="21" x14ac:dyDescent="0.3">
      <c r="A24" s="42"/>
      <c r="B24" s="42"/>
      <c r="C24" s="42"/>
      <c r="D24" s="42"/>
      <c r="E24" s="42"/>
      <c r="F24" s="42"/>
    </row>
  </sheetData>
  <mergeCells count="3">
    <mergeCell ref="B1:C2"/>
    <mergeCell ref="E1:F2"/>
    <mergeCell ref="D1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VANTAGE</vt:lpstr>
      <vt:lpstr>Foglio1</vt:lpstr>
      <vt:lpstr>Centrum</vt:lpstr>
      <vt:lpstr>PuPrime</vt:lpstr>
      <vt:lpstr>VT market</vt:lpstr>
      <vt:lpstr>DAX40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Busignani</dc:creator>
  <cp:lastModifiedBy>Vincenzo Vastarella</cp:lastModifiedBy>
  <dcterms:created xsi:type="dcterms:W3CDTF">2022-05-12T10:21:18Z</dcterms:created>
  <dcterms:modified xsi:type="dcterms:W3CDTF">2023-08-31T08:01:54Z</dcterms:modified>
</cp:coreProperties>
</file>