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intelligenza_computazionale\"/>
    </mc:Choice>
  </mc:AlternateContent>
  <xr:revisionPtr revIDLastSave="0" documentId="13_ncr:1_{4595254A-9701-42BE-85E3-C797803FA3B2}" xr6:coauthVersionLast="47" xr6:coauthVersionMax="47" xr10:uidLastSave="{00000000-0000-0000-0000-000000000000}"/>
  <bookViews>
    <workbookView xWindow="30612" yWindow="-108" windowWidth="30936" windowHeight="16896" xr2:uid="{D00663A6-5D45-4DCF-8D02-3A18BBFE00F5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8" i="1" l="1"/>
  <c r="O78" i="1"/>
  <c r="O84" i="1"/>
  <c r="O83" i="1"/>
  <c r="O82" i="1"/>
  <c r="O81" i="1"/>
  <c r="O79" i="1"/>
  <c r="O80" i="1"/>
  <c r="N83" i="1"/>
  <c r="N82" i="1"/>
  <c r="N81" i="1"/>
  <c r="N80" i="1"/>
  <c r="N79" i="1"/>
  <c r="P54" i="1"/>
  <c r="P49" i="1"/>
  <c r="O61" i="1" s="1"/>
  <c r="P50" i="1"/>
  <c r="O62" i="1" s="1"/>
  <c r="P51" i="1"/>
  <c r="O63" i="1" s="1"/>
  <c r="P52" i="1"/>
  <c r="O64" i="1" s="1"/>
  <c r="P53" i="1"/>
  <c r="O65" i="1" s="1"/>
  <c r="P48" i="1"/>
  <c r="O60" i="1" s="1"/>
  <c r="P57" i="1"/>
  <c r="P58" i="1"/>
  <c r="P59" i="1"/>
  <c r="P60" i="1"/>
  <c r="P61" i="1"/>
  <c r="P62" i="1"/>
  <c r="D85" i="1"/>
  <c r="D8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7" i="1"/>
  <c r="D78" i="1"/>
  <c r="D79" i="1"/>
  <c r="D80" i="1"/>
  <c r="D81" i="1"/>
  <c r="D82" i="1"/>
  <c r="D83" i="1"/>
  <c r="D84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2" i="1"/>
</calcChain>
</file>

<file path=xl/sharedStrings.xml><?xml version="1.0" encoding="utf-8"?>
<sst xmlns="http://schemas.openxmlformats.org/spreadsheetml/2006/main" count="564" uniqueCount="224">
  <si>
    <t>Type</t>
  </si>
  <si>
    <t>Detail_tag</t>
  </si>
  <si>
    <t>Name</t>
  </si>
  <si>
    <t>x</t>
  </si>
  <si>
    <t>y</t>
  </si>
  <si>
    <t>z</t>
  </si>
  <si>
    <t>Path</t>
  </si>
  <si>
    <t>x_path</t>
  </si>
  <si>
    <t>y_path</t>
  </si>
  <si>
    <t>Structure</t>
  </si>
  <si>
    <t>Shop</t>
  </si>
  <si>
    <t>Electronics</t>
  </si>
  <si>
    <t>Dyson</t>
  </si>
  <si>
    <t>Optics</t>
  </si>
  <si>
    <t>Optimissimo</t>
  </si>
  <si>
    <t>Wellness</t>
  </si>
  <si>
    <t>David</t>
  </si>
  <si>
    <t>Clothing</t>
  </si>
  <si>
    <t>Tezenis</t>
  </si>
  <si>
    <t>Home</t>
  </si>
  <si>
    <t>Re sole</t>
  </si>
  <si>
    <t>Bialetti</t>
  </si>
  <si>
    <t>Accessories</t>
  </si>
  <si>
    <t>Bijou Brigitte</t>
  </si>
  <si>
    <t>Melluso</t>
  </si>
  <si>
    <t>Piazza Italia</t>
  </si>
  <si>
    <t>Calzedonia</t>
  </si>
  <si>
    <t>Jewelry</t>
  </si>
  <si>
    <t>D'Amante</t>
  </si>
  <si>
    <t>Centri Unico</t>
  </si>
  <si>
    <t>Cosmetics</t>
  </si>
  <si>
    <t>Bottega Verde</t>
  </si>
  <si>
    <t>Vodafone</t>
  </si>
  <si>
    <t>Stroili</t>
  </si>
  <si>
    <t>Wycon</t>
  </si>
  <si>
    <t>Vista Expert</t>
  </si>
  <si>
    <t>Yves Rocher</t>
  </si>
  <si>
    <t>Gamestop</t>
  </si>
  <si>
    <t>Zuiki</t>
  </si>
  <si>
    <t>Miriade</t>
  </si>
  <si>
    <t>Hombre</t>
  </si>
  <si>
    <t>Caporiccio</t>
  </si>
  <si>
    <t>Xiaomi</t>
  </si>
  <si>
    <t>Megastore</t>
  </si>
  <si>
    <t>Primark</t>
  </si>
  <si>
    <t>Pittarosso</t>
  </si>
  <si>
    <t>MediaWorld</t>
  </si>
  <si>
    <t>HeM</t>
  </si>
  <si>
    <t>HeM HOME</t>
  </si>
  <si>
    <t>Original Marines</t>
  </si>
  <si>
    <t>Shoes</t>
  </si>
  <si>
    <t>Scarpe&amp;Scarpe</t>
  </si>
  <si>
    <t>Perfumes</t>
  </si>
  <si>
    <t>Mallardo</t>
  </si>
  <si>
    <t>Sports</t>
  </si>
  <si>
    <t>Cisalfa</t>
  </si>
  <si>
    <t>Casanova Home</t>
  </si>
  <si>
    <t>Services</t>
  </si>
  <si>
    <t>Tim</t>
  </si>
  <si>
    <t>Toys</t>
  </si>
  <si>
    <t>Bic Toy Store</t>
  </si>
  <si>
    <t>Food</t>
  </si>
  <si>
    <t>Fast Food</t>
  </si>
  <si>
    <t>Mc Donalds</t>
  </si>
  <si>
    <t>Entertainment</t>
  </si>
  <si>
    <t>Game</t>
  </si>
  <si>
    <t>Go Kart</t>
  </si>
  <si>
    <t>Restaurant</t>
  </si>
  <si>
    <t>Anema e Cozze</t>
  </si>
  <si>
    <t>Whereaus</t>
  </si>
  <si>
    <t>100 Montaditos</t>
  </si>
  <si>
    <t>Miscellaneous</t>
  </si>
  <si>
    <t>Tiger</t>
  </si>
  <si>
    <t>Bar</t>
  </si>
  <si>
    <t>Farinella</t>
  </si>
  <si>
    <t>AW Lab</t>
  </si>
  <si>
    <t>Zara</t>
  </si>
  <si>
    <t>Dodo</t>
  </si>
  <si>
    <t>Bluespirit</t>
  </si>
  <si>
    <t>LiuJo</t>
  </si>
  <si>
    <t>Alcott</t>
  </si>
  <si>
    <t>Amen</t>
  </si>
  <si>
    <t>Comics</t>
  </si>
  <si>
    <t>Funside</t>
  </si>
  <si>
    <t>Entrance 2</t>
  </si>
  <si>
    <t>Salmoiraghi</t>
  </si>
  <si>
    <t>Thun</t>
  </si>
  <si>
    <t>Marlù</t>
  </si>
  <si>
    <t>JD Sports</t>
  </si>
  <si>
    <t>Bata</t>
  </si>
  <si>
    <t>Erbolario</t>
  </si>
  <si>
    <t>Bershka</t>
  </si>
  <si>
    <t>Golden Point</t>
  </si>
  <si>
    <t>Benetton</t>
  </si>
  <si>
    <t>Calliope</t>
  </si>
  <si>
    <t>NEED</t>
  </si>
  <si>
    <t>Bassetti</t>
  </si>
  <si>
    <t>Idexe</t>
  </si>
  <si>
    <t>Madi Gioielli</t>
  </si>
  <si>
    <t>Dr Martens</t>
  </si>
  <si>
    <t>Swarowski</t>
  </si>
  <si>
    <t>Bed &amp; Well</t>
  </si>
  <si>
    <t>Oltre</t>
  </si>
  <si>
    <t>Intimissimi</t>
  </si>
  <si>
    <t>Cycas</t>
  </si>
  <si>
    <t>Dinamico</t>
  </si>
  <si>
    <t>Motivi</t>
  </si>
  <si>
    <t>Geox</t>
  </si>
  <si>
    <t>Sephora</t>
  </si>
  <si>
    <t>Parfois</t>
  </si>
  <si>
    <t>Mango</t>
  </si>
  <si>
    <t>Okaidi</t>
  </si>
  <si>
    <t>Lego</t>
  </si>
  <si>
    <t>Toys con Te</t>
  </si>
  <si>
    <t>Bakery</t>
  </si>
  <si>
    <t>Pasticcerica Bellavia</t>
  </si>
  <si>
    <t>Toastiamo</t>
  </si>
  <si>
    <t>Baguetteria</t>
  </si>
  <si>
    <t>Erboristeria</t>
  </si>
  <si>
    <t>Folletto</t>
  </si>
  <si>
    <t>Lily</t>
  </si>
  <si>
    <t>Mac</t>
  </si>
  <si>
    <t>Rinascimento</t>
  </si>
  <si>
    <t>Yamamay</t>
  </si>
  <si>
    <t>Fiorella Rubino</t>
  </si>
  <si>
    <t>Sorbino</t>
  </si>
  <si>
    <t>Pandora</t>
  </si>
  <si>
    <t>Clayton</t>
  </si>
  <si>
    <t>Clor</t>
  </si>
  <si>
    <t>Sottotono</t>
  </si>
  <si>
    <t>Ice-cream</t>
  </si>
  <si>
    <t>La scimmietta</t>
  </si>
  <si>
    <t>Guess</t>
  </si>
  <si>
    <t>Claire</t>
  </si>
  <si>
    <t>Elena Mirò</t>
  </si>
  <si>
    <t>Dan Jon</t>
  </si>
  <si>
    <t>Lush</t>
  </si>
  <si>
    <t>Carpisa</t>
  </si>
  <si>
    <t>Aldo Shoes</t>
  </si>
  <si>
    <t>Falconeri</t>
  </si>
  <si>
    <t>Camicissima</t>
  </si>
  <si>
    <t>Elevator</t>
  </si>
  <si>
    <t>Escalator 1</t>
  </si>
  <si>
    <t>Escalator 2</t>
  </si>
  <si>
    <t>Escalator 3</t>
  </si>
  <si>
    <t>Escalator 4</t>
  </si>
  <si>
    <t>Escalator 5</t>
  </si>
  <si>
    <t>Escalator 6</t>
  </si>
  <si>
    <t>Escalator 7</t>
  </si>
  <si>
    <t>Escalator 12</t>
  </si>
  <si>
    <t>Escalator 22</t>
  </si>
  <si>
    <t>Escalator 32</t>
  </si>
  <si>
    <t>Escalator 42</t>
  </si>
  <si>
    <t>Escalator 52</t>
  </si>
  <si>
    <t>Escalator 62</t>
  </si>
  <si>
    <t>Escalator 72</t>
  </si>
  <si>
    <t>Sport</t>
  </si>
  <si>
    <t>Grillo Sport</t>
  </si>
  <si>
    <t>Just B</t>
  </si>
  <si>
    <t>Minivan Cafe</t>
  </si>
  <si>
    <t>Triumph</t>
  </si>
  <si>
    <t>Nike</t>
  </si>
  <si>
    <t>Superga</t>
  </si>
  <si>
    <t>Pull &amp; Bear</t>
  </si>
  <si>
    <t>KIKO</t>
  </si>
  <si>
    <t>Deichmann</t>
  </si>
  <si>
    <t>Champion</t>
  </si>
  <si>
    <t>Sonny Bono</t>
  </si>
  <si>
    <t>Scotland</t>
  </si>
  <si>
    <t>Fratelli La Bufala</t>
  </si>
  <si>
    <t>Lanza</t>
  </si>
  <si>
    <t>Cinema</t>
  </si>
  <si>
    <t>UCI</t>
  </si>
  <si>
    <t>Don Peppe</t>
  </si>
  <si>
    <t>Pep's Burger</t>
  </si>
  <si>
    <t>Tropicana Cafe</t>
  </si>
  <si>
    <t>Old Wild West</t>
  </si>
  <si>
    <t xml:space="preserve">Food </t>
  </si>
  <si>
    <t>Shi</t>
  </si>
  <si>
    <t>Piadineria</t>
  </si>
  <si>
    <t>Books</t>
  </si>
  <si>
    <t>Mondadori Store</t>
  </si>
  <si>
    <t>Apple Store</t>
  </si>
  <si>
    <t>Harmont &amp; Blaine</t>
  </si>
  <si>
    <t>Foot Locker</t>
  </si>
  <si>
    <t>Clarks</t>
  </si>
  <si>
    <t>Napapijri</t>
  </si>
  <si>
    <t>Timberland</t>
  </si>
  <si>
    <t>Terranova</t>
  </si>
  <si>
    <t>Lounge Style</t>
  </si>
  <si>
    <t>Douglas</t>
  </si>
  <si>
    <t>Grillo Donna</t>
  </si>
  <si>
    <t>Camomilla</t>
  </si>
  <si>
    <t>Adidas</t>
  </si>
  <si>
    <t>Zara Home</t>
  </si>
  <si>
    <t>Stradivarius</t>
  </si>
  <si>
    <t>Sisley</t>
  </si>
  <si>
    <t>Desigual</t>
  </si>
  <si>
    <t>Snipes</t>
  </si>
  <si>
    <t>PennyBlack</t>
  </si>
  <si>
    <t>Mara</t>
  </si>
  <si>
    <t>Oysho</t>
  </si>
  <si>
    <t>LiuJo Uomo</t>
  </si>
  <si>
    <t>Poke House</t>
  </si>
  <si>
    <t>KFC</t>
  </si>
  <si>
    <t>Calvin Klein</t>
  </si>
  <si>
    <t>Levi's</t>
  </si>
  <si>
    <t>FRWRD</t>
  </si>
  <si>
    <t>The North Face</t>
  </si>
  <si>
    <t>Franco Gioielli</t>
  </si>
  <si>
    <t>Vans</t>
  </si>
  <si>
    <t>NAU</t>
  </si>
  <si>
    <t>Tim Retail</t>
  </si>
  <si>
    <t>8 Grammi</t>
  </si>
  <si>
    <t>Cannella</t>
  </si>
  <si>
    <t>Fracomina</t>
  </si>
  <si>
    <t>Max &amp; Co.</t>
  </si>
  <si>
    <t>Persona</t>
  </si>
  <si>
    <t>Kocca</t>
  </si>
  <si>
    <t>Marella</t>
  </si>
  <si>
    <t>Tommy Hilfiger</t>
  </si>
  <si>
    <t>Nyx Pro Makeup</t>
  </si>
  <si>
    <t>Entrance</t>
  </si>
  <si>
    <t>Entrance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</si>
</sst>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Foglio1!$E$1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5FC0D6F-A598-40AF-9EEA-D0023809C99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377-4468-A41C-412D45C83F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E889677-C6DD-4642-B272-6F72A245D9B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377-4468-A41C-412D45C83F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CB583E8-DBC6-46E0-BA22-CCAB3231B9C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377-4468-A41C-412D45C83FF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5E44438-32CC-4344-B573-F8CC152095F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377-4468-A41C-412D45C83FF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6664F6E-70FB-4A40-BA5F-AEC06646C96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377-4468-A41C-412D45C83FF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7DDDF93-9C15-4167-9776-5B1E2024BDD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377-4468-A41C-412D45C83FF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9974F36-5344-4D98-B251-03865223525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377-4468-A41C-412D45C83FF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A5199AE-5131-4FA6-8771-B694852E0E7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377-4468-A41C-412D45C83FF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246F149-194F-4E8C-9E1D-328B6597D8B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377-4468-A41C-412D45C83FF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44677B1-2265-46AA-8541-EF753E2177D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377-4468-A41C-412D45C83FF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ECFF30F-8367-4494-872B-35BF728BC62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377-4468-A41C-412D45C83FF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6C7B39E-8BD3-4F38-B14C-7FAC06F7B73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377-4468-A41C-412D45C83FF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C55672E-54DD-4FCF-BB46-2F462453AAF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377-4468-A41C-412D45C83FF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8E65533-9360-4DAF-B639-6D7B1601AA8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377-4468-A41C-412D45C83FF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9D3D4A4-E8B5-471C-AE2B-C3448774428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377-4468-A41C-412D45C83FF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E2A25B3-559E-469D-91AC-82C5640268A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377-4468-A41C-412D45C83FF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D804B01-A149-4B4F-860F-278F2ADD84C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377-4468-A41C-412D45C83FF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4BEEB64-4412-4DD5-87A4-3A11D287DD0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377-4468-A41C-412D45C83FF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8B78016-8914-4B53-A403-40AEA1F4AEA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377-4468-A41C-412D45C83FF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939850E-7C17-46C2-B262-6BAFD33210B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377-4468-A41C-412D45C83FF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FEABF03-7128-4E91-9407-B1AE9C6FD4E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377-4468-A41C-412D45C83FF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9AAC923-519A-4AC9-8E2E-7EB21E02A8D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377-4468-A41C-412D45C83FF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65680C3-F6ED-4D58-BBA2-C1DE611EBCA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377-4468-A41C-412D45C83FF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0B90B0E-0217-40EE-AF38-79A0FA1E849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377-4468-A41C-412D45C83FF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5BDE25E-4750-4673-AF2C-495C55CC297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377-4468-A41C-412D45C83FF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7394309-364C-419B-9920-E75DD376796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377-4468-A41C-412D45C83FF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1EFDF5B-1A6D-41E6-936D-42DFD93D2FF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377-4468-A41C-412D45C83FF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DCC70F0-CB20-4467-B25A-13DE92B703D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377-4468-A41C-412D45C83FF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5952908-B9D1-4FFC-BD7C-F87F0DE236B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377-4468-A41C-412D45C83FF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9750001-0B4B-4FFC-901C-A47D50CFE56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377-4468-A41C-412D45C83FF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BC6E494-ED3F-4D9E-B891-87099C22A43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377-4468-A41C-412D45C83FF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F06EB42-4EE5-46FA-BF45-8119DBE72E9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377-4468-A41C-412D45C83FF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93F0DC1-0971-4D3D-AEFA-7C36C11A850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377-4468-A41C-412D45C83FF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2EEB3B7-F80C-4D7B-ABA6-39FBA65A88B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377-4468-A41C-412D45C83FF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D279EB1-4C23-4BE2-BB1B-C1EC149CD43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377-4468-A41C-412D45C83FF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B66E31F-6753-4B0F-8F22-25BA9965642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377-4468-A41C-412D45C83FF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553D265-2238-4104-98CD-9D9C1190524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377-4468-A41C-412D45C83FF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978C535-4CEF-4540-8136-8E69638876E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377-4468-A41C-412D45C83FF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23138D7-A044-4888-8F6D-EB5712653FE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377-4468-A41C-412D45C83FF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ADC392F-A443-48BB-9DE5-40D428F3160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377-4468-A41C-412D45C83FF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8FF29FA-E5EE-40BC-9524-DE72A2FC8B8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377-4468-A41C-412D45C83F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74808A0-7A5B-4E28-ABCB-67F9A7BF85F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377-4468-A41C-412D45C83FF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66A1A98-4B66-42EE-B89E-B2B07A72B93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377-4468-A41C-412D45C83FF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01050EE-8AB9-4ADF-A9EA-EC21D49DCF5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377-4468-A41C-412D45C83FF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266B66F-CE0F-438E-A17B-E6932D06F21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377-4468-A41C-412D45C83FF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2B5CDEE-A517-449C-BD79-BD280F55873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377-4468-A41C-412D45C83FF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1FA505D-018C-4B2D-85B7-08EFF16CBFA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377-4468-A41C-412D45C83FF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CEAE320-DCA2-416F-A28E-11F8D658A41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377-4468-A41C-412D45C83FF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1E1572A-6CA5-45F7-A0DA-821746EF245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5377-4468-A41C-412D45C83FF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C476A5C6-0CFD-4FC8-9367-F6683162338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5377-4468-A41C-412D45C83FF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BF0D641-0707-4370-8275-AA203C8A4CC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5377-4468-A41C-412D45C83FF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98080109-4571-40FF-B68C-FAF98B05AC0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5377-4468-A41C-412D45C83FF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951D2CA3-879A-4D34-8561-6854DB516EF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5377-4468-A41C-412D45C83FF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7742B7BC-4F10-45DF-AA0A-6A24885EB6C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5377-4468-A41C-412D45C83FF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A382939-F93D-4878-9454-0652E2829D8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5377-4468-A41C-412D45C83FF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35C78D3D-F792-4F22-BC34-D2F0490FC4B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5377-4468-A41C-412D45C83FF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C6AC15F6-3F13-4154-A13F-D4828C7DB98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5377-4468-A41C-412D45C83FF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1D2F64EE-C958-4C2F-B109-935ECA2E2F5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5377-4468-A41C-412D45C83FF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15678929-158E-47AB-BDF3-33A885127C2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5377-4468-A41C-412D45C83FF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B77CBA3-AF9E-4FB0-BF52-B2735EF44CA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5377-4468-A41C-412D45C83FF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D3F97C1-37AE-44E9-B40E-0E345029DC8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5377-4468-A41C-412D45C83FF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2F440DDE-1043-4A97-9428-1783FEBBE10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5377-4468-A41C-412D45C83FF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AB34D958-90E2-4309-8D5E-54E696424FE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5377-4468-A41C-412D45C83FF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D2FD0D18-100E-43D9-95C4-FD1FCAE4D5E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5377-4468-A41C-412D45C83FF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01CE79C3-3A41-4EEC-A4B7-905567B8876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5377-4468-A41C-412D45C83FF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089E39C8-BD87-43A9-9389-276927D643F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5377-4468-A41C-412D45C83FF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E57B796F-3A4F-4DB1-8B4A-6B37ECD204D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5377-4468-A41C-412D45C83FF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9E97A95C-5CFA-4DF1-A411-CD2A8BBDFDB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5377-4468-A41C-412D45C83FF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5E86F622-6C7C-4D2F-8C08-8B93B99E63D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5377-4468-A41C-412D45C83FF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08170816-6D24-4B18-8C91-1799182E692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5377-4468-A41C-412D45C83FF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8A6C7BF5-7906-4EE2-94DC-33710ADE1B5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5377-4468-A41C-412D45C83FF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5C150DA0-E428-4F61-9495-17ADBB257BE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5377-4468-A41C-412D45C83FF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D2EE5509-96A0-43C5-B41A-DC53EEDFD0A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5377-4468-A41C-412D45C83FF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7C33A42B-9C7D-440F-8770-EA6314602DB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5377-4468-A41C-412D45C83FF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A275620B-2633-4462-A51D-2224632877D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5377-4468-A41C-412D45C83FF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0E0E1E85-BA11-47B7-ACE9-815B2A7C772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5377-4468-A41C-412D45C83FF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632EC6A4-C479-4E8C-B3AC-6B514D76BA2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5377-4468-A41C-412D45C83FF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0324A2DB-5D53-4F38-9A46-064FA8153EE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5377-4468-A41C-412D45C83FF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095581F9-05D1-40CE-9E42-B2830E571B1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5377-4468-A41C-412D45C83FF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89D5FDF3-A746-4EFA-B1E9-D10F5663A73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5377-4468-A41C-412D45C83FF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E365AEB3-3D2F-48D5-8EB3-C7B58B2DBBC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5377-4468-A41C-412D45C83FF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1BFBF175-9763-4477-8E29-CFEFB567A41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5377-4468-A41C-412D45C83FF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C82265F9-E16B-42D2-9DFD-A55CC4C8663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5377-4468-A41C-412D45C83FF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7968836A-C68E-469D-AE55-F351B8C86C4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5377-4468-A41C-412D45C83FF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687FCA8F-5923-40E7-9377-6CEA7623AD2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5377-4468-A41C-412D45C83FF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ABF33FF4-BBDD-4489-A2F3-16C5DF86CCF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5377-4468-A41C-412D45C83FF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D52DF574-0DE0-4C04-9A95-060548C2B0E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5377-4468-A41C-412D45C83FF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D6A694AB-9C1E-41CF-99FF-9C14116FFE5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5377-4468-A41C-412D45C83FF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05A9C0D5-CD16-4534-9DF9-BC9BD58A380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5377-4468-A41C-412D45C83FF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A7ECE70C-A7D1-4A5B-B864-556E1B27D84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5377-4468-A41C-412D45C83FF1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D5A79540-D916-4E53-8BE1-C94B3DE9FF5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5377-4468-A41C-412D45C83FF1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913424F1-9D09-4FC8-9744-26F2DF8CDD7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5377-4468-A41C-412D45C83FF1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1567D4F3-17B1-4B40-9C6C-FDBCEE5E172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5377-4468-A41C-412D45C83FF1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B182D8CC-49D1-42C5-9BB8-A46C1FE0B6F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5377-4468-A41C-412D45C83FF1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85B71274-7C2D-477D-B8A1-A89142A8D1A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5377-4468-A41C-412D45C83FF1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987AA637-2CF4-45D8-A898-944BACC081E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5377-4468-A41C-412D45C83FF1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D589E6D0-45B0-4904-817D-DA0AF0E46F9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5377-4468-A41C-412D45C83FF1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635D2258-162E-4980-BABE-088AC974A90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5377-4468-A41C-412D45C83FF1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8D3D8579-52D3-4B85-BB03-82FDFBC4A86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5377-4468-A41C-412D45C83FF1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1522FF0F-C930-4E9A-9CD2-3138B6BF505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5377-4468-A41C-412D45C83FF1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56C1F314-B8EC-4ABA-8982-2F83135F4E2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5377-4468-A41C-412D45C83FF1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EA4A4814-9FC9-4D3E-99C0-1D457F47431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5377-4468-A41C-412D45C83FF1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CB14B957-D95B-4E68-B5D4-342091A0937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5377-4468-A41C-412D45C83FF1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5A4B84CD-B0D0-45B7-84CD-FC613E62BB6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5377-4468-A41C-412D45C83FF1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FF887F91-3882-4165-A8CD-C5454487C26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5377-4468-A41C-412D45C83FF1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FB4ADF52-5080-4751-8566-F774D998A1E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5377-4468-A41C-412D45C83FF1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6E38BBC6-7FED-4AD0-B857-0527F5DF85C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5377-4468-A41C-412D45C83FF1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753243AF-BDE4-4376-9110-4DC5C879BF8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5377-4468-A41C-412D45C83FF1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A37D55A3-6D58-4397-B560-F282F9E0DE2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5377-4468-A41C-412D45C83FF1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510D6577-561C-4A9F-86D6-EFFB763751B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5377-4468-A41C-412D45C83FF1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672C69E3-0C2A-4C40-AED9-FAE37661FFC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5377-4468-A41C-412D45C83FF1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52D973ED-DD44-4A1E-889F-5BE83332E88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5377-4468-A41C-412D45C83FF1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5B129ABB-BFD8-405B-90A2-0DDD6EA79CA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5377-4468-A41C-412D45C83FF1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37C09618-56D5-47C0-96A8-D51BB214AAE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5377-4468-A41C-412D45C83F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Foglio1!$D$2:$D$115</c:f>
              <c:numCache>
                <c:formatCode>General</c:formatCode>
                <c:ptCount val="114"/>
                <c:pt idx="0">
                  <c:v>0</c:v>
                </c:pt>
                <c:pt idx="1">
                  <c:v>5</c:v>
                </c:pt>
                <c:pt idx="2">
                  <c:v>-5</c:v>
                </c:pt>
                <c:pt idx="3">
                  <c:v>5</c:v>
                </c:pt>
                <c:pt idx="4">
                  <c:v>-5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7.5</c:v>
                </c:pt>
                <c:pt idx="9">
                  <c:v>-5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6.25</c:v>
                </c:pt>
                <c:pt idx="14">
                  <c:v>7.5</c:v>
                </c:pt>
                <c:pt idx="15">
                  <c:v>10</c:v>
                </c:pt>
                <c:pt idx="16">
                  <c:v>12.5</c:v>
                </c:pt>
                <c:pt idx="17">
                  <c:v>15</c:v>
                </c:pt>
                <c:pt idx="18">
                  <c:v>17.5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42.5</c:v>
                </c:pt>
                <c:pt idx="23">
                  <c:v>45</c:v>
                </c:pt>
                <c:pt idx="24">
                  <c:v>-5</c:v>
                </c:pt>
                <c:pt idx="25">
                  <c:v>-5</c:v>
                </c:pt>
                <c:pt idx="26">
                  <c:v>-25</c:v>
                </c:pt>
                <c:pt idx="27">
                  <c:v>10</c:v>
                </c:pt>
                <c:pt idx="28">
                  <c:v>20</c:v>
                </c:pt>
                <c:pt idx="29">
                  <c:v>25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  <c:pt idx="38">
                  <c:v>70</c:v>
                </c:pt>
                <c:pt idx="39">
                  <c:v>75</c:v>
                </c:pt>
                <c:pt idx="40">
                  <c:v>80</c:v>
                </c:pt>
                <c:pt idx="41">
                  <c:v>85</c:v>
                </c:pt>
                <c:pt idx="42">
                  <c:v>82.5</c:v>
                </c:pt>
                <c:pt idx="43">
                  <c:v>80</c:v>
                </c:pt>
                <c:pt idx="44">
                  <c:v>75</c:v>
                </c:pt>
                <c:pt idx="45">
                  <c:v>70</c:v>
                </c:pt>
                <c:pt idx="46">
                  <c:v>67.5</c:v>
                </c:pt>
                <c:pt idx="47">
                  <c:v>65</c:v>
                </c:pt>
                <c:pt idx="48">
                  <c:v>62.5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55</c:v>
                </c:pt>
                <c:pt idx="53">
                  <c:v>52.5</c:v>
                </c:pt>
                <c:pt idx="54">
                  <c:v>52.5</c:v>
                </c:pt>
                <c:pt idx="55">
                  <c:v>50</c:v>
                </c:pt>
                <c:pt idx="56">
                  <c:v>47.5</c:v>
                </c:pt>
                <c:pt idx="57">
                  <c:v>45</c:v>
                </c:pt>
                <c:pt idx="58">
                  <c:v>42.5</c:v>
                </c:pt>
                <c:pt idx="59">
                  <c:v>37.5</c:v>
                </c:pt>
                <c:pt idx="60">
                  <c:v>35</c:v>
                </c:pt>
                <c:pt idx="61">
                  <c:v>27.5</c:v>
                </c:pt>
                <c:pt idx="62">
                  <c:v>22.5</c:v>
                </c:pt>
                <c:pt idx="63">
                  <c:v>17.5</c:v>
                </c:pt>
                <c:pt idx="64">
                  <c:v>12.5</c:v>
                </c:pt>
                <c:pt idx="65">
                  <c:v>7.5</c:v>
                </c:pt>
                <c:pt idx="66">
                  <c:v>5</c:v>
                </c:pt>
                <c:pt idx="67">
                  <c:v>7.5</c:v>
                </c:pt>
                <c:pt idx="68">
                  <c:v>12.5</c:v>
                </c:pt>
                <c:pt idx="69">
                  <c:v>17.5</c:v>
                </c:pt>
                <c:pt idx="70">
                  <c:v>17.5</c:v>
                </c:pt>
                <c:pt idx="71">
                  <c:v>17.5</c:v>
                </c:pt>
                <c:pt idx="72">
                  <c:v>23.5</c:v>
                </c:pt>
                <c:pt idx="73">
                  <c:v>23.5</c:v>
                </c:pt>
                <c:pt idx="74">
                  <c:v>23.5</c:v>
                </c:pt>
                <c:pt idx="75">
                  <c:v>27.5</c:v>
                </c:pt>
                <c:pt idx="76">
                  <c:v>30</c:v>
                </c:pt>
                <c:pt idx="77">
                  <c:v>32.5</c:v>
                </c:pt>
                <c:pt idx="78">
                  <c:v>35</c:v>
                </c:pt>
                <c:pt idx="79">
                  <c:v>40</c:v>
                </c:pt>
                <c:pt idx="80">
                  <c:v>45</c:v>
                </c:pt>
                <c:pt idx="81">
                  <c:v>50</c:v>
                </c:pt>
                <c:pt idx="82">
                  <c:v>55</c:v>
                </c:pt>
                <c:pt idx="83">
                  <c:v>62.5</c:v>
                </c:pt>
                <c:pt idx="84">
                  <c:v>62.5</c:v>
                </c:pt>
                <c:pt idx="85">
                  <c:v>60</c:v>
                </c:pt>
                <c:pt idx="86">
                  <c:v>57.5</c:v>
                </c:pt>
                <c:pt idx="87">
                  <c:v>55</c:v>
                </c:pt>
                <c:pt idx="88">
                  <c:v>57.5</c:v>
                </c:pt>
                <c:pt idx="89">
                  <c:v>61.25</c:v>
                </c:pt>
                <c:pt idx="90">
                  <c:v>62.5</c:v>
                </c:pt>
                <c:pt idx="91">
                  <c:v>63.75</c:v>
                </c:pt>
                <c:pt idx="92">
                  <c:v>65</c:v>
                </c:pt>
                <c:pt idx="93">
                  <c:v>66.25</c:v>
                </c:pt>
                <c:pt idx="94">
                  <c:v>67.5</c:v>
                </c:pt>
                <c:pt idx="95">
                  <c:v>68.75</c:v>
                </c:pt>
                <c:pt idx="96">
                  <c:v>70</c:v>
                </c:pt>
                <c:pt idx="97">
                  <c:v>67.5</c:v>
                </c:pt>
                <c:pt idx="98">
                  <c:v>62.5</c:v>
                </c:pt>
                <c:pt idx="99">
                  <c:v>60</c:v>
                </c:pt>
                <c:pt idx="100">
                  <c:v>57.5</c:v>
                </c:pt>
                <c:pt idx="101">
                  <c:v>55</c:v>
                </c:pt>
                <c:pt idx="102">
                  <c:v>52.5</c:v>
                </c:pt>
                <c:pt idx="103">
                  <c:v>50</c:v>
                </c:pt>
                <c:pt idx="104">
                  <c:v>50</c:v>
                </c:pt>
                <c:pt idx="105">
                  <c:v>52.5</c:v>
                </c:pt>
                <c:pt idx="106">
                  <c:v>55</c:v>
                </c:pt>
                <c:pt idx="107">
                  <c:v>0</c:v>
                </c:pt>
                <c:pt idx="108">
                  <c:v>0</c:v>
                </c:pt>
                <c:pt idx="109">
                  <c:v>17.5</c:v>
                </c:pt>
                <c:pt idx="110">
                  <c:v>42</c:v>
                </c:pt>
                <c:pt idx="111">
                  <c:v>55</c:v>
                </c:pt>
                <c:pt idx="112">
                  <c:v>67</c:v>
                </c:pt>
                <c:pt idx="113">
                  <c:v>72</c:v>
                </c:pt>
              </c:numCache>
            </c:numRef>
          </c:xVal>
          <c:yVal>
            <c:numRef>
              <c:f>Foglio1!$E$2:$E$115</c:f>
              <c:numCache>
                <c:formatCode>General</c:formatCode>
                <c:ptCount val="1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35</c:v>
                </c:pt>
                <c:pt idx="11">
                  <c:v>45</c:v>
                </c:pt>
                <c:pt idx="12">
                  <c:v>40</c:v>
                </c:pt>
                <c:pt idx="13">
                  <c:v>46</c:v>
                </c:pt>
                <c:pt idx="14">
                  <c:v>47.5</c:v>
                </c:pt>
                <c:pt idx="15">
                  <c:v>48</c:v>
                </c:pt>
                <c:pt idx="16">
                  <c:v>48.5</c:v>
                </c:pt>
                <c:pt idx="17">
                  <c:v>49</c:v>
                </c:pt>
                <c:pt idx="18">
                  <c:v>49.5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45</c:v>
                </c:pt>
                <c:pt idx="25">
                  <c:v>55</c:v>
                </c:pt>
                <c:pt idx="26">
                  <c:v>25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63</c:v>
                </c:pt>
                <c:pt idx="35">
                  <c:v>61</c:v>
                </c:pt>
                <c:pt idx="36">
                  <c:v>59</c:v>
                </c:pt>
                <c:pt idx="37">
                  <c:v>61</c:v>
                </c:pt>
                <c:pt idx="38">
                  <c:v>67</c:v>
                </c:pt>
                <c:pt idx="39">
                  <c:v>65</c:v>
                </c:pt>
                <c:pt idx="40">
                  <c:v>63</c:v>
                </c:pt>
                <c:pt idx="41">
                  <c:v>50</c:v>
                </c:pt>
                <c:pt idx="42">
                  <c:v>45</c:v>
                </c:pt>
                <c:pt idx="43">
                  <c:v>35</c:v>
                </c:pt>
                <c:pt idx="44">
                  <c:v>25</c:v>
                </c:pt>
                <c:pt idx="45">
                  <c:v>5</c:v>
                </c:pt>
                <c:pt idx="46">
                  <c:v>-5</c:v>
                </c:pt>
                <c:pt idx="47">
                  <c:v>-10</c:v>
                </c:pt>
                <c:pt idx="48">
                  <c:v>-20</c:v>
                </c:pt>
                <c:pt idx="49">
                  <c:v>-30</c:v>
                </c:pt>
                <c:pt idx="50">
                  <c:v>-35</c:v>
                </c:pt>
                <c:pt idx="51">
                  <c:v>-40</c:v>
                </c:pt>
                <c:pt idx="52">
                  <c:v>-42</c:v>
                </c:pt>
                <c:pt idx="53">
                  <c:v>-35</c:v>
                </c:pt>
                <c:pt idx="54">
                  <c:v>-30</c:v>
                </c:pt>
                <c:pt idx="55">
                  <c:v>-25</c:v>
                </c:pt>
                <c:pt idx="56">
                  <c:v>-15</c:v>
                </c:pt>
                <c:pt idx="57">
                  <c:v>-10</c:v>
                </c:pt>
                <c:pt idx="58">
                  <c:v>-5</c:v>
                </c:pt>
                <c:pt idx="59">
                  <c:v>5</c:v>
                </c:pt>
                <c:pt idx="60">
                  <c:v>10</c:v>
                </c:pt>
                <c:pt idx="61">
                  <c:v>13</c:v>
                </c:pt>
                <c:pt idx="62">
                  <c:v>15</c:v>
                </c:pt>
                <c:pt idx="63">
                  <c:v>18</c:v>
                </c:pt>
                <c:pt idx="64">
                  <c:v>20</c:v>
                </c:pt>
                <c:pt idx="65">
                  <c:v>22</c:v>
                </c:pt>
                <c:pt idx="66">
                  <c:v>24</c:v>
                </c:pt>
                <c:pt idx="67">
                  <c:v>33</c:v>
                </c:pt>
                <c:pt idx="68">
                  <c:v>31</c:v>
                </c:pt>
                <c:pt idx="69">
                  <c:v>29</c:v>
                </c:pt>
                <c:pt idx="70">
                  <c:v>35</c:v>
                </c:pt>
                <c:pt idx="71">
                  <c:v>43</c:v>
                </c:pt>
                <c:pt idx="72">
                  <c:v>35</c:v>
                </c:pt>
                <c:pt idx="73">
                  <c:v>43</c:v>
                </c:pt>
                <c:pt idx="74">
                  <c:v>49</c:v>
                </c:pt>
                <c:pt idx="75">
                  <c:v>30</c:v>
                </c:pt>
                <c:pt idx="76">
                  <c:v>25</c:v>
                </c:pt>
                <c:pt idx="77">
                  <c:v>24</c:v>
                </c:pt>
                <c:pt idx="78">
                  <c:v>23</c:v>
                </c:pt>
                <c:pt idx="79">
                  <c:v>33</c:v>
                </c:pt>
                <c:pt idx="80">
                  <c:v>27</c:v>
                </c:pt>
                <c:pt idx="81">
                  <c:v>32</c:v>
                </c:pt>
                <c:pt idx="82">
                  <c:v>37</c:v>
                </c:pt>
                <c:pt idx="83">
                  <c:v>42</c:v>
                </c:pt>
                <c:pt idx="84">
                  <c:v>44</c:v>
                </c:pt>
                <c:pt idx="85">
                  <c:v>48</c:v>
                </c:pt>
                <c:pt idx="86">
                  <c:v>50</c:v>
                </c:pt>
                <c:pt idx="87">
                  <c:v>51</c:v>
                </c:pt>
                <c:pt idx="88">
                  <c:v>-7</c:v>
                </c:pt>
                <c:pt idx="89">
                  <c:v>-2</c:v>
                </c:pt>
                <c:pt idx="90">
                  <c:v>3</c:v>
                </c:pt>
                <c:pt idx="91">
                  <c:v>8</c:v>
                </c:pt>
                <c:pt idx="92">
                  <c:v>13</c:v>
                </c:pt>
                <c:pt idx="93">
                  <c:v>18</c:v>
                </c:pt>
                <c:pt idx="94">
                  <c:v>23</c:v>
                </c:pt>
                <c:pt idx="95">
                  <c:v>28</c:v>
                </c:pt>
                <c:pt idx="96">
                  <c:v>33</c:v>
                </c:pt>
                <c:pt idx="97">
                  <c:v>38</c:v>
                </c:pt>
                <c:pt idx="98">
                  <c:v>37</c:v>
                </c:pt>
                <c:pt idx="99">
                  <c:v>33</c:v>
                </c:pt>
                <c:pt idx="100">
                  <c:v>29</c:v>
                </c:pt>
                <c:pt idx="101">
                  <c:v>25</c:v>
                </c:pt>
                <c:pt idx="102">
                  <c:v>21</c:v>
                </c:pt>
                <c:pt idx="103">
                  <c:v>16</c:v>
                </c:pt>
                <c:pt idx="104">
                  <c:v>10</c:v>
                </c:pt>
                <c:pt idx="105">
                  <c:v>4</c:v>
                </c:pt>
                <c:pt idx="106">
                  <c:v>-2</c:v>
                </c:pt>
                <c:pt idx="107">
                  <c:v>10</c:v>
                </c:pt>
                <c:pt idx="108">
                  <c:v>35</c:v>
                </c:pt>
                <c:pt idx="109">
                  <c:v>23</c:v>
                </c:pt>
                <c:pt idx="110">
                  <c:v>18</c:v>
                </c:pt>
                <c:pt idx="111">
                  <c:v>-36</c:v>
                </c:pt>
                <c:pt idx="112">
                  <c:v>5</c:v>
                </c:pt>
                <c:pt idx="113">
                  <c:v>51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Foglio1!$C$2:$C$115</c15:f>
                <c15:dlblRangeCache>
                  <c:ptCount val="114"/>
                  <c:pt idx="0">
                    <c:v>Entrance 1</c:v>
                  </c:pt>
                  <c:pt idx="1">
                    <c:v>Dyson</c:v>
                  </c:pt>
                  <c:pt idx="2">
                    <c:v>Optimissimo</c:v>
                  </c:pt>
                  <c:pt idx="3">
                    <c:v>David</c:v>
                  </c:pt>
                  <c:pt idx="4">
                    <c:v>Tezenis</c:v>
                  </c:pt>
                  <c:pt idx="5">
                    <c:v>Re sole</c:v>
                  </c:pt>
                  <c:pt idx="6">
                    <c:v>Bialetti</c:v>
                  </c:pt>
                  <c:pt idx="7">
                    <c:v>Bijou Brigitte</c:v>
                  </c:pt>
                  <c:pt idx="8">
                    <c:v>Melluso</c:v>
                  </c:pt>
                  <c:pt idx="9">
                    <c:v>Piazza Italia</c:v>
                  </c:pt>
                  <c:pt idx="10">
                    <c:v>Calzedonia</c:v>
                  </c:pt>
                  <c:pt idx="11">
                    <c:v>D'Amante</c:v>
                  </c:pt>
                  <c:pt idx="12">
                    <c:v>Centri Unico</c:v>
                  </c:pt>
                  <c:pt idx="13">
                    <c:v>Bottega Verde</c:v>
                  </c:pt>
                  <c:pt idx="14">
                    <c:v>Vodafone</c:v>
                  </c:pt>
                  <c:pt idx="15">
                    <c:v>Stroili</c:v>
                  </c:pt>
                  <c:pt idx="16">
                    <c:v>Wycon</c:v>
                  </c:pt>
                  <c:pt idx="17">
                    <c:v>Vista Expert</c:v>
                  </c:pt>
                  <c:pt idx="18">
                    <c:v>Yves Rocher</c:v>
                  </c:pt>
                  <c:pt idx="19">
                    <c:v>Gamestop</c:v>
                  </c:pt>
                  <c:pt idx="20">
                    <c:v>Zuiki</c:v>
                  </c:pt>
                  <c:pt idx="21">
                    <c:v>Miriade</c:v>
                  </c:pt>
                  <c:pt idx="22">
                    <c:v>Hombre</c:v>
                  </c:pt>
                  <c:pt idx="23">
                    <c:v>Caporiccio</c:v>
                  </c:pt>
                  <c:pt idx="24">
                    <c:v>Xiaomi</c:v>
                  </c:pt>
                  <c:pt idx="25">
                    <c:v>Primark</c:v>
                  </c:pt>
                  <c:pt idx="26">
                    <c:v>Pittarosso</c:v>
                  </c:pt>
                  <c:pt idx="27">
                    <c:v>MediaWorld</c:v>
                  </c:pt>
                  <c:pt idx="28">
                    <c:v>HeM</c:v>
                  </c:pt>
                  <c:pt idx="29">
                    <c:v>HeM HOME</c:v>
                  </c:pt>
                  <c:pt idx="30">
                    <c:v>Original Marines</c:v>
                  </c:pt>
                  <c:pt idx="31">
                    <c:v>Scarpe&amp;Scarpe</c:v>
                  </c:pt>
                  <c:pt idx="32">
                    <c:v>Mallardo</c:v>
                  </c:pt>
                  <c:pt idx="33">
                    <c:v>Cisalfa</c:v>
                  </c:pt>
                  <c:pt idx="34">
                    <c:v>Casanova Home</c:v>
                  </c:pt>
                  <c:pt idx="35">
                    <c:v>Tim</c:v>
                  </c:pt>
                  <c:pt idx="36">
                    <c:v>Bic Toy Store</c:v>
                  </c:pt>
                  <c:pt idx="37">
                    <c:v>Mc Donalds</c:v>
                  </c:pt>
                  <c:pt idx="38">
                    <c:v>Go Kart</c:v>
                  </c:pt>
                  <c:pt idx="39">
                    <c:v>Anema e Cozze</c:v>
                  </c:pt>
                  <c:pt idx="40">
                    <c:v>Whereaus</c:v>
                  </c:pt>
                  <c:pt idx="41">
                    <c:v>100 Montaditos</c:v>
                  </c:pt>
                  <c:pt idx="42">
                    <c:v>Tiger</c:v>
                  </c:pt>
                  <c:pt idx="43">
                    <c:v>Farinella</c:v>
                  </c:pt>
                  <c:pt idx="44">
                    <c:v>AW Lab</c:v>
                  </c:pt>
                  <c:pt idx="45">
                    <c:v>Zara</c:v>
                  </c:pt>
                  <c:pt idx="46">
                    <c:v>Dodo</c:v>
                  </c:pt>
                  <c:pt idx="47">
                    <c:v>Bluespirit</c:v>
                  </c:pt>
                  <c:pt idx="48">
                    <c:v>LiuJo</c:v>
                  </c:pt>
                  <c:pt idx="49">
                    <c:v>Alcott</c:v>
                  </c:pt>
                  <c:pt idx="50">
                    <c:v>Amen</c:v>
                  </c:pt>
                  <c:pt idx="51">
                    <c:v>Funside</c:v>
                  </c:pt>
                  <c:pt idx="52">
                    <c:v>Entrance 2</c:v>
                  </c:pt>
                  <c:pt idx="53">
                    <c:v>Salmoiraghi</c:v>
                  </c:pt>
                  <c:pt idx="54">
                    <c:v>Thun</c:v>
                  </c:pt>
                  <c:pt idx="55">
                    <c:v>Marlù</c:v>
                  </c:pt>
                  <c:pt idx="56">
                    <c:v>JD Sports</c:v>
                  </c:pt>
                  <c:pt idx="57">
                    <c:v>Bata</c:v>
                  </c:pt>
                  <c:pt idx="58">
                    <c:v>Erbolario</c:v>
                  </c:pt>
                  <c:pt idx="59">
                    <c:v>Bershka</c:v>
                  </c:pt>
                  <c:pt idx="60">
                    <c:v>Golden Point</c:v>
                  </c:pt>
                  <c:pt idx="61">
                    <c:v>Benetton</c:v>
                  </c:pt>
                  <c:pt idx="62">
                    <c:v>Calliope</c:v>
                  </c:pt>
                  <c:pt idx="63">
                    <c:v>NEED</c:v>
                  </c:pt>
                  <c:pt idx="64">
                    <c:v>Bassetti</c:v>
                  </c:pt>
                  <c:pt idx="65">
                    <c:v>Idexe</c:v>
                  </c:pt>
                  <c:pt idx="66">
                    <c:v>Melluso</c:v>
                  </c:pt>
                  <c:pt idx="67">
                    <c:v>Madi Gioielli</c:v>
                  </c:pt>
                  <c:pt idx="68">
                    <c:v>Dr Martens</c:v>
                  </c:pt>
                  <c:pt idx="69">
                    <c:v>Swarowski</c:v>
                  </c:pt>
                  <c:pt idx="70">
                    <c:v>Bed &amp; Well</c:v>
                  </c:pt>
                  <c:pt idx="71">
                    <c:v>Oltre</c:v>
                  </c:pt>
                  <c:pt idx="72">
                    <c:v>Intimissimi</c:v>
                  </c:pt>
                  <c:pt idx="73">
                    <c:v>Cycas</c:v>
                  </c:pt>
                  <c:pt idx="74">
                    <c:v>Dinamico</c:v>
                  </c:pt>
                  <c:pt idx="75">
                    <c:v>Motivi</c:v>
                  </c:pt>
                  <c:pt idx="76">
                    <c:v>Geox</c:v>
                  </c:pt>
                  <c:pt idx="77">
                    <c:v>Sephora</c:v>
                  </c:pt>
                  <c:pt idx="78">
                    <c:v>Parfois</c:v>
                  </c:pt>
                  <c:pt idx="79">
                    <c:v>Mango</c:v>
                  </c:pt>
                  <c:pt idx="80">
                    <c:v>Okaidi</c:v>
                  </c:pt>
                  <c:pt idx="81">
                    <c:v>Lego</c:v>
                  </c:pt>
                  <c:pt idx="82">
                    <c:v>Toys con Te</c:v>
                  </c:pt>
                  <c:pt idx="83">
                    <c:v>Pasticcerica Bellavia</c:v>
                  </c:pt>
                  <c:pt idx="84">
                    <c:v>Toastiamo</c:v>
                  </c:pt>
                  <c:pt idx="85">
                    <c:v>Baguetteria</c:v>
                  </c:pt>
                  <c:pt idx="86">
                    <c:v>Erboristeria</c:v>
                  </c:pt>
                  <c:pt idx="87">
                    <c:v>Folletto</c:v>
                  </c:pt>
                  <c:pt idx="88">
                    <c:v>Lily</c:v>
                  </c:pt>
                  <c:pt idx="89">
                    <c:v>Mac</c:v>
                  </c:pt>
                  <c:pt idx="90">
                    <c:v>Rinascimento</c:v>
                  </c:pt>
                  <c:pt idx="91">
                    <c:v>Yamamay</c:v>
                  </c:pt>
                  <c:pt idx="92">
                    <c:v>Fiorella Rubino</c:v>
                  </c:pt>
                  <c:pt idx="93">
                    <c:v>Sorbino</c:v>
                  </c:pt>
                  <c:pt idx="94">
                    <c:v>Pandora</c:v>
                  </c:pt>
                  <c:pt idx="95">
                    <c:v>Clayton</c:v>
                  </c:pt>
                  <c:pt idx="96">
                    <c:v>Sottotono</c:v>
                  </c:pt>
                  <c:pt idx="97">
                    <c:v>La scimmietta</c:v>
                  </c:pt>
                  <c:pt idx="98">
                    <c:v>Guess</c:v>
                  </c:pt>
                  <c:pt idx="99">
                    <c:v>Claire</c:v>
                  </c:pt>
                  <c:pt idx="100">
                    <c:v>Elena Mirò</c:v>
                  </c:pt>
                  <c:pt idx="101">
                    <c:v>Dan Jon</c:v>
                  </c:pt>
                  <c:pt idx="102">
                    <c:v>Lush</c:v>
                  </c:pt>
                  <c:pt idx="103">
                    <c:v>Carpisa</c:v>
                  </c:pt>
                  <c:pt idx="104">
                    <c:v>Aldo Shoes</c:v>
                  </c:pt>
                  <c:pt idx="105">
                    <c:v>Falconeri</c:v>
                  </c:pt>
                  <c:pt idx="106">
                    <c:v>Camicissima</c:v>
                  </c:pt>
                  <c:pt idx="107">
                    <c:v>Escalator 1</c:v>
                  </c:pt>
                  <c:pt idx="108">
                    <c:v>Escalator 2</c:v>
                  </c:pt>
                  <c:pt idx="109">
                    <c:v>Escalator 3</c:v>
                  </c:pt>
                  <c:pt idx="110">
                    <c:v>Escalator 4</c:v>
                  </c:pt>
                  <c:pt idx="111">
                    <c:v>Escalator 5</c:v>
                  </c:pt>
                  <c:pt idx="112">
                    <c:v>Escalator 6</c:v>
                  </c:pt>
                  <c:pt idx="113">
                    <c:v>Escalator 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B87-428F-AF45-AF478D2B98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05912999"/>
        <c:axId val="726421847"/>
      </c:scatterChart>
      <c:valAx>
        <c:axId val="705912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421847"/>
        <c:crosses val="autoZero"/>
        <c:crossBetween val="midCat"/>
      </c:valAx>
      <c:valAx>
        <c:axId val="726421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5912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Foglio1!$E$116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3DECE27-EB17-4453-93FA-A468C7A6E3F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56AA-4386-96E2-2DE5539E320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15A6785-7BE7-4EE3-89D7-386C0920285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6AA-4386-96E2-2DE5539E320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22C43F8-2FF1-43B8-B94C-9C59F501A6A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6AA-4386-96E2-2DE5539E320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809D5B7-8E1B-4228-A8E6-85586B69EC3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6AA-4386-96E2-2DE5539E320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9B863EA-4A19-4229-A6E9-F9107589AA1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6AA-4386-96E2-2DE5539E320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384A95E-AC64-4973-89E9-92121C8AE14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6AA-4386-96E2-2DE5539E320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9EF2A92-C26A-4DAE-B7DD-77D2CB8FDC7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6AA-4386-96E2-2DE5539E320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5D4E5F2-9CDE-49D1-88BA-05636BD2310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6AA-4386-96E2-2DE5539E320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018666F-A893-439D-9936-C7717F7E12B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6AA-4386-96E2-2DE5539E320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3EB38B0-F034-44D3-AA29-9D2A8899134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6AA-4386-96E2-2DE5539E320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534EAED-FE7E-4C58-8BDB-EFF6A1ABAE8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6AA-4386-96E2-2DE5539E320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B87FE0B-3FEF-4AB6-A1D1-6AC66F291F0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6AA-4386-96E2-2DE5539E320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D654778-0C03-4473-8894-03727DA648C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6AA-4386-96E2-2DE5539E320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F2D8EFB-F227-41BD-8D9E-393423BBDB1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6AA-4386-96E2-2DE5539E320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72D32D1-5C46-4F3E-9BA9-D013F084E42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6AA-4386-96E2-2DE5539E320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422AE0A-FD07-4A80-B244-75860C3BDFD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6AA-4386-96E2-2DE5539E320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95BC641-9600-4687-BAD9-079419DF049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6AA-4386-96E2-2DE5539E320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D1058F2-BDF7-4C28-B208-29EB7B90834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6AA-4386-96E2-2DE5539E320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94E003E-D02C-4C5B-9E9D-9EED25E8B01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6AA-4386-96E2-2DE5539E320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C7C9F4B-E29D-406D-83B7-1E80C7A6E92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6AA-4386-96E2-2DE5539E320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F5139EF-3105-43D9-9C0A-241F08B5AD2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6AA-4386-96E2-2DE5539E320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8D8E448-10CD-40F5-B2C4-6C6E1C5EE01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6AA-4386-96E2-2DE5539E320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1007FD2-4609-4209-BBFC-C1A2F4C96D4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6AA-4386-96E2-2DE5539E320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F67B8F3-E9A4-4B41-A946-9D6E9B9D4E2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6AA-4386-96E2-2DE5539E320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C2B2CF8-400A-43CC-9AC7-550F7E95A32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6AA-4386-96E2-2DE5539E320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7CB2B71-3E15-4FC1-8792-07C88B15481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6AA-4386-96E2-2DE5539E320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7970B1D-19BE-4027-8067-3B669C73832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6AA-4386-96E2-2DE5539E320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C69B080-8009-4A8D-940B-83CF1AC79D8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6AA-4386-96E2-2DE5539E320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CFA26B9-92E1-4664-A4E9-40760369EBF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56AA-4386-96E2-2DE5539E320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82E298A-91BC-4FDF-9E6F-D7CA03DD282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56AA-4386-96E2-2DE5539E320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42DBD98-AE06-48D4-B895-1ADD70576EA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56AA-4386-96E2-2DE5539E320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C836F1D-FE07-4B24-8077-9AB09E5F16E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56AA-4386-96E2-2DE5539E320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E5B073C-BC84-4E55-842C-0735D863911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56AA-4386-96E2-2DE5539E320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28863BF-184E-4025-9E7D-4EF1718B382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56AA-4386-96E2-2DE5539E320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42CE5F5-7DE5-4598-9016-9FD369C0A01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56AA-4386-96E2-2DE5539E320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A0EA0C1-86BF-4082-B2C9-12D5097CE1D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56AA-4386-96E2-2DE5539E320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C2E30BC-B769-4FB8-87E1-117862B8BDD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56AA-4386-96E2-2DE5539E320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5AF2D52-6E99-40DB-976B-C641E16EDCD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56AA-4386-96E2-2DE5539E320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0292CB2-3A54-4EE1-ACCD-7036C57179D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56AA-4386-96E2-2DE5539E320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0D98079-10ED-4456-9207-432E6FD0BFD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56AA-4386-96E2-2DE5539E3203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C882D36-CD7F-4556-B8C0-75BD0165269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56AA-4386-96E2-2DE5539E320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0D529F3-2BBC-4A67-BD7F-655F5144C8D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56AA-4386-96E2-2DE5539E320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4578211-4495-4663-8072-BF6C575FCB4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56AA-4386-96E2-2DE5539E320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90D9A48-1DEE-4FA4-9377-DD056C5D31E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56AA-4386-96E2-2DE5539E320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5A0956C-0D34-4C69-8742-D7243D0AF0E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56AA-4386-96E2-2DE5539E320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C3D4189B-7797-4177-B02E-05276A93D7B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56AA-4386-96E2-2DE5539E320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C6A446F-B56C-43BA-8D1C-1D7F3E59FFA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56AA-4386-96E2-2DE5539E3203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D2406F1-6DF2-4046-8393-084165B5F35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56AA-4386-96E2-2DE5539E3203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4EF7B7B-D3D8-412A-80D3-07C7808011E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56AA-4386-96E2-2DE5539E3203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0FBED72-C0C6-4E9E-83BB-19965C8AA87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56AA-4386-96E2-2DE5539E3203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8194AF9-520D-46CD-801C-9BF37102E81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56AA-4386-96E2-2DE5539E3203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E6130747-B114-49FA-9AC3-DCAA3D35B9F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56AA-4386-96E2-2DE5539E3203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7375B945-7C51-441D-B4AC-23CC87D0CBB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56AA-4386-96E2-2DE5539E3203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B5D2D56A-C11F-445B-A5F2-634DEC17C62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56AA-4386-96E2-2DE5539E3203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98910C9-4812-4B14-A7F8-A2A9CB62772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56AA-4386-96E2-2DE5539E3203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5E76F44A-4E17-4A79-9BF0-53F8B9130AC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56AA-4386-96E2-2DE5539E3203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06DCE82-CD77-4494-8572-13AAA4F2CC6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56AA-4386-96E2-2DE5539E3203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E28D4B38-AA75-4AAB-9FB9-212D3B7A0E8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56AA-4386-96E2-2DE5539E3203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D17E69BE-72DD-49E1-8A05-F83A7877484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56AA-4386-96E2-2DE5539E3203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3168E168-FCAF-4528-8288-D9057D5ACC5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56AA-4386-96E2-2DE5539E3203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70EED8E7-404E-4869-A9C4-0B90459C744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56AA-4386-96E2-2DE5539E3203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D04CFA6A-B0EF-452F-BB06-A46A5EFC43C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56AA-4386-96E2-2DE5539E3203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8137489A-103C-4654-9DDA-714A269E656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56AA-4386-96E2-2DE5539E3203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FD8E6322-2D4C-4EF2-A43E-0306D73A871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56AA-4386-96E2-2DE5539E3203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FEC4FFFE-A624-418D-8AC8-7F1E51A9937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56AA-4386-96E2-2DE5539E3203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318FC809-B0E3-4BAF-A469-89874245B65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56AA-4386-96E2-2DE5539E3203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1A0C5055-16B2-4272-99C4-A0A47BEEBB3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56AA-4386-96E2-2DE5539E3203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665190EF-BBBE-4872-A6EF-00062B0F4C8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56AA-4386-96E2-2DE5539E3203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8985DE8F-484A-4ED7-8333-4CCFA5F330E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56AA-4386-96E2-2DE5539E3203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9C3BF60B-7AC5-41BD-A035-7F655DEBCAE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56AA-4386-96E2-2DE5539E3203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BFA35ADC-A0B4-4C7C-8C23-F92F096AC5F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56AA-4386-96E2-2DE5539E32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Foglio1!$D$117:$D$187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17.5</c:v>
                </c:pt>
                <c:pt idx="3">
                  <c:v>42</c:v>
                </c:pt>
                <c:pt idx="4">
                  <c:v>55</c:v>
                </c:pt>
                <c:pt idx="5">
                  <c:v>67</c:v>
                </c:pt>
                <c:pt idx="6">
                  <c:v>72</c:v>
                </c:pt>
                <c:pt idx="7">
                  <c:v>5</c:v>
                </c:pt>
                <c:pt idx="8">
                  <c:v>-5</c:v>
                </c:pt>
                <c:pt idx="9">
                  <c:v>52.5</c:v>
                </c:pt>
                <c:pt idx="10">
                  <c:v>50</c:v>
                </c:pt>
                <c:pt idx="11">
                  <c:v>47.5</c:v>
                </c:pt>
                <c:pt idx="12">
                  <c:v>42.5</c:v>
                </c:pt>
                <c:pt idx="13">
                  <c:v>37.5</c:v>
                </c:pt>
                <c:pt idx="14">
                  <c:v>35</c:v>
                </c:pt>
                <c:pt idx="15">
                  <c:v>27.5</c:v>
                </c:pt>
                <c:pt idx="16">
                  <c:v>22.5</c:v>
                </c:pt>
                <c:pt idx="17">
                  <c:v>17.5</c:v>
                </c:pt>
                <c:pt idx="18">
                  <c:v>12.5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82.5</c:v>
                </c:pt>
                <c:pt idx="25">
                  <c:v>80</c:v>
                </c:pt>
                <c:pt idx="26">
                  <c:v>77.5</c:v>
                </c:pt>
                <c:pt idx="27">
                  <c:v>75</c:v>
                </c:pt>
                <c:pt idx="28">
                  <c:v>72.5</c:v>
                </c:pt>
                <c:pt idx="29">
                  <c:v>72</c:v>
                </c:pt>
                <c:pt idx="30">
                  <c:v>71</c:v>
                </c:pt>
                <c:pt idx="31">
                  <c:v>70</c:v>
                </c:pt>
                <c:pt idx="32">
                  <c:v>69</c:v>
                </c:pt>
                <c:pt idx="33">
                  <c:v>67.5</c:v>
                </c:pt>
                <c:pt idx="34">
                  <c:v>65</c:v>
                </c:pt>
                <c:pt idx="35">
                  <c:v>62.5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5</c:v>
                </c:pt>
                <c:pt idx="40">
                  <c:v>7.5</c:v>
                </c:pt>
                <c:pt idx="41">
                  <c:v>12.5</c:v>
                </c:pt>
                <c:pt idx="42">
                  <c:v>17.5</c:v>
                </c:pt>
                <c:pt idx="43">
                  <c:v>23.5</c:v>
                </c:pt>
                <c:pt idx="44">
                  <c:v>27.5</c:v>
                </c:pt>
                <c:pt idx="45">
                  <c:v>30</c:v>
                </c:pt>
                <c:pt idx="46">
                  <c:v>40</c:v>
                </c:pt>
                <c:pt idx="47">
                  <c:v>45</c:v>
                </c:pt>
                <c:pt idx="48">
                  <c:v>50</c:v>
                </c:pt>
                <c:pt idx="49">
                  <c:v>55</c:v>
                </c:pt>
                <c:pt idx="50">
                  <c:v>61.5</c:v>
                </c:pt>
                <c:pt idx="51">
                  <c:v>62.5</c:v>
                </c:pt>
                <c:pt idx="52">
                  <c:v>63</c:v>
                </c:pt>
                <c:pt idx="53">
                  <c:v>57.5</c:v>
                </c:pt>
                <c:pt idx="54">
                  <c:v>61.25</c:v>
                </c:pt>
                <c:pt idx="55">
                  <c:v>62.5</c:v>
                </c:pt>
                <c:pt idx="56">
                  <c:v>63.75</c:v>
                </c:pt>
                <c:pt idx="57">
                  <c:v>65</c:v>
                </c:pt>
                <c:pt idx="58">
                  <c:v>66.25</c:v>
                </c:pt>
                <c:pt idx="59">
                  <c:v>67.5</c:v>
                </c:pt>
                <c:pt idx="60">
                  <c:v>68.75</c:v>
                </c:pt>
                <c:pt idx="61">
                  <c:v>70</c:v>
                </c:pt>
                <c:pt idx="62">
                  <c:v>67.5</c:v>
                </c:pt>
                <c:pt idx="63">
                  <c:v>62.5</c:v>
                </c:pt>
                <c:pt idx="64">
                  <c:v>60</c:v>
                </c:pt>
                <c:pt idx="65">
                  <c:v>57.5</c:v>
                </c:pt>
                <c:pt idx="66">
                  <c:v>55</c:v>
                </c:pt>
                <c:pt idx="67">
                  <c:v>52.5</c:v>
                </c:pt>
                <c:pt idx="68">
                  <c:v>50</c:v>
                </c:pt>
                <c:pt idx="69">
                  <c:v>50</c:v>
                </c:pt>
                <c:pt idx="70">
                  <c:v>52.5</c:v>
                </c:pt>
              </c:numCache>
            </c:numRef>
          </c:xVal>
          <c:yVal>
            <c:numRef>
              <c:f>Foglio1!$E$117:$E$187</c:f>
              <c:numCache>
                <c:formatCode>General</c:formatCode>
                <c:ptCount val="71"/>
                <c:pt idx="0">
                  <c:v>10</c:v>
                </c:pt>
                <c:pt idx="1">
                  <c:v>35</c:v>
                </c:pt>
                <c:pt idx="2">
                  <c:v>23</c:v>
                </c:pt>
                <c:pt idx="3">
                  <c:v>18</c:v>
                </c:pt>
                <c:pt idx="4">
                  <c:v>-36</c:v>
                </c:pt>
                <c:pt idx="5">
                  <c:v>5</c:v>
                </c:pt>
                <c:pt idx="6">
                  <c:v>51</c:v>
                </c:pt>
                <c:pt idx="7">
                  <c:v>25</c:v>
                </c:pt>
                <c:pt idx="8">
                  <c:v>35</c:v>
                </c:pt>
                <c:pt idx="9">
                  <c:v>-35</c:v>
                </c:pt>
                <c:pt idx="10">
                  <c:v>-25</c:v>
                </c:pt>
                <c:pt idx="11">
                  <c:v>-15</c:v>
                </c:pt>
                <c:pt idx="12">
                  <c:v>-5</c:v>
                </c:pt>
                <c:pt idx="13">
                  <c:v>5</c:v>
                </c:pt>
                <c:pt idx="14">
                  <c:v>10</c:v>
                </c:pt>
                <c:pt idx="15">
                  <c:v>13</c:v>
                </c:pt>
                <c:pt idx="16">
                  <c:v>15</c:v>
                </c:pt>
                <c:pt idx="17">
                  <c:v>18</c:v>
                </c:pt>
                <c:pt idx="18">
                  <c:v>20</c:v>
                </c:pt>
                <c:pt idx="19">
                  <c:v>61</c:v>
                </c:pt>
                <c:pt idx="20">
                  <c:v>67</c:v>
                </c:pt>
                <c:pt idx="21">
                  <c:v>65</c:v>
                </c:pt>
                <c:pt idx="22">
                  <c:v>63</c:v>
                </c:pt>
                <c:pt idx="23">
                  <c:v>50</c:v>
                </c:pt>
                <c:pt idx="24">
                  <c:v>45</c:v>
                </c:pt>
                <c:pt idx="25">
                  <c:v>35</c:v>
                </c:pt>
                <c:pt idx="26">
                  <c:v>30</c:v>
                </c:pt>
                <c:pt idx="27">
                  <c:v>25</c:v>
                </c:pt>
                <c:pt idx="28">
                  <c:v>20</c:v>
                </c:pt>
                <c:pt idx="29">
                  <c:v>15</c:v>
                </c:pt>
                <c:pt idx="30">
                  <c:v>10</c:v>
                </c:pt>
                <c:pt idx="31">
                  <c:v>5</c:v>
                </c:pt>
                <c:pt idx="32">
                  <c:v>0</c:v>
                </c:pt>
                <c:pt idx="33">
                  <c:v>-5</c:v>
                </c:pt>
                <c:pt idx="34">
                  <c:v>-10</c:v>
                </c:pt>
                <c:pt idx="35">
                  <c:v>-20</c:v>
                </c:pt>
                <c:pt idx="36">
                  <c:v>-30</c:v>
                </c:pt>
                <c:pt idx="37">
                  <c:v>-35</c:v>
                </c:pt>
                <c:pt idx="38">
                  <c:v>-40</c:v>
                </c:pt>
                <c:pt idx="39">
                  <c:v>35</c:v>
                </c:pt>
                <c:pt idx="40">
                  <c:v>33</c:v>
                </c:pt>
                <c:pt idx="41">
                  <c:v>31</c:v>
                </c:pt>
                <c:pt idx="42">
                  <c:v>29</c:v>
                </c:pt>
                <c:pt idx="43">
                  <c:v>28</c:v>
                </c:pt>
                <c:pt idx="44">
                  <c:v>27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32</c:v>
                </c:pt>
                <c:pt idx="49">
                  <c:v>37</c:v>
                </c:pt>
                <c:pt idx="50">
                  <c:v>42</c:v>
                </c:pt>
                <c:pt idx="51">
                  <c:v>45</c:v>
                </c:pt>
                <c:pt idx="52">
                  <c:v>53</c:v>
                </c:pt>
                <c:pt idx="53">
                  <c:v>-7</c:v>
                </c:pt>
                <c:pt idx="54">
                  <c:v>-2</c:v>
                </c:pt>
                <c:pt idx="55">
                  <c:v>3</c:v>
                </c:pt>
                <c:pt idx="56">
                  <c:v>8</c:v>
                </c:pt>
                <c:pt idx="57">
                  <c:v>13</c:v>
                </c:pt>
                <c:pt idx="58">
                  <c:v>18</c:v>
                </c:pt>
                <c:pt idx="59">
                  <c:v>23</c:v>
                </c:pt>
                <c:pt idx="60">
                  <c:v>28</c:v>
                </c:pt>
                <c:pt idx="61">
                  <c:v>33</c:v>
                </c:pt>
                <c:pt idx="62">
                  <c:v>38</c:v>
                </c:pt>
                <c:pt idx="63">
                  <c:v>37</c:v>
                </c:pt>
                <c:pt idx="64">
                  <c:v>33</c:v>
                </c:pt>
                <c:pt idx="65">
                  <c:v>29</c:v>
                </c:pt>
                <c:pt idx="66">
                  <c:v>25</c:v>
                </c:pt>
                <c:pt idx="67">
                  <c:v>21</c:v>
                </c:pt>
                <c:pt idx="68">
                  <c:v>16</c:v>
                </c:pt>
                <c:pt idx="69">
                  <c:v>10</c:v>
                </c:pt>
                <c:pt idx="70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Foglio1!$C$117:$C$540</c15:f>
                <c15:dlblRangeCache>
                  <c:ptCount val="424"/>
                  <c:pt idx="0">
                    <c:v>Escalator 12</c:v>
                  </c:pt>
                  <c:pt idx="1">
                    <c:v>Escalator 22</c:v>
                  </c:pt>
                  <c:pt idx="2">
                    <c:v>Escalator 32</c:v>
                  </c:pt>
                  <c:pt idx="3">
                    <c:v>Escalator 42</c:v>
                  </c:pt>
                  <c:pt idx="4">
                    <c:v>Escalator 52</c:v>
                  </c:pt>
                  <c:pt idx="5">
                    <c:v>Escalator 62</c:v>
                  </c:pt>
                  <c:pt idx="6">
                    <c:v>Escalator 72</c:v>
                  </c:pt>
                  <c:pt idx="7">
                    <c:v>Grillo Sport</c:v>
                  </c:pt>
                  <c:pt idx="8">
                    <c:v>Just B</c:v>
                  </c:pt>
                  <c:pt idx="9">
                    <c:v>Minivan Cafe</c:v>
                  </c:pt>
                  <c:pt idx="10">
                    <c:v>Triumph</c:v>
                  </c:pt>
                  <c:pt idx="11">
                    <c:v>Nike</c:v>
                  </c:pt>
                  <c:pt idx="12">
                    <c:v>Superga</c:v>
                  </c:pt>
                  <c:pt idx="13">
                    <c:v>Pull &amp; Bear</c:v>
                  </c:pt>
                  <c:pt idx="14">
                    <c:v>KIKO</c:v>
                  </c:pt>
                  <c:pt idx="15">
                    <c:v>Deichmann</c:v>
                  </c:pt>
                  <c:pt idx="16">
                    <c:v>Champion</c:v>
                  </c:pt>
                  <c:pt idx="17">
                    <c:v>Sonny Bono</c:v>
                  </c:pt>
                  <c:pt idx="18">
                    <c:v>Scotland</c:v>
                  </c:pt>
                  <c:pt idx="19">
                    <c:v>Fratelli La Bufala</c:v>
                  </c:pt>
                  <c:pt idx="20">
                    <c:v>Lanza</c:v>
                  </c:pt>
                  <c:pt idx="21">
                    <c:v>UCI</c:v>
                  </c:pt>
                  <c:pt idx="22">
                    <c:v>Don Peppe</c:v>
                  </c:pt>
                  <c:pt idx="23">
                    <c:v>Pep's Burger</c:v>
                  </c:pt>
                  <c:pt idx="24">
                    <c:v>Tropicana Cafe</c:v>
                  </c:pt>
                  <c:pt idx="25">
                    <c:v>Old Wild West</c:v>
                  </c:pt>
                  <c:pt idx="26">
                    <c:v>Shi</c:v>
                  </c:pt>
                  <c:pt idx="27">
                    <c:v>Piadineria</c:v>
                  </c:pt>
                  <c:pt idx="28">
                    <c:v>Mondadori Store</c:v>
                  </c:pt>
                  <c:pt idx="29">
                    <c:v>Apple Store</c:v>
                  </c:pt>
                  <c:pt idx="30">
                    <c:v>Harmont &amp; Blaine</c:v>
                  </c:pt>
                  <c:pt idx="31">
                    <c:v>Guess</c:v>
                  </c:pt>
                  <c:pt idx="32">
                    <c:v>Foot Locker</c:v>
                  </c:pt>
                  <c:pt idx="33">
                    <c:v>Clarks</c:v>
                  </c:pt>
                  <c:pt idx="34">
                    <c:v>Napapijri</c:v>
                  </c:pt>
                  <c:pt idx="35">
                    <c:v>Timberland</c:v>
                  </c:pt>
                  <c:pt idx="36">
                    <c:v>Terranova</c:v>
                  </c:pt>
                  <c:pt idx="37">
                    <c:v>Lounge Style</c:v>
                  </c:pt>
                  <c:pt idx="38">
                    <c:v>Douglas</c:v>
                  </c:pt>
                  <c:pt idx="39">
                    <c:v>Grillo Donna</c:v>
                  </c:pt>
                  <c:pt idx="40">
                    <c:v>Camomilla</c:v>
                  </c:pt>
                  <c:pt idx="41">
                    <c:v>Adidas</c:v>
                  </c:pt>
                  <c:pt idx="42">
                    <c:v>Zara Home</c:v>
                  </c:pt>
                  <c:pt idx="43">
                    <c:v>Stradivarius</c:v>
                  </c:pt>
                  <c:pt idx="44">
                    <c:v>Sisley</c:v>
                  </c:pt>
                  <c:pt idx="45">
                    <c:v>Desigual</c:v>
                  </c:pt>
                  <c:pt idx="46">
                    <c:v>Snipes</c:v>
                  </c:pt>
                  <c:pt idx="47">
                    <c:v>PennyBlack</c:v>
                  </c:pt>
                  <c:pt idx="48">
                    <c:v>Mara</c:v>
                  </c:pt>
                  <c:pt idx="49">
                    <c:v>Oysho</c:v>
                  </c:pt>
                  <c:pt idx="50">
                    <c:v>LiuJo Uomo</c:v>
                  </c:pt>
                  <c:pt idx="51">
                    <c:v>Poke House</c:v>
                  </c:pt>
                  <c:pt idx="52">
                    <c:v>KFC</c:v>
                  </c:pt>
                  <c:pt idx="53">
                    <c:v>Calvin Klein</c:v>
                  </c:pt>
                  <c:pt idx="54">
                    <c:v>Levi's</c:v>
                  </c:pt>
                  <c:pt idx="55">
                    <c:v>FRWRD</c:v>
                  </c:pt>
                  <c:pt idx="56">
                    <c:v>The North Face</c:v>
                  </c:pt>
                  <c:pt idx="57">
                    <c:v>Fiorella Rubino</c:v>
                  </c:pt>
                  <c:pt idx="58">
                    <c:v>Franco Gioielli</c:v>
                  </c:pt>
                  <c:pt idx="59">
                    <c:v>Vans</c:v>
                  </c:pt>
                  <c:pt idx="60">
                    <c:v>NAU</c:v>
                  </c:pt>
                  <c:pt idx="61">
                    <c:v>Tim Retail</c:v>
                  </c:pt>
                  <c:pt idx="62">
                    <c:v>8 Grammi</c:v>
                  </c:pt>
                  <c:pt idx="63">
                    <c:v>Cannella</c:v>
                  </c:pt>
                  <c:pt idx="64">
                    <c:v>Fracomina</c:v>
                  </c:pt>
                  <c:pt idx="65">
                    <c:v>Max &amp; Co.</c:v>
                  </c:pt>
                  <c:pt idx="66">
                    <c:v>Persona</c:v>
                  </c:pt>
                  <c:pt idx="67">
                    <c:v>Kocca</c:v>
                  </c:pt>
                  <c:pt idx="68">
                    <c:v>Marella</c:v>
                  </c:pt>
                  <c:pt idx="69">
                    <c:v>Tommy Hilfiger</c:v>
                  </c:pt>
                  <c:pt idx="70">
                    <c:v>Nyx Pro Makeup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3856-4F5C-BA72-2D78F74096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12782471"/>
        <c:axId val="414655448"/>
      </c:scatterChart>
      <c:valAx>
        <c:axId val="1112782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4655448"/>
        <c:crosses val="autoZero"/>
        <c:crossBetween val="midCat"/>
      </c:valAx>
      <c:valAx>
        <c:axId val="41465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2782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3706471692167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Foglio1!$N$2:$N$109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4">
                  <c:v>0</c:v>
                </c:pt>
                <c:pt idx="25">
                  <c:v>-5</c:v>
                </c:pt>
                <c:pt idx="26">
                  <c:v>10</c:v>
                </c:pt>
                <c:pt idx="27">
                  <c:v>20</c:v>
                </c:pt>
                <c:pt idx="28">
                  <c:v>25</c:v>
                </c:pt>
                <c:pt idx="29">
                  <c:v>30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  <c:pt idx="38">
                  <c:v>75</c:v>
                </c:pt>
                <c:pt idx="39">
                  <c:v>76</c:v>
                </c:pt>
                <c:pt idx="45">
                  <c:v>72</c:v>
                </c:pt>
                <c:pt idx="46">
                  <c:v>67</c:v>
                </c:pt>
                <c:pt idx="47">
                  <c:v>64.5</c:v>
                </c:pt>
                <c:pt idx="48">
                  <c:v>62</c:v>
                </c:pt>
                <c:pt idx="49">
                  <c:v>59.5</c:v>
                </c:pt>
                <c:pt idx="50">
                  <c:v>57</c:v>
                </c:pt>
                <c:pt idx="51">
                  <c:v>56.5</c:v>
                </c:pt>
                <c:pt idx="52">
                  <c:v>56</c:v>
                </c:pt>
                <c:pt idx="58">
                  <c:v>55</c:v>
                </c:pt>
                <c:pt idx="59">
                  <c:v>52.5</c:v>
                </c:pt>
                <c:pt idx="60">
                  <c:v>52</c:v>
                </c:pt>
                <c:pt idx="61">
                  <c:v>50</c:v>
                </c:pt>
                <c:pt idx="62">
                  <c:v>47.5</c:v>
                </c:pt>
                <c:pt idx="63">
                  <c:v>45</c:v>
                </c:pt>
                <c:pt idx="64">
                  <c:v>42.5</c:v>
                </c:pt>
                <c:pt idx="65">
                  <c:v>37.5</c:v>
                </c:pt>
                <c:pt idx="66">
                  <c:v>35</c:v>
                </c:pt>
                <c:pt idx="67">
                  <c:v>27.5</c:v>
                </c:pt>
                <c:pt idx="68">
                  <c:v>22.5</c:v>
                </c:pt>
                <c:pt idx="69">
                  <c:v>17.5</c:v>
                </c:pt>
                <c:pt idx="70">
                  <c:v>12.5</c:v>
                </c:pt>
                <c:pt idx="71">
                  <c:v>7.5</c:v>
                </c:pt>
                <c:pt idx="72">
                  <c:v>5</c:v>
                </c:pt>
                <c:pt idx="73">
                  <c:v>0</c:v>
                </c:pt>
                <c:pt idx="76">
                  <c:v>60</c:v>
                </c:pt>
                <c:pt idx="77">
                  <c:v>57.5</c:v>
                </c:pt>
                <c:pt idx="78">
                  <c:v>55</c:v>
                </c:pt>
                <c:pt idx="79">
                  <c:v>52.5</c:v>
                </c:pt>
                <c:pt idx="80">
                  <c:v>50</c:v>
                </c:pt>
                <c:pt idx="81">
                  <c:v>47.5</c:v>
                </c:pt>
                <c:pt idx="82">
                  <c:v>47</c:v>
                </c:pt>
                <c:pt idx="83">
                  <c:v>70</c:v>
                </c:pt>
                <c:pt idx="84">
                  <c:v>46.5</c:v>
                </c:pt>
              </c:numCache>
            </c:numRef>
          </c:xVal>
          <c:yVal>
            <c:numRef>
              <c:f>Foglio1!$O$2:$O$100</c:f>
              <c:numCache>
                <c:formatCode>General</c:formatCode>
                <c:ptCount val="9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35</c:v>
                </c:pt>
                <c:pt idx="11">
                  <c:v>45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4">
                  <c:v>50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58</c:v>
                </c:pt>
                <c:pt idx="34">
                  <c:v>56</c:v>
                </c:pt>
                <c:pt idx="35">
                  <c:v>54</c:v>
                </c:pt>
                <c:pt idx="36">
                  <c:v>56</c:v>
                </c:pt>
                <c:pt idx="37">
                  <c:v>53</c:v>
                </c:pt>
                <c:pt idx="38">
                  <c:v>48</c:v>
                </c:pt>
                <c:pt idx="39">
                  <c:v>35</c:v>
                </c:pt>
                <c:pt idx="45">
                  <c:v>25</c:v>
                </c:pt>
                <c:pt idx="46">
                  <c:v>5</c:v>
                </c:pt>
                <c:pt idx="47">
                  <c:v>-5</c:v>
                </c:pt>
                <c:pt idx="48">
                  <c:v>-10</c:v>
                </c:pt>
                <c:pt idx="49">
                  <c:v>-20</c:v>
                </c:pt>
                <c:pt idx="50">
                  <c:v>-30</c:v>
                </c:pt>
                <c:pt idx="51">
                  <c:v>-35</c:v>
                </c:pt>
                <c:pt idx="52">
                  <c:v>-40</c:v>
                </c:pt>
                <c:pt idx="58">
                  <c:v>-26</c:v>
                </c:pt>
                <c:pt idx="59">
                  <c:v>-19</c:v>
                </c:pt>
                <c:pt idx="60">
                  <c:v>-14</c:v>
                </c:pt>
                <c:pt idx="61">
                  <c:v>-9</c:v>
                </c:pt>
                <c:pt idx="62">
                  <c:v>1</c:v>
                </c:pt>
                <c:pt idx="63">
                  <c:v>6</c:v>
                </c:pt>
                <c:pt idx="64">
                  <c:v>10</c:v>
                </c:pt>
                <c:pt idx="65">
                  <c:v>12</c:v>
                </c:pt>
                <c:pt idx="66">
                  <c:v>15</c:v>
                </c:pt>
                <c:pt idx="67">
                  <c:v>18</c:v>
                </c:pt>
                <c:pt idx="68">
                  <c:v>22</c:v>
                </c:pt>
                <c:pt idx="69">
                  <c:v>23</c:v>
                </c:pt>
                <c:pt idx="70">
                  <c:v>25</c:v>
                </c:pt>
                <c:pt idx="71">
                  <c:v>27</c:v>
                </c:pt>
                <c:pt idx="72">
                  <c:v>29</c:v>
                </c:pt>
                <c:pt idx="73">
                  <c:v>40</c:v>
                </c:pt>
                <c:pt idx="76">
                  <c:v>39</c:v>
                </c:pt>
                <c:pt idx="77">
                  <c:v>35</c:v>
                </c:pt>
                <c:pt idx="78">
                  <c:v>31</c:v>
                </c:pt>
                <c:pt idx="79">
                  <c:v>28</c:v>
                </c:pt>
                <c:pt idx="80">
                  <c:v>24</c:v>
                </c:pt>
                <c:pt idx="81">
                  <c:v>20</c:v>
                </c:pt>
                <c:pt idx="82">
                  <c:v>13</c:v>
                </c:pt>
                <c:pt idx="83">
                  <c:v>53</c:v>
                </c:pt>
                <c:pt idx="8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A-4F36-9984-BFECB2774E48}"/>
            </c:ext>
          </c:extLst>
        </c:ser>
        <c:ser>
          <c:idx val="1"/>
          <c:order val="1"/>
          <c:tx>
            <c:v>serie2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Foglio1!$D$2:$D$115</c:f>
              <c:numCache>
                <c:formatCode>General</c:formatCode>
                <c:ptCount val="114"/>
                <c:pt idx="0">
                  <c:v>0</c:v>
                </c:pt>
                <c:pt idx="1">
                  <c:v>5</c:v>
                </c:pt>
                <c:pt idx="2">
                  <c:v>-5</c:v>
                </c:pt>
                <c:pt idx="3">
                  <c:v>5</c:v>
                </c:pt>
                <c:pt idx="4">
                  <c:v>-5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7.5</c:v>
                </c:pt>
                <c:pt idx="9">
                  <c:v>-5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6.25</c:v>
                </c:pt>
                <c:pt idx="14">
                  <c:v>7.5</c:v>
                </c:pt>
                <c:pt idx="15">
                  <c:v>10</c:v>
                </c:pt>
                <c:pt idx="16">
                  <c:v>12.5</c:v>
                </c:pt>
                <c:pt idx="17">
                  <c:v>15</c:v>
                </c:pt>
                <c:pt idx="18">
                  <c:v>17.5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42.5</c:v>
                </c:pt>
                <c:pt idx="23">
                  <c:v>45</c:v>
                </c:pt>
                <c:pt idx="24">
                  <c:v>-5</c:v>
                </c:pt>
                <c:pt idx="25">
                  <c:v>-5</c:v>
                </c:pt>
                <c:pt idx="26">
                  <c:v>-25</c:v>
                </c:pt>
                <c:pt idx="27">
                  <c:v>10</c:v>
                </c:pt>
                <c:pt idx="28">
                  <c:v>20</c:v>
                </c:pt>
                <c:pt idx="29">
                  <c:v>25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  <c:pt idx="38">
                  <c:v>70</c:v>
                </c:pt>
                <c:pt idx="39">
                  <c:v>75</c:v>
                </c:pt>
                <c:pt idx="40">
                  <c:v>80</c:v>
                </c:pt>
                <c:pt idx="41">
                  <c:v>85</c:v>
                </c:pt>
                <c:pt idx="42">
                  <c:v>82.5</c:v>
                </c:pt>
                <c:pt idx="43">
                  <c:v>80</c:v>
                </c:pt>
                <c:pt idx="44">
                  <c:v>75</c:v>
                </c:pt>
                <c:pt idx="45">
                  <c:v>70</c:v>
                </c:pt>
                <c:pt idx="46">
                  <c:v>67.5</c:v>
                </c:pt>
                <c:pt idx="47">
                  <c:v>65</c:v>
                </c:pt>
                <c:pt idx="48">
                  <c:v>62.5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55</c:v>
                </c:pt>
                <c:pt idx="53">
                  <c:v>52.5</c:v>
                </c:pt>
                <c:pt idx="54">
                  <c:v>52.5</c:v>
                </c:pt>
                <c:pt idx="55">
                  <c:v>50</c:v>
                </c:pt>
                <c:pt idx="56">
                  <c:v>47.5</c:v>
                </c:pt>
                <c:pt idx="57">
                  <c:v>45</c:v>
                </c:pt>
                <c:pt idx="58">
                  <c:v>42.5</c:v>
                </c:pt>
                <c:pt idx="59">
                  <c:v>37.5</c:v>
                </c:pt>
                <c:pt idx="60">
                  <c:v>35</c:v>
                </c:pt>
                <c:pt idx="61">
                  <c:v>27.5</c:v>
                </c:pt>
                <c:pt idx="62">
                  <c:v>22.5</c:v>
                </c:pt>
                <c:pt idx="63">
                  <c:v>17.5</c:v>
                </c:pt>
                <c:pt idx="64">
                  <c:v>12.5</c:v>
                </c:pt>
                <c:pt idx="65">
                  <c:v>7.5</c:v>
                </c:pt>
                <c:pt idx="66">
                  <c:v>5</c:v>
                </c:pt>
                <c:pt idx="67">
                  <c:v>7.5</c:v>
                </c:pt>
                <c:pt idx="68">
                  <c:v>12.5</c:v>
                </c:pt>
                <c:pt idx="69">
                  <c:v>17.5</c:v>
                </c:pt>
                <c:pt idx="70">
                  <c:v>17.5</c:v>
                </c:pt>
                <c:pt idx="71">
                  <c:v>17.5</c:v>
                </c:pt>
                <c:pt idx="72">
                  <c:v>23.5</c:v>
                </c:pt>
                <c:pt idx="73">
                  <c:v>23.5</c:v>
                </c:pt>
                <c:pt idx="74">
                  <c:v>23.5</c:v>
                </c:pt>
                <c:pt idx="75">
                  <c:v>27.5</c:v>
                </c:pt>
                <c:pt idx="76">
                  <c:v>30</c:v>
                </c:pt>
                <c:pt idx="77">
                  <c:v>32.5</c:v>
                </c:pt>
                <c:pt idx="78">
                  <c:v>35</c:v>
                </c:pt>
                <c:pt idx="79">
                  <c:v>40</c:v>
                </c:pt>
                <c:pt idx="80">
                  <c:v>45</c:v>
                </c:pt>
                <c:pt idx="81">
                  <c:v>50</c:v>
                </c:pt>
                <c:pt idx="82">
                  <c:v>55</c:v>
                </c:pt>
                <c:pt idx="83">
                  <c:v>62.5</c:v>
                </c:pt>
                <c:pt idx="84">
                  <c:v>62.5</c:v>
                </c:pt>
                <c:pt idx="85">
                  <c:v>60</c:v>
                </c:pt>
                <c:pt idx="86">
                  <c:v>57.5</c:v>
                </c:pt>
                <c:pt idx="87">
                  <c:v>55</c:v>
                </c:pt>
                <c:pt idx="88">
                  <c:v>57.5</c:v>
                </c:pt>
                <c:pt idx="89">
                  <c:v>61.25</c:v>
                </c:pt>
                <c:pt idx="90">
                  <c:v>62.5</c:v>
                </c:pt>
                <c:pt idx="91">
                  <c:v>63.75</c:v>
                </c:pt>
                <c:pt idx="92">
                  <c:v>65</c:v>
                </c:pt>
                <c:pt idx="93">
                  <c:v>66.25</c:v>
                </c:pt>
                <c:pt idx="94">
                  <c:v>67.5</c:v>
                </c:pt>
                <c:pt idx="95">
                  <c:v>68.75</c:v>
                </c:pt>
                <c:pt idx="96">
                  <c:v>70</c:v>
                </c:pt>
                <c:pt idx="97">
                  <c:v>67.5</c:v>
                </c:pt>
                <c:pt idx="98">
                  <c:v>62.5</c:v>
                </c:pt>
                <c:pt idx="99">
                  <c:v>60</c:v>
                </c:pt>
                <c:pt idx="100">
                  <c:v>57.5</c:v>
                </c:pt>
                <c:pt idx="101">
                  <c:v>55</c:v>
                </c:pt>
                <c:pt idx="102">
                  <c:v>52.5</c:v>
                </c:pt>
                <c:pt idx="103">
                  <c:v>50</c:v>
                </c:pt>
                <c:pt idx="104">
                  <c:v>50</c:v>
                </c:pt>
                <c:pt idx="105">
                  <c:v>52.5</c:v>
                </c:pt>
                <c:pt idx="106">
                  <c:v>55</c:v>
                </c:pt>
                <c:pt idx="107">
                  <c:v>0</c:v>
                </c:pt>
                <c:pt idx="108">
                  <c:v>0</c:v>
                </c:pt>
                <c:pt idx="109">
                  <c:v>17.5</c:v>
                </c:pt>
                <c:pt idx="110">
                  <c:v>42</c:v>
                </c:pt>
                <c:pt idx="111">
                  <c:v>55</c:v>
                </c:pt>
                <c:pt idx="112">
                  <c:v>67</c:v>
                </c:pt>
                <c:pt idx="113">
                  <c:v>72</c:v>
                </c:pt>
              </c:numCache>
            </c:numRef>
          </c:xVal>
          <c:yVal>
            <c:numRef>
              <c:f>Foglio1!$E$2:$E$115</c:f>
              <c:numCache>
                <c:formatCode>General</c:formatCode>
                <c:ptCount val="1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35</c:v>
                </c:pt>
                <c:pt idx="11">
                  <c:v>45</c:v>
                </c:pt>
                <c:pt idx="12">
                  <c:v>40</c:v>
                </c:pt>
                <c:pt idx="13">
                  <c:v>46</c:v>
                </c:pt>
                <c:pt idx="14">
                  <c:v>47.5</c:v>
                </c:pt>
                <c:pt idx="15">
                  <c:v>48</c:v>
                </c:pt>
                <c:pt idx="16">
                  <c:v>48.5</c:v>
                </c:pt>
                <c:pt idx="17">
                  <c:v>49</c:v>
                </c:pt>
                <c:pt idx="18">
                  <c:v>49.5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45</c:v>
                </c:pt>
                <c:pt idx="25">
                  <c:v>55</c:v>
                </c:pt>
                <c:pt idx="26">
                  <c:v>25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63</c:v>
                </c:pt>
                <c:pt idx="35">
                  <c:v>61</c:v>
                </c:pt>
                <c:pt idx="36">
                  <c:v>59</c:v>
                </c:pt>
                <c:pt idx="37">
                  <c:v>61</c:v>
                </c:pt>
                <c:pt idx="38">
                  <c:v>67</c:v>
                </c:pt>
                <c:pt idx="39">
                  <c:v>65</c:v>
                </c:pt>
                <c:pt idx="40">
                  <c:v>63</c:v>
                </c:pt>
                <c:pt idx="41">
                  <c:v>50</c:v>
                </c:pt>
                <c:pt idx="42">
                  <c:v>45</c:v>
                </c:pt>
                <c:pt idx="43">
                  <c:v>35</c:v>
                </c:pt>
                <c:pt idx="44">
                  <c:v>25</c:v>
                </c:pt>
                <c:pt idx="45">
                  <c:v>5</c:v>
                </c:pt>
                <c:pt idx="46">
                  <c:v>-5</c:v>
                </c:pt>
                <c:pt idx="47">
                  <c:v>-10</c:v>
                </c:pt>
                <c:pt idx="48">
                  <c:v>-20</c:v>
                </c:pt>
                <c:pt idx="49">
                  <c:v>-30</c:v>
                </c:pt>
                <c:pt idx="50">
                  <c:v>-35</c:v>
                </c:pt>
                <c:pt idx="51">
                  <c:v>-40</c:v>
                </c:pt>
                <c:pt idx="52">
                  <c:v>-42</c:v>
                </c:pt>
                <c:pt idx="53">
                  <c:v>-35</c:v>
                </c:pt>
                <c:pt idx="54">
                  <c:v>-30</c:v>
                </c:pt>
                <c:pt idx="55">
                  <c:v>-25</c:v>
                </c:pt>
                <c:pt idx="56">
                  <c:v>-15</c:v>
                </c:pt>
                <c:pt idx="57">
                  <c:v>-10</c:v>
                </c:pt>
                <c:pt idx="58">
                  <c:v>-5</c:v>
                </c:pt>
                <c:pt idx="59">
                  <c:v>5</c:v>
                </c:pt>
                <c:pt idx="60">
                  <c:v>10</c:v>
                </c:pt>
                <c:pt idx="61">
                  <c:v>13</c:v>
                </c:pt>
                <c:pt idx="62">
                  <c:v>15</c:v>
                </c:pt>
                <c:pt idx="63">
                  <c:v>18</c:v>
                </c:pt>
                <c:pt idx="64">
                  <c:v>20</c:v>
                </c:pt>
                <c:pt idx="65">
                  <c:v>22</c:v>
                </c:pt>
                <c:pt idx="66">
                  <c:v>24</c:v>
                </c:pt>
                <c:pt idx="67">
                  <c:v>33</c:v>
                </c:pt>
                <c:pt idx="68">
                  <c:v>31</c:v>
                </c:pt>
                <c:pt idx="69">
                  <c:v>29</c:v>
                </c:pt>
                <c:pt idx="70">
                  <c:v>35</c:v>
                </c:pt>
                <c:pt idx="71">
                  <c:v>43</c:v>
                </c:pt>
                <c:pt idx="72">
                  <c:v>35</c:v>
                </c:pt>
                <c:pt idx="73">
                  <c:v>43</c:v>
                </c:pt>
                <c:pt idx="74">
                  <c:v>49</c:v>
                </c:pt>
                <c:pt idx="75">
                  <c:v>30</c:v>
                </c:pt>
                <c:pt idx="76">
                  <c:v>25</c:v>
                </c:pt>
                <c:pt idx="77">
                  <c:v>24</c:v>
                </c:pt>
                <c:pt idx="78">
                  <c:v>23</c:v>
                </c:pt>
                <c:pt idx="79">
                  <c:v>33</c:v>
                </c:pt>
                <c:pt idx="80">
                  <c:v>27</c:v>
                </c:pt>
                <c:pt idx="81">
                  <c:v>32</c:v>
                </c:pt>
                <c:pt idx="82">
                  <c:v>37</c:v>
                </c:pt>
                <c:pt idx="83">
                  <c:v>42</c:v>
                </c:pt>
                <c:pt idx="84">
                  <c:v>44</c:v>
                </c:pt>
                <c:pt idx="85">
                  <c:v>48</c:v>
                </c:pt>
                <c:pt idx="86">
                  <c:v>50</c:v>
                </c:pt>
                <c:pt idx="87">
                  <c:v>51</c:v>
                </c:pt>
                <c:pt idx="88">
                  <c:v>-7</c:v>
                </c:pt>
                <c:pt idx="89">
                  <c:v>-2</c:v>
                </c:pt>
                <c:pt idx="90">
                  <c:v>3</c:v>
                </c:pt>
                <c:pt idx="91">
                  <c:v>8</c:v>
                </c:pt>
                <c:pt idx="92">
                  <c:v>13</c:v>
                </c:pt>
                <c:pt idx="93">
                  <c:v>18</c:v>
                </c:pt>
                <c:pt idx="94">
                  <c:v>23</c:v>
                </c:pt>
                <c:pt idx="95">
                  <c:v>28</c:v>
                </c:pt>
                <c:pt idx="96">
                  <c:v>33</c:v>
                </c:pt>
                <c:pt idx="97">
                  <c:v>38</c:v>
                </c:pt>
                <c:pt idx="98">
                  <c:v>37</c:v>
                </c:pt>
                <c:pt idx="99">
                  <c:v>33</c:v>
                </c:pt>
                <c:pt idx="100">
                  <c:v>29</c:v>
                </c:pt>
                <c:pt idx="101">
                  <c:v>25</c:v>
                </c:pt>
                <c:pt idx="102">
                  <c:v>21</c:v>
                </c:pt>
                <c:pt idx="103">
                  <c:v>16</c:v>
                </c:pt>
                <c:pt idx="104">
                  <c:v>10</c:v>
                </c:pt>
                <c:pt idx="105">
                  <c:v>4</c:v>
                </c:pt>
                <c:pt idx="106">
                  <c:v>-2</c:v>
                </c:pt>
                <c:pt idx="107">
                  <c:v>10</c:v>
                </c:pt>
                <c:pt idx="108">
                  <c:v>35</c:v>
                </c:pt>
                <c:pt idx="109">
                  <c:v>23</c:v>
                </c:pt>
                <c:pt idx="110">
                  <c:v>18</c:v>
                </c:pt>
                <c:pt idx="111">
                  <c:v>-36</c:v>
                </c:pt>
                <c:pt idx="112">
                  <c:v>5</c:v>
                </c:pt>
                <c:pt idx="11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A-4F36-9984-BFECB2774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25864"/>
        <c:axId val="534727304"/>
      </c:scatterChart>
      <c:valAx>
        <c:axId val="53472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4727304"/>
        <c:crosses val="autoZero"/>
        <c:crossBetween val="midCat"/>
      </c:valAx>
      <c:valAx>
        <c:axId val="53472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472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196214</xdr:colOff>
      <xdr:row>11</xdr:row>
      <xdr:rowOff>148590</xdr:rowOff>
    </xdr:from>
    <xdr:to>
      <xdr:col>34</xdr:col>
      <xdr:colOff>68579</xdr:colOff>
      <xdr:row>52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989F71-A131-86C7-A5B2-49725AD58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527684</xdr:colOff>
      <xdr:row>112</xdr:row>
      <xdr:rowOff>158115</xdr:rowOff>
    </xdr:from>
    <xdr:to>
      <xdr:col>23</xdr:col>
      <xdr:colOff>327659</xdr:colOff>
      <xdr:row>151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20A9A9-03B9-2C2D-F4AA-7DB8F5CDD591}"/>
            </a:ext>
            <a:ext uri="{147F2762-F138-4A5C-976F-8EAC2B608ADB}">
              <a16:predDERef xmlns:a16="http://schemas.microsoft.com/office/drawing/2014/main" pred="{0B989F71-A131-86C7-A5B2-49725AD58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551330</xdr:colOff>
      <xdr:row>54</xdr:row>
      <xdr:rowOff>35410</xdr:rowOff>
    </xdr:from>
    <xdr:to>
      <xdr:col>31</xdr:col>
      <xdr:colOff>464820</xdr:colOff>
      <xdr:row>75</xdr:row>
      <xdr:rowOff>160020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CCABC56-A117-14AD-C9A9-B3CFF7CBE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CCD7C-9D83-4567-84CC-D122E8B4B6FE}">
  <dimension ref="A1:AJ187"/>
  <sheetViews>
    <sheetView tabSelected="1" topLeftCell="A103" zoomScaleNormal="100" workbookViewId="0">
      <selection activeCell="H138" sqref="H138"/>
    </sheetView>
  </sheetViews>
  <sheetFormatPr defaultRowHeight="14.4" x14ac:dyDescent="0.3"/>
  <cols>
    <col min="1" max="2" width="17.88671875" customWidth="1"/>
    <col min="3" max="3" width="17.664062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M1" t="s">
        <v>6</v>
      </c>
      <c r="N1" t="s">
        <v>7</v>
      </c>
      <c r="O1" t="s">
        <v>8</v>
      </c>
    </row>
    <row r="2" spans="1:23" x14ac:dyDescent="0.3">
      <c r="A2" s="2" t="s">
        <v>9</v>
      </c>
      <c r="B2" s="2" t="s">
        <v>222</v>
      </c>
      <c r="C2" s="2" t="s">
        <v>223</v>
      </c>
      <c r="D2" s="2">
        <f>J2*5/2</f>
        <v>0</v>
      </c>
      <c r="E2" s="2">
        <v>0</v>
      </c>
      <c r="F2" s="2">
        <v>0</v>
      </c>
      <c r="H2">
        <v>0</v>
      </c>
      <c r="J2">
        <v>0</v>
      </c>
      <c r="N2">
        <v>0</v>
      </c>
      <c r="O2">
        <v>0</v>
      </c>
    </row>
    <row r="3" spans="1:23" x14ac:dyDescent="0.3">
      <c r="A3" s="3" t="s">
        <v>10</v>
      </c>
      <c r="B3" s="3" t="s">
        <v>11</v>
      </c>
      <c r="C3" s="3" t="s">
        <v>12</v>
      </c>
      <c r="D3" s="2">
        <f t="shared" ref="D3:D66" si="0">J3*5/2</f>
        <v>5</v>
      </c>
      <c r="E3" s="3">
        <v>5</v>
      </c>
      <c r="F3" s="3">
        <v>0</v>
      </c>
      <c r="H3">
        <v>1</v>
      </c>
      <c r="J3">
        <v>2</v>
      </c>
      <c r="N3">
        <v>0</v>
      </c>
      <c r="O3">
        <v>5</v>
      </c>
    </row>
    <row r="4" spans="1:23" x14ac:dyDescent="0.3">
      <c r="A4" s="3" t="s">
        <v>10</v>
      </c>
      <c r="B4" s="3" t="s">
        <v>13</v>
      </c>
      <c r="C4" s="3" t="s">
        <v>14</v>
      </c>
      <c r="D4" s="2">
        <f t="shared" si="0"/>
        <v>-5</v>
      </c>
      <c r="E4" s="3">
        <v>10</v>
      </c>
      <c r="F4" s="3">
        <v>0</v>
      </c>
      <c r="H4">
        <v>-1</v>
      </c>
      <c r="J4">
        <v>-2</v>
      </c>
      <c r="N4">
        <v>0</v>
      </c>
      <c r="O4">
        <v>10</v>
      </c>
    </row>
    <row r="5" spans="1:23" x14ac:dyDescent="0.3">
      <c r="A5" s="3" t="s">
        <v>10</v>
      </c>
      <c r="B5" s="3" t="s">
        <v>15</v>
      </c>
      <c r="C5" s="3" t="s">
        <v>16</v>
      </c>
      <c r="D5" s="2">
        <f t="shared" si="0"/>
        <v>5</v>
      </c>
      <c r="E5" s="3">
        <v>10</v>
      </c>
      <c r="F5" s="3">
        <v>0</v>
      </c>
      <c r="H5">
        <v>1</v>
      </c>
      <c r="J5">
        <v>2</v>
      </c>
      <c r="N5">
        <v>0</v>
      </c>
      <c r="O5">
        <v>10</v>
      </c>
    </row>
    <row r="6" spans="1:23" x14ac:dyDescent="0.3">
      <c r="A6" s="3" t="s">
        <v>10</v>
      </c>
      <c r="B6" s="3" t="s">
        <v>17</v>
      </c>
      <c r="C6" s="3" t="s">
        <v>18</v>
      </c>
      <c r="D6" s="2">
        <f t="shared" si="0"/>
        <v>-5</v>
      </c>
      <c r="E6" s="3">
        <v>15</v>
      </c>
      <c r="F6" s="3">
        <v>0</v>
      </c>
      <c r="H6">
        <v>-1</v>
      </c>
      <c r="J6">
        <v>-2</v>
      </c>
      <c r="N6">
        <v>0</v>
      </c>
      <c r="O6">
        <v>15</v>
      </c>
    </row>
    <row r="7" spans="1:23" x14ac:dyDescent="0.3">
      <c r="A7" s="3" t="s">
        <v>10</v>
      </c>
      <c r="B7" s="3" t="s">
        <v>19</v>
      </c>
      <c r="C7" s="3" t="s">
        <v>20</v>
      </c>
      <c r="D7" s="2">
        <f t="shared" si="0"/>
        <v>5</v>
      </c>
      <c r="E7" s="3">
        <v>15</v>
      </c>
      <c r="F7" s="3">
        <v>0</v>
      </c>
      <c r="H7">
        <v>1</v>
      </c>
      <c r="J7">
        <v>2</v>
      </c>
      <c r="N7">
        <v>0</v>
      </c>
      <c r="O7">
        <v>15</v>
      </c>
    </row>
    <row r="8" spans="1:23" x14ac:dyDescent="0.3">
      <c r="A8" s="3" t="s">
        <v>10</v>
      </c>
      <c r="B8" s="3" t="s">
        <v>19</v>
      </c>
      <c r="C8" s="3" t="s">
        <v>21</v>
      </c>
      <c r="D8" s="2">
        <f t="shared" si="0"/>
        <v>5</v>
      </c>
      <c r="E8" s="3">
        <v>20</v>
      </c>
      <c r="F8" s="3">
        <v>0</v>
      </c>
      <c r="H8">
        <v>1</v>
      </c>
      <c r="J8">
        <v>2</v>
      </c>
      <c r="N8">
        <v>0</v>
      </c>
      <c r="O8">
        <v>20</v>
      </c>
      <c r="T8">
        <v>-25</v>
      </c>
      <c r="U8">
        <v>30</v>
      </c>
      <c r="W8">
        <v>25</v>
      </c>
    </row>
    <row r="9" spans="1:23" x14ac:dyDescent="0.3">
      <c r="A9" s="3" t="s">
        <v>10</v>
      </c>
      <c r="B9" s="3" t="s">
        <v>22</v>
      </c>
      <c r="C9" s="3" t="s">
        <v>23</v>
      </c>
      <c r="D9" s="2">
        <f t="shared" si="0"/>
        <v>5</v>
      </c>
      <c r="E9" s="3">
        <v>25</v>
      </c>
      <c r="F9" s="3">
        <v>0</v>
      </c>
      <c r="H9">
        <v>1</v>
      </c>
      <c r="J9">
        <v>2</v>
      </c>
      <c r="N9">
        <v>0</v>
      </c>
      <c r="O9">
        <v>25</v>
      </c>
    </row>
    <row r="10" spans="1:23" x14ac:dyDescent="0.3">
      <c r="A10" s="3" t="s">
        <v>10</v>
      </c>
      <c r="B10" s="3" t="s">
        <v>17</v>
      </c>
      <c r="C10" s="3" t="s">
        <v>24</v>
      </c>
      <c r="D10" s="2">
        <f t="shared" si="0"/>
        <v>7.5</v>
      </c>
      <c r="E10" s="3">
        <v>25</v>
      </c>
      <c r="F10" s="3">
        <v>0</v>
      </c>
      <c r="H10">
        <v>1.5</v>
      </c>
      <c r="J10">
        <v>3</v>
      </c>
      <c r="N10">
        <v>0</v>
      </c>
      <c r="O10">
        <v>25</v>
      </c>
    </row>
    <row r="11" spans="1:23" x14ac:dyDescent="0.3">
      <c r="A11" s="3" t="s">
        <v>10</v>
      </c>
      <c r="B11" s="3" t="s">
        <v>17</v>
      </c>
      <c r="C11" s="3" t="s">
        <v>25</v>
      </c>
      <c r="D11" s="2">
        <f t="shared" si="0"/>
        <v>-5</v>
      </c>
      <c r="E11" s="3">
        <v>25</v>
      </c>
      <c r="F11" s="3">
        <v>0</v>
      </c>
      <c r="H11">
        <v>-1</v>
      </c>
      <c r="J11">
        <v>-2</v>
      </c>
      <c r="N11">
        <v>0</v>
      </c>
      <c r="O11">
        <v>25</v>
      </c>
    </row>
    <row r="12" spans="1:23" x14ac:dyDescent="0.3">
      <c r="A12" s="3" t="s">
        <v>10</v>
      </c>
      <c r="B12" s="3" t="s">
        <v>17</v>
      </c>
      <c r="C12" s="3" t="s">
        <v>26</v>
      </c>
      <c r="D12" s="2">
        <f t="shared" si="0"/>
        <v>5</v>
      </c>
      <c r="E12" s="3">
        <v>35</v>
      </c>
      <c r="F12" s="3">
        <v>0</v>
      </c>
      <c r="H12">
        <v>1</v>
      </c>
      <c r="J12">
        <v>2</v>
      </c>
      <c r="N12">
        <v>0</v>
      </c>
      <c r="O12">
        <v>35</v>
      </c>
    </row>
    <row r="13" spans="1:23" x14ac:dyDescent="0.3">
      <c r="A13" s="3" t="s">
        <v>10</v>
      </c>
      <c r="B13" s="3" t="s">
        <v>27</v>
      </c>
      <c r="C13" s="3" t="s">
        <v>28</v>
      </c>
      <c r="D13" s="2">
        <f t="shared" si="0"/>
        <v>5</v>
      </c>
      <c r="E13" s="3">
        <v>45</v>
      </c>
      <c r="F13" s="3">
        <v>0</v>
      </c>
      <c r="J13">
        <v>2</v>
      </c>
      <c r="N13">
        <v>0</v>
      </c>
      <c r="O13">
        <v>45</v>
      </c>
    </row>
    <row r="14" spans="1:23" x14ac:dyDescent="0.3">
      <c r="A14" s="3" t="s">
        <v>10</v>
      </c>
      <c r="B14" s="3" t="s">
        <v>15</v>
      </c>
      <c r="C14" s="3" t="s">
        <v>29</v>
      </c>
      <c r="D14" s="2">
        <f t="shared" si="0"/>
        <v>5</v>
      </c>
      <c r="E14" s="3">
        <v>40</v>
      </c>
      <c r="F14" s="3">
        <v>0</v>
      </c>
      <c r="H14">
        <v>1</v>
      </c>
      <c r="J14">
        <v>2</v>
      </c>
      <c r="N14">
        <v>0</v>
      </c>
      <c r="O14">
        <v>40</v>
      </c>
    </row>
    <row r="15" spans="1:23" x14ac:dyDescent="0.3">
      <c r="A15" s="3" t="s">
        <v>10</v>
      </c>
      <c r="B15" s="3" t="s">
        <v>30</v>
      </c>
      <c r="C15" s="3" t="s">
        <v>31</v>
      </c>
      <c r="D15" s="2">
        <f t="shared" si="0"/>
        <v>6.25</v>
      </c>
      <c r="E15" s="3">
        <v>46</v>
      </c>
      <c r="F15" s="3">
        <v>0</v>
      </c>
      <c r="J15">
        <v>2.5</v>
      </c>
      <c r="N15">
        <v>0</v>
      </c>
      <c r="O15">
        <v>45</v>
      </c>
    </row>
    <row r="16" spans="1:23" x14ac:dyDescent="0.3">
      <c r="A16" s="3" t="s">
        <v>10</v>
      </c>
      <c r="B16" s="3" t="s">
        <v>11</v>
      </c>
      <c r="C16" s="3" t="s">
        <v>32</v>
      </c>
      <c r="D16" s="2">
        <f t="shared" si="0"/>
        <v>7.5</v>
      </c>
      <c r="E16" s="3">
        <v>47.5</v>
      </c>
      <c r="F16" s="3">
        <v>0</v>
      </c>
      <c r="J16">
        <v>3</v>
      </c>
      <c r="N16">
        <v>0</v>
      </c>
      <c r="O16">
        <v>50</v>
      </c>
    </row>
    <row r="17" spans="1:36" x14ac:dyDescent="0.3">
      <c r="A17" s="3" t="s">
        <v>10</v>
      </c>
      <c r="B17" s="3" t="s">
        <v>27</v>
      </c>
      <c r="C17" s="3" t="s">
        <v>33</v>
      </c>
      <c r="D17" s="2">
        <f t="shared" si="0"/>
        <v>10</v>
      </c>
      <c r="E17" s="3">
        <v>48</v>
      </c>
      <c r="F17" s="3">
        <v>0</v>
      </c>
      <c r="J17">
        <v>4</v>
      </c>
    </row>
    <row r="18" spans="1:36" x14ac:dyDescent="0.3">
      <c r="A18" s="3" t="s">
        <v>10</v>
      </c>
      <c r="B18" s="3" t="s">
        <v>30</v>
      </c>
      <c r="C18" s="3" t="s">
        <v>34</v>
      </c>
      <c r="D18" s="2">
        <f t="shared" si="0"/>
        <v>12.5</v>
      </c>
      <c r="E18" s="3">
        <v>48.5</v>
      </c>
      <c r="F18" s="3">
        <v>0</v>
      </c>
      <c r="J18">
        <v>5</v>
      </c>
    </row>
    <row r="19" spans="1:36" x14ac:dyDescent="0.3">
      <c r="A19" s="3" t="s">
        <v>10</v>
      </c>
      <c r="B19" s="3" t="s">
        <v>13</v>
      </c>
      <c r="C19" s="3" t="s">
        <v>35</v>
      </c>
      <c r="D19" s="2">
        <f t="shared" si="0"/>
        <v>15</v>
      </c>
      <c r="E19" s="3">
        <v>49</v>
      </c>
      <c r="F19" s="3">
        <v>0</v>
      </c>
      <c r="J19">
        <v>6</v>
      </c>
      <c r="N19">
        <v>21</v>
      </c>
      <c r="O19">
        <v>25</v>
      </c>
    </row>
    <row r="20" spans="1:36" x14ac:dyDescent="0.3">
      <c r="A20" s="3" t="s">
        <v>10</v>
      </c>
      <c r="B20" s="3" t="s">
        <v>30</v>
      </c>
      <c r="C20" s="3" t="s">
        <v>36</v>
      </c>
      <c r="D20" s="2">
        <f t="shared" si="0"/>
        <v>17.5</v>
      </c>
      <c r="E20" s="3">
        <v>49.5</v>
      </c>
      <c r="F20" s="3">
        <v>0</v>
      </c>
      <c r="J20">
        <v>7</v>
      </c>
      <c r="N20">
        <v>21</v>
      </c>
      <c r="O20">
        <v>30</v>
      </c>
    </row>
    <row r="21" spans="1:36" x14ac:dyDescent="0.3">
      <c r="A21" s="3" t="s">
        <v>10</v>
      </c>
      <c r="B21" s="3" t="s">
        <v>11</v>
      </c>
      <c r="C21" s="3" t="s">
        <v>37</v>
      </c>
      <c r="D21" s="2">
        <f t="shared" si="0"/>
        <v>30</v>
      </c>
      <c r="E21" s="3">
        <v>51</v>
      </c>
      <c r="F21" s="3">
        <v>0</v>
      </c>
      <c r="J21">
        <v>12</v>
      </c>
      <c r="N21">
        <v>21</v>
      </c>
      <c r="O21">
        <v>35</v>
      </c>
    </row>
    <row r="22" spans="1:36" x14ac:dyDescent="0.3">
      <c r="A22" s="3" t="s">
        <v>10</v>
      </c>
      <c r="B22" s="3" t="s">
        <v>17</v>
      </c>
      <c r="C22" s="3" t="s">
        <v>38</v>
      </c>
      <c r="D22" s="2">
        <f t="shared" si="0"/>
        <v>35</v>
      </c>
      <c r="E22" s="3">
        <v>52</v>
      </c>
      <c r="F22" s="3">
        <v>0</v>
      </c>
      <c r="J22">
        <v>14</v>
      </c>
      <c r="N22">
        <v>21</v>
      </c>
      <c r="O22">
        <v>40</v>
      </c>
      <c r="Q22">
        <v>55</v>
      </c>
    </row>
    <row r="23" spans="1:36" x14ac:dyDescent="0.3">
      <c r="A23" s="3" t="s">
        <v>10</v>
      </c>
      <c r="B23" s="3" t="s">
        <v>22</v>
      </c>
      <c r="C23" s="3" t="s">
        <v>39</v>
      </c>
      <c r="D23" s="2">
        <f t="shared" si="0"/>
        <v>40</v>
      </c>
      <c r="E23" s="3">
        <v>53</v>
      </c>
      <c r="F23" s="3">
        <v>0</v>
      </c>
      <c r="J23">
        <v>16</v>
      </c>
      <c r="N23">
        <v>21</v>
      </c>
      <c r="O23">
        <v>45</v>
      </c>
      <c r="Q23">
        <v>57</v>
      </c>
    </row>
    <row r="24" spans="1:36" x14ac:dyDescent="0.3">
      <c r="A24" s="3" t="s">
        <v>10</v>
      </c>
      <c r="B24" s="3" t="s">
        <v>17</v>
      </c>
      <c r="C24" s="3" t="s">
        <v>40</v>
      </c>
      <c r="D24" s="2">
        <f t="shared" si="0"/>
        <v>42.5</v>
      </c>
      <c r="E24" s="3">
        <v>54</v>
      </c>
      <c r="F24" s="3">
        <v>0</v>
      </c>
      <c r="J24">
        <v>17</v>
      </c>
      <c r="Q24">
        <v>59</v>
      </c>
    </row>
    <row r="25" spans="1:36" x14ac:dyDescent="0.3">
      <c r="A25" s="3" t="s">
        <v>10</v>
      </c>
      <c r="B25" s="3" t="s">
        <v>17</v>
      </c>
      <c r="C25" s="3" t="s">
        <v>41</v>
      </c>
      <c r="D25" s="2">
        <f t="shared" si="0"/>
        <v>45</v>
      </c>
      <c r="E25" s="3">
        <v>55</v>
      </c>
      <c r="F25" s="3">
        <v>0</v>
      </c>
      <c r="J25">
        <v>18</v>
      </c>
      <c r="Q25">
        <v>61</v>
      </c>
    </row>
    <row r="26" spans="1:36" x14ac:dyDescent="0.3">
      <c r="A26" s="3" t="s">
        <v>10</v>
      </c>
      <c r="B26" s="3" t="s">
        <v>11</v>
      </c>
      <c r="C26" s="3" t="s">
        <v>42</v>
      </c>
      <c r="D26" s="2">
        <f t="shared" si="0"/>
        <v>-5</v>
      </c>
      <c r="E26" s="3">
        <v>45</v>
      </c>
      <c r="F26" s="3">
        <v>0</v>
      </c>
      <c r="H26">
        <v>-1</v>
      </c>
      <c r="J26">
        <v>-2</v>
      </c>
      <c r="N26">
        <v>0</v>
      </c>
      <c r="O26">
        <v>50</v>
      </c>
      <c r="Q26">
        <v>63</v>
      </c>
    </row>
    <row r="27" spans="1:36" x14ac:dyDescent="0.3">
      <c r="A27" s="3" t="s">
        <v>10</v>
      </c>
      <c r="B27" s="3" t="s">
        <v>43</v>
      </c>
      <c r="C27" s="3" t="s">
        <v>44</v>
      </c>
      <c r="D27" s="2">
        <f t="shared" si="0"/>
        <v>-5</v>
      </c>
      <c r="E27" s="3">
        <v>55</v>
      </c>
      <c r="F27" s="3">
        <v>0</v>
      </c>
      <c r="H27">
        <v>-1</v>
      </c>
      <c r="J27">
        <v>-2</v>
      </c>
      <c r="N27">
        <v>-5</v>
      </c>
      <c r="O27">
        <v>50</v>
      </c>
      <c r="Q27">
        <v>65</v>
      </c>
      <c r="AI27">
        <v>80</v>
      </c>
      <c r="AJ27">
        <v>58</v>
      </c>
    </row>
    <row r="28" spans="1:36" x14ac:dyDescent="0.3">
      <c r="A28" s="3" t="s">
        <v>10</v>
      </c>
      <c r="B28" s="3" t="s">
        <v>17</v>
      </c>
      <c r="C28" s="3" t="s">
        <v>45</v>
      </c>
      <c r="D28" s="2">
        <f t="shared" si="0"/>
        <v>-25</v>
      </c>
      <c r="E28" s="3">
        <v>25</v>
      </c>
      <c r="F28" s="3">
        <v>0</v>
      </c>
      <c r="H28">
        <v>-5</v>
      </c>
      <c r="J28">
        <v>-10</v>
      </c>
      <c r="N28">
        <v>10</v>
      </c>
      <c r="O28">
        <v>52</v>
      </c>
      <c r="Q28">
        <v>67</v>
      </c>
      <c r="AI28">
        <v>82</v>
      </c>
      <c r="AJ28">
        <v>50</v>
      </c>
    </row>
    <row r="29" spans="1:36" x14ac:dyDescent="0.3">
      <c r="A29" s="3" t="s">
        <v>10</v>
      </c>
      <c r="B29" s="3" t="s">
        <v>11</v>
      </c>
      <c r="C29" s="3" t="s">
        <v>46</v>
      </c>
      <c r="D29" s="2">
        <f t="shared" si="0"/>
        <v>10</v>
      </c>
      <c r="E29" s="3">
        <v>57</v>
      </c>
      <c r="F29" s="3">
        <v>0</v>
      </c>
      <c r="H29">
        <v>2</v>
      </c>
      <c r="J29">
        <v>4</v>
      </c>
      <c r="N29">
        <v>20</v>
      </c>
      <c r="O29">
        <v>54</v>
      </c>
      <c r="Q29">
        <v>69</v>
      </c>
      <c r="AI29">
        <v>79.5</v>
      </c>
      <c r="AJ29">
        <v>45</v>
      </c>
    </row>
    <row r="30" spans="1:36" x14ac:dyDescent="0.3">
      <c r="A30" s="3" t="s">
        <v>10</v>
      </c>
      <c r="B30" s="3" t="s">
        <v>17</v>
      </c>
      <c r="C30" s="3" t="s">
        <v>47</v>
      </c>
      <c r="D30" s="2">
        <f t="shared" si="0"/>
        <v>20</v>
      </c>
      <c r="E30" s="3">
        <v>59</v>
      </c>
      <c r="F30" s="3">
        <v>0</v>
      </c>
      <c r="H30">
        <v>4</v>
      </c>
      <c r="J30">
        <v>8</v>
      </c>
      <c r="N30">
        <v>25</v>
      </c>
      <c r="O30">
        <v>56</v>
      </c>
      <c r="Q30">
        <v>63</v>
      </c>
    </row>
    <row r="31" spans="1:36" x14ac:dyDescent="0.3">
      <c r="A31" s="3" t="s">
        <v>10</v>
      </c>
      <c r="B31" s="3" t="s">
        <v>19</v>
      </c>
      <c r="C31" s="3" t="s">
        <v>48</v>
      </c>
      <c r="D31" s="2">
        <f t="shared" si="0"/>
        <v>25</v>
      </c>
      <c r="E31" s="3">
        <v>61</v>
      </c>
      <c r="F31" s="3">
        <v>0</v>
      </c>
      <c r="H31">
        <v>5</v>
      </c>
      <c r="J31">
        <v>10</v>
      </c>
      <c r="N31">
        <v>30</v>
      </c>
      <c r="O31">
        <v>58</v>
      </c>
      <c r="Q31">
        <v>61</v>
      </c>
    </row>
    <row r="32" spans="1:36" x14ac:dyDescent="0.3">
      <c r="A32" s="3" t="s">
        <v>10</v>
      </c>
      <c r="B32" s="3" t="s">
        <v>17</v>
      </c>
      <c r="C32" s="3" t="s">
        <v>49</v>
      </c>
      <c r="D32" s="2">
        <f t="shared" si="0"/>
        <v>30</v>
      </c>
      <c r="E32" s="3">
        <v>63</v>
      </c>
      <c r="F32" s="3">
        <v>0</v>
      </c>
      <c r="H32">
        <v>6</v>
      </c>
      <c r="J32">
        <v>12</v>
      </c>
      <c r="N32">
        <v>35</v>
      </c>
      <c r="O32">
        <v>60</v>
      </c>
      <c r="Q32">
        <v>59</v>
      </c>
    </row>
    <row r="33" spans="1:36" x14ac:dyDescent="0.3">
      <c r="A33" s="3" t="s">
        <v>10</v>
      </c>
      <c r="B33" s="3" t="s">
        <v>50</v>
      </c>
      <c r="C33" s="3" t="s">
        <v>51</v>
      </c>
      <c r="D33" s="2">
        <f t="shared" si="0"/>
        <v>35</v>
      </c>
      <c r="E33" s="3">
        <v>65</v>
      </c>
      <c r="F33" s="3">
        <v>0</v>
      </c>
      <c r="H33">
        <v>7</v>
      </c>
      <c r="J33">
        <v>14</v>
      </c>
      <c r="N33">
        <v>40</v>
      </c>
      <c r="O33">
        <v>62</v>
      </c>
      <c r="Q33">
        <v>61</v>
      </c>
    </row>
    <row r="34" spans="1:36" x14ac:dyDescent="0.3">
      <c r="A34" s="3" t="s">
        <v>10</v>
      </c>
      <c r="B34" s="3" t="s">
        <v>52</v>
      </c>
      <c r="C34" s="3" t="s">
        <v>53</v>
      </c>
      <c r="D34" s="2">
        <f t="shared" si="0"/>
        <v>40</v>
      </c>
      <c r="E34" s="3">
        <v>67</v>
      </c>
      <c r="F34" s="3">
        <v>0</v>
      </c>
      <c r="H34">
        <v>8</v>
      </c>
      <c r="J34">
        <v>16</v>
      </c>
      <c r="N34">
        <v>45</v>
      </c>
      <c r="O34">
        <v>64</v>
      </c>
      <c r="Q34">
        <v>67</v>
      </c>
    </row>
    <row r="35" spans="1:36" x14ac:dyDescent="0.3">
      <c r="A35" s="3" t="s">
        <v>10</v>
      </c>
      <c r="B35" s="3" t="s">
        <v>54</v>
      </c>
      <c r="C35" s="3" t="s">
        <v>55</v>
      </c>
      <c r="D35" s="2">
        <f t="shared" si="0"/>
        <v>45</v>
      </c>
      <c r="E35" s="3">
        <v>69</v>
      </c>
      <c r="F35" s="3">
        <v>0</v>
      </c>
      <c r="H35">
        <v>9</v>
      </c>
      <c r="J35">
        <v>18</v>
      </c>
      <c r="N35">
        <v>50</v>
      </c>
      <c r="O35">
        <v>58</v>
      </c>
      <c r="Q35">
        <v>65</v>
      </c>
    </row>
    <row r="36" spans="1:36" x14ac:dyDescent="0.3">
      <c r="A36" s="3" t="s">
        <v>10</v>
      </c>
      <c r="B36" s="3" t="s">
        <v>19</v>
      </c>
      <c r="C36" s="3" t="s">
        <v>56</v>
      </c>
      <c r="D36" s="2">
        <f t="shared" si="0"/>
        <v>50</v>
      </c>
      <c r="E36" s="3">
        <v>63</v>
      </c>
      <c r="F36" s="3">
        <v>0</v>
      </c>
      <c r="H36">
        <v>10</v>
      </c>
      <c r="J36">
        <v>20</v>
      </c>
      <c r="N36">
        <v>55</v>
      </c>
      <c r="O36">
        <v>56</v>
      </c>
      <c r="Q36">
        <v>63</v>
      </c>
    </row>
    <row r="37" spans="1:36" x14ac:dyDescent="0.3">
      <c r="A37" s="3" t="s">
        <v>10</v>
      </c>
      <c r="B37" s="3" t="s">
        <v>57</v>
      </c>
      <c r="C37" s="3" t="s">
        <v>58</v>
      </c>
      <c r="D37" s="2">
        <f t="shared" si="0"/>
        <v>55</v>
      </c>
      <c r="E37" s="3">
        <v>61</v>
      </c>
      <c r="F37" s="3">
        <v>0</v>
      </c>
      <c r="H37">
        <v>11</v>
      </c>
      <c r="J37">
        <v>22</v>
      </c>
      <c r="N37">
        <v>60</v>
      </c>
      <c r="O37">
        <v>54</v>
      </c>
      <c r="Q37">
        <v>85</v>
      </c>
    </row>
    <row r="38" spans="1:36" x14ac:dyDescent="0.3">
      <c r="A38" s="3" t="s">
        <v>10</v>
      </c>
      <c r="B38" s="3" t="s">
        <v>59</v>
      </c>
      <c r="C38" s="3" t="s">
        <v>60</v>
      </c>
      <c r="D38" s="2">
        <f t="shared" si="0"/>
        <v>60</v>
      </c>
      <c r="E38" s="3">
        <v>59</v>
      </c>
      <c r="F38" s="3">
        <v>0</v>
      </c>
      <c r="H38">
        <v>12</v>
      </c>
      <c r="J38">
        <v>24</v>
      </c>
      <c r="N38">
        <v>65</v>
      </c>
      <c r="O38">
        <v>56</v>
      </c>
      <c r="Q38">
        <v>82.5</v>
      </c>
    </row>
    <row r="39" spans="1:36" x14ac:dyDescent="0.3">
      <c r="A39" s="3" t="s">
        <v>61</v>
      </c>
      <c r="B39" s="3" t="s">
        <v>62</v>
      </c>
      <c r="C39" s="3" t="s">
        <v>63</v>
      </c>
      <c r="D39" s="2">
        <f t="shared" si="0"/>
        <v>65</v>
      </c>
      <c r="E39" s="3">
        <v>61</v>
      </c>
      <c r="F39" s="3">
        <v>0</v>
      </c>
      <c r="H39">
        <v>13</v>
      </c>
      <c r="J39">
        <v>26</v>
      </c>
      <c r="N39">
        <v>70</v>
      </c>
      <c r="O39">
        <v>53</v>
      </c>
      <c r="Q39">
        <v>80</v>
      </c>
    </row>
    <row r="40" spans="1:36" x14ac:dyDescent="0.3">
      <c r="A40" s="4" t="s">
        <v>64</v>
      </c>
      <c r="B40" s="4" t="s">
        <v>65</v>
      </c>
      <c r="C40" s="4" t="s">
        <v>66</v>
      </c>
      <c r="D40" s="2">
        <f t="shared" si="0"/>
        <v>70</v>
      </c>
      <c r="E40" s="4">
        <v>67</v>
      </c>
      <c r="F40" s="4">
        <v>0</v>
      </c>
      <c r="H40">
        <v>14</v>
      </c>
      <c r="J40">
        <v>28</v>
      </c>
      <c r="N40">
        <v>75</v>
      </c>
      <c r="O40">
        <v>48</v>
      </c>
      <c r="Q40">
        <v>75</v>
      </c>
    </row>
    <row r="41" spans="1:36" x14ac:dyDescent="0.3">
      <c r="A41" s="5" t="s">
        <v>61</v>
      </c>
      <c r="B41" s="5" t="s">
        <v>67</v>
      </c>
      <c r="C41" s="5" t="s">
        <v>68</v>
      </c>
      <c r="D41" s="2">
        <f t="shared" si="0"/>
        <v>75</v>
      </c>
      <c r="E41" s="5">
        <v>65</v>
      </c>
      <c r="F41" s="5">
        <v>0</v>
      </c>
      <c r="H41">
        <v>15</v>
      </c>
      <c r="J41">
        <v>30</v>
      </c>
      <c r="N41">
        <v>76</v>
      </c>
      <c r="O41">
        <v>35</v>
      </c>
      <c r="Q41">
        <v>70</v>
      </c>
    </row>
    <row r="42" spans="1:36" x14ac:dyDescent="0.3">
      <c r="A42" s="5" t="s">
        <v>61</v>
      </c>
      <c r="B42" s="5" t="s">
        <v>67</v>
      </c>
      <c r="C42" s="5" t="s">
        <v>69</v>
      </c>
      <c r="D42" s="2">
        <f t="shared" si="0"/>
        <v>80</v>
      </c>
      <c r="E42" s="5">
        <v>63</v>
      </c>
      <c r="F42" s="5">
        <v>0</v>
      </c>
      <c r="H42">
        <v>16</v>
      </c>
      <c r="J42">
        <v>32</v>
      </c>
      <c r="Q42">
        <v>67.5</v>
      </c>
    </row>
    <row r="43" spans="1:36" x14ac:dyDescent="0.3">
      <c r="A43" s="5" t="s">
        <v>61</v>
      </c>
      <c r="B43" s="5" t="s">
        <v>62</v>
      </c>
      <c r="C43" s="5" t="s">
        <v>70</v>
      </c>
      <c r="D43" s="2">
        <f t="shared" si="0"/>
        <v>85</v>
      </c>
      <c r="E43" s="5">
        <v>50</v>
      </c>
      <c r="F43" s="5">
        <v>0</v>
      </c>
      <c r="H43">
        <v>17</v>
      </c>
      <c r="J43">
        <v>34</v>
      </c>
      <c r="Q43">
        <v>65</v>
      </c>
    </row>
    <row r="44" spans="1:36" x14ac:dyDescent="0.3">
      <c r="A44" s="3" t="s">
        <v>10</v>
      </c>
      <c r="B44" s="3" t="s">
        <v>71</v>
      </c>
      <c r="C44" s="3" t="s">
        <v>72</v>
      </c>
      <c r="D44" s="2">
        <f t="shared" si="0"/>
        <v>82.5</v>
      </c>
      <c r="E44" s="3">
        <v>45</v>
      </c>
      <c r="F44" s="3">
        <v>0</v>
      </c>
      <c r="H44">
        <v>16</v>
      </c>
      <c r="J44">
        <v>33</v>
      </c>
      <c r="Q44">
        <v>62.5</v>
      </c>
    </row>
    <row r="45" spans="1:36" x14ac:dyDescent="0.3">
      <c r="A45" s="5" t="s">
        <v>61</v>
      </c>
      <c r="B45" s="5" t="s">
        <v>73</v>
      </c>
      <c r="C45" s="5" t="s">
        <v>74</v>
      </c>
      <c r="D45" s="2">
        <f t="shared" si="0"/>
        <v>80</v>
      </c>
      <c r="E45" s="5">
        <v>35</v>
      </c>
      <c r="F45" s="5">
        <v>0</v>
      </c>
      <c r="H45">
        <v>15</v>
      </c>
      <c r="J45">
        <v>32</v>
      </c>
      <c r="Q45">
        <v>60</v>
      </c>
    </row>
    <row r="46" spans="1:36" x14ac:dyDescent="0.3">
      <c r="A46" s="3" t="s">
        <v>10</v>
      </c>
      <c r="B46" s="3" t="s">
        <v>50</v>
      </c>
      <c r="C46" s="3" t="s">
        <v>75</v>
      </c>
      <c r="D46" s="2">
        <f t="shared" si="0"/>
        <v>75</v>
      </c>
      <c r="E46" s="3">
        <v>25</v>
      </c>
      <c r="F46" s="3">
        <v>0</v>
      </c>
      <c r="H46">
        <v>14</v>
      </c>
      <c r="J46">
        <v>30</v>
      </c>
      <c r="Q46">
        <v>60</v>
      </c>
      <c r="AI46">
        <v>67</v>
      </c>
      <c r="AJ46">
        <v>46</v>
      </c>
    </row>
    <row r="47" spans="1:36" x14ac:dyDescent="0.3">
      <c r="A47" s="3" t="s">
        <v>10</v>
      </c>
      <c r="B47" s="3" t="s">
        <v>17</v>
      </c>
      <c r="C47" s="3" t="s">
        <v>76</v>
      </c>
      <c r="D47" s="2">
        <f t="shared" si="0"/>
        <v>70</v>
      </c>
      <c r="E47" s="3">
        <v>5</v>
      </c>
      <c r="F47" s="3">
        <v>0</v>
      </c>
      <c r="H47">
        <v>13</v>
      </c>
      <c r="J47">
        <v>28</v>
      </c>
      <c r="N47">
        <v>72</v>
      </c>
      <c r="O47">
        <v>25</v>
      </c>
      <c r="Q47">
        <v>60</v>
      </c>
      <c r="AI47">
        <v>72</v>
      </c>
      <c r="AJ47">
        <v>40</v>
      </c>
    </row>
    <row r="48" spans="1:36" x14ac:dyDescent="0.3">
      <c r="A48" s="3" t="s">
        <v>10</v>
      </c>
      <c r="B48" s="3" t="s">
        <v>27</v>
      </c>
      <c r="C48" s="3" t="s">
        <v>77</v>
      </c>
      <c r="D48" s="2">
        <f t="shared" si="0"/>
        <v>67.5</v>
      </c>
      <c r="E48" s="3">
        <v>-5</v>
      </c>
      <c r="F48" s="3">
        <v>0</v>
      </c>
      <c r="H48">
        <v>12</v>
      </c>
      <c r="J48">
        <v>27</v>
      </c>
      <c r="N48">
        <v>67</v>
      </c>
      <c r="O48">
        <v>5</v>
      </c>
      <c r="P48">
        <f>Q48+8</f>
        <v>-34</v>
      </c>
      <c r="Q48">
        <v>-42</v>
      </c>
    </row>
    <row r="49" spans="1:19" x14ac:dyDescent="0.3">
      <c r="A49" s="3" t="s">
        <v>10</v>
      </c>
      <c r="B49" s="3" t="s">
        <v>27</v>
      </c>
      <c r="C49" s="3" t="s">
        <v>78</v>
      </c>
      <c r="D49" s="2">
        <f t="shared" si="0"/>
        <v>65</v>
      </c>
      <c r="E49" s="3">
        <v>-10</v>
      </c>
      <c r="F49" s="3">
        <v>0</v>
      </c>
      <c r="H49">
        <v>13</v>
      </c>
      <c r="J49">
        <v>26</v>
      </c>
      <c r="N49">
        <v>64.5</v>
      </c>
      <c r="O49">
        <v>-5</v>
      </c>
      <c r="P49">
        <f t="shared" ref="P49:P53" si="1">Q49+8</f>
        <v>-27</v>
      </c>
      <c r="Q49">
        <v>-35</v>
      </c>
    </row>
    <row r="50" spans="1:19" x14ac:dyDescent="0.3">
      <c r="A50" s="3" t="s">
        <v>10</v>
      </c>
      <c r="B50" s="3" t="s">
        <v>17</v>
      </c>
      <c r="C50" s="3" t="s">
        <v>79</v>
      </c>
      <c r="D50" s="2">
        <f t="shared" si="0"/>
        <v>62.5</v>
      </c>
      <c r="E50" s="3">
        <v>-20</v>
      </c>
      <c r="F50" s="3">
        <v>0</v>
      </c>
      <c r="H50">
        <v>13</v>
      </c>
      <c r="J50">
        <v>25</v>
      </c>
      <c r="N50">
        <v>62</v>
      </c>
      <c r="O50">
        <v>-10</v>
      </c>
      <c r="P50">
        <f t="shared" si="1"/>
        <v>-22</v>
      </c>
      <c r="Q50">
        <v>-30</v>
      </c>
    </row>
    <row r="51" spans="1:19" x14ac:dyDescent="0.3">
      <c r="A51" s="3" t="s">
        <v>10</v>
      </c>
      <c r="B51" s="3" t="s">
        <v>17</v>
      </c>
      <c r="C51" s="3" t="s">
        <v>80</v>
      </c>
      <c r="D51" s="2">
        <f t="shared" si="0"/>
        <v>60</v>
      </c>
      <c r="E51" s="3">
        <v>-30</v>
      </c>
      <c r="F51" s="3">
        <v>0</v>
      </c>
      <c r="H51">
        <v>11</v>
      </c>
      <c r="J51">
        <v>24</v>
      </c>
      <c r="N51">
        <v>59.5</v>
      </c>
      <c r="O51">
        <v>-20</v>
      </c>
      <c r="P51">
        <f t="shared" si="1"/>
        <v>-17</v>
      </c>
      <c r="Q51">
        <v>-25</v>
      </c>
    </row>
    <row r="52" spans="1:19" x14ac:dyDescent="0.3">
      <c r="A52" s="3" t="s">
        <v>10</v>
      </c>
      <c r="B52" s="3" t="s">
        <v>27</v>
      </c>
      <c r="C52" s="3" t="s">
        <v>81</v>
      </c>
      <c r="D52" s="2">
        <v>60</v>
      </c>
      <c r="E52" s="3">
        <v>-35</v>
      </c>
      <c r="F52" s="3">
        <v>0</v>
      </c>
      <c r="H52">
        <v>10</v>
      </c>
      <c r="J52">
        <v>23</v>
      </c>
      <c r="N52">
        <v>57</v>
      </c>
      <c r="O52">
        <v>-30</v>
      </c>
      <c r="P52">
        <f t="shared" si="1"/>
        <v>-7</v>
      </c>
      <c r="Q52">
        <v>-15</v>
      </c>
    </row>
    <row r="53" spans="1:19" x14ac:dyDescent="0.3">
      <c r="A53" s="3" t="s">
        <v>10</v>
      </c>
      <c r="B53" s="3" t="s">
        <v>82</v>
      </c>
      <c r="C53" s="3" t="s">
        <v>83</v>
      </c>
      <c r="D53" s="2">
        <v>60</v>
      </c>
      <c r="E53" s="3">
        <v>-40</v>
      </c>
      <c r="F53" s="3">
        <v>0</v>
      </c>
      <c r="H53">
        <v>7</v>
      </c>
      <c r="J53">
        <v>22.5</v>
      </c>
      <c r="N53">
        <v>56.5</v>
      </c>
      <c r="O53">
        <v>-35</v>
      </c>
      <c r="P53">
        <f t="shared" si="1"/>
        <v>-2</v>
      </c>
      <c r="Q53">
        <v>-10</v>
      </c>
    </row>
    <row r="54" spans="1:19" x14ac:dyDescent="0.3">
      <c r="A54" s="2" t="s">
        <v>9</v>
      </c>
      <c r="B54" s="2" t="s">
        <v>222</v>
      </c>
      <c r="C54" s="2" t="s">
        <v>84</v>
      </c>
      <c r="D54" s="2">
        <f t="shared" si="0"/>
        <v>55</v>
      </c>
      <c r="E54" s="2">
        <v>-42</v>
      </c>
      <c r="F54" s="2">
        <v>0</v>
      </c>
      <c r="G54" s="2"/>
      <c r="H54" s="2"/>
      <c r="J54">
        <v>22</v>
      </c>
      <c r="N54">
        <v>56</v>
      </c>
      <c r="O54">
        <v>-40</v>
      </c>
      <c r="P54">
        <f>Q54+15</f>
        <v>10</v>
      </c>
      <c r="Q54">
        <v>-5</v>
      </c>
    </row>
    <row r="55" spans="1:19" x14ac:dyDescent="0.3">
      <c r="A55" s="3" t="s">
        <v>10</v>
      </c>
      <c r="B55" s="3" t="s">
        <v>13</v>
      </c>
      <c r="C55" s="3" t="s">
        <v>85</v>
      </c>
      <c r="D55" s="2">
        <f t="shared" si="0"/>
        <v>52.5</v>
      </c>
      <c r="E55" s="3">
        <v>-35</v>
      </c>
      <c r="F55" s="3">
        <v>0</v>
      </c>
      <c r="H55">
        <v>8</v>
      </c>
      <c r="J55">
        <v>21</v>
      </c>
      <c r="P55">
        <v>12</v>
      </c>
      <c r="Q55">
        <v>5</v>
      </c>
    </row>
    <row r="56" spans="1:19" x14ac:dyDescent="0.3">
      <c r="A56" s="3" t="s">
        <v>10</v>
      </c>
      <c r="B56" s="3" t="s">
        <v>19</v>
      </c>
      <c r="C56" s="3" t="s">
        <v>86</v>
      </c>
      <c r="D56" s="2">
        <f t="shared" si="0"/>
        <v>52.5</v>
      </c>
      <c r="E56" s="3">
        <v>-30</v>
      </c>
      <c r="F56" s="3">
        <v>0</v>
      </c>
      <c r="H56">
        <v>8</v>
      </c>
      <c r="J56">
        <v>21</v>
      </c>
      <c r="P56">
        <v>15</v>
      </c>
      <c r="Q56">
        <v>10</v>
      </c>
    </row>
    <row r="57" spans="1:19" x14ac:dyDescent="0.3">
      <c r="A57" s="3" t="s">
        <v>10</v>
      </c>
      <c r="B57" s="3" t="s">
        <v>27</v>
      </c>
      <c r="C57" s="3" t="s">
        <v>87</v>
      </c>
      <c r="D57" s="2">
        <f t="shared" si="0"/>
        <v>50</v>
      </c>
      <c r="E57" s="3">
        <v>-25</v>
      </c>
      <c r="F57" s="3">
        <v>0</v>
      </c>
      <c r="J57">
        <v>20</v>
      </c>
      <c r="P57">
        <f t="shared" ref="P57:P62" si="2">Q57+5</f>
        <v>18</v>
      </c>
      <c r="Q57">
        <v>13</v>
      </c>
    </row>
    <row r="58" spans="1:19" x14ac:dyDescent="0.3">
      <c r="A58" s="3" t="s">
        <v>10</v>
      </c>
      <c r="B58" s="3" t="s">
        <v>54</v>
      </c>
      <c r="C58" s="3" t="s">
        <v>88</v>
      </c>
      <c r="D58" s="2">
        <f t="shared" si="0"/>
        <v>47.5</v>
      </c>
      <c r="E58" s="3">
        <v>-15</v>
      </c>
      <c r="F58" s="3">
        <v>0</v>
      </c>
      <c r="H58">
        <v>7</v>
      </c>
      <c r="J58">
        <v>19</v>
      </c>
      <c r="P58">
        <f t="shared" si="2"/>
        <v>20</v>
      </c>
      <c r="Q58">
        <v>15</v>
      </c>
    </row>
    <row r="59" spans="1:19" x14ac:dyDescent="0.3">
      <c r="A59" s="3" t="s">
        <v>10</v>
      </c>
      <c r="B59" s="3" t="s">
        <v>50</v>
      </c>
      <c r="C59" s="3" t="s">
        <v>89</v>
      </c>
      <c r="D59" s="2">
        <f t="shared" si="0"/>
        <v>45</v>
      </c>
      <c r="E59" s="3">
        <v>-10</v>
      </c>
      <c r="F59" s="3">
        <v>0</v>
      </c>
      <c r="H59">
        <v>6</v>
      </c>
      <c r="J59">
        <v>18</v>
      </c>
      <c r="P59">
        <f t="shared" si="2"/>
        <v>23</v>
      </c>
      <c r="Q59">
        <v>18</v>
      </c>
    </row>
    <row r="60" spans="1:19" x14ac:dyDescent="0.3">
      <c r="A60" s="3" t="s">
        <v>10</v>
      </c>
      <c r="B60" s="3" t="s">
        <v>30</v>
      </c>
      <c r="C60" s="3" t="s">
        <v>90</v>
      </c>
      <c r="D60" s="2">
        <f t="shared" si="0"/>
        <v>42.5</v>
      </c>
      <c r="E60" s="3">
        <v>-5</v>
      </c>
      <c r="F60" s="3">
        <v>0</v>
      </c>
      <c r="J60">
        <v>17</v>
      </c>
      <c r="N60">
        <v>55</v>
      </c>
      <c r="O60">
        <f t="shared" ref="O60:O65" si="3">P48+8</f>
        <v>-26</v>
      </c>
      <c r="P60">
        <f t="shared" si="2"/>
        <v>25</v>
      </c>
      <c r="Q60">
        <v>20</v>
      </c>
    </row>
    <row r="61" spans="1:19" x14ac:dyDescent="0.3">
      <c r="A61" s="3" t="s">
        <v>10</v>
      </c>
      <c r="B61" s="3" t="s">
        <v>17</v>
      </c>
      <c r="C61" s="3" t="s">
        <v>91</v>
      </c>
      <c r="D61" s="2">
        <f t="shared" si="0"/>
        <v>37.5</v>
      </c>
      <c r="E61" s="3">
        <v>5</v>
      </c>
      <c r="F61" s="3">
        <v>0</v>
      </c>
      <c r="J61">
        <v>15</v>
      </c>
      <c r="N61">
        <v>52.5</v>
      </c>
      <c r="O61">
        <f t="shared" si="3"/>
        <v>-19</v>
      </c>
      <c r="P61">
        <f t="shared" si="2"/>
        <v>27</v>
      </c>
      <c r="Q61">
        <v>22</v>
      </c>
    </row>
    <row r="62" spans="1:19" x14ac:dyDescent="0.3">
      <c r="A62" s="3" t="s">
        <v>10</v>
      </c>
      <c r="B62" s="3" t="s">
        <v>17</v>
      </c>
      <c r="C62" s="3" t="s">
        <v>92</v>
      </c>
      <c r="D62" s="2">
        <f t="shared" si="0"/>
        <v>35</v>
      </c>
      <c r="E62" s="3">
        <v>10</v>
      </c>
      <c r="F62" s="3">
        <v>0</v>
      </c>
      <c r="J62">
        <v>14</v>
      </c>
      <c r="N62">
        <v>52</v>
      </c>
      <c r="O62">
        <f t="shared" si="3"/>
        <v>-14</v>
      </c>
      <c r="P62">
        <f t="shared" si="2"/>
        <v>29</v>
      </c>
      <c r="Q62">
        <v>24</v>
      </c>
    </row>
    <row r="63" spans="1:19" x14ac:dyDescent="0.3">
      <c r="A63" s="3" t="s">
        <v>10</v>
      </c>
      <c r="B63" s="3" t="s">
        <v>17</v>
      </c>
      <c r="C63" s="3" t="s">
        <v>93</v>
      </c>
      <c r="D63" s="2">
        <f t="shared" si="0"/>
        <v>27.5</v>
      </c>
      <c r="E63" s="3">
        <v>13</v>
      </c>
      <c r="F63" s="3">
        <v>0</v>
      </c>
      <c r="J63">
        <v>11</v>
      </c>
      <c r="N63">
        <v>50</v>
      </c>
      <c r="O63">
        <f t="shared" si="3"/>
        <v>-9</v>
      </c>
    </row>
    <row r="64" spans="1:19" x14ac:dyDescent="0.3">
      <c r="A64" s="3" t="s">
        <v>10</v>
      </c>
      <c r="B64" s="3" t="s">
        <v>17</v>
      </c>
      <c r="C64" s="3" t="s">
        <v>94</v>
      </c>
      <c r="D64" s="2">
        <f t="shared" si="0"/>
        <v>22.5</v>
      </c>
      <c r="E64" s="3">
        <v>15</v>
      </c>
      <c r="F64" s="3">
        <v>0</v>
      </c>
      <c r="J64">
        <v>9</v>
      </c>
      <c r="N64">
        <v>47.5</v>
      </c>
      <c r="O64">
        <f t="shared" si="3"/>
        <v>1</v>
      </c>
      <c r="R64">
        <v>62.5</v>
      </c>
      <c r="S64">
        <v>37</v>
      </c>
    </row>
    <row r="65" spans="1:19" x14ac:dyDescent="0.3">
      <c r="A65" s="3" t="s">
        <v>10</v>
      </c>
      <c r="B65" s="3" t="s">
        <v>50</v>
      </c>
      <c r="C65" s="3" t="s">
        <v>95</v>
      </c>
      <c r="D65" s="2">
        <f t="shared" si="0"/>
        <v>17.5</v>
      </c>
      <c r="E65" s="3">
        <v>18</v>
      </c>
      <c r="F65" s="3">
        <v>0</v>
      </c>
      <c r="J65">
        <v>7</v>
      </c>
      <c r="N65">
        <v>45</v>
      </c>
      <c r="O65">
        <f t="shared" si="3"/>
        <v>6</v>
      </c>
      <c r="R65">
        <v>60</v>
      </c>
      <c r="S65">
        <v>33</v>
      </c>
    </row>
    <row r="66" spans="1:19" x14ac:dyDescent="0.3">
      <c r="A66" s="3" t="s">
        <v>10</v>
      </c>
      <c r="B66" s="3" t="s">
        <v>19</v>
      </c>
      <c r="C66" s="3" t="s">
        <v>96</v>
      </c>
      <c r="D66" s="2">
        <f t="shared" si="0"/>
        <v>12.5</v>
      </c>
      <c r="E66" s="3">
        <v>20</v>
      </c>
      <c r="F66" s="3">
        <v>0</v>
      </c>
      <c r="J66">
        <v>5</v>
      </c>
      <c r="N66">
        <v>42.5</v>
      </c>
      <c r="O66">
        <v>10</v>
      </c>
      <c r="R66">
        <v>57.5</v>
      </c>
      <c r="S66">
        <v>29</v>
      </c>
    </row>
    <row r="67" spans="1:19" x14ac:dyDescent="0.3">
      <c r="A67" s="3" t="s">
        <v>10</v>
      </c>
      <c r="B67" s="3" t="s">
        <v>17</v>
      </c>
      <c r="C67" s="3" t="s">
        <v>97</v>
      </c>
      <c r="D67" s="2">
        <f t="shared" ref="D67:D108" si="4">J67*5/2</f>
        <v>7.5</v>
      </c>
      <c r="E67" s="3">
        <v>22</v>
      </c>
      <c r="F67" s="3">
        <v>0</v>
      </c>
      <c r="J67">
        <v>3</v>
      </c>
      <c r="N67">
        <v>37.5</v>
      </c>
      <c r="O67">
        <v>12</v>
      </c>
      <c r="R67">
        <v>55</v>
      </c>
      <c r="S67">
        <v>25</v>
      </c>
    </row>
    <row r="68" spans="1:19" x14ac:dyDescent="0.3">
      <c r="A68" s="3" t="s">
        <v>10</v>
      </c>
      <c r="B68" s="3" t="s">
        <v>50</v>
      </c>
      <c r="C68" s="3" t="s">
        <v>24</v>
      </c>
      <c r="D68" s="2">
        <f t="shared" si="4"/>
        <v>5</v>
      </c>
      <c r="E68" s="3">
        <v>24</v>
      </c>
      <c r="F68" s="3">
        <v>0</v>
      </c>
      <c r="J68">
        <v>2</v>
      </c>
      <c r="N68">
        <v>35</v>
      </c>
      <c r="O68">
        <v>15</v>
      </c>
      <c r="R68">
        <v>52.5</v>
      </c>
      <c r="S68">
        <v>21</v>
      </c>
    </row>
    <row r="69" spans="1:19" x14ac:dyDescent="0.3">
      <c r="A69" s="3" t="s">
        <v>10</v>
      </c>
      <c r="B69" s="3" t="s">
        <v>27</v>
      </c>
      <c r="C69" s="3" t="s">
        <v>98</v>
      </c>
      <c r="D69" s="2">
        <f t="shared" si="4"/>
        <v>7.5</v>
      </c>
      <c r="E69" s="3">
        <v>33</v>
      </c>
      <c r="F69" s="3">
        <v>0</v>
      </c>
      <c r="J69">
        <v>3</v>
      </c>
      <c r="N69">
        <v>27.5</v>
      </c>
      <c r="O69">
        <v>18</v>
      </c>
      <c r="R69">
        <v>50</v>
      </c>
      <c r="S69">
        <v>16</v>
      </c>
    </row>
    <row r="70" spans="1:19" x14ac:dyDescent="0.3">
      <c r="A70" s="3" t="s">
        <v>10</v>
      </c>
      <c r="B70" s="3" t="s">
        <v>50</v>
      </c>
      <c r="C70" s="3" t="s">
        <v>99</v>
      </c>
      <c r="D70" s="2">
        <f t="shared" si="4"/>
        <v>12.5</v>
      </c>
      <c r="E70" s="3">
        <v>31</v>
      </c>
      <c r="F70" s="3">
        <v>0</v>
      </c>
      <c r="J70">
        <v>5</v>
      </c>
      <c r="N70">
        <v>22.5</v>
      </c>
      <c r="O70">
        <v>22</v>
      </c>
      <c r="R70">
        <v>50</v>
      </c>
      <c r="S70">
        <v>10</v>
      </c>
    </row>
    <row r="71" spans="1:19" x14ac:dyDescent="0.3">
      <c r="A71" s="3" t="s">
        <v>10</v>
      </c>
      <c r="B71" s="3" t="s">
        <v>27</v>
      </c>
      <c r="C71" s="3" t="s">
        <v>100</v>
      </c>
      <c r="D71" s="2">
        <f t="shared" si="4"/>
        <v>17.5</v>
      </c>
      <c r="E71" s="3">
        <v>29</v>
      </c>
      <c r="F71" s="3">
        <v>0</v>
      </c>
      <c r="J71">
        <v>7</v>
      </c>
      <c r="N71">
        <v>17.5</v>
      </c>
      <c r="O71">
        <v>23</v>
      </c>
    </row>
    <row r="72" spans="1:19" x14ac:dyDescent="0.3">
      <c r="A72" s="3" t="s">
        <v>10</v>
      </c>
      <c r="B72" s="3" t="s">
        <v>19</v>
      </c>
      <c r="C72" s="3" t="s">
        <v>101</v>
      </c>
      <c r="D72" s="2">
        <f t="shared" si="4"/>
        <v>17.5</v>
      </c>
      <c r="E72" s="3">
        <v>35</v>
      </c>
      <c r="F72" s="3">
        <v>0</v>
      </c>
      <c r="J72">
        <v>7</v>
      </c>
      <c r="N72">
        <v>12.5</v>
      </c>
      <c r="O72">
        <v>25</v>
      </c>
    </row>
    <row r="73" spans="1:19" x14ac:dyDescent="0.3">
      <c r="A73" s="3" t="s">
        <v>10</v>
      </c>
      <c r="B73" s="3" t="s">
        <v>17</v>
      </c>
      <c r="C73" s="3" t="s">
        <v>102</v>
      </c>
      <c r="D73" s="2">
        <f t="shared" si="4"/>
        <v>17.5</v>
      </c>
      <c r="E73" s="3">
        <v>43</v>
      </c>
      <c r="F73" s="3">
        <v>0</v>
      </c>
      <c r="J73">
        <v>7</v>
      </c>
      <c r="N73">
        <v>7.5</v>
      </c>
      <c r="O73">
        <v>27</v>
      </c>
    </row>
    <row r="74" spans="1:19" x14ac:dyDescent="0.3">
      <c r="A74" s="3" t="s">
        <v>10</v>
      </c>
      <c r="B74" s="3" t="s">
        <v>17</v>
      </c>
      <c r="C74" s="3" t="s">
        <v>103</v>
      </c>
      <c r="D74" s="2">
        <v>23.5</v>
      </c>
      <c r="E74" s="3">
        <v>35</v>
      </c>
      <c r="F74" s="3">
        <v>0</v>
      </c>
      <c r="J74">
        <v>9</v>
      </c>
      <c r="N74">
        <v>5</v>
      </c>
      <c r="O74">
        <v>29</v>
      </c>
    </row>
    <row r="75" spans="1:19" x14ac:dyDescent="0.3">
      <c r="A75" s="5" t="s">
        <v>61</v>
      </c>
      <c r="B75" s="5" t="s">
        <v>73</v>
      </c>
      <c r="C75" s="5" t="s">
        <v>104</v>
      </c>
      <c r="D75" s="2">
        <v>23.5</v>
      </c>
      <c r="E75" s="5">
        <v>43</v>
      </c>
      <c r="F75" s="5">
        <v>0</v>
      </c>
      <c r="J75">
        <v>9</v>
      </c>
      <c r="N75">
        <v>0</v>
      </c>
      <c r="O75">
        <v>40</v>
      </c>
    </row>
    <row r="76" spans="1:19" x14ac:dyDescent="0.3">
      <c r="A76" s="4" t="s">
        <v>64</v>
      </c>
      <c r="B76" s="4" t="s">
        <v>54</v>
      </c>
      <c r="C76" s="4" t="s">
        <v>105</v>
      </c>
      <c r="D76" s="2">
        <v>23.5</v>
      </c>
      <c r="E76" s="4">
        <v>49</v>
      </c>
      <c r="F76" s="4">
        <v>0</v>
      </c>
      <c r="J76">
        <v>9</v>
      </c>
    </row>
    <row r="77" spans="1:19" x14ac:dyDescent="0.3">
      <c r="A77" s="3" t="s">
        <v>10</v>
      </c>
      <c r="B77" s="3" t="s">
        <v>17</v>
      </c>
      <c r="C77" s="3" t="s">
        <v>106</v>
      </c>
      <c r="D77" s="2">
        <f t="shared" si="4"/>
        <v>27.5</v>
      </c>
      <c r="E77" s="3">
        <v>30</v>
      </c>
      <c r="F77" s="3">
        <v>0</v>
      </c>
      <c r="J77">
        <v>11</v>
      </c>
    </row>
    <row r="78" spans="1:19" x14ac:dyDescent="0.3">
      <c r="A78" s="3" t="s">
        <v>10</v>
      </c>
      <c r="B78" s="3" t="s">
        <v>50</v>
      </c>
      <c r="C78" s="3" t="s">
        <v>107</v>
      </c>
      <c r="D78" s="2">
        <f t="shared" si="4"/>
        <v>30</v>
      </c>
      <c r="E78" s="3">
        <v>25</v>
      </c>
      <c r="F78" s="3">
        <v>0</v>
      </c>
      <c r="J78">
        <v>12</v>
      </c>
      <c r="N78">
        <f t="shared" ref="N78:N83" si="5">R64-2.5</f>
        <v>60</v>
      </c>
      <c r="O78">
        <f>S64+2</f>
        <v>39</v>
      </c>
    </row>
    <row r="79" spans="1:19" x14ac:dyDescent="0.3">
      <c r="A79" s="3" t="s">
        <v>10</v>
      </c>
      <c r="B79" s="3" t="s">
        <v>30</v>
      </c>
      <c r="C79" s="3" t="s">
        <v>108</v>
      </c>
      <c r="D79" s="2">
        <f t="shared" si="4"/>
        <v>32.5</v>
      </c>
      <c r="E79" s="3">
        <v>24</v>
      </c>
      <c r="F79" s="3">
        <v>0</v>
      </c>
      <c r="J79">
        <v>13</v>
      </c>
      <c r="N79">
        <f t="shared" si="5"/>
        <v>57.5</v>
      </c>
      <c r="O79">
        <f>S65+2</f>
        <v>35</v>
      </c>
    </row>
    <row r="80" spans="1:19" x14ac:dyDescent="0.3">
      <c r="A80" s="3" t="s">
        <v>10</v>
      </c>
      <c r="B80" s="3" t="s">
        <v>17</v>
      </c>
      <c r="C80" s="3" t="s">
        <v>109</v>
      </c>
      <c r="D80" s="2">
        <f t="shared" si="4"/>
        <v>35</v>
      </c>
      <c r="E80" s="3">
        <v>23</v>
      </c>
      <c r="F80" s="3">
        <v>0</v>
      </c>
      <c r="J80">
        <v>14</v>
      </c>
      <c r="N80">
        <f t="shared" si="5"/>
        <v>55</v>
      </c>
      <c r="O80">
        <f>S66+2</f>
        <v>31</v>
      </c>
    </row>
    <row r="81" spans="1:15" x14ac:dyDescent="0.3">
      <c r="A81" s="3" t="s">
        <v>10</v>
      </c>
      <c r="B81" s="3" t="s">
        <v>17</v>
      </c>
      <c r="C81" s="3" t="s">
        <v>110</v>
      </c>
      <c r="D81" s="2">
        <f t="shared" si="4"/>
        <v>40</v>
      </c>
      <c r="E81" s="3">
        <v>33</v>
      </c>
      <c r="F81" s="3">
        <v>0</v>
      </c>
      <c r="J81">
        <v>16</v>
      </c>
      <c r="N81">
        <f t="shared" si="5"/>
        <v>52.5</v>
      </c>
      <c r="O81">
        <f>S67+3</f>
        <v>28</v>
      </c>
    </row>
    <row r="82" spans="1:15" x14ac:dyDescent="0.3">
      <c r="A82" s="3" t="s">
        <v>10</v>
      </c>
      <c r="B82" s="3" t="s">
        <v>17</v>
      </c>
      <c r="C82" s="3" t="s">
        <v>111</v>
      </c>
      <c r="D82" s="2">
        <f t="shared" si="4"/>
        <v>45</v>
      </c>
      <c r="E82" s="3">
        <v>27</v>
      </c>
      <c r="F82" s="3">
        <v>0</v>
      </c>
      <c r="J82">
        <v>18</v>
      </c>
      <c r="N82">
        <f t="shared" si="5"/>
        <v>50</v>
      </c>
      <c r="O82">
        <f>S68+3</f>
        <v>24</v>
      </c>
    </row>
    <row r="83" spans="1:15" x14ac:dyDescent="0.3">
      <c r="A83" s="3" t="s">
        <v>10</v>
      </c>
      <c r="B83" s="3" t="s">
        <v>59</v>
      </c>
      <c r="C83" s="3" t="s">
        <v>112</v>
      </c>
      <c r="D83" s="2">
        <f t="shared" si="4"/>
        <v>50</v>
      </c>
      <c r="E83" s="3">
        <v>32</v>
      </c>
      <c r="F83" s="3">
        <v>0</v>
      </c>
      <c r="J83">
        <v>20</v>
      </c>
      <c r="N83">
        <f t="shared" si="5"/>
        <v>47.5</v>
      </c>
      <c r="O83">
        <f>S69+4</f>
        <v>20</v>
      </c>
    </row>
    <row r="84" spans="1:15" x14ac:dyDescent="0.3">
      <c r="A84" s="3" t="s">
        <v>10</v>
      </c>
      <c r="B84" s="3" t="s">
        <v>59</v>
      </c>
      <c r="C84" s="3" t="s">
        <v>113</v>
      </c>
      <c r="D84" s="2">
        <f t="shared" si="4"/>
        <v>55</v>
      </c>
      <c r="E84" s="3">
        <v>37</v>
      </c>
      <c r="F84" s="3">
        <v>0</v>
      </c>
      <c r="J84">
        <v>22</v>
      </c>
      <c r="N84">
        <v>47</v>
      </c>
      <c r="O84">
        <f>S70+3</f>
        <v>13</v>
      </c>
    </row>
    <row r="85" spans="1:15" x14ac:dyDescent="0.3">
      <c r="A85" s="5" t="s">
        <v>61</v>
      </c>
      <c r="B85" s="5" t="s">
        <v>114</v>
      </c>
      <c r="C85" s="5" t="s">
        <v>115</v>
      </c>
      <c r="D85" s="2">
        <f t="shared" si="4"/>
        <v>62.5</v>
      </c>
      <c r="E85" s="5">
        <v>42</v>
      </c>
      <c r="F85" s="5">
        <v>0</v>
      </c>
      <c r="J85">
        <v>25</v>
      </c>
      <c r="N85">
        <v>70</v>
      </c>
      <c r="O85">
        <v>53</v>
      </c>
    </row>
    <row r="86" spans="1:15" x14ac:dyDescent="0.3">
      <c r="A86" s="5" t="s">
        <v>61</v>
      </c>
      <c r="B86" s="5" t="s">
        <v>62</v>
      </c>
      <c r="C86" s="5" t="s">
        <v>116</v>
      </c>
      <c r="D86" s="2">
        <f t="shared" si="4"/>
        <v>62.5</v>
      </c>
      <c r="E86" s="5">
        <v>44</v>
      </c>
      <c r="F86" s="5">
        <v>0</v>
      </c>
      <c r="J86">
        <v>25</v>
      </c>
      <c r="N86">
        <v>46.5</v>
      </c>
      <c r="O86">
        <v>3</v>
      </c>
    </row>
    <row r="87" spans="1:15" x14ac:dyDescent="0.3">
      <c r="A87" s="5" t="s">
        <v>61</v>
      </c>
      <c r="B87" s="5" t="s">
        <v>114</v>
      </c>
      <c r="C87" s="5" t="s">
        <v>117</v>
      </c>
      <c r="D87" s="2">
        <f t="shared" si="4"/>
        <v>60</v>
      </c>
      <c r="E87" s="5">
        <v>48</v>
      </c>
      <c r="F87" s="5">
        <v>0</v>
      </c>
      <c r="J87">
        <v>24</v>
      </c>
    </row>
    <row r="88" spans="1:15" x14ac:dyDescent="0.3">
      <c r="A88" s="3" t="s">
        <v>10</v>
      </c>
      <c r="B88" s="3" t="s">
        <v>15</v>
      </c>
      <c r="C88" s="3" t="s">
        <v>118</v>
      </c>
      <c r="D88" s="2">
        <f t="shared" si="4"/>
        <v>57.5</v>
      </c>
      <c r="E88" s="3">
        <v>50</v>
      </c>
      <c r="F88" s="3">
        <v>0</v>
      </c>
      <c r="J88">
        <v>23</v>
      </c>
    </row>
    <row r="89" spans="1:15" x14ac:dyDescent="0.3">
      <c r="A89" s="3" t="s">
        <v>10</v>
      </c>
      <c r="B89" s="3" t="s">
        <v>19</v>
      </c>
      <c r="C89" s="3" t="s">
        <v>119</v>
      </c>
      <c r="D89" s="2">
        <f t="shared" si="4"/>
        <v>55</v>
      </c>
      <c r="E89" s="3">
        <v>51</v>
      </c>
      <c r="F89" s="3">
        <v>0</v>
      </c>
      <c r="J89">
        <v>22</v>
      </c>
    </row>
    <row r="90" spans="1:15" x14ac:dyDescent="0.3">
      <c r="A90" s="3" t="s">
        <v>10</v>
      </c>
      <c r="B90" s="3" t="s">
        <v>19</v>
      </c>
      <c r="C90" s="3" t="s">
        <v>120</v>
      </c>
      <c r="D90" s="2">
        <f t="shared" si="4"/>
        <v>57.5</v>
      </c>
      <c r="E90" s="3">
        <v>-7</v>
      </c>
      <c r="F90" s="3">
        <v>0</v>
      </c>
      <c r="J90">
        <v>23</v>
      </c>
    </row>
    <row r="91" spans="1:15" x14ac:dyDescent="0.3">
      <c r="A91" s="3" t="s">
        <v>10</v>
      </c>
      <c r="B91" s="3" t="s">
        <v>30</v>
      </c>
      <c r="C91" s="3" t="s">
        <v>121</v>
      </c>
      <c r="D91" s="2">
        <f t="shared" si="4"/>
        <v>61.25</v>
      </c>
      <c r="E91" s="3">
        <v>-2</v>
      </c>
      <c r="F91" s="3">
        <v>0</v>
      </c>
      <c r="J91">
        <v>24.5</v>
      </c>
    </row>
    <row r="92" spans="1:15" x14ac:dyDescent="0.3">
      <c r="A92" s="3" t="s">
        <v>10</v>
      </c>
      <c r="B92" s="3" t="s">
        <v>17</v>
      </c>
      <c r="C92" s="3" t="s">
        <v>122</v>
      </c>
      <c r="D92" s="2">
        <f t="shared" si="4"/>
        <v>62.5</v>
      </c>
      <c r="E92" s="3">
        <v>3</v>
      </c>
      <c r="F92" s="3">
        <v>0</v>
      </c>
      <c r="J92">
        <v>25</v>
      </c>
    </row>
    <row r="93" spans="1:15" x14ac:dyDescent="0.3">
      <c r="A93" s="3" t="s">
        <v>10</v>
      </c>
      <c r="B93" s="3" t="s">
        <v>17</v>
      </c>
      <c r="C93" s="3" t="s">
        <v>123</v>
      </c>
      <c r="D93" s="2">
        <f t="shared" si="4"/>
        <v>63.75</v>
      </c>
      <c r="E93" s="3">
        <v>8</v>
      </c>
      <c r="F93" s="3">
        <v>0</v>
      </c>
      <c r="J93">
        <v>25.5</v>
      </c>
    </row>
    <row r="94" spans="1:15" x14ac:dyDescent="0.3">
      <c r="A94" s="3" t="s">
        <v>10</v>
      </c>
      <c r="B94" s="3" t="s">
        <v>17</v>
      </c>
      <c r="C94" s="3" t="s">
        <v>124</v>
      </c>
      <c r="D94" s="2">
        <f t="shared" si="4"/>
        <v>65</v>
      </c>
      <c r="E94" s="3">
        <v>13</v>
      </c>
      <c r="F94" s="3">
        <v>0</v>
      </c>
      <c r="J94">
        <v>26</v>
      </c>
    </row>
    <row r="95" spans="1:15" x14ac:dyDescent="0.3">
      <c r="A95" s="3" t="s">
        <v>10</v>
      </c>
      <c r="B95" s="3" t="s">
        <v>17</v>
      </c>
      <c r="C95" s="3" t="s">
        <v>125</v>
      </c>
      <c r="D95" s="2">
        <f t="shared" si="4"/>
        <v>66.25</v>
      </c>
      <c r="E95" s="3">
        <v>18</v>
      </c>
      <c r="F95" s="3">
        <v>0</v>
      </c>
      <c r="J95">
        <v>26.5</v>
      </c>
    </row>
    <row r="96" spans="1:15" x14ac:dyDescent="0.3">
      <c r="A96" s="3" t="s">
        <v>10</v>
      </c>
      <c r="B96" s="3" t="s">
        <v>27</v>
      </c>
      <c r="C96" s="3" t="s">
        <v>126</v>
      </c>
      <c r="D96" s="2">
        <f t="shared" si="4"/>
        <v>67.5</v>
      </c>
      <c r="E96" s="3">
        <v>23</v>
      </c>
      <c r="F96" s="3">
        <v>0</v>
      </c>
      <c r="J96">
        <v>27</v>
      </c>
    </row>
    <row r="97" spans="1:10" x14ac:dyDescent="0.3">
      <c r="A97" s="3" t="s">
        <v>10</v>
      </c>
      <c r="B97" s="3" t="s">
        <v>17</v>
      </c>
      <c r="C97" s="3" t="s">
        <v>127</v>
      </c>
      <c r="D97" s="2">
        <f t="shared" si="4"/>
        <v>68.75</v>
      </c>
      <c r="E97" s="3">
        <v>28</v>
      </c>
      <c r="F97" s="3">
        <v>0</v>
      </c>
      <c r="J97">
        <v>27.5</v>
      </c>
    </row>
    <row r="98" spans="1:10" x14ac:dyDescent="0.3">
      <c r="A98" s="3" t="s">
        <v>10</v>
      </c>
      <c r="B98" s="3" t="s">
        <v>128</v>
      </c>
      <c r="C98" s="3" t="s">
        <v>129</v>
      </c>
      <c r="D98" s="2">
        <f t="shared" si="4"/>
        <v>70</v>
      </c>
      <c r="E98" s="3">
        <v>33</v>
      </c>
      <c r="F98" s="3">
        <v>0</v>
      </c>
      <c r="J98">
        <v>28</v>
      </c>
    </row>
    <row r="99" spans="1:10" x14ac:dyDescent="0.3">
      <c r="A99" s="5" t="s">
        <v>61</v>
      </c>
      <c r="B99" s="5" t="s">
        <v>130</v>
      </c>
      <c r="C99" s="5" t="s">
        <v>131</v>
      </c>
      <c r="D99" s="2">
        <f t="shared" si="4"/>
        <v>67.5</v>
      </c>
      <c r="E99" s="5">
        <v>38</v>
      </c>
      <c r="F99" s="5">
        <v>0</v>
      </c>
      <c r="J99">
        <v>27</v>
      </c>
    </row>
    <row r="100" spans="1:10" x14ac:dyDescent="0.3">
      <c r="A100" s="3" t="s">
        <v>10</v>
      </c>
      <c r="B100" s="3" t="s">
        <v>27</v>
      </c>
      <c r="C100" s="3" t="s">
        <v>132</v>
      </c>
      <c r="D100" s="2">
        <f t="shared" si="4"/>
        <v>62.5</v>
      </c>
      <c r="E100" s="3">
        <v>37</v>
      </c>
      <c r="F100" s="3">
        <v>0</v>
      </c>
      <c r="J100">
        <v>25</v>
      </c>
    </row>
    <row r="101" spans="1:10" x14ac:dyDescent="0.3">
      <c r="A101" s="3" t="s">
        <v>10</v>
      </c>
      <c r="B101" s="3" t="s">
        <v>27</v>
      </c>
      <c r="C101" s="3" t="s">
        <v>133</v>
      </c>
      <c r="D101" s="2">
        <f t="shared" si="4"/>
        <v>60</v>
      </c>
      <c r="E101" s="3">
        <v>33</v>
      </c>
      <c r="F101" s="3">
        <v>0</v>
      </c>
      <c r="J101">
        <v>24</v>
      </c>
    </row>
    <row r="102" spans="1:10" x14ac:dyDescent="0.3">
      <c r="A102" s="3" t="s">
        <v>10</v>
      </c>
      <c r="B102" s="3" t="s">
        <v>17</v>
      </c>
      <c r="C102" s="3" t="s">
        <v>134</v>
      </c>
      <c r="D102" s="2">
        <f t="shared" si="4"/>
        <v>57.5</v>
      </c>
      <c r="E102" s="3">
        <v>29</v>
      </c>
      <c r="F102" s="3">
        <v>0</v>
      </c>
      <c r="J102">
        <v>23</v>
      </c>
    </row>
    <row r="103" spans="1:10" x14ac:dyDescent="0.3">
      <c r="A103" s="3" t="s">
        <v>10</v>
      </c>
      <c r="B103" s="3" t="s">
        <v>17</v>
      </c>
      <c r="C103" s="3" t="s">
        <v>135</v>
      </c>
      <c r="D103" s="2">
        <f t="shared" si="4"/>
        <v>55</v>
      </c>
      <c r="E103" s="3">
        <v>25</v>
      </c>
      <c r="F103" s="3">
        <v>0</v>
      </c>
      <c r="J103">
        <v>22</v>
      </c>
    </row>
    <row r="104" spans="1:10" x14ac:dyDescent="0.3">
      <c r="A104" s="3" t="s">
        <v>10</v>
      </c>
      <c r="B104" s="3" t="s">
        <v>30</v>
      </c>
      <c r="C104" s="3" t="s">
        <v>136</v>
      </c>
      <c r="D104" s="2">
        <f t="shared" si="4"/>
        <v>52.5</v>
      </c>
      <c r="E104" s="3">
        <v>21</v>
      </c>
      <c r="F104" s="3">
        <v>0</v>
      </c>
      <c r="J104">
        <v>21</v>
      </c>
    </row>
    <row r="105" spans="1:10" x14ac:dyDescent="0.3">
      <c r="A105" s="3" t="s">
        <v>10</v>
      </c>
      <c r="B105" s="3" t="s">
        <v>22</v>
      </c>
      <c r="C105" s="3" t="s">
        <v>137</v>
      </c>
      <c r="D105" s="2">
        <f t="shared" si="4"/>
        <v>50</v>
      </c>
      <c r="E105" s="3">
        <v>16</v>
      </c>
      <c r="F105" s="3">
        <v>0</v>
      </c>
      <c r="J105">
        <v>20</v>
      </c>
    </row>
    <row r="106" spans="1:10" x14ac:dyDescent="0.3">
      <c r="A106" s="3" t="s">
        <v>10</v>
      </c>
      <c r="B106" s="3" t="s">
        <v>50</v>
      </c>
      <c r="C106" s="3" t="s">
        <v>138</v>
      </c>
      <c r="D106" s="2">
        <f t="shared" si="4"/>
        <v>50</v>
      </c>
      <c r="E106" s="3">
        <v>10</v>
      </c>
      <c r="F106" s="3">
        <v>0</v>
      </c>
      <c r="J106">
        <v>20</v>
      </c>
    </row>
    <row r="107" spans="1:10" x14ac:dyDescent="0.3">
      <c r="A107" s="3" t="s">
        <v>10</v>
      </c>
      <c r="B107" s="3" t="s">
        <v>17</v>
      </c>
      <c r="C107" s="3" t="s">
        <v>139</v>
      </c>
      <c r="D107" s="2">
        <f t="shared" si="4"/>
        <v>52.5</v>
      </c>
      <c r="E107" s="3">
        <v>4</v>
      </c>
      <c r="F107" s="3">
        <v>0</v>
      </c>
      <c r="J107">
        <v>21</v>
      </c>
    </row>
    <row r="108" spans="1:10" x14ac:dyDescent="0.3">
      <c r="A108" s="3" t="s">
        <v>10</v>
      </c>
      <c r="B108" s="3" t="s">
        <v>17</v>
      </c>
      <c r="C108" s="3" t="s">
        <v>140</v>
      </c>
      <c r="D108" s="2">
        <f t="shared" si="4"/>
        <v>55</v>
      </c>
      <c r="E108" s="3">
        <v>-2</v>
      </c>
      <c r="F108" s="3">
        <v>0</v>
      </c>
      <c r="J108">
        <v>22</v>
      </c>
    </row>
    <row r="109" spans="1:10" x14ac:dyDescent="0.3">
      <c r="A109" s="2" t="s">
        <v>9</v>
      </c>
      <c r="B109" s="2" t="s">
        <v>141</v>
      </c>
      <c r="C109" s="2" t="s">
        <v>142</v>
      </c>
      <c r="D109" s="2">
        <v>0</v>
      </c>
      <c r="E109" s="2">
        <v>10</v>
      </c>
      <c r="F109" s="2">
        <v>0</v>
      </c>
    </row>
    <row r="110" spans="1:10" x14ac:dyDescent="0.3">
      <c r="A110" s="2" t="s">
        <v>9</v>
      </c>
      <c r="B110" s="2" t="s">
        <v>141</v>
      </c>
      <c r="C110" s="2" t="s">
        <v>143</v>
      </c>
      <c r="D110" s="2">
        <v>0</v>
      </c>
      <c r="E110" s="2">
        <v>35</v>
      </c>
      <c r="F110" s="2">
        <v>0</v>
      </c>
    </row>
    <row r="111" spans="1:10" x14ac:dyDescent="0.3">
      <c r="A111" s="2" t="s">
        <v>9</v>
      </c>
      <c r="B111" s="2" t="s">
        <v>141</v>
      </c>
      <c r="C111" s="2" t="s">
        <v>144</v>
      </c>
      <c r="D111" s="2">
        <v>17.5</v>
      </c>
      <c r="E111" s="2">
        <v>23</v>
      </c>
      <c r="F111" s="2">
        <v>0</v>
      </c>
    </row>
    <row r="112" spans="1:10" x14ac:dyDescent="0.3">
      <c r="A112" s="2" t="s">
        <v>9</v>
      </c>
      <c r="B112" s="2" t="s">
        <v>141</v>
      </c>
      <c r="C112" s="2" t="s">
        <v>145</v>
      </c>
      <c r="D112" s="2">
        <v>42</v>
      </c>
      <c r="E112" s="2">
        <v>18</v>
      </c>
      <c r="F112" s="2">
        <v>0</v>
      </c>
    </row>
    <row r="113" spans="1:6" x14ac:dyDescent="0.3">
      <c r="A113" s="2" t="s">
        <v>9</v>
      </c>
      <c r="B113" s="2" t="s">
        <v>141</v>
      </c>
      <c r="C113" s="2" t="s">
        <v>146</v>
      </c>
      <c r="D113" s="2">
        <v>55</v>
      </c>
      <c r="E113" s="2">
        <v>-36</v>
      </c>
      <c r="F113" s="2">
        <v>0</v>
      </c>
    </row>
    <row r="114" spans="1:6" x14ac:dyDescent="0.3">
      <c r="A114" s="2" t="s">
        <v>9</v>
      </c>
      <c r="B114" s="2" t="s">
        <v>141</v>
      </c>
      <c r="C114" s="2" t="s">
        <v>147</v>
      </c>
      <c r="D114" s="2">
        <v>67</v>
      </c>
      <c r="E114" s="2">
        <v>5</v>
      </c>
      <c r="F114" s="2">
        <v>0</v>
      </c>
    </row>
    <row r="115" spans="1:6" x14ac:dyDescent="0.3">
      <c r="A115" s="2" t="s">
        <v>9</v>
      </c>
      <c r="B115" s="2" t="s">
        <v>141</v>
      </c>
      <c r="C115" s="2" t="s">
        <v>148</v>
      </c>
      <c r="D115" s="2">
        <v>72</v>
      </c>
      <c r="E115" s="2">
        <v>51</v>
      </c>
      <c r="F115" s="2">
        <v>0</v>
      </c>
    </row>
    <row r="117" spans="1:6" x14ac:dyDescent="0.3">
      <c r="A117" s="2" t="s">
        <v>9</v>
      </c>
      <c r="B117" s="2" t="s">
        <v>141</v>
      </c>
      <c r="C117" s="2" t="s">
        <v>149</v>
      </c>
      <c r="D117" s="2">
        <v>0</v>
      </c>
      <c r="E117" s="2">
        <v>10</v>
      </c>
      <c r="F117" s="2">
        <v>1</v>
      </c>
    </row>
    <row r="118" spans="1:6" x14ac:dyDescent="0.3">
      <c r="A118" s="2" t="s">
        <v>9</v>
      </c>
      <c r="B118" s="2" t="s">
        <v>141</v>
      </c>
      <c r="C118" s="2" t="s">
        <v>150</v>
      </c>
      <c r="D118" s="2">
        <v>0</v>
      </c>
      <c r="E118" s="2">
        <v>35</v>
      </c>
      <c r="F118" s="2">
        <v>1</v>
      </c>
    </row>
    <row r="119" spans="1:6" x14ac:dyDescent="0.3">
      <c r="A119" s="2" t="s">
        <v>9</v>
      </c>
      <c r="B119" s="2" t="s">
        <v>141</v>
      </c>
      <c r="C119" s="2" t="s">
        <v>151</v>
      </c>
      <c r="D119" s="2">
        <v>17.5</v>
      </c>
      <c r="E119" s="2">
        <v>23</v>
      </c>
      <c r="F119" s="2">
        <v>1</v>
      </c>
    </row>
    <row r="120" spans="1:6" x14ac:dyDescent="0.3">
      <c r="A120" s="2" t="s">
        <v>9</v>
      </c>
      <c r="B120" s="2" t="s">
        <v>141</v>
      </c>
      <c r="C120" s="2" t="s">
        <v>152</v>
      </c>
      <c r="D120" s="2">
        <v>42</v>
      </c>
      <c r="E120" s="2">
        <v>18</v>
      </c>
      <c r="F120" s="2">
        <v>1</v>
      </c>
    </row>
    <row r="121" spans="1:6" x14ac:dyDescent="0.3">
      <c r="A121" s="2" t="s">
        <v>9</v>
      </c>
      <c r="B121" s="2" t="s">
        <v>141</v>
      </c>
      <c r="C121" s="2" t="s">
        <v>153</v>
      </c>
      <c r="D121" s="2">
        <v>55</v>
      </c>
      <c r="E121" s="2">
        <v>-36</v>
      </c>
      <c r="F121" s="2">
        <v>1</v>
      </c>
    </row>
    <row r="122" spans="1:6" x14ac:dyDescent="0.3">
      <c r="A122" s="2" t="s">
        <v>9</v>
      </c>
      <c r="B122" s="2" t="s">
        <v>141</v>
      </c>
      <c r="C122" s="2" t="s">
        <v>154</v>
      </c>
      <c r="D122" s="2">
        <v>67</v>
      </c>
      <c r="E122" s="2">
        <v>5</v>
      </c>
      <c r="F122" s="2">
        <v>1</v>
      </c>
    </row>
    <row r="123" spans="1:6" x14ac:dyDescent="0.3">
      <c r="A123" s="2" t="s">
        <v>9</v>
      </c>
      <c r="B123" s="2" t="s">
        <v>141</v>
      </c>
      <c r="C123" s="2" t="s">
        <v>155</v>
      </c>
      <c r="D123" s="2">
        <v>72</v>
      </c>
      <c r="E123" s="2">
        <v>51</v>
      </c>
      <c r="F123" s="2">
        <v>1</v>
      </c>
    </row>
    <row r="124" spans="1:6" x14ac:dyDescent="0.3">
      <c r="A124" s="6" t="s">
        <v>10</v>
      </c>
      <c r="B124" s="6" t="s">
        <v>156</v>
      </c>
      <c r="C124" s="6" t="s">
        <v>157</v>
      </c>
      <c r="D124" s="6">
        <v>5</v>
      </c>
      <c r="E124" s="6">
        <v>25</v>
      </c>
      <c r="F124" s="6">
        <v>1</v>
      </c>
    </row>
    <row r="125" spans="1:6" x14ac:dyDescent="0.3">
      <c r="A125" s="5" t="s">
        <v>61</v>
      </c>
      <c r="B125" s="5" t="s">
        <v>73</v>
      </c>
      <c r="C125" s="5" t="s">
        <v>158</v>
      </c>
      <c r="D125" s="5">
        <v>-5</v>
      </c>
      <c r="E125" s="5">
        <v>35</v>
      </c>
      <c r="F125" s="5">
        <v>1</v>
      </c>
    </row>
    <row r="126" spans="1:6" x14ac:dyDescent="0.3">
      <c r="A126" s="5" t="s">
        <v>61</v>
      </c>
      <c r="B126" s="5" t="s">
        <v>73</v>
      </c>
      <c r="C126" s="5" t="s">
        <v>159</v>
      </c>
      <c r="D126" s="5">
        <v>52.5</v>
      </c>
      <c r="E126" s="5">
        <v>-35</v>
      </c>
      <c r="F126" s="5">
        <v>1</v>
      </c>
    </row>
    <row r="127" spans="1:6" x14ac:dyDescent="0.3">
      <c r="A127" s="6" t="s">
        <v>10</v>
      </c>
      <c r="B127" s="6" t="s">
        <v>156</v>
      </c>
      <c r="C127" s="6" t="s">
        <v>160</v>
      </c>
      <c r="D127" s="6">
        <v>50</v>
      </c>
      <c r="E127" s="6">
        <v>-25</v>
      </c>
      <c r="F127" s="6">
        <v>1</v>
      </c>
    </row>
    <row r="128" spans="1:6" x14ac:dyDescent="0.3">
      <c r="A128" s="6" t="s">
        <v>10</v>
      </c>
      <c r="B128" s="6" t="s">
        <v>17</v>
      </c>
      <c r="C128" s="6" t="s">
        <v>161</v>
      </c>
      <c r="D128" s="6">
        <v>47.5</v>
      </c>
      <c r="E128" s="6">
        <v>-15</v>
      </c>
      <c r="F128" s="6">
        <v>1</v>
      </c>
    </row>
    <row r="129" spans="1:6" x14ac:dyDescent="0.3">
      <c r="A129" s="6" t="s">
        <v>10</v>
      </c>
      <c r="B129" s="6" t="s">
        <v>50</v>
      </c>
      <c r="C129" s="6" t="s">
        <v>162</v>
      </c>
      <c r="D129" s="6">
        <v>42.5</v>
      </c>
      <c r="E129" s="6">
        <v>-5</v>
      </c>
      <c r="F129" s="6">
        <v>1</v>
      </c>
    </row>
    <row r="130" spans="1:6" x14ac:dyDescent="0.3">
      <c r="A130" s="6" t="s">
        <v>10</v>
      </c>
      <c r="B130" s="6" t="s">
        <v>17</v>
      </c>
      <c r="C130" s="6" t="s">
        <v>163</v>
      </c>
      <c r="D130" s="6">
        <v>37.5</v>
      </c>
      <c r="E130" s="6">
        <v>5</v>
      </c>
      <c r="F130" s="6">
        <v>1</v>
      </c>
    </row>
    <row r="131" spans="1:6" x14ac:dyDescent="0.3">
      <c r="A131" s="6" t="s">
        <v>10</v>
      </c>
      <c r="B131" s="6" t="s">
        <v>30</v>
      </c>
      <c r="C131" s="6" t="s">
        <v>164</v>
      </c>
      <c r="D131" s="6">
        <v>35</v>
      </c>
      <c r="E131" s="6">
        <v>10</v>
      </c>
      <c r="F131" s="6">
        <v>1</v>
      </c>
    </row>
    <row r="132" spans="1:6" x14ac:dyDescent="0.3">
      <c r="A132" s="6" t="s">
        <v>10</v>
      </c>
      <c r="B132" s="6" t="s">
        <v>17</v>
      </c>
      <c r="C132" s="6" t="s">
        <v>165</v>
      </c>
      <c r="D132" s="6">
        <v>27.5</v>
      </c>
      <c r="E132" s="6">
        <v>13</v>
      </c>
      <c r="F132" s="6">
        <v>1</v>
      </c>
    </row>
    <row r="133" spans="1:6" x14ac:dyDescent="0.3">
      <c r="A133" s="6" t="s">
        <v>10</v>
      </c>
      <c r="B133" s="6" t="s">
        <v>156</v>
      </c>
      <c r="C133" s="6" t="s">
        <v>166</v>
      </c>
      <c r="D133" s="6">
        <v>22.5</v>
      </c>
      <c r="E133" s="6">
        <v>15</v>
      </c>
      <c r="F133" s="6">
        <v>1</v>
      </c>
    </row>
    <row r="134" spans="1:6" x14ac:dyDescent="0.3">
      <c r="A134" s="6" t="s">
        <v>10</v>
      </c>
      <c r="B134" s="6" t="s">
        <v>17</v>
      </c>
      <c r="C134" s="6" t="s">
        <v>167</v>
      </c>
      <c r="D134" s="6">
        <v>17.5</v>
      </c>
      <c r="E134" s="6">
        <v>18</v>
      </c>
      <c r="F134" s="6">
        <v>1</v>
      </c>
    </row>
    <row r="135" spans="1:6" x14ac:dyDescent="0.3">
      <c r="A135" s="6" t="s">
        <v>10</v>
      </c>
      <c r="B135" s="6" t="s">
        <v>17</v>
      </c>
      <c r="C135" s="6" t="s">
        <v>168</v>
      </c>
      <c r="D135" s="6">
        <v>12.5</v>
      </c>
      <c r="E135" s="6">
        <v>20</v>
      </c>
      <c r="F135" s="6">
        <v>1</v>
      </c>
    </row>
    <row r="136" spans="1:6" x14ac:dyDescent="0.3">
      <c r="A136" s="5" t="s">
        <v>61</v>
      </c>
      <c r="B136" s="5" t="s">
        <v>67</v>
      </c>
      <c r="C136" s="5" t="s">
        <v>169</v>
      </c>
      <c r="D136" s="5">
        <v>65</v>
      </c>
      <c r="E136" s="5">
        <v>61</v>
      </c>
      <c r="F136" s="5">
        <v>1</v>
      </c>
    </row>
    <row r="137" spans="1:6" x14ac:dyDescent="0.3">
      <c r="A137" s="5" t="s">
        <v>61</v>
      </c>
      <c r="B137" s="5" t="s">
        <v>67</v>
      </c>
      <c r="C137" s="5" t="s">
        <v>170</v>
      </c>
      <c r="D137" s="5">
        <v>70</v>
      </c>
      <c r="E137" s="5">
        <v>67</v>
      </c>
      <c r="F137" s="5">
        <v>1</v>
      </c>
    </row>
    <row r="138" spans="1:6" x14ac:dyDescent="0.3">
      <c r="A138" s="7" t="s">
        <v>64</v>
      </c>
      <c r="B138" s="7" t="s">
        <v>171</v>
      </c>
      <c r="C138" s="7" t="s">
        <v>172</v>
      </c>
      <c r="D138" s="7">
        <v>75</v>
      </c>
      <c r="E138" s="7">
        <v>65</v>
      </c>
      <c r="F138" s="5">
        <v>1</v>
      </c>
    </row>
    <row r="139" spans="1:6" x14ac:dyDescent="0.3">
      <c r="A139" s="5" t="s">
        <v>61</v>
      </c>
      <c r="B139" s="5" t="s">
        <v>67</v>
      </c>
      <c r="C139" s="5" t="s">
        <v>173</v>
      </c>
      <c r="D139" s="5">
        <v>80</v>
      </c>
      <c r="E139" s="5">
        <v>63</v>
      </c>
      <c r="F139" s="5">
        <v>1</v>
      </c>
    </row>
    <row r="140" spans="1:6" x14ac:dyDescent="0.3">
      <c r="A140" s="5" t="s">
        <v>61</v>
      </c>
      <c r="B140" s="5" t="s">
        <v>62</v>
      </c>
      <c r="C140" s="5" t="s">
        <v>174</v>
      </c>
      <c r="D140" s="5">
        <v>85</v>
      </c>
      <c r="E140" s="5">
        <v>50</v>
      </c>
      <c r="F140" s="5">
        <v>1</v>
      </c>
    </row>
    <row r="141" spans="1:6" x14ac:dyDescent="0.3">
      <c r="A141" s="6" t="s">
        <v>10</v>
      </c>
      <c r="B141" s="6" t="s">
        <v>73</v>
      </c>
      <c r="C141" s="6" t="s">
        <v>175</v>
      </c>
      <c r="D141" s="6">
        <v>82.5</v>
      </c>
      <c r="E141" s="6">
        <v>45</v>
      </c>
      <c r="F141" s="5">
        <v>1</v>
      </c>
    </row>
    <row r="142" spans="1:6" x14ac:dyDescent="0.3">
      <c r="A142" s="5" t="s">
        <v>61</v>
      </c>
      <c r="B142" s="5" t="s">
        <v>67</v>
      </c>
      <c r="C142" s="5" t="s">
        <v>176</v>
      </c>
      <c r="D142" s="5">
        <v>80</v>
      </c>
      <c r="E142" s="5">
        <v>35</v>
      </c>
      <c r="F142" s="5">
        <v>1</v>
      </c>
    </row>
    <row r="143" spans="1:6" x14ac:dyDescent="0.3">
      <c r="A143" s="5" t="s">
        <v>177</v>
      </c>
      <c r="B143" s="5" t="s">
        <v>67</v>
      </c>
      <c r="C143" s="5" t="s">
        <v>178</v>
      </c>
      <c r="D143" s="5">
        <v>77.5</v>
      </c>
      <c r="E143" s="5">
        <v>30</v>
      </c>
      <c r="F143" s="5">
        <v>1</v>
      </c>
    </row>
    <row r="144" spans="1:6" x14ac:dyDescent="0.3">
      <c r="A144" s="5" t="s">
        <v>61</v>
      </c>
      <c r="B144" s="5" t="s">
        <v>62</v>
      </c>
      <c r="C144" s="5" t="s">
        <v>179</v>
      </c>
      <c r="D144" s="5">
        <v>75</v>
      </c>
      <c r="E144" s="5">
        <v>25</v>
      </c>
      <c r="F144" s="5">
        <v>1</v>
      </c>
    </row>
    <row r="145" spans="1:17" x14ac:dyDescent="0.3">
      <c r="A145" s="6" t="s">
        <v>10</v>
      </c>
      <c r="B145" s="6" t="s">
        <v>180</v>
      </c>
      <c r="C145" s="6" t="s">
        <v>181</v>
      </c>
      <c r="D145" s="6">
        <v>72.5</v>
      </c>
      <c r="E145" s="6">
        <v>20</v>
      </c>
      <c r="F145" s="5">
        <v>1</v>
      </c>
    </row>
    <row r="146" spans="1:17" x14ac:dyDescent="0.3">
      <c r="A146" s="6" t="s">
        <v>10</v>
      </c>
      <c r="B146" s="6" t="s">
        <v>11</v>
      </c>
      <c r="C146" s="6" t="s">
        <v>182</v>
      </c>
      <c r="D146" s="6">
        <v>72</v>
      </c>
      <c r="E146" s="6">
        <v>15</v>
      </c>
      <c r="F146" s="5">
        <v>1</v>
      </c>
    </row>
    <row r="147" spans="1:17" x14ac:dyDescent="0.3">
      <c r="A147" s="6" t="s">
        <v>10</v>
      </c>
      <c r="B147" s="6" t="s">
        <v>17</v>
      </c>
      <c r="C147" s="6" t="s">
        <v>183</v>
      </c>
      <c r="D147" s="6">
        <v>71</v>
      </c>
      <c r="E147" s="6">
        <v>10</v>
      </c>
      <c r="F147" s="5">
        <v>1</v>
      </c>
    </row>
    <row r="148" spans="1:17" x14ac:dyDescent="0.3">
      <c r="A148" s="6" t="s">
        <v>10</v>
      </c>
      <c r="B148" s="6" t="s">
        <v>17</v>
      </c>
      <c r="C148" s="6" t="s">
        <v>132</v>
      </c>
      <c r="D148" s="6">
        <v>70</v>
      </c>
      <c r="E148" s="6">
        <v>5</v>
      </c>
      <c r="F148" s="5">
        <v>1</v>
      </c>
    </row>
    <row r="149" spans="1:17" x14ac:dyDescent="0.3">
      <c r="A149" s="6" t="s">
        <v>10</v>
      </c>
      <c r="B149" s="6" t="s">
        <v>50</v>
      </c>
      <c r="C149" s="6" t="s">
        <v>184</v>
      </c>
      <c r="D149" s="6">
        <v>69</v>
      </c>
      <c r="E149" s="6">
        <v>0</v>
      </c>
      <c r="F149" s="5">
        <v>1</v>
      </c>
    </row>
    <row r="150" spans="1:17" x14ac:dyDescent="0.3">
      <c r="A150" s="6" t="s">
        <v>10</v>
      </c>
      <c r="B150" s="6" t="s">
        <v>17</v>
      </c>
      <c r="C150" s="6" t="s">
        <v>185</v>
      </c>
      <c r="D150" s="6">
        <v>67.5</v>
      </c>
      <c r="E150" s="6">
        <v>-5</v>
      </c>
      <c r="F150" s="5">
        <v>1</v>
      </c>
    </row>
    <row r="151" spans="1:17" x14ac:dyDescent="0.3">
      <c r="A151" s="6" t="s">
        <v>10</v>
      </c>
      <c r="B151" s="6" t="s">
        <v>17</v>
      </c>
      <c r="C151" s="6" t="s">
        <v>186</v>
      </c>
      <c r="D151" s="6">
        <v>65</v>
      </c>
      <c r="E151" s="6">
        <v>-10</v>
      </c>
      <c r="F151" s="5">
        <v>1</v>
      </c>
    </row>
    <row r="152" spans="1:17" x14ac:dyDescent="0.3">
      <c r="A152" s="6" t="s">
        <v>10</v>
      </c>
      <c r="B152" s="6" t="s">
        <v>50</v>
      </c>
      <c r="C152" s="6" t="s">
        <v>187</v>
      </c>
      <c r="D152" s="6">
        <v>62.5</v>
      </c>
      <c r="E152" s="6">
        <v>-20</v>
      </c>
      <c r="F152" s="5">
        <v>1</v>
      </c>
    </row>
    <row r="153" spans="1:17" x14ac:dyDescent="0.3">
      <c r="A153" s="6" t="s">
        <v>10</v>
      </c>
      <c r="B153" s="6" t="s">
        <v>17</v>
      </c>
      <c r="C153" s="6" t="s">
        <v>188</v>
      </c>
      <c r="D153" s="6">
        <v>60</v>
      </c>
      <c r="E153" s="6">
        <v>-30</v>
      </c>
      <c r="F153" s="5">
        <v>1</v>
      </c>
    </row>
    <row r="154" spans="1:17" x14ac:dyDescent="0.3">
      <c r="A154" s="6" t="s">
        <v>10</v>
      </c>
      <c r="B154" s="6" t="s">
        <v>17</v>
      </c>
      <c r="C154" s="6" t="s">
        <v>189</v>
      </c>
      <c r="D154" s="6">
        <v>60</v>
      </c>
      <c r="E154" s="6">
        <v>-35</v>
      </c>
      <c r="F154" s="5">
        <v>1</v>
      </c>
    </row>
    <row r="155" spans="1:17" x14ac:dyDescent="0.3">
      <c r="A155" s="6" t="s">
        <v>10</v>
      </c>
      <c r="B155" s="6" t="s">
        <v>52</v>
      </c>
      <c r="C155" s="6" t="s">
        <v>190</v>
      </c>
      <c r="D155" s="6">
        <v>60</v>
      </c>
      <c r="E155" s="6">
        <v>-40</v>
      </c>
      <c r="F155" s="5">
        <v>1</v>
      </c>
      <c r="L155" s="3"/>
      <c r="M155" s="3"/>
      <c r="N155" s="3"/>
      <c r="O155" s="2"/>
      <c r="P155" s="3"/>
      <c r="Q155" s="3"/>
    </row>
    <row r="156" spans="1:17" x14ac:dyDescent="0.3">
      <c r="A156" s="6" t="s">
        <v>10</v>
      </c>
      <c r="B156" s="6" t="s">
        <v>17</v>
      </c>
      <c r="C156" s="6" t="s">
        <v>191</v>
      </c>
      <c r="D156" s="6">
        <v>5</v>
      </c>
      <c r="E156" s="6">
        <v>35</v>
      </c>
      <c r="F156" s="5">
        <v>1</v>
      </c>
    </row>
    <row r="157" spans="1:17" x14ac:dyDescent="0.3">
      <c r="A157" s="6" t="s">
        <v>10</v>
      </c>
      <c r="B157" s="6" t="s">
        <v>17</v>
      </c>
      <c r="C157" s="6" t="s">
        <v>192</v>
      </c>
      <c r="D157" s="6">
        <v>7.5</v>
      </c>
      <c r="E157" s="6">
        <v>33</v>
      </c>
      <c r="F157" s="5">
        <v>1</v>
      </c>
    </row>
    <row r="158" spans="1:17" x14ac:dyDescent="0.3">
      <c r="A158" s="6" t="s">
        <v>10</v>
      </c>
      <c r="B158" s="6" t="s">
        <v>17</v>
      </c>
      <c r="C158" s="6" t="s">
        <v>193</v>
      </c>
      <c r="D158" s="6">
        <v>12.5</v>
      </c>
      <c r="E158" s="6">
        <v>31</v>
      </c>
      <c r="F158" s="5">
        <v>1</v>
      </c>
    </row>
    <row r="159" spans="1:17" x14ac:dyDescent="0.3">
      <c r="A159" s="6" t="s">
        <v>10</v>
      </c>
      <c r="B159" s="6" t="s">
        <v>19</v>
      </c>
      <c r="C159" s="6" t="s">
        <v>194</v>
      </c>
      <c r="D159" s="6">
        <v>17.5</v>
      </c>
      <c r="E159" s="6">
        <v>29</v>
      </c>
      <c r="F159" s="5">
        <v>1</v>
      </c>
    </row>
    <row r="160" spans="1:17" x14ac:dyDescent="0.3">
      <c r="A160" s="6" t="s">
        <v>10</v>
      </c>
      <c r="B160" s="6" t="s">
        <v>17</v>
      </c>
      <c r="C160" s="6" t="s">
        <v>195</v>
      </c>
      <c r="D160" s="6">
        <v>23.5</v>
      </c>
      <c r="E160" s="6">
        <v>28</v>
      </c>
      <c r="F160" s="5">
        <v>1</v>
      </c>
    </row>
    <row r="161" spans="1:6" x14ac:dyDescent="0.3">
      <c r="A161" s="6" t="s">
        <v>10</v>
      </c>
      <c r="B161" s="6" t="s">
        <v>17</v>
      </c>
      <c r="C161" s="6" t="s">
        <v>196</v>
      </c>
      <c r="D161" s="6">
        <v>27.5</v>
      </c>
      <c r="E161" s="6">
        <v>27</v>
      </c>
      <c r="F161" s="5">
        <v>1</v>
      </c>
    </row>
    <row r="162" spans="1:6" x14ac:dyDescent="0.3">
      <c r="A162" s="6" t="s">
        <v>10</v>
      </c>
      <c r="B162" s="6" t="s">
        <v>17</v>
      </c>
      <c r="C162" s="6" t="s">
        <v>197</v>
      </c>
      <c r="D162" s="6">
        <v>30</v>
      </c>
      <c r="E162" s="6">
        <v>25</v>
      </c>
      <c r="F162" s="5">
        <v>1</v>
      </c>
    </row>
    <row r="163" spans="1:6" x14ac:dyDescent="0.3">
      <c r="A163" s="6" t="s">
        <v>10</v>
      </c>
      <c r="B163" s="6" t="s">
        <v>50</v>
      </c>
      <c r="C163" s="6" t="s">
        <v>198</v>
      </c>
      <c r="D163" s="6">
        <v>40</v>
      </c>
      <c r="E163" s="6">
        <v>25</v>
      </c>
      <c r="F163" s="5">
        <v>1</v>
      </c>
    </row>
    <row r="164" spans="1:6" x14ac:dyDescent="0.3">
      <c r="A164" s="6" t="s">
        <v>10</v>
      </c>
      <c r="B164" s="6" t="s">
        <v>17</v>
      </c>
      <c r="C164" s="6" t="s">
        <v>199</v>
      </c>
      <c r="D164" s="6">
        <v>45</v>
      </c>
      <c r="E164" s="6">
        <v>27</v>
      </c>
      <c r="F164" s="5">
        <v>1</v>
      </c>
    </row>
    <row r="165" spans="1:6" x14ac:dyDescent="0.3">
      <c r="A165" s="6" t="s">
        <v>10</v>
      </c>
      <c r="B165" s="6" t="s">
        <v>17</v>
      </c>
      <c r="C165" s="6" t="s">
        <v>200</v>
      </c>
      <c r="D165" s="6">
        <v>50</v>
      </c>
      <c r="E165" s="6">
        <v>32</v>
      </c>
      <c r="F165" s="5">
        <v>1</v>
      </c>
    </row>
    <row r="166" spans="1:6" x14ac:dyDescent="0.3">
      <c r="A166" s="6" t="s">
        <v>10</v>
      </c>
      <c r="B166" s="6" t="s">
        <v>17</v>
      </c>
      <c r="C166" s="6" t="s">
        <v>201</v>
      </c>
      <c r="D166" s="6">
        <v>55</v>
      </c>
      <c r="E166" s="6">
        <v>37</v>
      </c>
      <c r="F166" s="5">
        <v>1</v>
      </c>
    </row>
    <row r="167" spans="1:6" x14ac:dyDescent="0.3">
      <c r="A167" s="6" t="s">
        <v>10</v>
      </c>
      <c r="B167" s="6" t="s">
        <v>17</v>
      </c>
      <c r="C167" s="6" t="s">
        <v>202</v>
      </c>
      <c r="D167" s="6">
        <v>61.5</v>
      </c>
      <c r="E167" s="6">
        <v>42</v>
      </c>
      <c r="F167" s="5">
        <v>1</v>
      </c>
    </row>
    <row r="168" spans="1:6" x14ac:dyDescent="0.3">
      <c r="A168" s="5" t="s">
        <v>61</v>
      </c>
      <c r="B168" s="5" t="s">
        <v>62</v>
      </c>
      <c r="C168" s="5" t="s">
        <v>203</v>
      </c>
      <c r="D168" s="5">
        <v>62.5</v>
      </c>
      <c r="E168" s="5">
        <v>45</v>
      </c>
      <c r="F168" s="5">
        <v>1</v>
      </c>
    </row>
    <row r="169" spans="1:6" x14ac:dyDescent="0.3">
      <c r="A169" s="5" t="s">
        <v>61</v>
      </c>
      <c r="B169" s="5" t="s">
        <v>62</v>
      </c>
      <c r="C169" s="5" t="s">
        <v>204</v>
      </c>
      <c r="D169" s="5">
        <v>63</v>
      </c>
      <c r="E169" s="5">
        <v>53</v>
      </c>
      <c r="F169" s="5">
        <v>1</v>
      </c>
    </row>
    <row r="170" spans="1:6" x14ac:dyDescent="0.3">
      <c r="A170" s="6" t="s">
        <v>10</v>
      </c>
      <c r="B170" s="6" t="s">
        <v>17</v>
      </c>
      <c r="C170" s="6" t="s">
        <v>205</v>
      </c>
      <c r="D170" s="6">
        <v>57.5</v>
      </c>
      <c r="E170" s="6">
        <v>-7</v>
      </c>
      <c r="F170" s="5">
        <v>1</v>
      </c>
    </row>
    <row r="171" spans="1:6" x14ac:dyDescent="0.3">
      <c r="A171" s="6" t="s">
        <v>10</v>
      </c>
      <c r="B171" s="6" t="s">
        <v>17</v>
      </c>
      <c r="C171" s="6" t="s">
        <v>206</v>
      </c>
      <c r="D171" s="6">
        <v>61.25</v>
      </c>
      <c r="E171" s="6">
        <v>-2</v>
      </c>
      <c r="F171" s="5">
        <v>1</v>
      </c>
    </row>
    <row r="172" spans="1:6" x14ac:dyDescent="0.3">
      <c r="A172" s="6" t="s">
        <v>10</v>
      </c>
      <c r="B172" s="6" t="s">
        <v>17</v>
      </c>
      <c r="C172" s="6" t="s">
        <v>207</v>
      </c>
      <c r="D172" s="6">
        <v>62.5</v>
      </c>
      <c r="E172" s="6">
        <v>3</v>
      </c>
      <c r="F172" s="5">
        <v>1</v>
      </c>
    </row>
    <row r="173" spans="1:6" x14ac:dyDescent="0.3">
      <c r="A173" s="6" t="s">
        <v>10</v>
      </c>
      <c r="B173" s="6" t="s">
        <v>17</v>
      </c>
      <c r="C173" s="6" t="s">
        <v>208</v>
      </c>
      <c r="D173" s="6">
        <v>63.75</v>
      </c>
      <c r="E173" s="6">
        <v>8</v>
      </c>
      <c r="F173" s="5">
        <v>1</v>
      </c>
    </row>
    <row r="174" spans="1:6" x14ac:dyDescent="0.3">
      <c r="A174" s="6" t="s">
        <v>10</v>
      </c>
      <c r="B174" s="6" t="s">
        <v>17</v>
      </c>
      <c r="C174" s="6" t="s">
        <v>124</v>
      </c>
      <c r="D174" s="6">
        <v>65</v>
      </c>
      <c r="E174" s="6">
        <v>13</v>
      </c>
      <c r="F174" s="5">
        <v>1</v>
      </c>
    </row>
    <row r="175" spans="1:6" x14ac:dyDescent="0.3">
      <c r="A175" s="6" t="s">
        <v>10</v>
      </c>
      <c r="B175" s="6" t="s">
        <v>27</v>
      </c>
      <c r="C175" s="6" t="s">
        <v>209</v>
      </c>
      <c r="D175" s="6">
        <v>66.25</v>
      </c>
      <c r="E175" s="6">
        <v>18</v>
      </c>
      <c r="F175" s="5">
        <v>1</v>
      </c>
    </row>
    <row r="176" spans="1:6" x14ac:dyDescent="0.3">
      <c r="A176" s="6" t="s">
        <v>10</v>
      </c>
      <c r="B176" s="6" t="s">
        <v>17</v>
      </c>
      <c r="C176" s="6" t="s">
        <v>210</v>
      </c>
      <c r="D176" s="6">
        <v>67.5</v>
      </c>
      <c r="E176" s="6">
        <v>23</v>
      </c>
      <c r="F176" s="5">
        <v>1</v>
      </c>
    </row>
    <row r="177" spans="1:6" x14ac:dyDescent="0.3">
      <c r="A177" s="6" t="s">
        <v>10</v>
      </c>
      <c r="B177" s="6" t="s">
        <v>17</v>
      </c>
      <c r="C177" s="6" t="s">
        <v>211</v>
      </c>
      <c r="D177" s="6">
        <v>68.75</v>
      </c>
      <c r="E177" s="6">
        <v>28</v>
      </c>
      <c r="F177" s="5">
        <v>1</v>
      </c>
    </row>
    <row r="178" spans="1:6" x14ac:dyDescent="0.3">
      <c r="A178" s="6" t="s">
        <v>10</v>
      </c>
      <c r="B178" s="6" t="s">
        <v>11</v>
      </c>
      <c r="C178" s="6" t="s">
        <v>212</v>
      </c>
      <c r="D178" s="6">
        <v>70</v>
      </c>
      <c r="E178" s="6">
        <v>33</v>
      </c>
      <c r="F178" s="5">
        <v>1</v>
      </c>
    </row>
    <row r="179" spans="1:6" x14ac:dyDescent="0.3">
      <c r="A179" s="5" t="s">
        <v>61</v>
      </c>
      <c r="B179" s="5" t="s">
        <v>73</v>
      </c>
      <c r="C179" s="5" t="s">
        <v>213</v>
      </c>
      <c r="D179" s="5">
        <v>67.5</v>
      </c>
      <c r="E179" s="5">
        <v>38</v>
      </c>
      <c r="F179" s="5">
        <v>1</v>
      </c>
    </row>
    <row r="180" spans="1:6" x14ac:dyDescent="0.3">
      <c r="A180" s="6" t="s">
        <v>10</v>
      </c>
      <c r="B180" s="6" t="s">
        <v>17</v>
      </c>
      <c r="C180" s="6" t="s">
        <v>214</v>
      </c>
      <c r="D180" s="6">
        <v>62.5</v>
      </c>
      <c r="E180" s="6">
        <v>37</v>
      </c>
      <c r="F180" s="5">
        <v>1</v>
      </c>
    </row>
    <row r="181" spans="1:6" x14ac:dyDescent="0.3">
      <c r="A181" s="6" t="s">
        <v>10</v>
      </c>
      <c r="B181" s="6" t="s">
        <v>17</v>
      </c>
      <c r="C181" s="6" t="s">
        <v>215</v>
      </c>
      <c r="D181" s="6">
        <v>60</v>
      </c>
      <c r="E181" s="6">
        <v>33</v>
      </c>
      <c r="F181" s="5">
        <v>1</v>
      </c>
    </row>
    <row r="182" spans="1:6" x14ac:dyDescent="0.3">
      <c r="A182" s="6" t="s">
        <v>10</v>
      </c>
      <c r="B182" s="6" t="s">
        <v>17</v>
      </c>
      <c r="C182" s="6" t="s">
        <v>216</v>
      </c>
      <c r="D182" s="6">
        <v>57.5</v>
      </c>
      <c r="E182" s="6">
        <v>29</v>
      </c>
      <c r="F182" s="5">
        <v>1</v>
      </c>
    </row>
    <row r="183" spans="1:6" x14ac:dyDescent="0.3">
      <c r="A183" s="6" t="s">
        <v>10</v>
      </c>
      <c r="B183" s="6" t="s">
        <v>17</v>
      </c>
      <c r="C183" s="6" t="s">
        <v>217</v>
      </c>
      <c r="D183" s="6">
        <v>55</v>
      </c>
      <c r="E183" s="6">
        <v>25</v>
      </c>
      <c r="F183" s="5">
        <v>1</v>
      </c>
    </row>
    <row r="184" spans="1:6" x14ac:dyDescent="0.3">
      <c r="A184" s="6" t="s">
        <v>10</v>
      </c>
      <c r="B184" s="6" t="s">
        <v>17</v>
      </c>
      <c r="C184" s="6" t="s">
        <v>218</v>
      </c>
      <c r="D184" s="6">
        <v>52.5</v>
      </c>
      <c r="E184" s="6">
        <v>21</v>
      </c>
      <c r="F184" s="5">
        <v>1</v>
      </c>
    </row>
    <row r="185" spans="1:6" x14ac:dyDescent="0.3">
      <c r="A185" s="6" t="s">
        <v>10</v>
      </c>
      <c r="B185" s="6" t="s">
        <v>17</v>
      </c>
      <c r="C185" s="6" t="s">
        <v>219</v>
      </c>
      <c r="D185" s="6">
        <v>50</v>
      </c>
      <c r="E185" s="6">
        <v>16</v>
      </c>
      <c r="F185" s="5">
        <v>1</v>
      </c>
    </row>
    <row r="186" spans="1:6" x14ac:dyDescent="0.3">
      <c r="A186" s="6" t="s">
        <v>10</v>
      </c>
      <c r="B186" s="6" t="s">
        <v>17</v>
      </c>
      <c r="C186" s="6" t="s">
        <v>220</v>
      </c>
      <c r="D186" s="6">
        <v>50</v>
      </c>
      <c r="E186" s="6">
        <v>10</v>
      </c>
      <c r="F186" s="5">
        <v>1</v>
      </c>
    </row>
    <row r="187" spans="1:6" x14ac:dyDescent="0.3">
      <c r="A187" s="6" t="s">
        <v>10</v>
      </c>
      <c r="B187" s="6" t="s">
        <v>15</v>
      </c>
      <c r="C187" s="6" t="s">
        <v>221</v>
      </c>
      <c r="D187" s="6">
        <v>52.5</v>
      </c>
      <c r="E187" s="6">
        <v>4</v>
      </c>
      <c r="F187" s="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Vinc Orsini</dc:creator>
  <cp:keywords/>
  <dc:description/>
  <cp:lastModifiedBy>Vinc Orsini</cp:lastModifiedBy>
  <cp:revision/>
  <dcterms:created xsi:type="dcterms:W3CDTF">2023-06-02T08:51:09Z</dcterms:created>
  <dcterms:modified xsi:type="dcterms:W3CDTF">2023-06-18T17:56:49Z</dcterms:modified>
  <cp:category/>
  <cp:contentStatus/>
</cp:coreProperties>
</file>