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4335367-1628-41D4-8B3D-85D30FDD3D45}" xr6:coauthVersionLast="47" xr6:coauthVersionMax="47" xr10:uidLastSave="{00000000-0000-0000-0000-000000000000}"/>
  <bookViews>
    <workbookView xWindow="30612" yWindow="-108" windowWidth="30936" windowHeight="16896" xr2:uid="{D00663A6-5D45-4DCF-8D02-3A18BBFE00F5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8" i="1" l="1"/>
  <c r="O78" i="1"/>
  <c r="O84" i="1"/>
  <c r="O83" i="1"/>
  <c r="O82" i="1"/>
  <c r="O81" i="1"/>
  <c r="O79" i="1"/>
  <c r="O80" i="1"/>
  <c r="N83" i="1"/>
  <c r="N82" i="1"/>
  <c r="N81" i="1"/>
  <c r="N80" i="1"/>
  <c r="N79" i="1"/>
  <c r="P54" i="1"/>
  <c r="P49" i="1"/>
  <c r="O61" i="1" s="1"/>
  <c r="P50" i="1"/>
  <c r="O62" i="1" s="1"/>
  <c r="P51" i="1"/>
  <c r="O63" i="1" s="1"/>
  <c r="P52" i="1"/>
  <c r="O64" i="1" s="1"/>
  <c r="P53" i="1"/>
  <c r="O65" i="1" s="1"/>
  <c r="P48" i="1"/>
  <c r="O60" i="1" s="1"/>
  <c r="P57" i="1"/>
  <c r="P58" i="1"/>
  <c r="P59" i="1"/>
  <c r="P60" i="1"/>
  <c r="P61" i="1"/>
  <c r="P62" i="1"/>
  <c r="D85" i="1"/>
  <c r="D8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7" i="1"/>
  <c r="D78" i="1"/>
  <c r="D79" i="1"/>
  <c r="D80" i="1"/>
  <c r="D81" i="1"/>
  <c r="D82" i="1"/>
  <c r="D83" i="1"/>
  <c r="D84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2" i="1"/>
</calcChain>
</file>

<file path=xl/sharedStrings.xml><?xml version="1.0" encoding="utf-8"?>
<sst xmlns="http://schemas.openxmlformats.org/spreadsheetml/2006/main" count="564" uniqueCount="224">
  <si>
    <t>Type</t>
  </si>
  <si>
    <t>Detail_tag</t>
  </si>
  <si>
    <t>Name</t>
  </si>
  <si>
    <t>x</t>
  </si>
  <si>
    <t>y</t>
  </si>
  <si>
    <t>z</t>
  </si>
  <si>
    <t>Path</t>
  </si>
  <si>
    <t>x_path</t>
  </si>
  <si>
    <t>y_path</t>
  </si>
  <si>
    <t>Structure</t>
  </si>
  <si>
    <t>Shop</t>
  </si>
  <si>
    <t>Electronics</t>
  </si>
  <si>
    <t>Dyson</t>
  </si>
  <si>
    <t>Optics</t>
  </si>
  <si>
    <t>Optimissimo</t>
  </si>
  <si>
    <t>Wellness</t>
  </si>
  <si>
    <t>David</t>
  </si>
  <si>
    <t>Clothing</t>
  </si>
  <si>
    <t>Tezenis</t>
  </si>
  <si>
    <t>Home</t>
  </si>
  <si>
    <t>Re sole</t>
  </si>
  <si>
    <t>Bialetti</t>
  </si>
  <si>
    <t>Accessories</t>
  </si>
  <si>
    <t>Bijou Brigitte</t>
  </si>
  <si>
    <t>Melluso</t>
  </si>
  <si>
    <t>Piazza Italia</t>
  </si>
  <si>
    <t>Calzedonia</t>
  </si>
  <si>
    <t>Jewelry</t>
  </si>
  <si>
    <t>D'Amante</t>
  </si>
  <si>
    <t>Centri Unico</t>
  </si>
  <si>
    <t>Cosmetics</t>
  </si>
  <si>
    <t>Bottega Verde</t>
  </si>
  <si>
    <t>Vodafone</t>
  </si>
  <si>
    <t>Stroili</t>
  </si>
  <si>
    <t>Wycon</t>
  </si>
  <si>
    <t>Vista Expert</t>
  </si>
  <si>
    <t>Yves Rocher</t>
  </si>
  <si>
    <t>Gamestop</t>
  </si>
  <si>
    <t>Zuiki</t>
  </si>
  <si>
    <t>Miriade</t>
  </si>
  <si>
    <t>Hombre</t>
  </si>
  <si>
    <t>Caporiccio</t>
  </si>
  <si>
    <t>Xiaomi</t>
  </si>
  <si>
    <t>Megastore</t>
  </si>
  <si>
    <t>Primark</t>
  </si>
  <si>
    <t>Pittarosso</t>
  </si>
  <si>
    <t>MediaWorld</t>
  </si>
  <si>
    <t>HeM</t>
  </si>
  <si>
    <t>HeM HOME</t>
  </si>
  <si>
    <t>Original Marines</t>
  </si>
  <si>
    <t>Shoes</t>
  </si>
  <si>
    <t>Scarpe&amp;Scarpe</t>
  </si>
  <si>
    <t>Perfumes</t>
  </si>
  <si>
    <t>Mallardo</t>
  </si>
  <si>
    <t>Sports</t>
  </si>
  <si>
    <t>Cisalfa</t>
  </si>
  <si>
    <t>Casanova Home</t>
  </si>
  <si>
    <t>Services</t>
  </si>
  <si>
    <t>Tim</t>
  </si>
  <si>
    <t>Toys</t>
  </si>
  <si>
    <t>Bic Toy Store</t>
  </si>
  <si>
    <t>Food</t>
  </si>
  <si>
    <t>Fast Food</t>
  </si>
  <si>
    <t>Mc Donalds</t>
  </si>
  <si>
    <t>Entertainment</t>
  </si>
  <si>
    <t>Game</t>
  </si>
  <si>
    <t>Go Kart</t>
  </si>
  <si>
    <t>Restaurant</t>
  </si>
  <si>
    <t>Anema e Cozze</t>
  </si>
  <si>
    <t>Whereaus</t>
  </si>
  <si>
    <t>100 Montaditos</t>
  </si>
  <si>
    <t>Miscellaneous</t>
  </si>
  <si>
    <t>Tiger</t>
  </si>
  <si>
    <t>Bar</t>
  </si>
  <si>
    <t>Farinella</t>
  </si>
  <si>
    <t>AW Lab</t>
  </si>
  <si>
    <t>Zara</t>
  </si>
  <si>
    <t>Dodo</t>
  </si>
  <si>
    <t>Bluespirit</t>
  </si>
  <si>
    <t>LiuJo</t>
  </si>
  <si>
    <t>Alcott</t>
  </si>
  <si>
    <t>Amen</t>
  </si>
  <si>
    <t>Comics</t>
  </si>
  <si>
    <t>Funside</t>
  </si>
  <si>
    <t>Entrance 2</t>
  </si>
  <si>
    <t>Salmoiraghi</t>
  </si>
  <si>
    <t>Thun</t>
  </si>
  <si>
    <t>Marlù</t>
  </si>
  <si>
    <t>JD Sports</t>
  </si>
  <si>
    <t>Bata</t>
  </si>
  <si>
    <t>Erbolario</t>
  </si>
  <si>
    <t>Bershka</t>
  </si>
  <si>
    <t>Golden Point</t>
  </si>
  <si>
    <t>Benetton</t>
  </si>
  <si>
    <t>Calliope</t>
  </si>
  <si>
    <t>NEED</t>
  </si>
  <si>
    <t>Bassetti</t>
  </si>
  <si>
    <t>Idexe</t>
  </si>
  <si>
    <t>Madi Gioielli</t>
  </si>
  <si>
    <t>Dr Martens</t>
  </si>
  <si>
    <t>Swarowski</t>
  </si>
  <si>
    <t>Bed &amp; Well</t>
  </si>
  <si>
    <t>Oltre</t>
  </si>
  <si>
    <t>Intimissimi</t>
  </si>
  <si>
    <t>Cycas</t>
  </si>
  <si>
    <t>Dinamico</t>
  </si>
  <si>
    <t>Motivi</t>
  </si>
  <si>
    <t>Geox</t>
  </si>
  <si>
    <t>Sephora</t>
  </si>
  <si>
    <t>Parfois</t>
  </si>
  <si>
    <t>Mango</t>
  </si>
  <si>
    <t>Okaidi</t>
  </si>
  <si>
    <t>Lego</t>
  </si>
  <si>
    <t>Toys con Te</t>
  </si>
  <si>
    <t>Bakery</t>
  </si>
  <si>
    <t>Pasticcerica Bellavia</t>
  </si>
  <si>
    <t>Toastiamo</t>
  </si>
  <si>
    <t>Baguetteria</t>
  </si>
  <si>
    <t>Erboristeria</t>
  </si>
  <si>
    <t>Folletto</t>
  </si>
  <si>
    <t>Lily</t>
  </si>
  <si>
    <t>Mac</t>
  </si>
  <si>
    <t>Rinascimento</t>
  </si>
  <si>
    <t>Yamamay</t>
  </si>
  <si>
    <t>Fiorella Rubino</t>
  </si>
  <si>
    <t>Sorbino</t>
  </si>
  <si>
    <t>Pandora</t>
  </si>
  <si>
    <t>Clayton</t>
  </si>
  <si>
    <t>Clor</t>
  </si>
  <si>
    <t>Sottotono</t>
  </si>
  <si>
    <t>Ice-cream</t>
  </si>
  <si>
    <t>La scimmietta</t>
  </si>
  <si>
    <t>Guess</t>
  </si>
  <si>
    <t>Claire</t>
  </si>
  <si>
    <t>Elena Mirò</t>
  </si>
  <si>
    <t>Dan Jon</t>
  </si>
  <si>
    <t>Lush</t>
  </si>
  <si>
    <t>Carpisa</t>
  </si>
  <si>
    <t>Aldo Shoes</t>
  </si>
  <si>
    <t>Falconeri</t>
  </si>
  <si>
    <t>Camicissima</t>
  </si>
  <si>
    <t>Elevator</t>
  </si>
  <si>
    <t>Escalator 1</t>
  </si>
  <si>
    <t>Escalator 2</t>
  </si>
  <si>
    <t>Escalator 3</t>
  </si>
  <si>
    <t>Escalator 4</t>
  </si>
  <si>
    <t>Escalator 5</t>
  </si>
  <si>
    <t>Escalator 6</t>
  </si>
  <si>
    <t>Escalator 7</t>
  </si>
  <si>
    <t>Escalator 12</t>
  </si>
  <si>
    <t>Escalator 22</t>
  </si>
  <si>
    <t>Escalator 32</t>
  </si>
  <si>
    <t>Escalator 42</t>
  </si>
  <si>
    <t>Escalator 52</t>
  </si>
  <si>
    <t>Escalator 62</t>
  </si>
  <si>
    <t>Escalator 72</t>
  </si>
  <si>
    <t>Sport</t>
  </si>
  <si>
    <t>Grillo Sport</t>
  </si>
  <si>
    <t>Just B</t>
  </si>
  <si>
    <t>Minivan Cafe</t>
  </si>
  <si>
    <t>Triumph</t>
  </si>
  <si>
    <t>Nike</t>
  </si>
  <si>
    <t>Superga</t>
  </si>
  <si>
    <t>Pull &amp; Bear</t>
  </si>
  <si>
    <t>KIKO</t>
  </si>
  <si>
    <t>Deichmann</t>
  </si>
  <si>
    <t>Champion</t>
  </si>
  <si>
    <t>Sonny Bono</t>
  </si>
  <si>
    <t>Scotland</t>
  </si>
  <si>
    <t>Fratelli La Bufala</t>
  </si>
  <si>
    <t>Lanza</t>
  </si>
  <si>
    <t>Cinema</t>
  </si>
  <si>
    <t>UCI</t>
  </si>
  <si>
    <t>Don Peppe</t>
  </si>
  <si>
    <t>Pep's Burger</t>
  </si>
  <si>
    <t>Tropicana Cafe</t>
  </si>
  <si>
    <t>Old Wild West</t>
  </si>
  <si>
    <t xml:space="preserve">Food </t>
  </si>
  <si>
    <t>Shi</t>
  </si>
  <si>
    <t>Piadineria</t>
  </si>
  <si>
    <t>Books</t>
  </si>
  <si>
    <t>Mondadori Store</t>
  </si>
  <si>
    <t>Apple Store</t>
  </si>
  <si>
    <t>Harmont &amp; Blaine</t>
  </si>
  <si>
    <t>Foot Locker</t>
  </si>
  <si>
    <t>Clarks</t>
  </si>
  <si>
    <t>Napapijri</t>
  </si>
  <si>
    <t>Timberland</t>
  </si>
  <si>
    <t>Terranova</t>
  </si>
  <si>
    <t>Lounge Style</t>
  </si>
  <si>
    <t>Douglas</t>
  </si>
  <si>
    <t>Grillo Donna</t>
  </si>
  <si>
    <t>Camomilla</t>
  </si>
  <si>
    <t>Adidas</t>
  </si>
  <si>
    <t>Zara Home</t>
  </si>
  <si>
    <t>Stradivarius</t>
  </si>
  <si>
    <t>Sisley</t>
  </si>
  <si>
    <t>Desigual</t>
  </si>
  <si>
    <t>Snipes</t>
  </si>
  <si>
    <t>PennyBlack</t>
  </si>
  <si>
    <t>Mara</t>
  </si>
  <si>
    <t>Oysho</t>
  </si>
  <si>
    <t>LiuJo Uomo</t>
  </si>
  <si>
    <t>Poke House</t>
  </si>
  <si>
    <t>KFC</t>
  </si>
  <si>
    <t>Calvin Klein</t>
  </si>
  <si>
    <t>Levi's</t>
  </si>
  <si>
    <t>FRWRD</t>
  </si>
  <si>
    <t>The North Face</t>
  </si>
  <si>
    <t>Franco Gioielli</t>
  </si>
  <si>
    <t>Vans</t>
  </si>
  <si>
    <t>NAU</t>
  </si>
  <si>
    <t>Tim Retail</t>
  </si>
  <si>
    <t>8 Grammi</t>
  </si>
  <si>
    <t>Cannella</t>
  </si>
  <si>
    <t>Fracomina</t>
  </si>
  <si>
    <t>Max &amp; Co.</t>
  </si>
  <si>
    <t>Persona</t>
  </si>
  <si>
    <t>Kocca</t>
  </si>
  <si>
    <t>Marella</t>
  </si>
  <si>
    <t>Tommy Hilfiger</t>
  </si>
  <si>
    <t>Nyx Pro Makeup</t>
  </si>
  <si>
    <t>Entrance</t>
  </si>
  <si>
    <t>Entrance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</si>
</sst>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Foglio1!$E$1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8EE2AEC-9927-44EB-911C-39A5EB353386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377-4468-A41C-412D45C83FF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D0607D2-6F16-4992-A907-672E7EF54476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77-4468-A41C-412D45C83FF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C4D0048-480F-4198-AFAE-DCB68466428F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377-4468-A41C-412D45C83FF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E856873-9F85-4BFE-BD7C-15288FF4F8EF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377-4468-A41C-412D45C83FF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BA285A8-1D09-4F80-8E6A-4CF9250BC906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377-4468-A41C-412D45C83FF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6A441CB-8C6B-4C95-BF98-6C30FDE24BC1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377-4468-A41C-412D45C83FF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4E604BB-CD70-4262-820C-3D9215258768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377-4468-A41C-412D45C83FF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40D7D9B-9E12-4906-9806-B295B9A1B369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377-4468-A41C-412D45C83FF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846DF03-8E7D-41FE-BC67-9FB5C1833859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377-4468-A41C-412D45C83FF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95F31D8-3FDA-44CC-8D1E-51EEAC9F75F7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377-4468-A41C-412D45C83FF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7EE3444-2345-4813-ADF1-44C4A439A86B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377-4468-A41C-412D45C83FF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4C2F502-BAAD-492E-9EBE-EBB4753859B1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377-4468-A41C-412D45C83FF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B1774334-2178-496B-859A-6E5D5A2494C2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5377-4468-A41C-412D45C83FF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A911EB8-F090-4DBA-AD61-A68646ABEF58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5377-4468-A41C-412D45C83FF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D765CA26-AAED-45F7-AE5F-C3C80DEC4269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377-4468-A41C-412D45C83FF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A1D99E8C-CC9D-4EB5-803C-6FB88EB5E51E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5377-4468-A41C-412D45C83FF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19FE672B-256C-4DD2-A5FA-0E17DE90E8E9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5377-4468-A41C-412D45C83FF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D97A058-62B6-41E5-9B56-0F78FA7B5AAB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5377-4468-A41C-412D45C83FF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DB7054CA-6049-40EA-A747-0C7E673059AC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5377-4468-A41C-412D45C83FF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86B86C9A-A562-4C58-BEC0-51EBAAB9C715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377-4468-A41C-412D45C83FF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B6A34198-3102-48EC-86B1-AB233AE0476E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5377-4468-A41C-412D45C83FF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15D80777-D4B1-408D-832E-C964419D618C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377-4468-A41C-412D45C83FF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248C892-23B6-486C-A74D-4DC8BBE4456A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5377-4468-A41C-412D45C83FF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FBE73060-4C9B-4941-98AB-F5C9DF7FBD9E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377-4468-A41C-412D45C83FF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79DDF328-9148-48E0-9C7F-4D1E8E5FE4FC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5377-4468-A41C-412D45C83FF1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B2D5FC3A-602D-4EAD-9567-00566A3D5B76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5377-4468-A41C-412D45C83FF1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70C430B2-3093-4254-BEC9-2609427F8AE7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5377-4468-A41C-412D45C83FF1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9B88C5DE-AE95-4D7E-AAD5-71B57D2D2D01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5377-4468-A41C-412D45C83FF1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4C5C9665-0FCD-4E03-A6BB-27687EACCAB7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5377-4468-A41C-412D45C83FF1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C4CD693A-AD61-4820-938D-737019395B0E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5377-4468-A41C-412D45C83FF1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4E03172B-C615-492C-900C-B4602606B9CC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5377-4468-A41C-412D45C83FF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9A04C600-B83B-47F7-86FE-7FEA97A1A78D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5377-4468-A41C-412D45C83FF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E52ACB7F-D59E-4AED-BDD8-7687ADA875A8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5377-4468-A41C-412D45C83FF1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B9643442-BE88-4E60-83EF-2ADA254D7FD1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5377-4468-A41C-412D45C83FF1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6B333ECB-7676-415F-8D49-43F2381F7E10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5377-4468-A41C-412D45C83FF1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EA0E6FFE-7EAA-41FC-8923-117614AE090C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5377-4468-A41C-412D45C83FF1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E4FA9743-F86F-4D3C-835F-6EEDBAD76E23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5377-4468-A41C-412D45C83FF1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BD7F87AC-4A97-44C8-9EB3-B8D7C44A245C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5377-4468-A41C-412D45C83FF1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62EF5DCC-74D3-425B-88D6-BEE5B3563BD9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5377-4468-A41C-412D45C83FF1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951CE089-1544-47DC-A66A-0777A80C6B4B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5377-4468-A41C-412D45C83FF1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0908B24B-FD8B-4685-BF0B-AAF073A9A366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5377-4468-A41C-412D45C83FF1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1E7F6DDF-7295-491A-8D8A-6D13E76B4DD1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5377-4468-A41C-412D45C83FF1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617F67D9-9247-49FC-893F-6A328B05F777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5377-4468-A41C-412D45C83FF1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6192F1BE-20D2-42F1-B019-B2608105CCF9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5377-4468-A41C-412D45C83FF1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7DEB1A9B-6722-45EB-BBFC-97BB41DA8E71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5377-4468-A41C-412D45C83FF1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77EFE210-0B71-46EF-9F3B-5FCF1348FE90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5377-4468-A41C-412D45C83FF1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599D84AF-19F9-482B-88F2-DBA10CA00BC9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5377-4468-A41C-412D45C83FF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7C87EBFB-4795-4985-8DC2-A58EBD8F3D0D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5377-4468-A41C-412D45C83FF1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F0B289C1-3441-4E52-9EB5-3F4A92D91A63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5377-4468-A41C-412D45C83FF1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3742FE0C-CC62-4460-AAA9-7010E63F6DA7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5377-4468-A41C-412D45C83FF1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6A54CE4B-19A7-40FC-AFFD-FEAEE8A97E69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5377-4468-A41C-412D45C83FF1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D7DE0F70-FD05-4C88-B8A7-07A399518E0F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5377-4468-A41C-412D45C83FF1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2050EC53-72DA-4F29-AB00-F9CC1D77B951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5377-4468-A41C-412D45C83FF1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2E2716AE-8BED-4D64-9FE0-B0B10DAEBAF7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5377-4468-A41C-412D45C83FF1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799B179C-04B3-433F-A6D6-A9196D213149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5377-4468-A41C-412D45C83FF1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F7AABBAF-DE5E-454D-A074-9938E1C4AB86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5377-4468-A41C-412D45C83FF1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A12B50D0-CF02-4840-874D-9E6A19F3DEC1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5377-4468-A41C-412D45C83FF1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242279EE-017E-4D50-9960-A3953485E6B1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5377-4468-A41C-412D45C83FF1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AAB799CC-2CAB-4842-B0AD-8077A9E4DDF9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5377-4468-A41C-412D45C83FF1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7F7D827E-8EA9-4AA2-AA80-3785508AB5B8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5377-4468-A41C-412D45C83FF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1E02CD81-EE95-4595-B0AD-EA302DD05BB9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5377-4468-A41C-412D45C83FF1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25438B17-74DA-41EE-B307-097A660AABE7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5377-4468-A41C-412D45C83FF1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394D644F-F621-4166-9489-8BA274526AB6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5377-4468-A41C-412D45C83FF1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89B35FEA-F055-470A-B1EA-FDD6E5B969AD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5377-4468-A41C-412D45C83FF1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359CDA87-EFBE-4BFE-B6F1-C12D3B59F555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5377-4468-A41C-412D45C83FF1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C0693906-E122-418E-B9BA-EFB17CDC3F61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5377-4468-A41C-412D45C83FF1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25D21813-1939-409C-8F6C-6CAD44182EF2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5377-4468-A41C-412D45C83FF1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BD33554C-F17B-4056-BF5A-9AFB981DF839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5377-4468-A41C-412D45C83FF1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7BDA00E3-346A-4D2E-AE32-490E544A8E58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5377-4468-A41C-412D45C83FF1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2C4EA721-9BA4-49F6-950F-CA9251D18334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5377-4468-A41C-412D45C83FF1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20C62085-B7EB-4843-B215-ECB253F8A01D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5377-4468-A41C-412D45C83FF1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8A4EAA7C-C99D-425B-B30D-A67D07D42130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5377-4468-A41C-412D45C83FF1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91469087-D119-4C53-9DEC-28C3A2C98600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5377-4468-A41C-412D45C83FF1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1653A2BB-7145-4323-8490-403A4CC6CBE8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5377-4468-A41C-412D45C83FF1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6446D06D-34A9-433E-8FC2-20AB36401DCB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5377-4468-A41C-412D45C83FF1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D3E463FF-3FBF-4B8A-89E8-4DE73595FFEB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5377-4468-A41C-412D45C83FF1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8E8AD5C6-56D1-4EF3-BCE1-3789B4859790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5377-4468-A41C-412D45C83FF1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2E64D7DF-F29D-4ED6-B0B3-ACC55BB39386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5377-4468-A41C-412D45C83FF1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11409E40-AE3B-4488-8732-871C7B7BD8EB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5377-4468-A41C-412D45C83FF1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E0C8B07A-005B-4028-9F47-1ED679EF0EB5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5377-4468-A41C-412D45C83FF1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A09C071F-3BDE-425C-AFB0-52621D337C8B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5377-4468-A41C-412D45C83FF1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9B740417-472F-4E56-B08E-CA8A1F3C6055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5377-4468-A41C-412D45C83FF1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0DFBB3D3-7443-4472-A9E1-83FDA91A6E3F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5377-4468-A41C-412D45C83FF1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F3DBFC51-A6B2-4CB5-A61C-9A36DDC6DE0D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5377-4468-A41C-412D45C83FF1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7405D5E3-59C1-49D7-8C24-7C08C215AD1B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5377-4468-A41C-412D45C83FF1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E511B68E-BAB1-4196-99DC-5E78DD332E39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5377-4468-A41C-412D45C83FF1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CCD01CB5-EB64-4E66-B78F-FEF097B171F5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5377-4468-A41C-412D45C83FF1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0627ADFF-3CDD-4446-9342-30619830B151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5377-4468-A41C-412D45C83FF1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25933147-7E12-4D0D-81BB-246B4A5D98F3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5377-4468-A41C-412D45C83FF1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AEF97818-095C-4AD7-B8FF-FCD7C019B2A8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5377-4468-A41C-412D45C83FF1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52ECCCEA-096F-48FC-82AE-721BB7161710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5377-4468-A41C-412D45C83FF1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58E740C6-EDC6-478E-814C-39E8122D70E0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5377-4468-A41C-412D45C83FF1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F4CA60F1-7FA6-4A74-B10C-15C6630267AB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5377-4468-A41C-412D45C83FF1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07229769-EAA3-4DBE-A484-500504C57830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5377-4468-A41C-412D45C83FF1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066ABF1D-FBC3-4AF0-92E6-3BF88E0C40A8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5377-4468-A41C-412D45C83FF1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B618582D-7333-4F55-9422-466C154D3771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5377-4468-A41C-412D45C83FF1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C0C3003C-CB38-4FEF-B0AE-683AE27B6BD4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5377-4468-A41C-412D45C83FF1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DEE5739C-C8C0-4A4C-A0E1-347DEE55795A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5377-4468-A41C-412D45C83FF1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1FC00DD0-5889-450D-A637-79C1F8C39D0C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5377-4468-A41C-412D45C83FF1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A3193BF9-A597-497C-8ADE-01719F87CF6A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5377-4468-A41C-412D45C83FF1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AB5C1BFA-B544-4223-9D4F-C15FD05D1BA2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5377-4468-A41C-412D45C83FF1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EE61C35A-0E66-426B-B3EE-47D90EA384AF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5377-4468-A41C-412D45C83FF1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74136D61-40FF-4A39-B552-092F85B94F41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5377-4468-A41C-412D45C83FF1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ADAE5853-9AF6-4579-BB07-565029B2EF9B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5377-4468-A41C-412D45C83FF1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AD3AADB3-EADF-4E94-A025-8DDABCB0B532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5377-4468-A41C-412D45C83FF1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599E639D-3A32-4F12-BA5D-233CE5AD8B11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5377-4468-A41C-412D45C83FF1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490FA64D-F4A1-409E-85AB-8F5D13297565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5377-4468-A41C-412D45C83FF1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CBDEF186-ECAF-4DC3-B4EF-43967D7E5021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5377-4468-A41C-412D45C83FF1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6231FECB-5430-4A83-AA16-1A2CC1009B05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5377-4468-A41C-412D45C83FF1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F7148F8C-4BAA-4E16-87DA-2CA7B10C16B3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5377-4468-A41C-412D45C83FF1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A0AB1FBB-61A2-4A37-94AF-4DED16CEE398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5377-4468-A41C-412D45C83FF1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5703CDB5-B593-4B4D-BA5F-63E376C5AD1F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5377-4468-A41C-412D45C83FF1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E8991299-556B-42EA-AB5F-2847FD3FB530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5377-4468-A41C-412D45C83FF1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FAC2BDF5-90C0-472D-AB96-9513A89054FF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5377-4468-A41C-412D45C83F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Foglio1!$D$2:$D$115</c:f>
              <c:numCache>
                <c:formatCode>General</c:formatCode>
                <c:ptCount val="114"/>
                <c:pt idx="0">
                  <c:v>0</c:v>
                </c:pt>
                <c:pt idx="1">
                  <c:v>5</c:v>
                </c:pt>
                <c:pt idx="2">
                  <c:v>-5</c:v>
                </c:pt>
                <c:pt idx="3">
                  <c:v>5</c:v>
                </c:pt>
                <c:pt idx="4">
                  <c:v>-5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7.5</c:v>
                </c:pt>
                <c:pt idx="9">
                  <c:v>-5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6.25</c:v>
                </c:pt>
                <c:pt idx="14">
                  <c:v>7.5</c:v>
                </c:pt>
                <c:pt idx="15">
                  <c:v>10</c:v>
                </c:pt>
                <c:pt idx="16">
                  <c:v>12.5</c:v>
                </c:pt>
                <c:pt idx="17">
                  <c:v>15</c:v>
                </c:pt>
                <c:pt idx="18">
                  <c:v>17.5</c:v>
                </c:pt>
                <c:pt idx="19">
                  <c:v>30</c:v>
                </c:pt>
                <c:pt idx="20">
                  <c:v>35</c:v>
                </c:pt>
                <c:pt idx="21">
                  <c:v>40</c:v>
                </c:pt>
                <c:pt idx="22">
                  <c:v>42.5</c:v>
                </c:pt>
                <c:pt idx="23">
                  <c:v>45</c:v>
                </c:pt>
                <c:pt idx="24">
                  <c:v>-5</c:v>
                </c:pt>
                <c:pt idx="25">
                  <c:v>-5</c:v>
                </c:pt>
                <c:pt idx="26">
                  <c:v>-25</c:v>
                </c:pt>
                <c:pt idx="27">
                  <c:v>10</c:v>
                </c:pt>
                <c:pt idx="28">
                  <c:v>20</c:v>
                </c:pt>
                <c:pt idx="29">
                  <c:v>25</c:v>
                </c:pt>
                <c:pt idx="30">
                  <c:v>30</c:v>
                </c:pt>
                <c:pt idx="31">
                  <c:v>35</c:v>
                </c:pt>
                <c:pt idx="32">
                  <c:v>40</c:v>
                </c:pt>
                <c:pt idx="33">
                  <c:v>45</c:v>
                </c:pt>
                <c:pt idx="34">
                  <c:v>50</c:v>
                </c:pt>
                <c:pt idx="35">
                  <c:v>55</c:v>
                </c:pt>
                <c:pt idx="36">
                  <c:v>60</c:v>
                </c:pt>
                <c:pt idx="37">
                  <c:v>65</c:v>
                </c:pt>
                <c:pt idx="38">
                  <c:v>70</c:v>
                </c:pt>
                <c:pt idx="39">
                  <c:v>75</c:v>
                </c:pt>
                <c:pt idx="40">
                  <c:v>80</c:v>
                </c:pt>
                <c:pt idx="41">
                  <c:v>85</c:v>
                </c:pt>
                <c:pt idx="42">
                  <c:v>82.5</c:v>
                </c:pt>
                <c:pt idx="43">
                  <c:v>80</c:v>
                </c:pt>
                <c:pt idx="44">
                  <c:v>75</c:v>
                </c:pt>
                <c:pt idx="45">
                  <c:v>70</c:v>
                </c:pt>
                <c:pt idx="46">
                  <c:v>67.5</c:v>
                </c:pt>
                <c:pt idx="47">
                  <c:v>65</c:v>
                </c:pt>
                <c:pt idx="48">
                  <c:v>62.5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55</c:v>
                </c:pt>
                <c:pt idx="53">
                  <c:v>52.5</c:v>
                </c:pt>
                <c:pt idx="54">
                  <c:v>52.5</c:v>
                </c:pt>
                <c:pt idx="55">
                  <c:v>50</c:v>
                </c:pt>
                <c:pt idx="56">
                  <c:v>47.5</c:v>
                </c:pt>
                <c:pt idx="57">
                  <c:v>45</c:v>
                </c:pt>
                <c:pt idx="58">
                  <c:v>42.5</c:v>
                </c:pt>
                <c:pt idx="59">
                  <c:v>37.5</c:v>
                </c:pt>
                <c:pt idx="60">
                  <c:v>35</c:v>
                </c:pt>
                <c:pt idx="61">
                  <c:v>27.5</c:v>
                </c:pt>
                <c:pt idx="62">
                  <c:v>22.5</c:v>
                </c:pt>
                <c:pt idx="63">
                  <c:v>17.5</c:v>
                </c:pt>
                <c:pt idx="64">
                  <c:v>12.5</c:v>
                </c:pt>
                <c:pt idx="65">
                  <c:v>7.5</c:v>
                </c:pt>
                <c:pt idx="66">
                  <c:v>5</c:v>
                </c:pt>
                <c:pt idx="67">
                  <c:v>7.5</c:v>
                </c:pt>
                <c:pt idx="68">
                  <c:v>12.5</c:v>
                </c:pt>
                <c:pt idx="69">
                  <c:v>17.5</c:v>
                </c:pt>
                <c:pt idx="70">
                  <c:v>17.5</c:v>
                </c:pt>
                <c:pt idx="71">
                  <c:v>17.5</c:v>
                </c:pt>
                <c:pt idx="72">
                  <c:v>23.5</c:v>
                </c:pt>
                <c:pt idx="73">
                  <c:v>23.5</c:v>
                </c:pt>
                <c:pt idx="74">
                  <c:v>23.5</c:v>
                </c:pt>
                <c:pt idx="75">
                  <c:v>27.5</c:v>
                </c:pt>
                <c:pt idx="76">
                  <c:v>30</c:v>
                </c:pt>
                <c:pt idx="77">
                  <c:v>32.5</c:v>
                </c:pt>
                <c:pt idx="78">
                  <c:v>35</c:v>
                </c:pt>
                <c:pt idx="79">
                  <c:v>40</c:v>
                </c:pt>
                <c:pt idx="80">
                  <c:v>45</c:v>
                </c:pt>
                <c:pt idx="81">
                  <c:v>50</c:v>
                </c:pt>
                <c:pt idx="82">
                  <c:v>55</c:v>
                </c:pt>
                <c:pt idx="83">
                  <c:v>62.5</c:v>
                </c:pt>
                <c:pt idx="84">
                  <c:v>62.5</c:v>
                </c:pt>
                <c:pt idx="85">
                  <c:v>60</c:v>
                </c:pt>
                <c:pt idx="86">
                  <c:v>57.5</c:v>
                </c:pt>
                <c:pt idx="87">
                  <c:v>55</c:v>
                </c:pt>
                <c:pt idx="88">
                  <c:v>57.5</c:v>
                </c:pt>
                <c:pt idx="89">
                  <c:v>61.25</c:v>
                </c:pt>
                <c:pt idx="90">
                  <c:v>62.5</c:v>
                </c:pt>
                <c:pt idx="91">
                  <c:v>63.75</c:v>
                </c:pt>
                <c:pt idx="92">
                  <c:v>65</c:v>
                </c:pt>
                <c:pt idx="93">
                  <c:v>66.25</c:v>
                </c:pt>
                <c:pt idx="94">
                  <c:v>67.5</c:v>
                </c:pt>
                <c:pt idx="95">
                  <c:v>68.75</c:v>
                </c:pt>
                <c:pt idx="96">
                  <c:v>70</c:v>
                </c:pt>
                <c:pt idx="97">
                  <c:v>67.5</c:v>
                </c:pt>
                <c:pt idx="98">
                  <c:v>62.5</c:v>
                </c:pt>
                <c:pt idx="99">
                  <c:v>60</c:v>
                </c:pt>
                <c:pt idx="100">
                  <c:v>57.5</c:v>
                </c:pt>
                <c:pt idx="101">
                  <c:v>55</c:v>
                </c:pt>
                <c:pt idx="102">
                  <c:v>52.5</c:v>
                </c:pt>
                <c:pt idx="103">
                  <c:v>50</c:v>
                </c:pt>
                <c:pt idx="104">
                  <c:v>50</c:v>
                </c:pt>
                <c:pt idx="105">
                  <c:v>52.5</c:v>
                </c:pt>
                <c:pt idx="106">
                  <c:v>55</c:v>
                </c:pt>
                <c:pt idx="107">
                  <c:v>0</c:v>
                </c:pt>
                <c:pt idx="108">
                  <c:v>0</c:v>
                </c:pt>
                <c:pt idx="109">
                  <c:v>17.5</c:v>
                </c:pt>
                <c:pt idx="110">
                  <c:v>42</c:v>
                </c:pt>
                <c:pt idx="111">
                  <c:v>55</c:v>
                </c:pt>
                <c:pt idx="112">
                  <c:v>67</c:v>
                </c:pt>
                <c:pt idx="113">
                  <c:v>72</c:v>
                </c:pt>
              </c:numCache>
            </c:numRef>
          </c:xVal>
          <c:yVal>
            <c:numRef>
              <c:f>Foglio1!$E$2:$E$115</c:f>
              <c:numCache>
                <c:formatCode>General</c:formatCode>
                <c:ptCount val="1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10</c:v>
                </c:pt>
                <c:pt idx="4">
                  <c:v>15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35</c:v>
                </c:pt>
                <c:pt idx="11">
                  <c:v>45</c:v>
                </c:pt>
                <c:pt idx="12">
                  <c:v>40</c:v>
                </c:pt>
                <c:pt idx="13">
                  <c:v>46</c:v>
                </c:pt>
                <c:pt idx="14">
                  <c:v>47.5</c:v>
                </c:pt>
                <c:pt idx="15">
                  <c:v>48</c:v>
                </c:pt>
                <c:pt idx="16">
                  <c:v>48.5</c:v>
                </c:pt>
                <c:pt idx="17">
                  <c:v>49</c:v>
                </c:pt>
                <c:pt idx="18">
                  <c:v>49.5</c:v>
                </c:pt>
                <c:pt idx="19">
                  <c:v>51</c:v>
                </c:pt>
                <c:pt idx="20">
                  <c:v>52</c:v>
                </c:pt>
                <c:pt idx="21">
                  <c:v>53</c:v>
                </c:pt>
                <c:pt idx="22">
                  <c:v>54</c:v>
                </c:pt>
                <c:pt idx="23">
                  <c:v>55</c:v>
                </c:pt>
                <c:pt idx="24">
                  <c:v>45</c:v>
                </c:pt>
                <c:pt idx="25">
                  <c:v>55</c:v>
                </c:pt>
                <c:pt idx="26">
                  <c:v>25</c:v>
                </c:pt>
                <c:pt idx="27">
                  <c:v>57</c:v>
                </c:pt>
                <c:pt idx="28">
                  <c:v>59</c:v>
                </c:pt>
                <c:pt idx="29">
                  <c:v>61</c:v>
                </c:pt>
                <c:pt idx="30">
                  <c:v>63</c:v>
                </c:pt>
                <c:pt idx="31">
                  <c:v>65</c:v>
                </c:pt>
                <c:pt idx="32">
                  <c:v>67</c:v>
                </c:pt>
                <c:pt idx="33">
                  <c:v>69</c:v>
                </c:pt>
                <c:pt idx="34">
                  <c:v>63</c:v>
                </c:pt>
                <c:pt idx="35">
                  <c:v>61</c:v>
                </c:pt>
                <c:pt idx="36">
                  <c:v>59</c:v>
                </c:pt>
                <c:pt idx="37">
                  <c:v>61</c:v>
                </c:pt>
                <c:pt idx="38">
                  <c:v>67</c:v>
                </c:pt>
                <c:pt idx="39">
                  <c:v>65</c:v>
                </c:pt>
                <c:pt idx="40">
                  <c:v>63</c:v>
                </c:pt>
                <c:pt idx="41">
                  <c:v>50</c:v>
                </c:pt>
                <c:pt idx="42">
                  <c:v>45</c:v>
                </c:pt>
                <c:pt idx="43">
                  <c:v>35</c:v>
                </c:pt>
                <c:pt idx="44">
                  <c:v>25</c:v>
                </c:pt>
                <c:pt idx="45">
                  <c:v>5</c:v>
                </c:pt>
                <c:pt idx="46">
                  <c:v>-5</c:v>
                </c:pt>
                <c:pt idx="47">
                  <c:v>-10</c:v>
                </c:pt>
                <c:pt idx="48">
                  <c:v>-20</c:v>
                </c:pt>
                <c:pt idx="49">
                  <c:v>-30</c:v>
                </c:pt>
                <c:pt idx="50">
                  <c:v>-35</c:v>
                </c:pt>
                <c:pt idx="51">
                  <c:v>-40</c:v>
                </c:pt>
                <c:pt idx="52">
                  <c:v>-42</c:v>
                </c:pt>
                <c:pt idx="53">
                  <c:v>-35</c:v>
                </c:pt>
                <c:pt idx="54">
                  <c:v>-30</c:v>
                </c:pt>
                <c:pt idx="55">
                  <c:v>-25</c:v>
                </c:pt>
                <c:pt idx="56">
                  <c:v>-15</c:v>
                </c:pt>
                <c:pt idx="57">
                  <c:v>-10</c:v>
                </c:pt>
                <c:pt idx="58">
                  <c:v>-5</c:v>
                </c:pt>
                <c:pt idx="59">
                  <c:v>5</c:v>
                </c:pt>
                <c:pt idx="60">
                  <c:v>10</c:v>
                </c:pt>
                <c:pt idx="61">
                  <c:v>13</c:v>
                </c:pt>
                <c:pt idx="62">
                  <c:v>15</c:v>
                </c:pt>
                <c:pt idx="63">
                  <c:v>18</c:v>
                </c:pt>
                <c:pt idx="64">
                  <c:v>20</c:v>
                </c:pt>
                <c:pt idx="65">
                  <c:v>22</c:v>
                </c:pt>
                <c:pt idx="66">
                  <c:v>24</c:v>
                </c:pt>
                <c:pt idx="67">
                  <c:v>33</c:v>
                </c:pt>
                <c:pt idx="68">
                  <c:v>31</c:v>
                </c:pt>
                <c:pt idx="69">
                  <c:v>29</c:v>
                </c:pt>
                <c:pt idx="70">
                  <c:v>35</c:v>
                </c:pt>
                <c:pt idx="71">
                  <c:v>43</c:v>
                </c:pt>
                <c:pt idx="72">
                  <c:v>35</c:v>
                </c:pt>
                <c:pt idx="73">
                  <c:v>43</c:v>
                </c:pt>
                <c:pt idx="74">
                  <c:v>49</c:v>
                </c:pt>
                <c:pt idx="75">
                  <c:v>30</c:v>
                </c:pt>
                <c:pt idx="76">
                  <c:v>25</c:v>
                </c:pt>
                <c:pt idx="77">
                  <c:v>24</c:v>
                </c:pt>
                <c:pt idx="78">
                  <c:v>23</c:v>
                </c:pt>
                <c:pt idx="79">
                  <c:v>33</c:v>
                </c:pt>
                <c:pt idx="80">
                  <c:v>27</c:v>
                </c:pt>
                <c:pt idx="81">
                  <c:v>32</c:v>
                </c:pt>
                <c:pt idx="82">
                  <c:v>37</c:v>
                </c:pt>
                <c:pt idx="83">
                  <c:v>42</c:v>
                </c:pt>
                <c:pt idx="84">
                  <c:v>44</c:v>
                </c:pt>
                <c:pt idx="85">
                  <c:v>48</c:v>
                </c:pt>
                <c:pt idx="86">
                  <c:v>50</c:v>
                </c:pt>
                <c:pt idx="87">
                  <c:v>51</c:v>
                </c:pt>
                <c:pt idx="88">
                  <c:v>-7</c:v>
                </c:pt>
                <c:pt idx="89">
                  <c:v>-2</c:v>
                </c:pt>
                <c:pt idx="90">
                  <c:v>3</c:v>
                </c:pt>
                <c:pt idx="91">
                  <c:v>8</c:v>
                </c:pt>
                <c:pt idx="92">
                  <c:v>13</c:v>
                </c:pt>
                <c:pt idx="93">
                  <c:v>18</c:v>
                </c:pt>
                <c:pt idx="94">
                  <c:v>23</c:v>
                </c:pt>
                <c:pt idx="95">
                  <c:v>28</c:v>
                </c:pt>
                <c:pt idx="96">
                  <c:v>33</c:v>
                </c:pt>
                <c:pt idx="97">
                  <c:v>38</c:v>
                </c:pt>
                <c:pt idx="98">
                  <c:v>37</c:v>
                </c:pt>
                <c:pt idx="99">
                  <c:v>33</c:v>
                </c:pt>
                <c:pt idx="100">
                  <c:v>29</c:v>
                </c:pt>
                <c:pt idx="101">
                  <c:v>25</c:v>
                </c:pt>
                <c:pt idx="102">
                  <c:v>21</c:v>
                </c:pt>
                <c:pt idx="103">
                  <c:v>16</c:v>
                </c:pt>
                <c:pt idx="104">
                  <c:v>10</c:v>
                </c:pt>
                <c:pt idx="105">
                  <c:v>4</c:v>
                </c:pt>
                <c:pt idx="106">
                  <c:v>-2</c:v>
                </c:pt>
                <c:pt idx="107">
                  <c:v>10</c:v>
                </c:pt>
                <c:pt idx="108">
                  <c:v>35</c:v>
                </c:pt>
                <c:pt idx="109">
                  <c:v>23</c:v>
                </c:pt>
                <c:pt idx="110">
                  <c:v>18</c:v>
                </c:pt>
                <c:pt idx="111">
                  <c:v>-36</c:v>
                </c:pt>
                <c:pt idx="112">
                  <c:v>5</c:v>
                </c:pt>
                <c:pt idx="113">
                  <c:v>51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Foglio1!$C$2:$C$115</c15:f>
                <c15:dlblRangeCache>
                  <c:ptCount val="114"/>
                  <c:pt idx="0">
                    <c:v>Entrance 1</c:v>
                  </c:pt>
                  <c:pt idx="1">
                    <c:v>Dyson</c:v>
                  </c:pt>
                  <c:pt idx="2">
                    <c:v>Optimissimo</c:v>
                  </c:pt>
                  <c:pt idx="3">
                    <c:v>David</c:v>
                  </c:pt>
                  <c:pt idx="4">
                    <c:v>Tezenis</c:v>
                  </c:pt>
                  <c:pt idx="5">
                    <c:v>Re sole</c:v>
                  </c:pt>
                  <c:pt idx="6">
                    <c:v>Bialetti</c:v>
                  </c:pt>
                  <c:pt idx="7">
                    <c:v>Bijou Brigitte</c:v>
                  </c:pt>
                  <c:pt idx="8">
                    <c:v>Melluso</c:v>
                  </c:pt>
                  <c:pt idx="9">
                    <c:v>Piazza Italia</c:v>
                  </c:pt>
                  <c:pt idx="10">
                    <c:v>Calzedonia</c:v>
                  </c:pt>
                  <c:pt idx="11">
                    <c:v>D'Amante</c:v>
                  </c:pt>
                  <c:pt idx="12">
                    <c:v>Centri Unico</c:v>
                  </c:pt>
                  <c:pt idx="13">
                    <c:v>Bottega Verde</c:v>
                  </c:pt>
                  <c:pt idx="14">
                    <c:v>Vodafone</c:v>
                  </c:pt>
                  <c:pt idx="15">
                    <c:v>Stroili</c:v>
                  </c:pt>
                  <c:pt idx="16">
                    <c:v>Wycon</c:v>
                  </c:pt>
                  <c:pt idx="17">
                    <c:v>Vista Expert</c:v>
                  </c:pt>
                  <c:pt idx="18">
                    <c:v>Yves Rocher</c:v>
                  </c:pt>
                  <c:pt idx="19">
                    <c:v>Gamestop</c:v>
                  </c:pt>
                  <c:pt idx="20">
                    <c:v>Zuiki</c:v>
                  </c:pt>
                  <c:pt idx="21">
                    <c:v>Miriade</c:v>
                  </c:pt>
                  <c:pt idx="22">
                    <c:v>Hombre</c:v>
                  </c:pt>
                  <c:pt idx="23">
                    <c:v>Caporiccio</c:v>
                  </c:pt>
                  <c:pt idx="24">
                    <c:v>Xiaomi</c:v>
                  </c:pt>
                  <c:pt idx="25">
                    <c:v>Primark</c:v>
                  </c:pt>
                  <c:pt idx="26">
                    <c:v>Pittarosso</c:v>
                  </c:pt>
                  <c:pt idx="27">
                    <c:v>MediaWorld</c:v>
                  </c:pt>
                  <c:pt idx="28">
                    <c:v>HeM</c:v>
                  </c:pt>
                  <c:pt idx="29">
                    <c:v>HeM HOME</c:v>
                  </c:pt>
                  <c:pt idx="30">
                    <c:v>Original Marines</c:v>
                  </c:pt>
                  <c:pt idx="31">
                    <c:v>Scarpe&amp;Scarpe</c:v>
                  </c:pt>
                  <c:pt idx="32">
                    <c:v>Mallardo</c:v>
                  </c:pt>
                  <c:pt idx="33">
                    <c:v>Cisalfa</c:v>
                  </c:pt>
                  <c:pt idx="34">
                    <c:v>Casanova Home</c:v>
                  </c:pt>
                  <c:pt idx="35">
                    <c:v>Tim</c:v>
                  </c:pt>
                  <c:pt idx="36">
                    <c:v>Bic Toy Store</c:v>
                  </c:pt>
                  <c:pt idx="37">
                    <c:v>Mc Donalds</c:v>
                  </c:pt>
                  <c:pt idx="38">
                    <c:v>Go Kart</c:v>
                  </c:pt>
                  <c:pt idx="39">
                    <c:v>Anema e Cozze</c:v>
                  </c:pt>
                  <c:pt idx="40">
                    <c:v>Whereaus</c:v>
                  </c:pt>
                  <c:pt idx="41">
                    <c:v>100 Montaditos</c:v>
                  </c:pt>
                  <c:pt idx="42">
                    <c:v>Tiger</c:v>
                  </c:pt>
                  <c:pt idx="43">
                    <c:v>Farinella</c:v>
                  </c:pt>
                  <c:pt idx="44">
                    <c:v>AW Lab</c:v>
                  </c:pt>
                  <c:pt idx="45">
                    <c:v>Zara</c:v>
                  </c:pt>
                  <c:pt idx="46">
                    <c:v>Dodo</c:v>
                  </c:pt>
                  <c:pt idx="47">
                    <c:v>Bluespirit</c:v>
                  </c:pt>
                  <c:pt idx="48">
                    <c:v>LiuJo</c:v>
                  </c:pt>
                  <c:pt idx="49">
                    <c:v>Alcott</c:v>
                  </c:pt>
                  <c:pt idx="50">
                    <c:v>Amen</c:v>
                  </c:pt>
                  <c:pt idx="51">
                    <c:v>Funside</c:v>
                  </c:pt>
                  <c:pt idx="52">
                    <c:v>Entrance 2</c:v>
                  </c:pt>
                  <c:pt idx="53">
                    <c:v>Salmoiraghi</c:v>
                  </c:pt>
                  <c:pt idx="54">
                    <c:v>Thun</c:v>
                  </c:pt>
                  <c:pt idx="55">
                    <c:v>Marlù</c:v>
                  </c:pt>
                  <c:pt idx="56">
                    <c:v>JD Sports</c:v>
                  </c:pt>
                  <c:pt idx="57">
                    <c:v>Bata</c:v>
                  </c:pt>
                  <c:pt idx="58">
                    <c:v>Erbolario</c:v>
                  </c:pt>
                  <c:pt idx="59">
                    <c:v>Bershka</c:v>
                  </c:pt>
                  <c:pt idx="60">
                    <c:v>Golden Point</c:v>
                  </c:pt>
                  <c:pt idx="61">
                    <c:v>Benetton</c:v>
                  </c:pt>
                  <c:pt idx="62">
                    <c:v>Calliope</c:v>
                  </c:pt>
                  <c:pt idx="63">
                    <c:v>NEED</c:v>
                  </c:pt>
                  <c:pt idx="64">
                    <c:v>Bassetti</c:v>
                  </c:pt>
                  <c:pt idx="65">
                    <c:v>Idexe</c:v>
                  </c:pt>
                  <c:pt idx="66">
                    <c:v>Melluso</c:v>
                  </c:pt>
                  <c:pt idx="67">
                    <c:v>Madi Gioielli</c:v>
                  </c:pt>
                  <c:pt idx="68">
                    <c:v>Dr Martens</c:v>
                  </c:pt>
                  <c:pt idx="69">
                    <c:v>Swarowski</c:v>
                  </c:pt>
                  <c:pt idx="70">
                    <c:v>Bed &amp; Well</c:v>
                  </c:pt>
                  <c:pt idx="71">
                    <c:v>Oltre</c:v>
                  </c:pt>
                  <c:pt idx="72">
                    <c:v>Intimissimi</c:v>
                  </c:pt>
                  <c:pt idx="73">
                    <c:v>Cycas</c:v>
                  </c:pt>
                  <c:pt idx="74">
                    <c:v>Dinamico</c:v>
                  </c:pt>
                  <c:pt idx="75">
                    <c:v>Motivi</c:v>
                  </c:pt>
                  <c:pt idx="76">
                    <c:v>Geox</c:v>
                  </c:pt>
                  <c:pt idx="77">
                    <c:v>Sephora</c:v>
                  </c:pt>
                  <c:pt idx="78">
                    <c:v>Parfois</c:v>
                  </c:pt>
                  <c:pt idx="79">
                    <c:v>Mango</c:v>
                  </c:pt>
                  <c:pt idx="80">
                    <c:v>Okaidi</c:v>
                  </c:pt>
                  <c:pt idx="81">
                    <c:v>Lego</c:v>
                  </c:pt>
                  <c:pt idx="82">
                    <c:v>Toys con Te</c:v>
                  </c:pt>
                  <c:pt idx="83">
                    <c:v>Pasticcerica Bellavia</c:v>
                  </c:pt>
                  <c:pt idx="84">
                    <c:v>Toastiamo</c:v>
                  </c:pt>
                  <c:pt idx="85">
                    <c:v>Baguetteria</c:v>
                  </c:pt>
                  <c:pt idx="86">
                    <c:v>Erboristeria</c:v>
                  </c:pt>
                  <c:pt idx="87">
                    <c:v>Folletto</c:v>
                  </c:pt>
                  <c:pt idx="88">
                    <c:v>Lily</c:v>
                  </c:pt>
                  <c:pt idx="89">
                    <c:v>Mac</c:v>
                  </c:pt>
                  <c:pt idx="90">
                    <c:v>Rinascimento</c:v>
                  </c:pt>
                  <c:pt idx="91">
                    <c:v>Yamamay</c:v>
                  </c:pt>
                  <c:pt idx="92">
                    <c:v>Fiorella Rubino</c:v>
                  </c:pt>
                  <c:pt idx="93">
                    <c:v>Sorbino</c:v>
                  </c:pt>
                  <c:pt idx="94">
                    <c:v>Pandora</c:v>
                  </c:pt>
                  <c:pt idx="95">
                    <c:v>Clayton</c:v>
                  </c:pt>
                  <c:pt idx="96">
                    <c:v>Sottotono</c:v>
                  </c:pt>
                  <c:pt idx="97">
                    <c:v>La scimmietta</c:v>
                  </c:pt>
                  <c:pt idx="98">
                    <c:v>Guess</c:v>
                  </c:pt>
                  <c:pt idx="99">
                    <c:v>Claire</c:v>
                  </c:pt>
                  <c:pt idx="100">
                    <c:v>Elena Mirò</c:v>
                  </c:pt>
                  <c:pt idx="101">
                    <c:v>Dan Jon</c:v>
                  </c:pt>
                  <c:pt idx="102">
                    <c:v>Lush</c:v>
                  </c:pt>
                  <c:pt idx="103">
                    <c:v>Carpisa</c:v>
                  </c:pt>
                  <c:pt idx="104">
                    <c:v>Aldo Shoes</c:v>
                  </c:pt>
                  <c:pt idx="105">
                    <c:v>Falconeri</c:v>
                  </c:pt>
                  <c:pt idx="106">
                    <c:v>Camicissima</c:v>
                  </c:pt>
                  <c:pt idx="107">
                    <c:v>Escalator 1</c:v>
                  </c:pt>
                  <c:pt idx="108">
                    <c:v>Escalator 2</c:v>
                  </c:pt>
                  <c:pt idx="109">
                    <c:v>Escalator 3</c:v>
                  </c:pt>
                  <c:pt idx="110">
                    <c:v>Escalator 4</c:v>
                  </c:pt>
                  <c:pt idx="111">
                    <c:v>Escalator 5</c:v>
                  </c:pt>
                  <c:pt idx="112">
                    <c:v>Escalator 6</c:v>
                  </c:pt>
                  <c:pt idx="113">
                    <c:v>Escalator 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9B87-428F-AF45-AF478D2B982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05912999"/>
        <c:axId val="726421847"/>
      </c:scatterChart>
      <c:valAx>
        <c:axId val="705912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6421847"/>
        <c:crosses val="autoZero"/>
        <c:crossBetween val="midCat"/>
      </c:valAx>
      <c:valAx>
        <c:axId val="726421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5912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Foglio1!$E$116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7EC1240-4682-4EB8-9004-64972322D9A9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56AA-4386-96E2-2DE5539E320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5293873-12AF-458E-BCA6-6C69CC6EEAD4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6AA-4386-96E2-2DE5539E32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DBD5154-513F-4BFD-A0DF-7257CB841519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56AA-4386-96E2-2DE5539E320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E1BBF89-0BB7-46B0-BEDF-640460895DFE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6AA-4386-96E2-2DE5539E320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A38109D-3F30-4D77-8A8F-03E2B62418EE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56AA-4386-96E2-2DE5539E320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46556B3-E5E0-4300-937A-1C4826F0995D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56AA-4386-96E2-2DE5539E320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F68ACE6-6745-49AA-B357-42980D8FAEF0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56AA-4386-96E2-2DE5539E320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86C1CE2-0271-4006-83A3-2367A3718DBA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56AA-4386-96E2-2DE5539E320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53170F3-D311-46DD-8529-EF937F2FDF34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56AA-4386-96E2-2DE5539E320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9B08DD6-DAD3-44F9-A150-41B898956BCA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56AA-4386-96E2-2DE5539E320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1D6D203-B72D-4BDA-ABA9-A18C64F1D89F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56AA-4386-96E2-2DE5539E320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CD28C42-3B85-4C76-9D90-E7F7DC0C6369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56AA-4386-96E2-2DE5539E3203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04AEE52-1BF7-45C8-A7CC-8EA5D45195E4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56AA-4386-96E2-2DE5539E3203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CAEDFB6E-4B95-463F-8AD1-741537079EDD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56AA-4386-96E2-2DE5539E3203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D7F5BEAC-8933-4309-903D-81E3710CD4D2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56AA-4386-96E2-2DE5539E3203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E0B4A1FB-D02A-447B-8AE7-6D8041131E48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56AA-4386-96E2-2DE5539E3203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BD880A6A-A482-4AB0-8BFF-1C98B30F0288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56AA-4386-96E2-2DE5539E3203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537ECFF-803A-40D7-87D3-D96DD77A486B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56AA-4386-96E2-2DE5539E3203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1557B4EC-DF5B-458F-8113-D753C65BEB80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56AA-4386-96E2-2DE5539E3203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06421481-ECDC-44A4-8321-6F403141F7BE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56AA-4386-96E2-2DE5539E320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74497862-00E6-48D3-81D7-BA62DF79B6FF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56AA-4386-96E2-2DE5539E3203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94D19640-5E6C-4A36-BE2C-5EDE5A20DAEE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56AA-4386-96E2-2DE5539E3203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F350D5F5-A552-457C-A6B8-6E23F75AB8E4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56AA-4386-96E2-2DE5539E3203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C59D6A85-4809-4D61-9C6F-AF6296A4ADF4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56AA-4386-96E2-2DE5539E3203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54696D1-06D6-4D86-AF08-0E3D001D4E94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56AA-4386-96E2-2DE5539E3203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DAA498E3-49B7-4120-A419-E16FDC2AA87D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56AA-4386-96E2-2DE5539E3203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E04EBB0C-F0FF-46E7-A9B8-CF9778786BF7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56AA-4386-96E2-2DE5539E3203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B1CCCBA0-D15F-4C24-9494-D1997EF710DF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56AA-4386-96E2-2DE5539E3203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F9CA459A-89F3-4E1F-AB53-E480276483B6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56AA-4386-96E2-2DE5539E3203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7AE16CFB-CFBA-4989-9FF8-7E1F63CB0CFE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56AA-4386-96E2-2DE5539E3203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BD6274B4-4E25-462A-8C5A-95542A8B1245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56AA-4386-96E2-2DE5539E3203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B88F32E8-F56E-4E39-9BE6-28AAD9ECB5BE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56AA-4386-96E2-2DE5539E3203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8D7CCF91-E693-4796-83E6-98FF5E832FCE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56AA-4386-96E2-2DE5539E3203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1DC3C4FE-40B4-4BCE-BDC4-33E5ED642CC0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56AA-4386-96E2-2DE5539E3203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F950B5C7-F564-4D62-B2BA-7D05EF5528DC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56AA-4386-96E2-2DE5539E3203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EE1CC5AB-BA10-40D1-9873-4C096AD27813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56AA-4386-96E2-2DE5539E3203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4355880C-EA99-463C-94DE-544483614856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56AA-4386-96E2-2DE5539E3203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4BFE1CB8-7E57-4637-B1D2-2E5872FC1165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56AA-4386-96E2-2DE5539E3203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D3312EE1-F688-49FF-A52D-EC44B13C1AAF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56AA-4386-96E2-2DE5539E3203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04609A36-E6B2-4AD0-980C-672C801F01BF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56AA-4386-96E2-2DE5539E3203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E0C46BFE-5F42-4125-81A3-67B7ECDC00AA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56AA-4386-96E2-2DE5539E3203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43335894-56D7-4E97-97B6-062A4FAF2750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56AA-4386-96E2-2DE5539E3203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DEA2B45E-811E-46F0-912E-2550E09A79F4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56AA-4386-96E2-2DE5539E3203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C158E1C5-DCF6-41CA-9FE9-B7E7DAA1A4F9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56AA-4386-96E2-2DE5539E3203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4FB92684-8AE0-4CAF-A981-2BAD31DB0CB5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56AA-4386-96E2-2DE5539E3203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97681B33-A4E8-4171-B763-1BAA3C6C77E9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56AA-4386-96E2-2DE5539E3203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982D9626-F2C8-4BF9-BACD-8BD3E7D12B2D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56AA-4386-96E2-2DE5539E3203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F6640A3D-01D7-46FB-8769-0DF324AA3967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56AA-4386-96E2-2DE5539E3203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4BF5A82B-47FC-4031-A005-15E1DBF7863F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56AA-4386-96E2-2DE5539E3203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63019ACF-500A-4804-A432-9A7CA392700C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56AA-4386-96E2-2DE5539E3203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36ABBE00-E97B-45F2-B945-7F0B744A9ADA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56AA-4386-96E2-2DE5539E3203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9C6577DB-5BD9-4571-8F70-759C799457B2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56AA-4386-96E2-2DE5539E3203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274D69BB-BD88-43DD-B93A-731715E762D8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56AA-4386-96E2-2DE5539E3203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6037ED3A-396B-4B33-9BA1-D13486A7C6DD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56AA-4386-96E2-2DE5539E3203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59075EAC-5069-4900-8063-F8CA55D26012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56AA-4386-96E2-2DE5539E3203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E65D3FCF-2763-46FA-A898-627DBF319434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56AA-4386-96E2-2DE5539E3203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C39B7201-0EBC-47A9-8312-1A9F585FD628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56AA-4386-96E2-2DE5539E3203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7AFAFF07-9C9C-4EED-8B92-A57F19882AF4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56AA-4386-96E2-2DE5539E3203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0F280C66-F153-4425-B0EA-03996F2B6CBF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56AA-4386-96E2-2DE5539E3203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6ADD8BD0-DC69-4F40-82AD-DD0AA54815F7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56AA-4386-96E2-2DE5539E3203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E23C8216-E666-4D48-85E4-8D95A37A2329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56AA-4386-96E2-2DE5539E3203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2AE640E5-581E-4006-9889-402846EFD6EB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56AA-4386-96E2-2DE5539E3203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42DE8371-2E6D-4F54-A1C5-B551C0772594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56AA-4386-96E2-2DE5539E3203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FC9E3C80-44B2-4666-B81B-9A6E14D450BA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56AA-4386-96E2-2DE5539E3203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FC38A448-D22F-432B-9164-0E6BF3BA5587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56AA-4386-96E2-2DE5539E3203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34D63C78-83A1-449E-8CF3-61F8F7D4E740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56AA-4386-96E2-2DE5539E3203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220AAA8C-F409-4E4C-9629-B253C8B08C7E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56AA-4386-96E2-2DE5539E3203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8A14F681-A3C5-4157-AF40-995FB7463ED6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56AA-4386-96E2-2DE5539E3203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94227F8A-66A0-4A42-9254-6A6557DE5AB9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56AA-4386-96E2-2DE5539E3203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4637BE1C-DAC3-40E3-99F4-0851089ECAD2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56AA-4386-96E2-2DE5539E3203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F07C9D7E-5FC1-4D75-904B-1D248893A148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56AA-4386-96E2-2DE5539E32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Foglio1!$D$117:$D$187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17.5</c:v>
                </c:pt>
                <c:pt idx="3">
                  <c:v>42</c:v>
                </c:pt>
                <c:pt idx="4">
                  <c:v>55</c:v>
                </c:pt>
                <c:pt idx="5">
                  <c:v>67</c:v>
                </c:pt>
                <c:pt idx="6">
                  <c:v>72</c:v>
                </c:pt>
                <c:pt idx="7">
                  <c:v>5</c:v>
                </c:pt>
                <c:pt idx="8">
                  <c:v>-5</c:v>
                </c:pt>
                <c:pt idx="9">
                  <c:v>52.5</c:v>
                </c:pt>
                <c:pt idx="10">
                  <c:v>50</c:v>
                </c:pt>
                <c:pt idx="11">
                  <c:v>47.5</c:v>
                </c:pt>
                <c:pt idx="12">
                  <c:v>42.5</c:v>
                </c:pt>
                <c:pt idx="13">
                  <c:v>37.5</c:v>
                </c:pt>
                <c:pt idx="14">
                  <c:v>35</c:v>
                </c:pt>
                <c:pt idx="15">
                  <c:v>27.5</c:v>
                </c:pt>
                <c:pt idx="16">
                  <c:v>22.5</c:v>
                </c:pt>
                <c:pt idx="17">
                  <c:v>17.5</c:v>
                </c:pt>
                <c:pt idx="18">
                  <c:v>12.5</c:v>
                </c:pt>
                <c:pt idx="19">
                  <c:v>65</c:v>
                </c:pt>
                <c:pt idx="20">
                  <c:v>70</c:v>
                </c:pt>
                <c:pt idx="21">
                  <c:v>75</c:v>
                </c:pt>
                <c:pt idx="22">
                  <c:v>80</c:v>
                </c:pt>
                <c:pt idx="23">
                  <c:v>85</c:v>
                </c:pt>
                <c:pt idx="24">
                  <c:v>82.5</c:v>
                </c:pt>
                <c:pt idx="25">
                  <c:v>80</c:v>
                </c:pt>
                <c:pt idx="26">
                  <c:v>77.5</c:v>
                </c:pt>
                <c:pt idx="27">
                  <c:v>75</c:v>
                </c:pt>
                <c:pt idx="28">
                  <c:v>72.5</c:v>
                </c:pt>
                <c:pt idx="29">
                  <c:v>72</c:v>
                </c:pt>
                <c:pt idx="30">
                  <c:v>71</c:v>
                </c:pt>
                <c:pt idx="31">
                  <c:v>70</c:v>
                </c:pt>
                <c:pt idx="32">
                  <c:v>69</c:v>
                </c:pt>
                <c:pt idx="33">
                  <c:v>67.5</c:v>
                </c:pt>
                <c:pt idx="34">
                  <c:v>65</c:v>
                </c:pt>
                <c:pt idx="35">
                  <c:v>62.5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5</c:v>
                </c:pt>
                <c:pt idx="40">
                  <c:v>7.5</c:v>
                </c:pt>
                <c:pt idx="41">
                  <c:v>12.5</c:v>
                </c:pt>
                <c:pt idx="42">
                  <c:v>17.5</c:v>
                </c:pt>
                <c:pt idx="43">
                  <c:v>23.5</c:v>
                </c:pt>
                <c:pt idx="44">
                  <c:v>27.5</c:v>
                </c:pt>
                <c:pt idx="45">
                  <c:v>30</c:v>
                </c:pt>
                <c:pt idx="46">
                  <c:v>40</c:v>
                </c:pt>
                <c:pt idx="47">
                  <c:v>45</c:v>
                </c:pt>
                <c:pt idx="48">
                  <c:v>50</c:v>
                </c:pt>
                <c:pt idx="49">
                  <c:v>55</c:v>
                </c:pt>
                <c:pt idx="50">
                  <c:v>61.5</c:v>
                </c:pt>
                <c:pt idx="51">
                  <c:v>62.5</c:v>
                </c:pt>
                <c:pt idx="52">
                  <c:v>63</c:v>
                </c:pt>
                <c:pt idx="53">
                  <c:v>57.5</c:v>
                </c:pt>
                <c:pt idx="54">
                  <c:v>61.25</c:v>
                </c:pt>
                <c:pt idx="55">
                  <c:v>62.5</c:v>
                </c:pt>
                <c:pt idx="56">
                  <c:v>63.75</c:v>
                </c:pt>
                <c:pt idx="57">
                  <c:v>65</c:v>
                </c:pt>
                <c:pt idx="58">
                  <c:v>66.25</c:v>
                </c:pt>
                <c:pt idx="59">
                  <c:v>67.5</c:v>
                </c:pt>
                <c:pt idx="60">
                  <c:v>68.75</c:v>
                </c:pt>
                <c:pt idx="61">
                  <c:v>70</c:v>
                </c:pt>
                <c:pt idx="62">
                  <c:v>67.5</c:v>
                </c:pt>
                <c:pt idx="63">
                  <c:v>62.5</c:v>
                </c:pt>
                <c:pt idx="64">
                  <c:v>60</c:v>
                </c:pt>
                <c:pt idx="65">
                  <c:v>57.5</c:v>
                </c:pt>
                <c:pt idx="66">
                  <c:v>55</c:v>
                </c:pt>
                <c:pt idx="67">
                  <c:v>52.5</c:v>
                </c:pt>
                <c:pt idx="68">
                  <c:v>50</c:v>
                </c:pt>
                <c:pt idx="69">
                  <c:v>50</c:v>
                </c:pt>
                <c:pt idx="70">
                  <c:v>52.5</c:v>
                </c:pt>
              </c:numCache>
            </c:numRef>
          </c:xVal>
          <c:yVal>
            <c:numRef>
              <c:f>Foglio1!$E$117:$E$187</c:f>
              <c:numCache>
                <c:formatCode>General</c:formatCode>
                <c:ptCount val="71"/>
                <c:pt idx="0">
                  <c:v>10</c:v>
                </c:pt>
                <c:pt idx="1">
                  <c:v>35</c:v>
                </c:pt>
                <c:pt idx="2">
                  <c:v>23</c:v>
                </c:pt>
                <c:pt idx="3">
                  <c:v>18</c:v>
                </c:pt>
                <c:pt idx="4">
                  <c:v>-36</c:v>
                </c:pt>
                <c:pt idx="5">
                  <c:v>5</c:v>
                </c:pt>
                <c:pt idx="6">
                  <c:v>51</c:v>
                </c:pt>
                <c:pt idx="7">
                  <c:v>25</c:v>
                </c:pt>
                <c:pt idx="8">
                  <c:v>35</c:v>
                </c:pt>
                <c:pt idx="9">
                  <c:v>-35</c:v>
                </c:pt>
                <c:pt idx="10">
                  <c:v>-25</c:v>
                </c:pt>
                <c:pt idx="11">
                  <c:v>-15</c:v>
                </c:pt>
                <c:pt idx="12">
                  <c:v>-5</c:v>
                </c:pt>
                <c:pt idx="13">
                  <c:v>5</c:v>
                </c:pt>
                <c:pt idx="14">
                  <c:v>10</c:v>
                </c:pt>
                <c:pt idx="15">
                  <c:v>13</c:v>
                </c:pt>
                <c:pt idx="16">
                  <c:v>15</c:v>
                </c:pt>
                <c:pt idx="17">
                  <c:v>18</c:v>
                </c:pt>
                <c:pt idx="18">
                  <c:v>20</c:v>
                </c:pt>
                <c:pt idx="19">
                  <c:v>61</c:v>
                </c:pt>
                <c:pt idx="20">
                  <c:v>67</c:v>
                </c:pt>
                <c:pt idx="21">
                  <c:v>65</c:v>
                </c:pt>
                <c:pt idx="22">
                  <c:v>63</c:v>
                </c:pt>
                <c:pt idx="23">
                  <c:v>50</c:v>
                </c:pt>
                <c:pt idx="24">
                  <c:v>45</c:v>
                </c:pt>
                <c:pt idx="25">
                  <c:v>35</c:v>
                </c:pt>
                <c:pt idx="26">
                  <c:v>30</c:v>
                </c:pt>
                <c:pt idx="27">
                  <c:v>25</c:v>
                </c:pt>
                <c:pt idx="28">
                  <c:v>20</c:v>
                </c:pt>
                <c:pt idx="29">
                  <c:v>15</c:v>
                </c:pt>
                <c:pt idx="30">
                  <c:v>10</c:v>
                </c:pt>
                <c:pt idx="31">
                  <c:v>5</c:v>
                </c:pt>
                <c:pt idx="32">
                  <c:v>0</c:v>
                </c:pt>
                <c:pt idx="33">
                  <c:v>-5</c:v>
                </c:pt>
                <c:pt idx="34">
                  <c:v>-10</c:v>
                </c:pt>
                <c:pt idx="35">
                  <c:v>-20</c:v>
                </c:pt>
                <c:pt idx="36">
                  <c:v>-30</c:v>
                </c:pt>
                <c:pt idx="37">
                  <c:v>-35</c:v>
                </c:pt>
                <c:pt idx="38">
                  <c:v>-40</c:v>
                </c:pt>
                <c:pt idx="39">
                  <c:v>35</c:v>
                </c:pt>
                <c:pt idx="40">
                  <c:v>33</c:v>
                </c:pt>
                <c:pt idx="41">
                  <c:v>31</c:v>
                </c:pt>
                <c:pt idx="42">
                  <c:v>29</c:v>
                </c:pt>
                <c:pt idx="43">
                  <c:v>28</c:v>
                </c:pt>
                <c:pt idx="44">
                  <c:v>27</c:v>
                </c:pt>
                <c:pt idx="45">
                  <c:v>25</c:v>
                </c:pt>
                <c:pt idx="46">
                  <c:v>25</c:v>
                </c:pt>
                <c:pt idx="47">
                  <c:v>27</c:v>
                </c:pt>
                <c:pt idx="48">
                  <c:v>32</c:v>
                </c:pt>
                <c:pt idx="49">
                  <c:v>37</c:v>
                </c:pt>
                <c:pt idx="50">
                  <c:v>42</c:v>
                </c:pt>
                <c:pt idx="51">
                  <c:v>45</c:v>
                </c:pt>
                <c:pt idx="52">
                  <c:v>53</c:v>
                </c:pt>
                <c:pt idx="53">
                  <c:v>-7</c:v>
                </c:pt>
                <c:pt idx="54">
                  <c:v>-2</c:v>
                </c:pt>
                <c:pt idx="55">
                  <c:v>3</c:v>
                </c:pt>
                <c:pt idx="56">
                  <c:v>8</c:v>
                </c:pt>
                <c:pt idx="57">
                  <c:v>13</c:v>
                </c:pt>
                <c:pt idx="58">
                  <c:v>18</c:v>
                </c:pt>
                <c:pt idx="59">
                  <c:v>23</c:v>
                </c:pt>
                <c:pt idx="60">
                  <c:v>28</c:v>
                </c:pt>
                <c:pt idx="61">
                  <c:v>33</c:v>
                </c:pt>
                <c:pt idx="62">
                  <c:v>38</c:v>
                </c:pt>
                <c:pt idx="63">
                  <c:v>37</c:v>
                </c:pt>
                <c:pt idx="64">
                  <c:v>33</c:v>
                </c:pt>
                <c:pt idx="65">
                  <c:v>29</c:v>
                </c:pt>
                <c:pt idx="66">
                  <c:v>25</c:v>
                </c:pt>
                <c:pt idx="67">
                  <c:v>21</c:v>
                </c:pt>
                <c:pt idx="68">
                  <c:v>16</c:v>
                </c:pt>
                <c:pt idx="69">
                  <c:v>10</c:v>
                </c:pt>
                <c:pt idx="70">
                  <c:v>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Foglio1!$C$117:$C$540</c15:f>
                <c15:dlblRangeCache>
                  <c:ptCount val="424"/>
                  <c:pt idx="0">
                    <c:v>Escalator 12</c:v>
                  </c:pt>
                  <c:pt idx="1">
                    <c:v>Escalator 22</c:v>
                  </c:pt>
                  <c:pt idx="2">
                    <c:v>Escalator 32</c:v>
                  </c:pt>
                  <c:pt idx="3">
                    <c:v>Escalator 42</c:v>
                  </c:pt>
                  <c:pt idx="4">
                    <c:v>Escalator 52</c:v>
                  </c:pt>
                  <c:pt idx="5">
                    <c:v>Escalator 62</c:v>
                  </c:pt>
                  <c:pt idx="6">
                    <c:v>Escalator 72</c:v>
                  </c:pt>
                  <c:pt idx="7">
                    <c:v>Grillo Sport</c:v>
                  </c:pt>
                  <c:pt idx="8">
                    <c:v>Just B</c:v>
                  </c:pt>
                  <c:pt idx="9">
                    <c:v>Minivan Cafe</c:v>
                  </c:pt>
                  <c:pt idx="10">
                    <c:v>Triumph</c:v>
                  </c:pt>
                  <c:pt idx="11">
                    <c:v>Nike</c:v>
                  </c:pt>
                  <c:pt idx="12">
                    <c:v>Superga</c:v>
                  </c:pt>
                  <c:pt idx="13">
                    <c:v>Pull &amp; Bear</c:v>
                  </c:pt>
                  <c:pt idx="14">
                    <c:v>KIKO</c:v>
                  </c:pt>
                  <c:pt idx="15">
                    <c:v>Deichmann</c:v>
                  </c:pt>
                  <c:pt idx="16">
                    <c:v>Champion</c:v>
                  </c:pt>
                  <c:pt idx="17">
                    <c:v>Sonny Bono</c:v>
                  </c:pt>
                  <c:pt idx="18">
                    <c:v>Scotland</c:v>
                  </c:pt>
                  <c:pt idx="19">
                    <c:v>Fratelli La Bufala</c:v>
                  </c:pt>
                  <c:pt idx="20">
                    <c:v>Lanza</c:v>
                  </c:pt>
                  <c:pt idx="21">
                    <c:v>UCI</c:v>
                  </c:pt>
                  <c:pt idx="22">
                    <c:v>Don Peppe</c:v>
                  </c:pt>
                  <c:pt idx="23">
                    <c:v>Pep's Burger</c:v>
                  </c:pt>
                  <c:pt idx="24">
                    <c:v>Tropicana Cafe</c:v>
                  </c:pt>
                  <c:pt idx="25">
                    <c:v>Old Wild West</c:v>
                  </c:pt>
                  <c:pt idx="26">
                    <c:v>Shi</c:v>
                  </c:pt>
                  <c:pt idx="27">
                    <c:v>Piadineria</c:v>
                  </c:pt>
                  <c:pt idx="28">
                    <c:v>Mondadori Store</c:v>
                  </c:pt>
                  <c:pt idx="29">
                    <c:v>Apple Store</c:v>
                  </c:pt>
                  <c:pt idx="30">
                    <c:v>Harmont &amp; Blaine</c:v>
                  </c:pt>
                  <c:pt idx="31">
                    <c:v>Guess</c:v>
                  </c:pt>
                  <c:pt idx="32">
                    <c:v>Foot Locker</c:v>
                  </c:pt>
                  <c:pt idx="33">
                    <c:v>Clarks</c:v>
                  </c:pt>
                  <c:pt idx="34">
                    <c:v>Napapijri</c:v>
                  </c:pt>
                  <c:pt idx="35">
                    <c:v>Timberland</c:v>
                  </c:pt>
                  <c:pt idx="36">
                    <c:v>Terranova</c:v>
                  </c:pt>
                  <c:pt idx="37">
                    <c:v>Lounge Style</c:v>
                  </c:pt>
                  <c:pt idx="38">
                    <c:v>Douglas</c:v>
                  </c:pt>
                  <c:pt idx="39">
                    <c:v>Grillo Donna</c:v>
                  </c:pt>
                  <c:pt idx="40">
                    <c:v>Camomilla</c:v>
                  </c:pt>
                  <c:pt idx="41">
                    <c:v>Adidas</c:v>
                  </c:pt>
                  <c:pt idx="42">
                    <c:v>Zara Home</c:v>
                  </c:pt>
                  <c:pt idx="43">
                    <c:v>Stradivarius</c:v>
                  </c:pt>
                  <c:pt idx="44">
                    <c:v>Sisley</c:v>
                  </c:pt>
                  <c:pt idx="45">
                    <c:v>Desigual</c:v>
                  </c:pt>
                  <c:pt idx="46">
                    <c:v>Snipes</c:v>
                  </c:pt>
                  <c:pt idx="47">
                    <c:v>PennyBlack</c:v>
                  </c:pt>
                  <c:pt idx="48">
                    <c:v>Mara</c:v>
                  </c:pt>
                  <c:pt idx="49">
                    <c:v>Oysho</c:v>
                  </c:pt>
                  <c:pt idx="50">
                    <c:v>LiuJo Uomo</c:v>
                  </c:pt>
                  <c:pt idx="51">
                    <c:v>Poke House</c:v>
                  </c:pt>
                  <c:pt idx="52">
                    <c:v>KFC</c:v>
                  </c:pt>
                  <c:pt idx="53">
                    <c:v>Calvin Klein</c:v>
                  </c:pt>
                  <c:pt idx="54">
                    <c:v>Levi's</c:v>
                  </c:pt>
                  <c:pt idx="55">
                    <c:v>FRWRD</c:v>
                  </c:pt>
                  <c:pt idx="56">
                    <c:v>The North Face</c:v>
                  </c:pt>
                  <c:pt idx="57">
                    <c:v>Fiorella Rubino</c:v>
                  </c:pt>
                  <c:pt idx="58">
                    <c:v>Franco Gioielli</c:v>
                  </c:pt>
                  <c:pt idx="59">
                    <c:v>Vans</c:v>
                  </c:pt>
                  <c:pt idx="60">
                    <c:v>NAU</c:v>
                  </c:pt>
                  <c:pt idx="61">
                    <c:v>Tim Retail</c:v>
                  </c:pt>
                  <c:pt idx="62">
                    <c:v>8 Grammi</c:v>
                  </c:pt>
                  <c:pt idx="63">
                    <c:v>Cannella</c:v>
                  </c:pt>
                  <c:pt idx="64">
                    <c:v>Fracomina</c:v>
                  </c:pt>
                  <c:pt idx="65">
                    <c:v>Max &amp; Co.</c:v>
                  </c:pt>
                  <c:pt idx="66">
                    <c:v>Persona</c:v>
                  </c:pt>
                  <c:pt idx="67">
                    <c:v>Kocca</c:v>
                  </c:pt>
                  <c:pt idx="68">
                    <c:v>Marella</c:v>
                  </c:pt>
                  <c:pt idx="69">
                    <c:v>Tommy Hilfiger</c:v>
                  </c:pt>
                  <c:pt idx="70">
                    <c:v>Nyx Pro Makeup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3856-4F5C-BA72-2D78F74096E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112782471"/>
        <c:axId val="414655448"/>
      </c:scatterChart>
      <c:valAx>
        <c:axId val="1112782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4655448"/>
        <c:crosses val="autoZero"/>
        <c:crossBetween val="midCat"/>
      </c:valAx>
      <c:valAx>
        <c:axId val="414655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2782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3706471692167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Foglio1!$N$2:$N$109</c:f>
              <c:numCache>
                <c:formatCode>General</c:formatCode>
                <c:ptCount val="1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4">
                  <c:v>0</c:v>
                </c:pt>
                <c:pt idx="25">
                  <c:v>-5</c:v>
                </c:pt>
                <c:pt idx="26">
                  <c:v>10</c:v>
                </c:pt>
                <c:pt idx="27">
                  <c:v>20</c:v>
                </c:pt>
                <c:pt idx="28">
                  <c:v>25</c:v>
                </c:pt>
                <c:pt idx="29">
                  <c:v>30</c:v>
                </c:pt>
                <c:pt idx="30">
                  <c:v>35</c:v>
                </c:pt>
                <c:pt idx="31">
                  <c:v>40</c:v>
                </c:pt>
                <c:pt idx="32">
                  <c:v>45</c:v>
                </c:pt>
                <c:pt idx="33">
                  <c:v>50</c:v>
                </c:pt>
                <c:pt idx="34">
                  <c:v>55</c:v>
                </c:pt>
                <c:pt idx="35">
                  <c:v>60</c:v>
                </c:pt>
                <c:pt idx="36">
                  <c:v>65</c:v>
                </c:pt>
                <c:pt idx="37">
                  <c:v>70</c:v>
                </c:pt>
                <c:pt idx="38">
                  <c:v>75</c:v>
                </c:pt>
                <c:pt idx="39">
                  <c:v>76</c:v>
                </c:pt>
                <c:pt idx="45">
                  <c:v>72</c:v>
                </c:pt>
                <c:pt idx="46">
                  <c:v>67</c:v>
                </c:pt>
                <c:pt idx="47">
                  <c:v>64.5</c:v>
                </c:pt>
                <c:pt idx="48">
                  <c:v>62</c:v>
                </c:pt>
                <c:pt idx="49">
                  <c:v>59.5</c:v>
                </c:pt>
                <c:pt idx="50">
                  <c:v>57</c:v>
                </c:pt>
                <c:pt idx="51">
                  <c:v>56.5</c:v>
                </c:pt>
                <c:pt idx="52">
                  <c:v>56</c:v>
                </c:pt>
                <c:pt idx="58">
                  <c:v>55</c:v>
                </c:pt>
                <c:pt idx="59">
                  <c:v>52.5</c:v>
                </c:pt>
                <c:pt idx="60">
                  <c:v>52</c:v>
                </c:pt>
                <c:pt idx="61">
                  <c:v>50</c:v>
                </c:pt>
                <c:pt idx="62">
                  <c:v>47.5</c:v>
                </c:pt>
                <c:pt idx="63">
                  <c:v>45</c:v>
                </c:pt>
                <c:pt idx="64">
                  <c:v>42.5</c:v>
                </c:pt>
                <c:pt idx="65">
                  <c:v>37.5</c:v>
                </c:pt>
                <c:pt idx="66">
                  <c:v>35</c:v>
                </c:pt>
                <c:pt idx="67">
                  <c:v>27.5</c:v>
                </c:pt>
                <c:pt idx="68">
                  <c:v>22.5</c:v>
                </c:pt>
                <c:pt idx="69">
                  <c:v>17.5</c:v>
                </c:pt>
                <c:pt idx="70">
                  <c:v>12.5</c:v>
                </c:pt>
                <c:pt idx="71">
                  <c:v>7.5</c:v>
                </c:pt>
                <c:pt idx="72">
                  <c:v>5</c:v>
                </c:pt>
                <c:pt idx="73">
                  <c:v>0</c:v>
                </c:pt>
                <c:pt idx="76">
                  <c:v>60</c:v>
                </c:pt>
                <c:pt idx="77">
                  <c:v>57.5</c:v>
                </c:pt>
                <c:pt idx="78">
                  <c:v>55</c:v>
                </c:pt>
                <c:pt idx="79">
                  <c:v>52.5</c:v>
                </c:pt>
                <c:pt idx="80">
                  <c:v>50</c:v>
                </c:pt>
                <c:pt idx="81">
                  <c:v>47.5</c:v>
                </c:pt>
                <c:pt idx="82">
                  <c:v>47</c:v>
                </c:pt>
                <c:pt idx="83">
                  <c:v>70</c:v>
                </c:pt>
                <c:pt idx="84">
                  <c:v>46.5</c:v>
                </c:pt>
              </c:numCache>
            </c:numRef>
          </c:xVal>
          <c:yVal>
            <c:numRef>
              <c:f>Foglio1!$O$2:$O$100</c:f>
              <c:numCache>
                <c:formatCode>General</c:formatCode>
                <c:ptCount val="9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10</c:v>
                </c:pt>
                <c:pt idx="4">
                  <c:v>15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35</c:v>
                </c:pt>
                <c:pt idx="11">
                  <c:v>45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  <c:pt idx="17">
                  <c:v>25</c:v>
                </c:pt>
                <c:pt idx="18">
                  <c:v>30</c:v>
                </c:pt>
                <c:pt idx="19">
                  <c:v>35</c:v>
                </c:pt>
                <c:pt idx="20">
                  <c:v>40</c:v>
                </c:pt>
                <c:pt idx="21">
                  <c:v>45</c:v>
                </c:pt>
                <c:pt idx="24">
                  <c:v>50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58</c:v>
                </c:pt>
                <c:pt idx="34">
                  <c:v>56</c:v>
                </c:pt>
                <c:pt idx="35">
                  <c:v>54</c:v>
                </c:pt>
                <c:pt idx="36">
                  <c:v>56</c:v>
                </c:pt>
                <c:pt idx="37">
                  <c:v>53</c:v>
                </c:pt>
                <c:pt idx="38">
                  <c:v>48</c:v>
                </c:pt>
                <c:pt idx="39">
                  <c:v>35</c:v>
                </c:pt>
                <c:pt idx="45">
                  <c:v>25</c:v>
                </c:pt>
                <c:pt idx="46">
                  <c:v>5</c:v>
                </c:pt>
                <c:pt idx="47">
                  <c:v>-5</c:v>
                </c:pt>
                <c:pt idx="48">
                  <c:v>-10</c:v>
                </c:pt>
                <c:pt idx="49">
                  <c:v>-20</c:v>
                </c:pt>
                <c:pt idx="50">
                  <c:v>-30</c:v>
                </c:pt>
                <c:pt idx="51">
                  <c:v>-35</c:v>
                </c:pt>
                <c:pt idx="52">
                  <c:v>-40</c:v>
                </c:pt>
                <c:pt idx="58">
                  <c:v>-26</c:v>
                </c:pt>
                <c:pt idx="59">
                  <c:v>-19</c:v>
                </c:pt>
                <c:pt idx="60">
                  <c:v>-14</c:v>
                </c:pt>
                <c:pt idx="61">
                  <c:v>-9</c:v>
                </c:pt>
                <c:pt idx="62">
                  <c:v>1</c:v>
                </c:pt>
                <c:pt idx="63">
                  <c:v>6</c:v>
                </c:pt>
                <c:pt idx="64">
                  <c:v>10</c:v>
                </c:pt>
                <c:pt idx="65">
                  <c:v>12</c:v>
                </c:pt>
                <c:pt idx="66">
                  <c:v>15</c:v>
                </c:pt>
                <c:pt idx="67">
                  <c:v>18</c:v>
                </c:pt>
                <c:pt idx="68">
                  <c:v>22</c:v>
                </c:pt>
                <c:pt idx="69">
                  <c:v>23</c:v>
                </c:pt>
                <c:pt idx="70">
                  <c:v>25</c:v>
                </c:pt>
                <c:pt idx="71">
                  <c:v>27</c:v>
                </c:pt>
                <c:pt idx="72">
                  <c:v>29</c:v>
                </c:pt>
                <c:pt idx="73">
                  <c:v>40</c:v>
                </c:pt>
                <c:pt idx="76">
                  <c:v>39</c:v>
                </c:pt>
                <c:pt idx="77">
                  <c:v>35</c:v>
                </c:pt>
                <c:pt idx="78">
                  <c:v>31</c:v>
                </c:pt>
                <c:pt idx="79">
                  <c:v>28</c:v>
                </c:pt>
                <c:pt idx="80">
                  <c:v>24</c:v>
                </c:pt>
                <c:pt idx="81">
                  <c:v>20</c:v>
                </c:pt>
                <c:pt idx="82">
                  <c:v>13</c:v>
                </c:pt>
                <c:pt idx="83">
                  <c:v>53</c:v>
                </c:pt>
                <c:pt idx="8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0A-4F36-9984-BFECB2774E48}"/>
            </c:ext>
          </c:extLst>
        </c:ser>
        <c:ser>
          <c:idx val="1"/>
          <c:order val="1"/>
          <c:tx>
            <c:v>serie2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Foglio1!$D$2:$D$115</c:f>
              <c:numCache>
                <c:formatCode>General</c:formatCode>
                <c:ptCount val="114"/>
                <c:pt idx="0">
                  <c:v>0</c:v>
                </c:pt>
                <c:pt idx="1">
                  <c:v>5</c:v>
                </c:pt>
                <c:pt idx="2">
                  <c:v>-5</c:v>
                </c:pt>
                <c:pt idx="3">
                  <c:v>5</c:v>
                </c:pt>
                <c:pt idx="4">
                  <c:v>-5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7.5</c:v>
                </c:pt>
                <c:pt idx="9">
                  <c:v>-5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6.25</c:v>
                </c:pt>
                <c:pt idx="14">
                  <c:v>7.5</c:v>
                </c:pt>
                <c:pt idx="15">
                  <c:v>10</c:v>
                </c:pt>
                <c:pt idx="16">
                  <c:v>12.5</c:v>
                </c:pt>
                <c:pt idx="17">
                  <c:v>15</c:v>
                </c:pt>
                <c:pt idx="18">
                  <c:v>17.5</c:v>
                </c:pt>
                <c:pt idx="19">
                  <c:v>30</c:v>
                </c:pt>
                <c:pt idx="20">
                  <c:v>35</c:v>
                </c:pt>
                <c:pt idx="21">
                  <c:v>40</c:v>
                </c:pt>
                <c:pt idx="22">
                  <c:v>42.5</c:v>
                </c:pt>
                <c:pt idx="23">
                  <c:v>45</c:v>
                </c:pt>
                <c:pt idx="24">
                  <c:v>-5</c:v>
                </c:pt>
                <c:pt idx="25">
                  <c:v>-5</c:v>
                </c:pt>
                <c:pt idx="26">
                  <c:v>-25</c:v>
                </c:pt>
                <c:pt idx="27">
                  <c:v>10</c:v>
                </c:pt>
                <c:pt idx="28">
                  <c:v>20</c:v>
                </c:pt>
                <c:pt idx="29">
                  <c:v>25</c:v>
                </c:pt>
                <c:pt idx="30">
                  <c:v>30</c:v>
                </c:pt>
                <c:pt idx="31">
                  <c:v>35</c:v>
                </c:pt>
                <c:pt idx="32">
                  <c:v>40</c:v>
                </c:pt>
                <c:pt idx="33">
                  <c:v>45</c:v>
                </c:pt>
                <c:pt idx="34">
                  <c:v>50</c:v>
                </c:pt>
                <c:pt idx="35">
                  <c:v>55</c:v>
                </c:pt>
                <c:pt idx="36">
                  <c:v>60</c:v>
                </c:pt>
                <c:pt idx="37">
                  <c:v>65</c:v>
                </c:pt>
                <c:pt idx="38">
                  <c:v>70</c:v>
                </c:pt>
                <c:pt idx="39">
                  <c:v>75</c:v>
                </c:pt>
                <c:pt idx="40">
                  <c:v>80</c:v>
                </c:pt>
                <c:pt idx="41">
                  <c:v>85</c:v>
                </c:pt>
                <c:pt idx="42">
                  <c:v>82.5</c:v>
                </c:pt>
                <c:pt idx="43">
                  <c:v>80</c:v>
                </c:pt>
                <c:pt idx="44">
                  <c:v>75</c:v>
                </c:pt>
                <c:pt idx="45">
                  <c:v>70</c:v>
                </c:pt>
                <c:pt idx="46">
                  <c:v>67.5</c:v>
                </c:pt>
                <c:pt idx="47">
                  <c:v>65</c:v>
                </c:pt>
                <c:pt idx="48">
                  <c:v>62.5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55</c:v>
                </c:pt>
                <c:pt idx="53">
                  <c:v>52.5</c:v>
                </c:pt>
                <c:pt idx="54">
                  <c:v>52.5</c:v>
                </c:pt>
                <c:pt idx="55">
                  <c:v>50</c:v>
                </c:pt>
                <c:pt idx="56">
                  <c:v>47.5</c:v>
                </c:pt>
                <c:pt idx="57">
                  <c:v>45</c:v>
                </c:pt>
                <c:pt idx="58">
                  <c:v>42.5</c:v>
                </c:pt>
                <c:pt idx="59">
                  <c:v>37.5</c:v>
                </c:pt>
                <c:pt idx="60">
                  <c:v>35</c:v>
                </c:pt>
                <c:pt idx="61">
                  <c:v>27.5</c:v>
                </c:pt>
                <c:pt idx="62">
                  <c:v>22.5</c:v>
                </c:pt>
                <c:pt idx="63">
                  <c:v>17.5</c:v>
                </c:pt>
                <c:pt idx="64">
                  <c:v>12.5</c:v>
                </c:pt>
                <c:pt idx="65">
                  <c:v>7.5</c:v>
                </c:pt>
                <c:pt idx="66">
                  <c:v>5</c:v>
                </c:pt>
                <c:pt idx="67">
                  <c:v>7.5</c:v>
                </c:pt>
                <c:pt idx="68">
                  <c:v>12.5</c:v>
                </c:pt>
                <c:pt idx="69">
                  <c:v>17.5</c:v>
                </c:pt>
                <c:pt idx="70">
                  <c:v>17.5</c:v>
                </c:pt>
                <c:pt idx="71">
                  <c:v>17.5</c:v>
                </c:pt>
                <c:pt idx="72">
                  <c:v>23.5</c:v>
                </c:pt>
                <c:pt idx="73">
                  <c:v>23.5</c:v>
                </c:pt>
                <c:pt idx="74">
                  <c:v>23.5</c:v>
                </c:pt>
                <c:pt idx="75">
                  <c:v>27.5</c:v>
                </c:pt>
                <c:pt idx="76">
                  <c:v>30</c:v>
                </c:pt>
                <c:pt idx="77">
                  <c:v>32.5</c:v>
                </c:pt>
                <c:pt idx="78">
                  <c:v>35</c:v>
                </c:pt>
                <c:pt idx="79">
                  <c:v>40</c:v>
                </c:pt>
                <c:pt idx="80">
                  <c:v>45</c:v>
                </c:pt>
                <c:pt idx="81">
                  <c:v>50</c:v>
                </c:pt>
                <c:pt idx="82">
                  <c:v>55</c:v>
                </c:pt>
                <c:pt idx="83">
                  <c:v>62.5</c:v>
                </c:pt>
                <c:pt idx="84">
                  <c:v>62.5</c:v>
                </c:pt>
                <c:pt idx="85">
                  <c:v>60</c:v>
                </c:pt>
                <c:pt idx="86">
                  <c:v>57.5</c:v>
                </c:pt>
                <c:pt idx="87">
                  <c:v>55</c:v>
                </c:pt>
                <c:pt idx="88">
                  <c:v>57.5</c:v>
                </c:pt>
                <c:pt idx="89">
                  <c:v>61.25</c:v>
                </c:pt>
                <c:pt idx="90">
                  <c:v>62.5</c:v>
                </c:pt>
                <c:pt idx="91">
                  <c:v>63.75</c:v>
                </c:pt>
                <c:pt idx="92">
                  <c:v>65</c:v>
                </c:pt>
                <c:pt idx="93">
                  <c:v>66.25</c:v>
                </c:pt>
                <c:pt idx="94">
                  <c:v>67.5</c:v>
                </c:pt>
                <c:pt idx="95">
                  <c:v>68.75</c:v>
                </c:pt>
                <c:pt idx="96">
                  <c:v>70</c:v>
                </c:pt>
                <c:pt idx="97">
                  <c:v>67.5</c:v>
                </c:pt>
                <c:pt idx="98">
                  <c:v>62.5</c:v>
                </c:pt>
                <c:pt idx="99">
                  <c:v>60</c:v>
                </c:pt>
                <c:pt idx="100">
                  <c:v>57.5</c:v>
                </c:pt>
                <c:pt idx="101">
                  <c:v>55</c:v>
                </c:pt>
                <c:pt idx="102">
                  <c:v>52.5</c:v>
                </c:pt>
                <c:pt idx="103">
                  <c:v>50</c:v>
                </c:pt>
                <c:pt idx="104">
                  <c:v>50</c:v>
                </c:pt>
                <c:pt idx="105">
                  <c:v>52.5</c:v>
                </c:pt>
                <c:pt idx="106">
                  <c:v>55</c:v>
                </c:pt>
                <c:pt idx="107">
                  <c:v>0</c:v>
                </c:pt>
                <c:pt idx="108">
                  <c:v>0</c:v>
                </c:pt>
                <c:pt idx="109">
                  <c:v>17.5</c:v>
                </c:pt>
                <c:pt idx="110">
                  <c:v>42</c:v>
                </c:pt>
                <c:pt idx="111">
                  <c:v>55</c:v>
                </c:pt>
                <c:pt idx="112">
                  <c:v>67</c:v>
                </c:pt>
                <c:pt idx="113">
                  <c:v>72</c:v>
                </c:pt>
              </c:numCache>
            </c:numRef>
          </c:xVal>
          <c:yVal>
            <c:numRef>
              <c:f>Foglio1!$E$2:$E$115</c:f>
              <c:numCache>
                <c:formatCode>General</c:formatCode>
                <c:ptCount val="1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10</c:v>
                </c:pt>
                <c:pt idx="4">
                  <c:v>15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35</c:v>
                </c:pt>
                <c:pt idx="11">
                  <c:v>45</c:v>
                </c:pt>
                <c:pt idx="12">
                  <c:v>40</c:v>
                </c:pt>
                <c:pt idx="13">
                  <c:v>46</c:v>
                </c:pt>
                <c:pt idx="14">
                  <c:v>47.5</c:v>
                </c:pt>
                <c:pt idx="15">
                  <c:v>48</c:v>
                </c:pt>
                <c:pt idx="16">
                  <c:v>48.5</c:v>
                </c:pt>
                <c:pt idx="17">
                  <c:v>49</c:v>
                </c:pt>
                <c:pt idx="18">
                  <c:v>49.5</c:v>
                </c:pt>
                <c:pt idx="19">
                  <c:v>51</c:v>
                </c:pt>
                <c:pt idx="20">
                  <c:v>52</c:v>
                </c:pt>
                <c:pt idx="21">
                  <c:v>53</c:v>
                </c:pt>
                <c:pt idx="22">
                  <c:v>54</c:v>
                </c:pt>
                <c:pt idx="23">
                  <c:v>55</c:v>
                </c:pt>
                <c:pt idx="24">
                  <c:v>45</c:v>
                </c:pt>
                <c:pt idx="25">
                  <c:v>55</c:v>
                </c:pt>
                <c:pt idx="26">
                  <c:v>25</c:v>
                </c:pt>
                <c:pt idx="27">
                  <c:v>57</c:v>
                </c:pt>
                <c:pt idx="28">
                  <c:v>59</c:v>
                </c:pt>
                <c:pt idx="29">
                  <c:v>61</c:v>
                </c:pt>
                <c:pt idx="30">
                  <c:v>63</c:v>
                </c:pt>
                <c:pt idx="31">
                  <c:v>65</c:v>
                </c:pt>
                <c:pt idx="32">
                  <c:v>67</c:v>
                </c:pt>
                <c:pt idx="33">
                  <c:v>69</c:v>
                </c:pt>
                <c:pt idx="34">
                  <c:v>63</c:v>
                </c:pt>
                <c:pt idx="35">
                  <c:v>61</c:v>
                </c:pt>
                <c:pt idx="36">
                  <c:v>59</c:v>
                </c:pt>
                <c:pt idx="37">
                  <c:v>61</c:v>
                </c:pt>
                <c:pt idx="38">
                  <c:v>67</c:v>
                </c:pt>
                <c:pt idx="39">
                  <c:v>65</c:v>
                </c:pt>
                <c:pt idx="40">
                  <c:v>63</c:v>
                </c:pt>
                <c:pt idx="41">
                  <c:v>50</c:v>
                </c:pt>
                <c:pt idx="42">
                  <c:v>45</c:v>
                </c:pt>
                <c:pt idx="43">
                  <c:v>35</c:v>
                </c:pt>
                <c:pt idx="44">
                  <c:v>25</c:v>
                </c:pt>
                <c:pt idx="45">
                  <c:v>5</c:v>
                </c:pt>
                <c:pt idx="46">
                  <c:v>-5</c:v>
                </c:pt>
                <c:pt idx="47">
                  <c:v>-10</c:v>
                </c:pt>
                <c:pt idx="48">
                  <c:v>-20</c:v>
                </c:pt>
                <c:pt idx="49">
                  <c:v>-30</c:v>
                </c:pt>
                <c:pt idx="50">
                  <c:v>-35</c:v>
                </c:pt>
                <c:pt idx="51">
                  <c:v>-40</c:v>
                </c:pt>
                <c:pt idx="52">
                  <c:v>-42</c:v>
                </c:pt>
                <c:pt idx="53">
                  <c:v>-35</c:v>
                </c:pt>
                <c:pt idx="54">
                  <c:v>-30</c:v>
                </c:pt>
                <c:pt idx="55">
                  <c:v>-25</c:v>
                </c:pt>
                <c:pt idx="56">
                  <c:v>-15</c:v>
                </c:pt>
                <c:pt idx="57">
                  <c:v>-10</c:v>
                </c:pt>
                <c:pt idx="58">
                  <c:v>-5</c:v>
                </c:pt>
                <c:pt idx="59">
                  <c:v>5</c:v>
                </c:pt>
                <c:pt idx="60">
                  <c:v>10</c:v>
                </c:pt>
                <c:pt idx="61">
                  <c:v>13</c:v>
                </c:pt>
                <c:pt idx="62">
                  <c:v>15</c:v>
                </c:pt>
                <c:pt idx="63">
                  <c:v>18</c:v>
                </c:pt>
                <c:pt idx="64">
                  <c:v>20</c:v>
                </c:pt>
                <c:pt idx="65">
                  <c:v>22</c:v>
                </c:pt>
                <c:pt idx="66">
                  <c:v>24</c:v>
                </c:pt>
                <c:pt idx="67">
                  <c:v>33</c:v>
                </c:pt>
                <c:pt idx="68">
                  <c:v>31</c:v>
                </c:pt>
                <c:pt idx="69">
                  <c:v>29</c:v>
                </c:pt>
                <c:pt idx="70">
                  <c:v>35</c:v>
                </c:pt>
                <c:pt idx="71">
                  <c:v>43</c:v>
                </c:pt>
                <c:pt idx="72">
                  <c:v>35</c:v>
                </c:pt>
                <c:pt idx="73">
                  <c:v>43</c:v>
                </c:pt>
                <c:pt idx="74">
                  <c:v>49</c:v>
                </c:pt>
                <c:pt idx="75">
                  <c:v>30</c:v>
                </c:pt>
                <c:pt idx="76">
                  <c:v>25</c:v>
                </c:pt>
                <c:pt idx="77">
                  <c:v>24</c:v>
                </c:pt>
                <c:pt idx="78">
                  <c:v>23</c:v>
                </c:pt>
                <c:pt idx="79">
                  <c:v>33</c:v>
                </c:pt>
                <c:pt idx="80">
                  <c:v>27</c:v>
                </c:pt>
                <c:pt idx="81">
                  <c:v>32</c:v>
                </c:pt>
                <c:pt idx="82">
                  <c:v>37</c:v>
                </c:pt>
                <c:pt idx="83">
                  <c:v>42</c:v>
                </c:pt>
                <c:pt idx="84">
                  <c:v>44</c:v>
                </c:pt>
                <c:pt idx="85">
                  <c:v>48</c:v>
                </c:pt>
                <c:pt idx="86">
                  <c:v>50</c:v>
                </c:pt>
                <c:pt idx="87">
                  <c:v>51</c:v>
                </c:pt>
                <c:pt idx="88">
                  <c:v>-7</c:v>
                </c:pt>
                <c:pt idx="89">
                  <c:v>-2</c:v>
                </c:pt>
                <c:pt idx="90">
                  <c:v>3</c:v>
                </c:pt>
                <c:pt idx="91">
                  <c:v>8</c:v>
                </c:pt>
                <c:pt idx="92">
                  <c:v>13</c:v>
                </c:pt>
                <c:pt idx="93">
                  <c:v>18</c:v>
                </c:pt>
                <c:pt idx="94">
                  <c:v>23</c:v>
                </c:pt>
                <c:pt idx="95">
                  <c:v>28</c:v>
                </c:pt>
                <c:pt idx="96">
                  <c:v>33</c:v>
                </c:pt>
                <c:pt idx="97">
                  <c:v>38</c:v>
                </c:pt>
                <c:pt idx="98">
                  <c:v>37</c:v>
                </c:pt>
                <c:pt idx="99">
                  <c:v>33</c:v>
                </c:pt>
                <c:pt idx="100">
                  <c:v>29</c:v>
                </c:pt>
                <c:pt idx="101">
                  <c:v>25</c:v>
                </c:pt>
                <c:pt idx="102">
                  <c:v>21</c:v>
                </c:pt>
                <c:pt idx="103">
                  <c:v>16</c:v>
                </c:pt>
                <c:pt idx="104">
                  <c:v>10</c:v>
                </c:pt>
                <c:pt idx="105">
                  <c:v>4</c:v>
                </c:pt>
                <c:pt idx="106">
                  <c:v>-2</c:v>
                </c:pt>
                <c:pt idx="107">
                  <c:v>10</c:v>
                </c:pt>
                <c:pt idx="108">
                  <c:v>35</c:v>
                </c:pt>
                <c:pt idx="109">
                  <c:v>23</c:v>
                </c:pt>
                <c:pt idx="110">
                  <c:v>18</c:v>
                </c:pt>
                <c:pt idx="111">
                  <c:v>-36</c:v>
                </c:pt>
                <c:pt idx="112">
                  <c:v>5</c:v>
                </c:pt>
                <c:pt idx="113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0A-4F36-9984-BFECB2774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725864"/>
        <c:axId val="534727304"/>
      </c:scatterChart>
      <c:valAx>
        <c:axId val="534725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34727304"/>
        <c:crosses val="autoZero"/>
        <c:crossBetween val="midCat"/>
      </c:valAx>
      <c:valAx>
        <c:axId val="53472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34725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196214</xdr:colOff>
      <xdr:row>11</xdr:row>
      <xdr:rowOff>148590</xdr:rowOff>
    </xdr:from>
    <xdr:to>
      <xdr:col>34</xdr:col>
      <xdr:colOff>68579</xdr:colOff>
      <xdr:row>52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989F71-A131-86C7-A5B2-49725AD58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527684</xdr:colOff>
      <xdr:row>112</xdr:row>
      <xdr:rowOff>158115</xdr:rowOff>
    </xdr:from>
    <xdr:to>
      <xdr:col>23</xdr:col>
      <xdr:colOff>327659</xdr:colOff>
      <xdr:row>151</xdr:row>
      <xdr:rowOff>45720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020A9A9-03B9-2C2D-F4AA-7DB8F5CDD591}"/>
            </a:ext>
            <a:ext uri="{147F2762-F138-4A5C-976F-8EAC2B608ADB}">
              <a16:predDERef xmlns:a16="http://schemas.microsoft.com/office/drawing/2014/main" pred="{0B989F71-A131-86C7-A5B2-49725AD58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490370</xdr:colOff>
      <xdr:row>30</xdr:row>
      <xdr:rowOff>4930</xdr:rowOff>
    </xdr:from>
    <xdr:to>
      <xdr:col>31</xdr:col>
      <xdr:colOff>403860</xdr:colOff>
      <xdr:row>51</xdr:row>
      <xdr:rowOff>129540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CCABC56-A117-14AD-C9A9-B3CFF7CBE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CD7C-9D83-4567-84CC-D122E8B4B6FE}">
  <dimension ref="A1:AJ187"/>
  <sheetViews>
    <sheetView tabSelected="1" topLeftCell="F19" zoomScaleNormal="100" workbookViewId="0">
      <selection activeCell="B53" sqref="B53"/>
    </sheetView>
  </sheetViews>
  <sheetFormatPr defaultRowHeight="14.4" x14ac:dyDescent="0.3"/>
  <cols>
    <col min="1" max="2" width="17.88671875" customWidth="1"/>
    <col min="3" max="3" width="17.66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t="s">
        <v>6</v>
      </c>
      <c r="N1" t="s">
        <v>7</v>
      </c>
      <c r="O1" t="s">
        <v>8</v>
      </c>
    </row>
    <row r="2" spans="1:23" x14ac:dyDescent="0.3">
      <c r="A2" s="2" t="s">
        <v>9</v>
      </c>
      <c r="B2" s="2" t="s">
        <v>222</v>
      </c>
      <c r="C2" s="2" t="s">
        <v>223</v>
      </c>
      <c r="D2" s="2">
        <f>J2*5/2</f>
        <v>0</v>
      </c>
      <c r="E2" s="2">
        <v>0</v>
      </c>
      <c r="F2" s="2">
        <v>0</v>
      </c>
      <c r="H2">
        <v>0</v>
      </c>
      <c r="J2">
        <v>0</v>
      </c>
      <c r="N2">
        <v>0</v>
      </c>
      <c r="O2">
        <v>0</v>
      </c>
    </row>
    <row r="3" spans="1:23" x14ac:dyDescent="0.3">
      <c r="A3" s="3" t="s">
        <v>10</v>
      </c>
      <c r="B3" s="3" t="s">
        <v>11</v>
      </c>
      <c r="C3" s="3" t="s">
        <v>12</v>
      </c>
      <c r="D3" s="2">
        <f t="shared" ref="D3:D66" si="0">J3*5/2</f>
        <v>5</v>
      </c>
      <c r="E3" s="3">
        <v>5</v>
      </c>
      <c r="F3" s="3">
        <v>0</v>
      </c>
      <c r="H3">
        <v>1</v>
      </c>
      <c r="J3">
        <v>2</v>
      </c>
      <c r="N3">
        <v>0</v>
      </c>
      <c r="O3">
        <v>5</v>
      </c>
    </row>
    <row r="4" spans="1:23" x14ac:dyDescent="0.3">
      <c r="A4" s="3" t="s">
        <v>10</v>
      </c>
      <c r="B4" s="3" t="s">
        <v>13</v>
      </c>
      <c r="C4" s="3" t="s">
        <v>14</v>
      </c>
      <c r="D4" s="2">
        <f t="shared" si="0"/>
        <v>-5</v>
      </c>
      <c r="E4" s="3">
        <v>10</v>
      </c>
      <c r="F4" s="3">
        <v>0</v>
      </c>
      <c r="H4">
        <v>-1</v>
      </c>
      <c r="J4">
        <v>-2</v>
      </c>
      <c r="N4">
        <v>0</v>
      </c>
      <c r="O4">
        <v>10</v>
      </c>
    </row>
    <row r="5" spans="1:23" x14ac:dyDescent="0.3">
      <c r="A5" s="3" t="s">
        <v>10</v>
      </c>
      <c r="B5" s="3" t="s">
        <v>15</v>
      </c>
      <c r="C5" s="3" t="s">
        <v>16</v>
      </c>
      <c r="D5" s="2">
        <f t="shared" si="0"/>
        <v>5</v>
      </c>
      <c r="E5" s="3">
        <v>10</v>
      </c>
      <c r="F5" s="3">
        <v>0</v>
      </c>
      <c r="H5">
        <v>1</v>
      </c>
      <c r="J5">
        <v>2</v>
      </c>
      <c r="N5">
        <v>0</v>
      </c>
      <c r="O5">
        <v>10</v>
      </c>
    </row>
    <row r="6" spans="1:23" x14ac:dyDescent="0.3">
      <c r="A6" s="3" t="s">
        <v>10</v>
      </c>
      <c r="B6" s="3" t="s">
        <v>17</v>
      </c>
      <c r="C6" s="3" t="s">
        <v>18</v>
      </c>
      <c r="D6" s="2">
        <f t="shared" si="0"/>
        <v>-5</v>
      </c>
      <c r="E6" s="3">
        <v>15</v>
      </c>
      <c r="F6" s="3">
        <v>0</v>
      </c>
      <c r="H6">
        <v>-1</v>
      </c>
      <c r="J6">
        <v>-2</v>
      </c>
      <c r="N6">
        <v>0</v>
      </c>
      <c r="O6">
        <v>15</v>
      </c>
    </row>
    <row r="7" spans="1:23" x14ac:dyDescent="0.3">
      <c r="A7" s="3" t="s">
        <v>10</v>
      </c>
      <c r="B7" s="3" t="s">
        <v>19</v>
      </c>
      <c r="C7" s="3" t="s">
        <v>20</v>
      </c>
      <c r="D7" s="2">
        <f t="shared" si="0"/>
        <v>5</v>
      </c>
      <c r="E7" s="3">
        <v>15</v>
      </c>
      <c r="F7" s="3">
        <v>0</v>
      </c>
      <c r="H7">
        <v>1</v>
      </c>
      <c r="J7">
        <v>2</v>
      </c>
      <c r="N7">
        <v>0</v>
      </c>
      <c r="O7">
        <v>15</v>
      </c>
    </row>
    <row r="8" spans="1:23" x14ac:dyDescent="0.3">
      <c r="A8" s="3" t="s">
        <v>10</v>
      </c>
      <c r="B8" s="3" t="s">
        <v>19</v>
      </c>
      <c r="C8" s="3" t="s">
        <v>21</v>
      </c>
      <c r="D8" s="2">
        <f t="shared" si="0"/>
        <v>5</v>
      </c>
      <c r="E8" s="3">
        <v>20</v>
      </c>
      <c r="F8" s="3">
        <v>0</v>
      </c>
      <c r="H8">
        <v>1</v>
      </c>
      <c r="J8">
        <v>2</v>
      </c>
      <c r="N8">
        <v>0</v>
      </c>
      <c r="O8">
        <v>20</v>
      </c>
      <c r="T8">
        <v>-25</v>
      </c>
      <c r="U8">
        <v>30</v>
      </c>
      <c r="W8">
        <v>25</v>
      </c>
    </row>
    <row r="9" spans="1:23" x14ac:dyDescent="0.3">
      <c r="A9" s="3" t="s">
        <v>10</v>
      </c>
      <c r="B9" s="3" t="s">
        <v>22</v>
      </c>
      <c r="C9" s="3" t="s">
        <v>23</v>
      </c>
      <c r="D9" s="2">
        <f t="shared" si="0"/>
        <v>5</v>
      </c>
      <c r="E9" s="3">
        <v>25</v>
      </c>
      <c r="F9" s="3">
        <v>0</v>
      </c>
      <c r="H9">
        <v>1</v>
      </c>
      <c r="J9">
        <v>2</v>
      </c>
      <c r="N9">
        <v>0</v>
      </c>
      <c r="O9">
        <v>25</v>
      </c>
    </row>
    <row r="10" spans="1:23" x14ac:dyDescent="0.3">
      <c r="A10" s="3" t="s">
        <v>10</v>
      </c>
      <c r="B10" s="3" t="s">
        <v>17</v>
      </c>
      <c r="C10" s="3" t="s">
        <v>24</v>
      </c>
      <c r="D10" s="2">
        <f t="shared" si="0"/>
        <v>7.5</v>
      </c>
      <c r="E10" s="3">
        <v>25</v>
      </c>
      <c r="F10" s="3">
        <v>0</v>
      </c>
      <c r="H10">
        <v>1.5</v>
      </c>
      <c r="J10">
        <v>3</v>
      </c>
      <c r="N10">
        <v>0</v>
      </c>
      <c r="O10">
        <v>25</v>
      </c>
    </row>
    <row r="11" spans="1:23" x14ac:dyDescent="0.3">
      <c r="A11" s="3" t="s">
        <v>10</v>
      </c>
      <c r="B11" s="3" t="s">
        <v>17</v>
      </c>
      <c r="C11" s="3" t="s">
        <v>25</v>
      </c>
      <c r="D11" s="2">
        <f t="shared" si="0"/>
        <v>-5</v>
      </c>
      <c r="E11" s="3">
        <v>25</v>
      </c>
      <c r="F11" s="3">
        <v>0</v>
      </c>
      <c r="H11">
        <v>-1</v>
      </c>
      <c r="J11">
        <v>-2</v>
      </c>
      <c r="N11">
        <v>0</v>
      </c>
      <c r="O11">
        <v>25</v>
      </c>
    </row>
    <row r="12" spans="1:23" x14ac:dyDescent="0.3">
      <c r="A12" s="3" t="s">
        <v>10</v>
      </c>
      <c r="B12" s="3" t="s">
        <v>17</v>
      </c>
      <c r="C12" s="3" t="s">
        <v>26</v>
      </c>
      <c r="D12" s="2">
        <f t="shared" si="0"/>
        <v>5</v>
      </c>
      <c r="E12" s="3">
        <v>35</v>
      </c>
      <c r="F12" s="3">
        <v>0</v>
      </c>
      <c r="H12">
        <v>1</v>
      </c>
      <c r="J12">
        <v>2</v>
      </c>
      <c r="N12">
        <v>0</v>
      </c>
      <c r="O12">
        <v>35</v>
      </c>
    </row>
    <row r="13" spans="1:23" x14ac:dyDescent="0.3">
      <c r="A13" s="3" t="s">
        <v>10</v>
      </c>
      <c r="B13" s="3" t="s">
        <v>27</v>
      </c>
      <c r="C13" s="3" t="s">
        <v>28</v>
      </c>
      <c r="D13" s="2">
        <f t="shared" si="0"/>
        <v>5</v>
      </c>
      <c r="E13" s="3">
        <v>45</v>
      </c>
      <c r="F13" s="3">
        <v>0</v>
      </c>
      <c r="J13">
        <v>2</v>
      </c>
      <c r="N13">
        <v>0</v>
      </c>
      <c r="O13">
        <v>45</v>
      </c>
    </row>
    <row r="14" spans="1:23" x14ac:dyDescent="0.3">
      <c r="A14" s="3" t="s">
        <v>10</v>
      </c>
      <c r="B14" s="3" t="s">
        <v>15</v>
      </c>
      <c r="C14" s="3" t="s">
        <v>29</v>
      </c>
      <c r="D14" s="2">
        <f t="shared" si="0"/>
        <v>5</v>
      </c>
      <c r="E14" s="3">
        <v>40</v>
      </c>
      <c r="F14" s="3">
        <v>0</v>
      </c>
      <c r="H14">
        <v>1</v>
      </c>
      <c r="J14">
        <v>2</v>
      </c>
      <c r="N14">
        <v>0</v>
      </c>
      <c r="O14">
        <v>40</v>
      </c>
    </row>
    <row r="15" spans="1:23" x14ac:dyDescent="0.3">
      <c r="A15" s="3" t="s">
        <v>10</v>
      </c>
      <c r="B15" s="3" t="s">
        <v>30</v>
      </c>
      <c r="C15" s="3" t="s">
        <v>31</v>
      </c>
      <c r="D15" s="2">
        <f t="shared" si="0"/>
        <v>6.25</v>
      </c>
      <c r="E15" s="3">
        <v>46</v>
      </c>
      <c r="F15" s="3">
        <v>0</v>
      </c>
      <c r="J15">
        <v>2.5</v>
      </c>
      <c r="N15">
        <v>0</v>
      </c>
      <c r="O15">
        <v>45</v>
      </c>
    </row>
    <row r="16" spans="1:23" x14ac:dyDescent="0.3">
      <c r="A16" s="3" t="s">
        <v>10</v>
      </c>
      <c r="B16" s="3" t="s">
        <v>11</v>
      </c>
      <c r="C16" s="3" t="s">
        <v>32</v>
      </c>
      <c r="D16" s="2">
        <f t="shared" si="0"/>
        <v>7.5</v>
      </c>
      <c r="E16" s="3">
        <v>47.5</v>
      </c>
      <c r="F16" s="3">
        <v>0</v>
      </c>
      <c r="J16">
        <v>3</v>
      </c>
      <c r="N16">
        <v>0</v>
      </c>
      <c r="O16">
        <v>50</v>
      </c>
    </row>
    <row r="17" spans="1:36" x14ac:dyDescent="0.3">
      <c r="A17" s="3" t="s">
        <v>10</v>
      </c>
      <c r="B17" s="3" t="s">
        <v>27</v>
      </c>
      <c r="C17" s="3" t="s">
        <v>33</v>
      </c>
      <c r="D17" s="2">
        <f t="shared" si="0"/>
        <v>10</v>
      </c>
      <c r="E17" s="3">
        <v>48</v>
      </c>
      <c r="F17" s="3">
        <v>0</v>
      </c>
      <c r="J17">
        <v>4</v>
      </c>
    </row>
    <row r="18" spans="1:36" x14ac:dyDescent="0.3">
      <c r="A18" s="3" t="s">
        <v>10</v>
      </c>
      <c r="B18" s="3" t="s">
        <v>30</v>
      </c>
      <c r="C18" s="3" t="s">
        <v>34</v>
      </c>
      <c r="D18" s="2">
        <f t="shared" si="0"/>
        <v>12.5</v>
      </c>
      <c r="E18" s="3">
        <v>48.5</v>
      </c>
      <c r="F18" s="3">
        <v>0</v>
      </c>
      <c r="J18">
        <v>5</v>
      </c>
    </row>
    <row r="19" spans="1:36" x14ac:dyDescent="0.3">
      <c r="A19" s="3" t="s">
        <v>10</v>
      </c>
      <c r="B19" s="3" t="s">
        <v>13</v>
      </c>
      <c r="C19" s="3" t="s">
        <v>35</v>
      </c>
      <c r="D19" s="2">
        <f t="shared" si="0"/>
        <v>15</v>
      </c>
      <c r="E19" s="3">
        <v>49</v>
      </c>
      <c r="F19" s="3">
        <v>0</v>
      </c>
      <c r="J19">
        <v>6</v>
      </c>
      <c r="N19">
        <v>21</v>
      </c>
      <c r="O19">
        <v>25</v>
      </c>
    </row>
    <row r="20" spans="1:36" x14ac:dyDescent="0.3">
      <c r="A20" s="3" t="s">
        <v>10</v>
      </c>
      <c r="B20" s="3" t="s">
        <v>30</v>
      </c>
      <c r="C20" s="3" t="s">
        <v>36</v>
      </c>
      <c r="D20" s="2">
        <f t="shared" si="0"/>
        <v>17.5</v>
      </c>
      <c r="E20" s="3">
        <v>49.5</v>
      </c>
      <c r="F20" s="3">
        <v>0</v>
      </c>
      <c r="J20">
        <v>7</v>
      </c>
      <c r="N20">
        <v>21</v>
      </c>
      <c r="O20">
        <v>30</v>
      </c>
    </row>
    <row r="21" spans="1:36" x14ac:dyDescent="0.3">
      <c r="A21" s="3" t="s">
        <v>10</v>
      </c>
      <c r="B21" s="3" t="s">
        <v>11</v>
      </c>
      <c r="C21" s="3" t="s">
        <v>37</v>
      </c>
      <c r="D21" s="2">
        <f t="shared" si="0"/>
        <v>30</v>
      </c>
      <c r="E21" s="3">
        <v>51</v>
      </c>
      <c r="F21" s="3">
        <v>0</v>
      </c>
      <c r="J21">
        <v>12</v>
      </c>
      <c r="N21">
        <v>21</v>
      </c>
      <c r="O21">
        <v>35</v>
      </c>
    </row>
    <row r="22" spans="1:36" x14ac:dyDescent="0.3">
      <c r="A22" s="3" t="s">
        <v>10</v>
      </c>
      <c r="B22" s="3" t="s">
        <v>17</v>
      </c>
      <c r="C22" s="3" t="s">
        <v>38</v>
      </c>
      <c r="D22" s="2">
        <f t="shared" si="0"/>
        <v>35</v>
      </c>
      <c r="E22" s="3">
        <v>52</v>
      </c>
      <c r="F22" s="3">
        <v>0</v>
      </c>
      <c r="J22">
        <v>14</v>
      </c>
      <c r="N22">
        <v>21</v>
      </c>
      <c r="O22">
        <v>40</v>
      </c>
      <c r="Q22">
        <v>55</v>
      </c>
    </row>
    <row r="23" spans="1:36" x14ac:dyDescent="0.3">
      <c r="A23" s="3" t="s">
        <v>10</v>
      </c>
      <c r="B23" s="3" t="s">
        <v>22</v>
      </c>
      <c r="C23" s="3" t="s">
        <v>39</v>
      </c>
      <c r="D23" s="2">
        <f t="shared" si="0"/>
        <v>40</v>
      </c>
      <c r="E23" s="3">
        <v>53</v>
      </c>
      <c r="F23" s="3">
        <v>0</v>
      </c>
      <c r="J23">
        <v>16</v>
      </c>
      <c r="N23">
        <v>21</v>
      </c>
      <c r="O23">
        <v>45</v>
      </c>
      <c r="Q23">
        <v>57</v>
      </c>
    </row>
    <row r="24" spans="1:36" x14ac:dyDescent="0.3">
      <c r="A24" s="3" t="s">
        <v>10</v>
      </c>
      <c r="B24" s="3" t="s">
        <v>17</v>
      </c>
      <c r="C24" s="3" t="s">
        <v>40</v>
      </c>
      <c r="D24" s="2">
        <f t="shared" si="0"/>
        <v>42.5</v>
      </c>
      <c r="E24" s="3">
        <v>54</v>
      </c>
      <c r="F24" s="3">
        <v>0</v>
      </c>
      <c r="J24">
        <v>17</v>
      </c>
      <c r="Q24">
        <v>59</v>
      </c>
    </row>
    <row r="25" spans="1:36" x14ac:dyDescent="0.3">
      <c r="A25" s="3" t="s">
        <v>10</v>
      </c>
      <c r="B25" s="3" t="s">
        <v>17</v>
      </c>
      <c r="C25" s="3" t="s">
        <v>41</v>
      </c>
      <c r="D25" s="2">
        <f t="shared" si="0"/>
        <v>45</v>
      </c>
      <c r="E25" s="3">
        <v>55</v>
      </c>
      <c r="F25" s="3">
        <v>0</v>
      </c>
      <c r="J25">
        <v>18</v>
      </c>
      <c r="Q25">
        <v>61</v>
      </c>
    </row>
    <row r="26" spans="1:36" x14ac:dyDescent="0.3">
      <c r="A26" s="3" t="s">
        <v>10</v>
      </c>
      <c r="B26" s="3" t="s">
        <v>11</v>
      </c>
      <c r="C26" s="3" t="s">
        <v>42</v>
      </c>
      <c r="D26" s="2">
        <f t="shared" si="0"/>
        <v>-5</v>
      </c>
      <c r="E26" s="3">
        <v>45</v>
      </c>
      <c r="F26" s="3">
        <v>0</v>
      </c>
      <c r="H26">
        <v>-1</v>
      </c>
      <c r="J26">
        <v>-2</v>
      </c>
      <c r="N26">
        <v>0</v>
      </c>
      <c r="O26">
        <v>50</v>
      </c>
      <c r="Q26">
        <v>63</v>
      </c>
    </row>
    <row r="27" spans="1:36" x14ac:dyDescent="0.3">
      <c r="A27" s="3" t="s">
        <v>10</v>
      </c>
      <c r="B27" s="3" t="s">
        <v>43</v>
      </c>
      <c r="C27" s="3" t="s">
        <v>44</v>
      </c>
      <c r="D27" s="2">
        <f t="shared" si="0"/>
        <v>-5</v>
      </c>
      <c r="E27" s="3">
        <v>55</v>
      </c>
      <c r="F27" s="3">
        <v>0</v>
      </c>
      <c r="H27">
        <v>-1</v>
      </c>
      <c r="J27">
        <v>-2</v>
      </c>
      <c r="N27">
        <v>-5</v>
      </c>
      <c r="O27">
        <v>50</v>
      </c>
      <c r="Q27">
        <v>65</v>
      </c>
      <c r="AI27">
        <v>80</v>
      </c>
      <c r="AJ27">
        <v>58</v>
      </c>
    </row>
    <row r="28" spans="1:36" x14ac:dyDescent="0.3">
      <c r="A28" s="3" t="s">
        <v>10</v>
      </c>
      <c r="B28" s="3" t="s">
        <v>17</v>
      </c>
      <c r="C28" s="3" t="s">
        <v>45</v>
      </c>
      <c r="D28" s="2">
        <f t="shared" si="0"/>
        <v>-25</v>
      </c>
      <c r="E28" s="3">
        <v>25</v>
      </c>
      <c r="F28" s="3">
        <v>0</v>
      </c>
      <c r="H28">
        <v>-5</v>
      </c>
      <c r="J28">
        <v>-10</v>
      </c>
      <c r="N28">
        <v>10</v>
      </c>
      <c r="O28">
        <v>52</v>
      </c>
      <c r="Q28">
        <v>67</v>
      </c>
      <c r="AI28">
        <v>82</v>
      </c>
      <c r="AJ28">
        <v>50</v>
      </c>
    </row>
    <row r="29" spans="1:36" x14ac:dyDescent="0.3">
      <c r="A29" s="3" t="s">
        <v>10</v>
      </c>
      <c r="B29" s="3" t="s">
        <v>11</v>
      </c>
      <c r="C29" s="3" t="s">
        <v>46</v>
      </c>
      <c r="D29" s="2">
        <f t="shared" si="0"/>
        <v>10</v>
      </c>
      <c r="E29" s="3">
        <v>57</v>
      </c>
      <c r="F29" s="3">
        <v>0</v>
      </c>
      <c r="H29">
        <v>2</v>
      </c>
      <c r="J29">
        <v>4</v>
      </c>
      <c r="N29">
        <v>20</v>
      </c>
      <c r="O29">
        <v>54</v>
      </c>
      <c r="Q29">
        <v>69</v>
      </c>
      <c r="AI29">
        <v>79.5</v>
      </c>
      <c r="AJ29">
        <v>45</v>
      </c>
    </row>
    <row r="30" spans="1:36" x14ac:dyDescent="0.3">
      <c r="A30" s="3" t="s">
        <v>10</v>
      </c>
      <c r="B30" s="3" t="s">
        <v>17</v>
      </c>
      <c r="C30" s="3" t="s">
        <v>47</v>
      </c>
      <c r="D30" s="2">
        <f t="shared" si="0"/>
        <v>20</v>
      </c>
      <c r="E30" s="3">
        <v>59</v>
      </c>
      <c r="F30" s="3">
        <v>0</v>
      </c>
      <c r="H30">
        <v>4</v>
      </c>
      <c r="J30">
        <v>8</v>
      </c>
      <c r="N30">
        <v>25</v>
      </c>
      <c r="O30">
        <v>56</v>
      </c>
      <c r="Q30">
        <v>63</v>
      </c>
    </row>
    <row r="31" spans="1:36" x14ac:dyDescent="0.3">
      <c r="A31" s="3" t="s">
        <v>10</v>
      </c>
      <c r="B31" s="3" t="s">
        <v>19</v>
      </c>
      <c r="C31" s="3" t="s">
        <v>48</v>
      </c>
      <c r="D31" s="2">
        <f t="shared" si="0"/>
        <v>25</v>
      </c>
      <c r="E31" s="3">
        <v>61</v>
      </c>
      <c r="F31" s="3">
        <v>0</v>
      </c>
      <c r="H31">
        <v>5</v>
      </c>
      <c r="J31">
        <v>10</v>
      </c>
      <c r="N31">
        <v>30</v>
      </c>
      <c r="O31">
        <v>58</v>
      </c>
      <c r="Q31">
        <v>61</v>
      </c>
    </row>
    <row r="32" spans="1:36" x14ac:dyDescent="0.3">
      <c r="A32" s="3" t="s">
        <v>10</v>
      </c>
      <c r="B32" s="3" t="s">
        <v>17</v>
      </c>
      <c r="C32" s="3" t="s">
        <v>49</v>
      </c>
      <c r="D32" s="2">
        <f t="shared" si="0"/>
        <v>30</v>
      </c>
      <c r="E32" s="3">
        <v>63</v>
      </c>
      <c r="F32" s="3">
        <v>0</v>
      </c>
      <c r="H32">
        <v>6</v>
      </c>
      <c r="J32">
        <v>12</v>
      </c>
      <c r="N32">
        <v>35</v>
      </c>
      <c r="O32">
        <v>60</v>
      </c>
      <c r="Q32">
        <v>59</v>
      </c>
    </row>
    <row r="33" spans="1:36" x14ac:dyDescent="0.3">
      <c r="A33" s="3" t="s">
        <v>10</v>
      </c>
      <c r="B33" s="3" t="s">
        <v>50</v>
      </c>
      <c r="C33" s="3" t="s">
        <v>51</v>
      </c>
      <c r="D33" s="2">
        <f t="shared" si="0"/>
        <v>35</v>
      </c>
      <c r="E33" s="3">
        <v>65</v>
      </c>
      <c r="F33" s="3">
        <v>0</v>
      </c>
      <c r="H33">
        <v>7</v>
      </c>
      <c r="J33">
        <v>14</v>
      </c>
      <c r="N33">
        <v>40</v>
      </c>
      <c r="O33">
        <v>62</v>
      </c>
      <c r="Q33">
        <v>61</v>
      </c>
    </row>
    <row r="34" spans="1:36" x14ac:dyDescent="0.3">
      <c r="A34" s="3" t="s">
        <v>10</v>
      </c>
      <c r="B34" s="3" t="s">
        <v>52</v>
      </c>
      <c r="C34" s="3" t="s">
        <v>53</v>
      </c>
      <c r="D34" s="2">
        <f t="shared" si="0"/>
        <v>40</v>
      </c>
      <c r="E34" s="3">
        <v>67</v>
      </c>
      <c r="F34" s="3">
        <v>0</v>
      </c>
      <c r="H34">
        <v>8</v>
      </c>
      <c r="J34">
        <v>16</v>
      </c>
      <c r="N34">
        <v>45</v>
      </c>
      <c r="O34">
        <v>64</v>
      </c>
      <c r="Q34">
        <v>67</v>
      </c>
    </row>
    <row r="35" spans="1:36" x14ac:dyDescent="0.3">
      <c r="A35" s="3" t="s">
        <v>10</v>
      </c>
      <c r="B35" s="3" t="s">
        <v>54</v>
      </c>
      <c r="C35" s="3" t="s">
        <v>55</v>
      </c>
      <c r="D35" s="2">
        <f t="shared" si="0"/>
        <v>45</v>
      </c>
      <c r="E35" s="3">
        <v>69</v>
      </c>
      <c r="F35" s="3">
        <v>0</v>
      </c>
      <c r="H35">
        <v>9</v>
      </c>
      <c r="J35">
        <v>18</v>
      </c>
      <c r="N35">
        <v>50</v>
      </c>
      <c r="O35">
        <v>58</v>
      </c>
      <c r="Q35">
        <v>65</v>
      </c>
    </row>
    <row r="36" spans="1:36" x14ac:dyDescent="0.3">
      <c r="A36" s="3" t="s">
        <v>10</v>
      </c>
      <c r="B36" s="3" t="s">
        <v>19</v>
      </c>
      <c r="C36" s="3" t="s">
        <v>56</v>
      </c>
      <c r="D36" s="2">
        <f t="shared" si="0"/>
        <v>50</v>
      </c>
      <c r="E36" s="3">
        <v>63</v>
      </c>
      <c r="F36" s="3">
        <v>0</v>
      </c>
      <c r="H36">
        <v>10</v>
      </c>
      <c r="J36">
        <v>20</v>
      </c>
      <c r="N36">
        <v>55</v>
      </c>
      <c r="O36">
        <v>56</v>
      </c>
      <c r="Q36">
        <v>63</v>
      </c>
    </row>
    <row r="37" spans="1:36" x14ac:dyDescent="0.3">
      <c r="A37" s="3" t="s">
        <v>10</v>
      </c>
      <c r="B37" s="3" t="s">
        <v>57</v>
      </c>
      <c r="C37" s="3" t="s">
        <v>58</v>
      </c>
      <c r="D37" s="2">
        <f t="shared" si="0"/>
        <v>55</v>
      </c>
      <c r="E37" s="3">
        <v>61</v>
      </c>
      <c r="F37" s="3">
        <v>0</v>
      </c>
      <c r="H37">
        <v>11</v>
      </c>
      <c r="J37">
        <v>22</v>
      </c>
      <c r="N37">
        <v>60</v>
      </c>
      <c r="O37">
        <v>54</v>
      </c>
      <c r="Q37">
        <v>85</v>
      </c>
    </row>
    <row r="38" spans="1:36" x14ac:dyDescent="0.3">
      <c r="A38" s="3" t="s">
        <v>10</v>
      </c>
      <c r="B38" s="3" t="s">
        <v>59</v>
      </c>
      <c r="C38" s="3" t="s">
        <v>60</v>
      </c>
      <c r="D38" s="2">
        <f t="shared" si="0"/>
        <v>60</v>
      </c>
      <c r="E38" s="3">
        <v>59</v>
      </c>
      <c r="F38" s="3">
        <v>0</v>
      </c>
      <c r="H38">
        <v>12</v>
      </c>
      <c r="J38">
        <v>24</v>
      </c>
      <c r="N38">
        <v>65</v>
      </c>
      <c r="O38">
        <v>56</v>
      </c>
      <c r="Q38">
        <v>82.5</v>
      </c>
    </row>
    <row r="39" spans="1:36" x14ac:dyDescent="0.3">
      <c r="A39" s="3" t="s">
        <v>61</v>
      </c>
      <c r="B39" s="3" t="s">
        <v>62</v>
      </c>
      <c r="C39" s="3" t="s">
        <v>63</v>
      </c>
      <c r="D39" s="2">
        <f t="shared" si="0"/>
        <v>65</v>
      </c>
      <c r="E39" s="3">
        <v>61</v>
      </c>
      <c r="F39" s="3">
        <v>0</v>
      </c>
      <c r="H39">
        <v>13</v>
      </c>
      <c r="J39">
        <v>26</v>
      </c>
      <c r="N39">
        <v>70</v>
      </c>
      <c r="O39">
        <v>53</v>
      </c>
      <c r="Q39">
        <v>80</v>
      </c>
    </row>
    <row r="40" spans="1:36" x14ac:dyDescent="0.3">
      <c r="A40" s="4" t="s">
        <v>64</v>
      </c>
      <c r="B40" s="4" t="s">
        <v>65</v>
      </c>
      <c r="C40" s="4" t="s">
        <v>66</v>
      </c>
      <c r="D40" s="2">
        <f t="shared" si="0"/>
        <v>70</v>
      </c>
      <c r="E40" s="4">
        <v>67</v>
      </c>
      <c r="F40" s="4">
        <v>0</v>
      </c>
      <c r="H40">
        <v>14</v>
      </c>
      <c r="J40">
        <v>28</v>
      </c>
      <c r="N40">
        <v>75</v>
      </c>
      <c r="O40">
        <v>48</v>
      </c>
      <c r="Q40">
        <v>75</v>
      </c>
    </row>
    <row r="41" spans="1:36" x14ac:dyDescent="0.3">
      <c r="A41" s="5" t="s">
        <v>61</v>
      </c>
      <c r="B41" s="5" t="s">
        <v>67</v>
      </c>
      <c r="C41" s="5" t="s">
        <v>68</v>
      </c>
      <c r="D41" s="2">
        <f t="shared" si="0"/>
        <v>75</v>
      </c>
      <c r="E41" s="5">
        <v>65</v>
      </c>
      <c r="F41" s="5">
        <v>0</v>
      </c>
      <c r="H41">
        <v>15</v>
      </c>
      <c r="J41">
        <v>30</v>
      </c>
      <c r="N41">
        <v>76</v>
      </c>
      <c r="O41">
        <v>35</v>
      </c>
      <c r="Q41">
        <v>70</v>
      </c>
    </row>
    <row r="42" spans="1:36" x14ac:dyDescent="0.3">
      <c r="A42" s="5" t="s">
        <v>61</v>
      </c>
      <c r="B42" s="5" t="s">
        <v>67</v>
      </c>
      <c r="C42" s="5" t="s">
        <v>69</v>
      </c>
      <c r="D42" s="2">
        <f t="shared" si="0"/>
        <v>80</v>
      </c>
      <c r="E42" s="5">
        <v>63</v>
      </c>
      <c r="F42" s="5">
        <v>0</v>
      </c>
      <c r="H42">
        <v>16</v>
      </c>
      <c r="J42">
        <v>32</v>
      </c>
      <c r="Q42">
        <v>67.5</v>
      </c>
    </row>
    <row r="43" spans="1:36" x14ac:dyDescent="0.3">
      <c r="A43" s="5" t="s">
        <v>61</v>
      </c>
      <c r="B43" s="5" t="s">
        <v>62</v>
      </c>
      <c r="C43" s="5" t="s">
        <v>70</v>
      </c>
      <c r="D43" s="2">
        <f t="shared" si="0"/>
        <v>85</v>
      </c>
      <c r="E43" s="5">
        <v>50</v>
      </c>
      <c r="F43" s="5">
        <v>0</v>
      </c>
      <c r="H43">
        <v>17</v>
      </c>
      <c r="J43">
        <v>34</v>
      </c>
      <c r="Q43">
        <v>65</v>
      </c>
    </row>
    <row r="44" spans="1:36" x14ac:dyDescent="0.3">
      <c r="A44" s="3" t="s">
        <v>10</v>
      </c>
      <c r="B44" s="3" t="s">
        <v>71</v>
      </c>
      <c r="C44" s="3" t="s">
        <v>72</v>
      </c>
      <c r="D44" s="2">
        <f t="shared" si="0"/>
        <v>82.5</v>
      </c>
      <c r="E44" s="3">
        <v>45</v>
      </c>
      <c r="F44" s="3">
        <v>0</v>
      </c>
      <c r="H44">
        <v>16</v>
      </c>
      <c r="J44">
        <v>33</v>
      </c>
      <c r="Q44">
        <v>62.5</v>
      </c>
    </row>
    <row r="45" spans="1:36" x14ac:dyDescent="0.3">
      <c r="A45" s="5" t="s">
        <v>61</v>
      </c>
      <c r="B45" s="5" t="s">
        <v>73</v>
      </c>
      <c r="C45" s="5" t="s">
        <v>74</v>
      </c>
      <c r="D45" s="2">
        <f t="shared" si="0"/>
        <v>80</v>
      </c>
      <c r="E45" s="5">
        <v>35</v>
      </c>
      <c r="F45" s="5">
        <v>0</v>
      </c>
      <c r="H45">
        <v>15</v>
      </c>
      <c r="J45">
        <v>32</v>
      </c>
      <c r="Q45">
        <v>60</v>
      </c>
    </row>
    <row r="46" spans="1:36" x14ac:dyDescent="0.3">
      <c r="A46" s="3" t="s">
        <v>10</v>
      </c>
      <c r="B46" s="3" t="s">
        <v>50</v>
      </c>
      <c r="C46" s="3" t="s">
        <v>75</v>
      </c>
      <c r="D46" s="2">
        <f t="shared" si="0"/>
        <v>75</v>
      </c>
      <c r="E46" s="3">
        <v>25</v>
      </c>
      <c r="F46" s="3">
        <v>0</v>
      </c>
      <c r="H46">
        <v>14</v>
      </c>
      <c r="J46">
        <v>30</v>
      </c>
      <c r="Q46">
        <v>60</v>
      </c>
      <c r="AI46">
        <v>67</v>
      </c>
      <c r="AJ46">
        <v>46</v>
      </c>
    </row>
    <row r="47" spans="1:36" x14ac:dyDescent="0.3">
      <c r="A47" s="3" t="s">
        <v>10</v>
      </c>
      <c r="B47" s="3" t="s">
        <v>17</v>
      </c>
      <c r="C47" s="3" t="s">
        <v>76</v>
      </c>
      <c r="D47" s="2">
        <f t="shared" si="0"/>
        <v>70</v>
      </c>
      <c r="E47" s="3">
        <v>5</v>
      </c>
      <c r="F47" s="3">
        <v>0</v>
      </c>
      <c r="H47">
        <v>13</v>
      </c>
      <c r="J47">
        <v>28</v>
      </c>
      <c r="N47">
        <v>72</v>
      </c>
      <c r="O47">
        <v>25</v>
      </c>
      <c r="Q47">
        <v>60</v>
      </c>
      <c r="AI47">
        <v>72</v>
      </c>
      <c r="AJ47">
        <v>40</v>
      </c>
    </row>
    <row r="48" spans="1:36" x14ac:dyDescent="0.3">
      <c r="A48" s="3" t="s">
        <v>10</v>
      </c>
      <c r="B48" s="3" t="s">
        <v>27</v>
      </c>
      <c r="C48" s="3" t="s">
        <v>77</v>
      </c>
      <c r="D48" s="2">
        <f t="shared" si="0"/>
        <v>67.5</v>
      </c>
      <c r="E48" s="3">
        <v>-5</v>
      </c>
      <c r="F48" s="3">
        <v>0</v>
      </c>
      <c r="H48">
        <v>12</v>
      </c>
      <c r="J48">
        <v>27</v>
      </c>
      <c r="N48">
        <v>67</v>
      </c>
      <c r="O48">
        <v>5</v>
      </c>
      <c r="P48">
        <f>Q48+8</f>
        <v>-34</v>
      </c>
      <c r="Q48">
        <v>-42</v>
      </c>
    </row>
    <row r="49" spans="1:19" x14ac:dyDescent="0.3">
      <c r="A49" s="3" t="s">
        <v>10</v>
      </c>
      <c r="B49" s="3" t="s">
        <v>27</v>
      </c>
      <c r="C49" s="3" t="s">
        <v>78</v>
      </c>
      <c r="D49" s="2">
        <f t="shared" si="0"/>
        <v>65</v>
      </c>
      <c r="E49" s="3">
        <v>-10</v>
      </c>
      <c r="F49" s="3">
        <v>0</v>
      </c>
      <c r="H49">
        <v>13</v>
      </c>
      <c r="J49">
        <v>26</v>
      </c>
      <c r="N49">
        <v>64.5</v>
      </c>
      <c r="O49">
        <v>-5</v>
      </c>
      <c r="P49">
        <f t="shared" ref="P49:P53" si="1">Q49+8</f>
        <v>-27</v>
      </c>
      <c r="Q49">
        <v>-35</v>
      </c>
    </row>
    <row r="50" spans="1:19" x14ac:dyDescent="0.3">
      <c r="A50" s="3" t="s">
        <v>10</v>
      </c>
      <c r="B50" s="3" t="s">
        <v>17</v>
      </c>
      <c r="C50" s="3" t="s">
        <v>79</v>
      </c>
      <c r="D50" s="2">
        <f t="shared" si="0"/>
        <v>62.5</v>
      </c>
      <c r="E50" s="3">
        <v>-20</v>
      </c>
      <c r="F50" s="3">
        <v>0</v>
      </c>
      <c r="H50">
        <v>13</v>
      </c>
      <c r="J50">
        <v>25</v>
      </c>
      <c r="N50">
        <v>62</v>
      </c>
      <c r="O50">
        <v>-10</v>
      </c>
      <c r="P50">
        <f t="shared" si="1"/>
        <v>-22</v>
      </c>
      <c r="Q50">
        <v>-30</v>
      </c>
    </row>
    <row r="51" spans="1:19" x14ac:dyDescent="0.3">
      <c r="A51" s="3" t="s">
        <v>10</v>
      </c>
      <c r="B51" s="3" t="s">
        <v>17</v>
      </c>
      <c r="C51" s="3" t="s">
        <v>80</v>
      </c>
      <c r="D51" s="2">
        <f t="shared" si="0"/>
        <v>60</v>
      </c>
      <c r="E51" s="3">
        <v>-30</v>
      </c>
      <c r="F51" s="3">
        <v>0</v>
      </c>
      <c r="H51">
        <v>11</v>
      </c>
      <c r="J51">
        <v>24</v>
      </c>
      <c r="N51">
        <v>59.5</v>
      </c>
      <c r="O51">
        <v>-20</v>
      </c>
      <c r="P51">
        <f t="shared" si="1"/>
        <v>-17</v>
      </c>
      <c r="Q51">
        <v>-25</v>
      </c>
    </row>
    <row r="52" spans="1:19" x14ac:dyDescent="0.3">
      <c r="A52" s="3" t="s">
        <v>10</v>
      </c>
      <c r="B52" s="3" t="s">
        <v>27</v>
      </c>
      <c r="C52" s="3" t="s">
        <v>81</v>
      </c>
      <c r="D52" s="2">
        <v>60</v>
      </c>
      <c r="E52" s="3">
        <v>-35</v>
      </c>
      <c r="F52" s="3">
        <v>0</v>
      </c>
      <c r="H52">
        <v>10</v>
      </c>
      <c r="J52">
        <v>23</v>
      </c>
      <c r="N52">
        <v>57</v>
      </c>
      <c r="O52">
        <v>-30</v>
      </c>
      <c r="P52">
        <f t="shared" si="1"/>
        <v>-7</v>
      </c>
      <c r="Q52">
        <v>-15</v>
      </c>
    </row>
    <row r="53" spans="1:19" x14ac:dyDescent="0.3">
      <c r="A53" s="3" t="s">
        <v>10</v>
      </c>
      <c r="B53" s="3" t="s">
        <v>82</v>
      </c>
      <c r="C53" s="3" t="s">
        <v>83</v>
      </c>
      <c r="D53" s="2">
        <v>60</v>
      </c>
      <c r="E53" s="3">
        <v>-40</v>
      </c>
      <c r="F53" s="3">
        <v>0</v>
      </c>
      <c r="H53">
        <v>7</v>
      </c>
      <c r="J53">
        <v>22.5</v>
      </c>
      <c r="N53">
        <v>56.5</v>
      </c>
      <c r="O53">
        <v>-35</v>
      </c>
      <c r="P53">
        <f t="shared" si="1"/>
        <v>-2</v>
      </c>
      <c r="Q53">
        <v>-10</v>
      </c>
    </row>
    <row r="54" spans="1:19" x14ac:dyDescent="0.3">
      <c r="A54" s="2" t="s">
        <v>9</v>
      </c>
      <c r="B54" s="2" t="s">
        <v>222</v>
      </c>
      <c r="C54" s="2" t="s">
        <v>84</v>
      </c>
      <c r="D54" s="2">
        <f t="shared" si="0"/>
        <v>55</v>
      </c>
      <c r="E54" s="2">
        <v>-42</v>
      </c>
      <c r="F54" s="2">
        <v>0</v>
      </c>
      <c r="G54" s="2"/>
      <c r="H54" s="2"/>
      <c r="J54">
        <v>22</v>
      </c>
      <c r="N54">
        <v>56</v>
      </c>
      <c r="O54">
        <v>-40</v>
      </c>
      <c r="P54">
        <f>Q54+15</f>
        <v>10</v>
      </c>
      <c r="Q54">
        <v>-5</v>
      </c>
    </row>
    <row r="55" spans="1:19" x14ac:dyDescent="0.3">
      <c r="A55" s="3" t="s">
        <v>10</v>
      </c>
      <c r="B55" s="3" t="s">
        <v>13</v>
      </c>
      <c r="C55" s="3" t="s">
        <v>85</v>
      </c>
      <c r="D55" s="2">
        <f t="shared" si="0"/>
        <v>52.5</v>
      </c>
      <c r="E55" s="3">
        <v>-35</v>
      </c>
      <c r="F55" s="3">
        <v>0</v>
      </c>
      <c r="H55">
        <v>8</v>
      </c>
      <c r="J55">
        <v>21</v>
      </c>
      <c r="P55">
        <v>12</v>
      </c>
      <c r="Q55">
        <v>5</v>
      </c>
    </row>
    <row r="56" spans="1:19" x14ac:dyDescent="0.3">
      <c r="A56" s="3" t="s">
        <v>10</v>
      </c>
      <c r="B56" s="3" t="s">
        <v>19</v>
      </c>
      <c r="C56" s="3" t="s">
        <v>86</v>
      </c>
      <c r="D56" s="2">
        <f t="shared" si="0"/>
        <v>52.5</v>
      </c>
      <c r="E56" s="3">
        <v>-30</v>
      </c>
      <c r="F56" s="3">
        <v>0</v>
      </c>
      <c r="H56">
        <v>8</v>
      </c>
      <c r="J56">
        <v>21</v>
      </c>
      <c r="P56">
        <v>15</v>
      </c>
      <c r="Q56">
        <v>10</v>
      </c>
    </row>
    <row r="57" spans="1:19" x14ac:dyDescent="0.3">
      <c r="A57" s="3" t="s">
        <v>10</v>
      </c>
      <c r="B57" s="3" t="s">
        <v>27</v>
      </c>
      <c r="C57" s="3" t="s">
        <v>87</v>
      </c>
      <c r="D57" s="2">
        <f t="shared" si="0"/>
        <v>50</v>
      </c>
      <c r="E57" s="3">
        <v>-25</v>
      </c>
      <c r="F57" s="3">
        <v>0</v>
      </c>
      <c r="J57">
        <v>20</v>
      </c>
      <c r="P57">
        <f t="shared" ref="P57:P62" si="2">Q57+5</f>
        <v>18</v>
      </c>
      <c r="Q57">
        <v>13</v>
      </c>
    </row>
    <row r="58" spans="1:19" x14ac:dyDescent="0.3">
      <c r="A58" s="3" t="s">
        <v>10</v>
      </c>
      <c r="B58" s="3" t="s">
        <v>54</v>
      </c>
      <c r="C58" s="3" t="s">
        <v>88</v>
      </c>
      <c r="D58" s="2">
        <f t="shared" si="0"/>
        <v>47.5</v>
      </c>
      <c r="E58" s="3">
        <v>-15</v>
      </c>
      <c r="F58" s="3">
        <v>0</v>
      </c>
      <c r="H58">
        <v>7</v>
      </c>
      <c r="J58">
        <v>19</v>
      </c>
      <c r="P58">
        <f t="shared" si="2"/>
        <v>20</v>
      </c>
      <c r="Q58">
        <v>15</v>
      </c>
    </row>
    <row r="59" spans="1:19" x14ac:dyDescent="0.3">
      <c r="A59" s="3" t="s">
        <v>10</v>
      </c>
      <c r="B59" s="3" t="s">
        <v>50</v>
      </c>
      <c r="C59" s="3" t="s">
        <v>89</v>
      </c>
      <c r="D59" s="2">
        <f t="shared" si="0"/>
        <v>45</v>
      </c>
      <c r="E59" s="3">
        <v>-10</v>
      </c>
      <c r="F59" s="3">
        <v>0</v>
      </c>
      <c r="H59">
        <v>6</v>
      </c>
      <c r="J59">
        <v>18</v>
      </c>
      <c r="P59">
        <f t="shared" si="2"/>
        <v>23</v>
      </c>
      <c r="Q59">
        <v>18</v>
      </c>
    </row>
    <row r="60" spans="1:19" x14ac:dyDescent="0.3">
      <c r="A60" s="3" t="s">
        <v>10</v>
      </c>
      <c r="B60" s="3" t="s">
        <v>30</v>
      </c>
      <c r="C60" s="3" t="s">
        <v>90</v>
      </c>
      <c r="D60" s="2">
        <f t="shared" si="0"/>
        <v>42.5</v>
      </c>
      <c r="E60" s="3">
        <v>-5</v>
      </c>
      <c r="F60" s="3">
        <v>0</v>
      </c>
      <c r="J60">
        <v>17</v>
      </c>
      <c r="N60">
        <v>55</v>
      </c>
      <c r="O60">
        <f>P48+8</f>
        <v>-26</v>
      </c>
      <c r="P60">
        <f t="shared" si="2"/>
        <v>25</v>
      </c>
      <c r="Q60">
        <v>20</v>
      </c>
    </row>
    <row r="61" spans="1:19" x14ac:dyDescent="0.3">
      <c r="A61" s="3" t="s">
        <v>10</v>
      </c>
      <c r="B61" s="3" t="s">
        <v>17</v>
      </c>
      <c r="C61" s="3" t="s">
        <v>91</v>
      </c>
      <c r="D61" s="2">
        <f t="shared" si="0"/>
        <v>37.5</v>
      </c>
      <c r="E61" s="3">
        <v>5</v>
      </c>
      <c r="F61" s="3">
        <v>0</v>
      </c>
      <c r="J61">
        <v>15</v>
      </c>
      <c r="N61">
        <v>52.5</v>
      </c>
      <c r="O61">
        <f>P49+8</f>
        <v>-19</v>
      </c>
      <c r="P61">
        <f t="shared" si="2"/>
        <v>27</v>
      </c>
      <c r="Q61">
        <v>22</v>
      </c>
    </row>
    <row r="62" spans="1:19" x14ac:dyDescent="0.3">
      <c r="A62" s="3" t="s">
        <v>10</v>
      </c>
      <c r="B62" s="3" t="s">
        <v>17</v>
      </c>
      <c r="C62" s="3" t="s">
        <v>92</v>
      </c>
      <c r="D62" s="2">
        <f t="shared" si="0"/>
        <v>35</v>
      </c>
      <c r="E62" s="3">
        <v>10</v>
      </c>
      <c r="F62" s="3">
        <v>0</v>
      </c>
      <c r="J62">
        <v>14</v>
      </c>
      <c r="N62">
        <v>52</v>
      </c>
      <c r="O62">
        <f>P50+8</f>
        <v>-14</v>
      </c>
      <c r="P62">
        <f t="shared" si="2"/>
        <v>29</v>
      </c>
      <c r="Q62">
        <v>24</v>
      </c>
    </row>
    <row r="63" spans="1:19" x14ac:dyDescent="0.3">
      <c r="A63" s="3" t="s">
        <v>10</v>
      </c>
      <c r="B63" s="3" t="s">
        <v>17</v>
      </c>
      <c r="C63" s="3" t="s">
        <v>93</v>
      </c>
      <c r="D63" s="2">
        <f t="shared" si="0"/>
        <v>27.5</v>
      </c>
      <c r="E63" s="3">
        <v>13</v>
      </c>
      <c r="F63" s="3">
        <v>0</v>
      </c>
      <c r="J63">
        <v>11</v>
      </c>
      <c r="N63">
        <v>50</v>
      </c>
      <c r="O63">
        <f>P51+8</f>
        <v>-9</v>
      </c>
    </row>
    <row r="64" spans="1:19" x14ac:dyDescent="0.3">
      <c r="A64" s="3" t="s">
        <v>10</v>
      </c>
      <c r="B64" s="3" t="s">
        <v>17</v>
      </c>
      <c r="C64" s="3" t="s">
        <v>94</v>
      </c>
      <c r="D64" s="2">
        <f t="shared" si="0"/>
        <v>22.5</v>
      </c>
      <c r="E64" s="3">
        <v>15</v>
      </c>
      <c r="F64" s="3">
        <v>0</v>
      </c>
      <c r="J64">
        <v>9</v>
      </c>
      <c r="N64">
        <v>47.5</v>
      </c>
      <c r="O64">
        <f>P52+8</f>
        <v>1</v>
      </c>
      <c r="R64">
        <v>62.5</v>
      </c>
      <c r="S64">
        <v>37</v>
      </c>
    </row>
    <row r="65" spans="1:19" x14ac:dyDescent="0.3">
      <c r="A65" s="3" t="s">
        <v>10</v>
      </c>
      <c r="B65" s="3" t="s">
        <v>50</v>
      </c>
      <c r="C65" s="3" t="s">
        <v>95</v>
      </c>
      <c r="D65" s="2">
        <f t="shared" si="0"/>
        <v>17.5</v>
      </c>
      <c r="E65" s="3">
        <v>18</v>
      </c>
      <c r="F65" s="3">
        <v>0</v>
      </c>
      <c r="J65">
        <v>7</v>
      </c>
      <c r="N65">
        <v>45</v>
      </c>
      <c r="O65">
        <f>P53+8</f>
        <v>6</v>
      </c>
      <c r="R65">
        <v>60</v>
      </c>
      <c r="S65">
        <v>33</v>
      </c>
    </row>
    <row r="66" spans="1:19" x14ac:dyDescent="0.3">
      <c r="A66" s="3" t="s">
        <v>10</v>
      </c>
      <c r="B66" s="3" t="s">
        <v>19</v>
      </c>
      <c r="C66" s="3" t="s">
        <v>96</v>
      </c>
      <c r="D66" s="2">
        <f t="shared" si="0"/>
        <v>12.5</v>
      </c>
      <c r="E66" s="3">
        <v>20</v>
      </c>
      <c r="F66" s="3">
        <v>0</v>
      </c>
      <c r="J66">
        <v>5</v>
      </c>
      <c r="N66">
        <v>42.5</v>
      </c>
      <c r="O66">
        <v>10</v>
      </c>
      <c r="R66">
        <v>57.5</v>
      </c>
      <c r="S66">
        <v>29</v>
      </c>
    </row>
    <row r="67" spans="1:19" x14ac:dyDescent="0.3">
      <c r="A67" s="3" t="s">
        <v>10</v>
      </c>
      <c r="B67" s="3" t="s">
        <v>17</v>
      </c>
      <c r="C67" s="3" t="s">
        <v>97</v>
      </c>
      <c r="D67" s="2">
        <f t="shared" ref="D67:D108" si="3">J67*5/2</f>
        <v>7.5</v>
      </c>
      <c r="E67" s="3">
        <v>22</v>
      </c>
      <c r="F67" s="3">
        <v>0</v>
      </c>
      <c r="J67">
        <v>3</v>
      </c>
      <c r="N67">
        <v>37.5</v>
      </c>
      <c r="O67">
        <v>12</v>
      </c>
      <c r="R67">
        <v>55</v>
      </c>
      <c r="S67">
        <v>25</v>
      </c>
    </row>
    <row r="68" spans="1:19" x14ac:dyDescent="0.3">
      <c r="A68" s="3" t="s">
        <v>10</v>
      </c>
      <c r="B68" s="3" t="s">
        <v>50</v>
      </c>
      <c r="C68" s="3" t="s">
        <v>24</v>
      </c>
      <c r="D68" s="2">
        <f t="shared" si="3"/>
        <v>5</v>
      </c>
      <c r="E68" s="3">
        <v>24</v>
      </c>
      <c r="F68" s="3">
        <v>0</v>
      </c>
      <c r="J68">
        <v>2</v>
      </c>
      <c r="N68">
        <v>35</v>
      </c>
      <c r="O68">
        <v>15</v>
      </c>
      <c r="R68">
        <v>52.5</v>
      </c>
      <c r="S68">
        <v>21</v>
      </c>
    </row>
    <row r="69" spans="1:19" x14ac:dyDescent="0.3">
      <c r="A69" s="3" t="s">
        <v>10</v>
      </c>
      <c r="B69" s="3" t="s">
        <v>27</v>
      </c>
      <c r="C69" s="3" t="s">
        <v>98</v>
      </c>
      <c r="D69" s="2">
        <f t="shared" si="3"/>
        <v>7.5</v>
      </c>
      <c r="E69" s="3">
        <v>33</v>
      </c>
      <c r="F69" s="3">
        <v>0</v>
      </c>
      <c r="J69">
        <v>3</v>
      </c>
      <c r="N69">
        <v>27.5</v>
      </c>
      <c r="O69">
        <v>18</v>
      </c>
      <c r="R69">
        <v>50</v>
      </c>
      <c r="S69">
        <v>16</v>
      </c>
    </row>
    <row r="70" spans="1:19" x14ac:dyDescent="0.3">
      <c r="A70" s="3" t="s">
        <v>10</v>
      </c>
      <c r="B70" s="3" t="s">
        <v>50</v>
      </c>
      <c r="C70" s="3" t="s">
        <v>99</v>
      </c>
      <c r="D70" s="2">
        <f t="shared" si="3"/>
        <v>12.5</v>
      </c>
      <c r="E70" s="3">
        <v>31</v>
      </c>
      <c r="F70" s="3">
        <v>0</v>
      </c>
      <c r="J70">
        <v>5</v>
      </c>
      <c r="N70">
        <v>22.5</v>
      </c>
      <c r="O70">
        <v>22</v>
      </c>
      <c r="R70">
        <v>50</v>
      </c>
      <c r="S70">
        <v>10</v>
      </c>
    </row>
    <row r="71" spans="1:19" x14ac:dyDescent="0.3">
      <c r="A71" s="3" t="s">
        <v>10</v>
      </c>
      <c r="B71" s="3" t="s">
        <v>27</v>
      </c>
      <c r="C71" s="3" t="s">
        <v>100</v>
      </c>
      <c r="D71" s="2">
        <f t="shared" si="3"/>
        <v>17.5</v>
      </c>
      <c r="E71" s="3">
        <v>29</v>
      </c>
      <c r="F71" s="3">
        <v>0</v>
      </c>
      <c r="J71">
        <v>7</v>
      </c>
      <c r="N71">
        <v>17.5</v>
      </c>
      <c r="O71">
        <v>23</v>
      </c>
    </row>
    <row r="72" spans="1:19" x14ac:dyDescent="0.3">
      <c r="A72" s="3" t="s">
        <v>10</v>
      </c>
      <c r="B72" s="3" t="s">
        <v>19</v>
      </c>
      <c r="C72" s="3" t="s">
        <v>101</v>
      </c>
      <c r="D72" s="2">
        <f t="shared" si="3"/>
        <v>17.5</v>
      </c>
      <c r="E72" s="3">
        <v>35</v>
      </c>
      <c r="F72" s="3">
        <v>0</v>
      </c>
      <c r="J72">
        <v>7</v>
      </c>
      <c r="N72">
        <v>12.5</v>
      </c>
      <c r="O72">
        <v>25</v>
      </c>
    </row>
    <row r="73" spans="1:19" x14ac:dyDescent="0.3">
      <c r="A73" s="3" t="s">
        <v>10</v>
      </c>
      <c r="B73" s="3" t="s">
        <v>17</v>
      </c>
      <c r="C73" s="3" t="s">
        <v>102</v>
      </c>
      <c r="D73" s="2">
        <f t="shared" si="3"/>
        <v>17.5</v>
      </c>
      <c r="E73" s="3">
        <v>43</v>
      </c>
      <c r="F73" s="3">
        <v>0</v>
      </c>
      <c r="J73">
        <v>7</v>
      </c>
      <c r="N73">
        <v>7.5</v>
      </c>
      <c r="O73">
        <v>27</v>
      </c>
    </row>
    <row r="74" spans="1:19" x14ac:dyDescent="0.3">
      <c r="A74" s="3" t="s">
        <v>10</v>
      </c>
      <c r="B74" s="3" t="s">
        <v>17</v>
      </c>
      <c r="C74" s="3" t="s">
        <v>103</v>
      </c>
      <c r="D74" s="2">
        <v>23.5</v>
      </c>
      <c r="E74" s="3">
        <v>35</v>
      </c>
      <c r="F74" s="3">
        <v>0</v>
      </c>
      <c r="J74">
        <v>9</v>
      </c>
      <c r="N74">
        <v>5</v>
      </c>
      <c r="O74">
        <v>29</v>
      </c>
    </row>
    <row r="75" spans="1:19" x14ac:dyDescent="0.3">
      <c r="A75" s="5" t="s">
        <v>61</v>
      </c>
      <c r="B75" s="5" t="s">
        <v>73</v>
      </c>
      <c r="C75" s="5" t="s">
        <v>104</v>
      </c>
      <c r="D75" s="2">
        <v>23.5</v>
      </c>
      <c r="E75" s="5">
        <v>43</v>
      </c>
      <c r="F75" s="5">
        <v>0</v>
      </c>
      <c r="J75">
        <v>9</v>
      </c>
      <c r="N75">
        <v>0</v>
      </c>
      <c r="O75">
        <v>40</v>
      </c>
    </row>
    <row r="76" spans="1:19" x14ac:dyDescent="0.3">
      <c r="A76" s="4" t="s">
        <v>64</v>
      </c>
      <c r="B76" s="4" t="s">
        <v>54</v>
      </c>
      <c r="C76" s="4" t="s">
        <v>105</v>
      </c>
      <c r="D76" s="2">
        <v>23.5</v>
      </c>
      <c r="E76" s="4">
        <v>49</v>
      </c>
      <c r="F76" s="4">
        <v>0</v>
      </c>
      <c r="J76">
        <v>9</v>
      </c>
    </row>
    <row r="77" spans="1:19" x14ac:dyDescent="0.3">
      <c r="A77" s="3" t="s">
        <v>10</v>
      </c>
      <c r="B77" s="3" t="s">
        <v>17</v>
      </c>
      <c r="C77" s="3" t="s">
        <v>106</v>
      </c>
      <c r="D77" s="2">
        <f t="shared" si="3"/>
        <v>27.5</v>
      </c>
      <c r="E77" s="3">
        <v>30</v>
      </c>
      <c r="F77" s="3">
        <v>0</v>
      </c>
      <c r="J77">
        <v>11</v>
      </c>
    </row>
    <row r="78" spans="1:19" x14ac:dyDescent="0.3">
      <c r="A78" s="3" t="s">
        <v>10</v>
      </c>
      <c r="B78" s="3" t="s">
        <v>50</v>
      </c>
      <c r="C78" s="3" t="s">
        <v>107</v>
      </c>
      <c r="D78" s="2">
        <f t="shared" si="3"/>
        <v>30</v>
      </c>
      <c r="E78" s="3">
        <v>25</v>
      </c>
      <c r="F78" s="3">
        <v>0</v>
      </c>
      <c r="J78">
        <v>12</v>
      </c>
      <c r="N78">
        <f>R64-2.5</f>
        <v>60</v>
      </c>
      <c r="O78">
        <f>S64+2</f>
        <v>39</v>
      </c>
    </row>
    <row r="79" spans="1:19" x14ac:dyDescent="0.3">
      <c r="A79" s="3" t="s">
        <v>10</v>
      </c>
      <c r="B79" s="3" t="s">
        <v>30</v>
      </c>
      <c r="C79" s="3" t="s">
        <v>108</v>
      </c>
      <c r="D79" s="2">
        <f t="shared" si="3"/>
        <v>32.5</v>
      </c>
      <c r="E79" s="3">
        <v>24</v>
      </c>
      <c r="F79" s="3">
        <v>0</v>
      </c>
      <c r="J79">
        <v>13</v>
      </c>
      <c r="N79">
        <f>R65-2.5</f>
        <v>57.5</v>
      </c>
      <c r="O79">
        <f>S65+2</f>
        <v>35</v>
      </c>
    </row>
    <row r="80" spans="1:19" x14ac:dyDescent="0.3">
      <c r="A80" s="3" t="s">
        <v>10</v>
      </c>
      <c r="B80" s="3" t="s">
        <v>17</v>
      </c>
      <c r="C80" s="3" t="s">
        <v>109</v>
      </c>
      <c r="D80" s="2">
        <f t="shared" si="3"/>
        <v>35</v>
      </c>
      <c r="E80" s="3">
        <v>23</v>
      </c>
      <c r="F80" s="3">
        <v>0</v>
      </c>
      <c r="J80">
        <v>14</v>
      </c>
      <c r="N80">
        <f>R66-2.5</f>
        <v>55</v>
      </c>
      <c r="O80">
        <f>S66+2</f>
        <v>31</v>
      </c>
    </row>
    <row r="81" spans="1:15" x14ac:dyDescent="0.3">
      <c r="A81" s="3" t="s">
        <v>10</v>
      </c>
      <c r="B81" s="3" t="s">
        <v>17</v>
      </c>
      <c r="C81" s="3" t="s">
        <v>110</v>
      </c>
      <c r="D81" s="2">
        <f t="shared" si="3"/>
        <v>40</v>
      </c>
      <c r="E81" s="3">
        <v>33</v>
      </c>
      <c r="F81" s="3">
        <v>0</v>
      </c>
      <c r="J81">
        <v>16</v>
      </c>
      <c r="N81">
        <f>R67-2.5</f>
        <v>52.5</v>
      </c>
      <c r="O81">
        <f>S67+3</f>
        <v>28</v>
      </c>
    </row>
    <row r="82" spans="1:15" x14ac:dyDescent="0.3">
      <c r="A82" s="3" t="s">
        <v>10</v>
      </c>
      <c r="B82" s="3" t="s">
        <v>17</v>
      </c>
      <c r="C82" s="3" t="s">
        <v>111</v>
      </c>
      <c r="D82" s="2">
        <f t="shared" si="3"/>
        <v>45</v>
      </c>
      <c r="E82" s="3">
        <v>27</v>
      </c>
      <c r="F82" s="3">
        <v>0</v>
      </c>
      <c r="J82">
        <v>18</v>
      </c>
      <c r="N82">
        <f>R68-2.5</f>
        <v>50</v>
      </c>
      <c r="O82">
        <f>S68+3</f>
        <v>24</v>
      </c>
    </row>
    <row r="83" spans="1:15" x14ac:dyDescent="0.3">
      <c r="A83" s="3" t="s">
        <v>10</v>
      </c>
      <c r="B83" s="3" t="s">
        <v>59</v>
      </c>
      <c r="C83" s="3" t="s">
        <v>112</v>
      </c>
      <c r="D83" s="2">
        <f t="shared" si="3"/>
        <v>50</v>
      </c>
      <c r="E83" s="3">
        <v>32</v>
      </c>
      <c r="F83" s="3">
        <v>0</v>
      </c>
      <c r="J83">
        <v>20</v>
      </c>
      <c r="N83">
        <f>R69-2.5</f>
        <v>47.5</v>
      </c>
      <c r="O83">
        <f>S69+4</f>
        <v>20</v>
      </c>
    </row>
    <row r="84" spans="1:15" x14ac:dyDescent="0.3">
      <c r="A84" s="3" t="s">
        <v>10</v>
      </c>
      <c r="B84" s="3" t="s">
        <v>59</v>
      </c>
      <c r="C84" s="3" t="s">
        <v>113</v>
      </c>
      <c r="D84" s="2">
        <f t="shared" si="3"/>
        <v>55</v>
      </c>
      <c r="E84" s="3">
        <v>37</v>
      </c>
      <c r="F84" s="3">
        <v>0</v>
      </c>
      <c r="J84">
        <v>22</v>
      </c>
      <c r="N84">
        <v>47</v>
      </c>
      <c r="O84">
        <f>S70+3</f>
        <v>13</v>
      </c>
    </row>
    <row r="85" spans="1:15" x14ac:dyDescent="0.3">
      <c r="A85" s="5" t="s">
        <v>61</v>
      </c>
      <c r="B85" s="5" t="s">
        <v>114</v>
      </c>
      <c r="C85" s="5" t="s">
        <v>115</v>
      </c>
      <c r="D85" s="2">
        <f t="shared" si="3"/>
        <v>62.5</v>
      </c>
      <c r="E85" s="5">
        <v>42</v>
      </c>
      <c r="F85" s="5">
        <v>0</v>
      </c>
      <c r="J85">
        <v>25</v>
      </c>
      <c r="N85">
        <v>70</v>
      </c>
      <c r="O85">
        <v>53</v>
      </c>
    </row>
    <row r="86" spans="1:15" x14ac:dyDescent="0.3">
      <c r="A86" s="5" t="s">
        <v>61</v>
      </c>
      <c r="B86" s="5" t="s">
        <v>62</v>
      </c>
      <c r="C86" s="5" t="s">
        <v>116</v>
      </c>
      <c r="D86" s="2">
        <f t="shared" si="3"/>
        <v>62.5</v>
      </c>
      <c r="E86" s="5">
        <v>44</v>
      </c>
      <c r="F86" s="5">
        <v>0</v>
      </c>
      <c r="J86">
        <v>25</v>
      </c>
      <c r="N86">
        <v>46.5</v>
      </c>
      <c r="O86">
        <v>3</v>
      </c>
    </row>
    <row r="87" spans="1:15" x14ac:dyDescent="0.3">
      <c r="A87" s="5" t="s">
        <v>61</v>
      </c>
      <c r="B87" s="5" t="s">
        <v>114</v>
      </c>
      <c r="C87" s="5" t="s">
        <v>117</v>
      </c>
      <c r="D87" s="2">
        <f t="shared" si="3"/>
        <v>60</v>
      </c>
      <c r="E87" s="5">
        <v>48</v>
      </c>
      <c r="F87" s="5">
        <v>0</v>
      </c>
      <c r="J87">
        <v>24</v>
      </c>
    </row>
    <row r="88" spans="1:15" x14ac:dyDescent="0.3">
      <c r="A88" s="3" t="s">
        <v>10</v>
      </c>
      <c r="B88" s="3" t="s">
        <v>15</v>
      </c>
      <c r="C88" s="3" t="s">
        <v>118</v>
      </c>
      <c r="D88" s="2">
        <f t="shared" si="3"/>
        <v>57.5</v>
      </c>
      <c r="E88" s="3">
        <v>50</v>
      </c>
      <c r="F88" s="3">
        <v>0</v>
      </c>
      <c r="J88">
        <v>23</v>
      </c>
    </row>
    <row r="89" spans="1:15" x14ac:dyDescent="0.3">
      <c r="A89" s="3" t="s">
        <v>10</v>
      </c>
      <c r="B89" s="3" t="s">
        <v>19</v>
      </c>
      <c r="C89" s="3" t="s">
        <v>119</v>
      </c>
      <c r="D89" s="2">
        <f t="shared" si="3"/>
        <v>55</v>
      </c>
      <c r="E89" s="3">
        <v>51</v>
      </c>
      <c r="F89" s="3">
        <v>0</v>
      </c>
      <c r="J89">
        <v>22</v>
      </c>
    </row>
    <row r="90" spans="1:15" x14ac:dyDescent="0.3">
      <c r="A90" s="3" t="s">
        <v>10</v>
      </c>
      <c r="B90" s="3" t="s">
        <v>19</v>
      </c>
      <c r="C90" s="3" t="s">
        <v>120</v>
      </c>
      <c r="D90" s="2">
        <f t="shared" si="3"/>
        <v>57.5</v>
      </c>
      <c r="E90" s="3">
        <v>-7</v>
      </c>
      <c r="F90" s="3">
        <v>0</v>
      </c>
      <c r="J90">
        <v>23</v>
      </c>
    </row>
    <row r="91" spans="1:15" x14ac:dyDescent="0.3">
      <c r="A91" s="3" t="s">
        <v>10</v>
      </c>
      <c r="B91" s="3" t="s">
        <v>30</v>
      </c>
      <c r="C91" s="3" t="s">
        <v>121</v>
      </c>
      <c r="D91" s="2">
        <f t="shared" si="3"/>
        <v>61.25</v>
      </c>
      <c r="E91" s="3">
        <v>-2</v>
      </c>
      <c r="F91" s="3">
        <v>0</v>
      </c>
      <c r="J91">
        <v>24.5</v>
      </c>
    </row>
    <row r="92" spans="1:15" x14ac:dyDescent="0.3">
      <c r="A92" s="3" t="s">
        <v>10</v>
      </c>
      <c r="B92" s="3" t="s">
        <v>17</v>
      </c>
      <c r="C92" s="3" t="s">
        <v>122</v>
      </c>
      <c r="D92" s="2">
        <f t="shared" si="3"/>
        <v>62.5</v>
      </c>
      <c r="E92" s="3">
        <v>3</v>
      </c>
      <c r="F92" s="3">
        <v>0</v>
      </c>
      <c r="J92">
        <v>25</v>
      </c>
    </row>
    <row r="93" spans="1:15" x14ac:dyDescent="0.3">
      <c r="A93" s="3" t="s">
        <v>10</v>
      </c>
      <c r="B93" s="3" t="s">
        <v>17</v>
      </c>
      <c r="C93" s="3" t="s">
        <v>123</v>
      </c>
      <c r="D93" s="2">
        <f t="shared" si="3"/>
        <v>63.75</v>
      </c>
      <c r="E93" s="3">
        <v>8</v>
      </c>
      <c r="F93" s="3">
        <v>0</v>
      </c>
      <c r="J93">
        <v>25.5</v>
      </c>
    </row>
    <row r="94" spans="1:15" x14ac:dyDescent="0.3">
      <c r="A94" s="3" t="s">
        <v>10</v>
      </c>
      <c r="B94" s="3" t="s">
        <v>17</v>
      </c>
      <c r="C94" s="3" t="s">
        <v>124</v>
      </c>
      <c r="D94" s="2">
        <f t="shared" si="3"/>
        <v>65</v>
      </c>
      <c r="E94" s="3">
        <v>13</v>
      </c>
      <c r="F94" s="3">
        <v>0</v>
      </c>
      <c r="J94">
        <v>26</v>
      </c>
    </row>
    <row r="95" spans="1:15" x14ac:dyDescent="0.3">
      <c r="A95" s="3" t="s">
        <v>10</v>
      </c>
      <c r="B95" s="3" t="s">
        <v>17</v>
      </c>
      <c r="C95" s="3" t="s">
        <v>125</v>
      </c>
      <c r="D95" s="2">
        <f t="shared" si="3"/>
        <v>66.25</v>
      </c>
      <c r="E95" s="3">
        <v>18</v>
      </c>
      <c r="F95" s="3">
        <v>0</v>
      </c>
      <c r="J95">
        <v>26.5</v>
      </c>
    </row>
    <row r="96" spans="1:15" x14ac:dyDescent="0.3">
      <c r="A96" s="3" t="s">
        <v>10</v>
      </c>
      <c r="B96" s="3" t="s">
        <v>27</v>
      </c>
      <c r="C96" s="3" t="s">
        <v>126</v>
      </c>
      <c r="D96" s="2">
        <f t="shared" si="3"/>
        <v>67.5</v>
      </c>
      <c r="E96" s="3">
        <v>23</v>
      </c>
      <c r="F96" s="3">
        <v>0</v>
      </c>
      <c r="J96">
        <v>27</v>
      </c>
    </row>
    <row r="97" spans="1:10" x14ac:dyDescent="0.3">
      <c r="A97" s="3" t="s">
        <v>10</v>
      </c>
      <c r="B97" s="3" t="s">
        <v>17</v>
      </c>
      <c r="C97" s="3" t="s">
        <v>127</v>
      </c>
      <c r="D97" s="2">
        <f t="shared" si="3"/>
        <v>68.75</v>
      </c>
      <c r="E97" s="3">
        <v>28</v>
      </c>
      <c r="F97" s="3">
        <v>0</v>
      </c>
      <c r="J97">
        <v>27.5</v>
      </c>
    </row>
    <row r="98" spans="1:10" x14ac:dyDescent="0.3">
      <c r="A98" s="3" t="s">
        <v>10</v>
      </c>
      <c r="B98" s="3" t="s">
        <v>128</v>
      </c>
      <c r="C98" s="3" t="s">
        <v>129</v>
      </c>
      <c r="D98" s="2">
        <f t="shared" si="3"/>
        <v>70</v>
      </c>
      <c r="E98" s="3">
        <v>33</v>
      </c>
      <c r="F98" s="3">
        <v>0</v>
      </c>
      <c r="J98">
        <v>28</v>
      </c>
    </row>
    <row r="99" spans="1:10" x14ac:dyDescent="0.3">
      <c r="A99" s="5" t="s">
        <v>61</v>
      </c>
      <c r="B99" s="5" t="s">
        <v>130</v>
      </c>
      <c r="C99" s="5" t="s">
        <v>131</v>
      </c>
      <c r="D99" s="2">
        <f t="shared" si="3"/>
        <v>67.5</v>
      </c>
      <c r="E99" s="5">
        <v>38</v>
      </c>
      <c r="F99" s="5">
        <v>0</v>
      </c>
      <c r="J99">
        <v>27</v>
      </c>
    </row>
    <row r="100" spans="1:10" x14ac:dyDescent="0.3">
      <c r="A100" s="3" t="s">
        <v>10</v>
      </c>
      <c r="B100" s="3" t="s">
        <v>27</v>
      </c>
      <c r="C100" s="3" t="s">
        <v>132</v>
      </c>
      <c r="D100" s="2">
        <f t="shared" si="3"/>
        <v>62.5</v>
      </c>
      <c r="E100" s="3">
        <v>37</v>
      </c>
      <c r="F100" s="3">
        <v>0</v>
      </c>
      <c r="J100">
        <v>25</v>
      </c>
    </row>
    <row r="101" spans="1:10" x14ac:dyDescent="0.3">
      <c r="A101" s="3" t="s">
        <v>10</v>
      </c>
      <c r="B101" s="3" t="s">
        <v>27</v>
      </c>
      <c r="C101" s="3" t="s">
        <v>133</v>
      </c>
      <c r="D101" s="2">
        <f t="shared" si="3"/>
        <v>60</v>
      </c>
      <c r="E101" s="3">
        <v>33</v>
      </c>
      <c r="F101" s="3">
        <v>0</v>
      </c>
      <c r="J101">
        <v>24</v>
      </c>
    </row>
    <row r="102" spans="1:10" x14ac:dyDescent="0.3">
      <c r="A102" s="3" t="s">
        <v>10</v>
      </c>
      <c r="B102" s="3" t="s">
        <v>17</v>
      </c>
      <c r="C102" s="3" t="s">
        <v>134</v>
      </c>
      <c r="D102" s="2">
        <f t="shared" si="3"/>
        <v>57.5</v>
      </c>
      <c r="E102" s="3">
        <v>29</v>
      </c>
      <c r="F102" s="3">
        <v>0</v>
      </c>
      <c r="J102">
        <v>23</v>
      </c>
    </row>
    <row r="103" spans="1:10" x14ac:dyDescent="0.3">
      <c r="A103" s="3" t="s">
        <v>10</v>
      </c>
      <c r="B103" s="3" t="s">
        <v>17</v>
      </c>
      <c r="C103" s="3" t="s">
        <v>135</v>
      </c>
      <c r="D103" s="2">
        <f t="shared" si="3"/>
        <v>55</v>
      </c>
      <c r="E103" s="3">
        <v>25</v>
      </c>
      <c r="F103" s="3">
        <v>0</v>
      </c>
      <c r="J103">
        <v>22</v>
      </c>
    </row>
    <row r="104" spans="1:10" x14ac:dyDescent="0.3">
      <c r="A104" s="3" t="s">
        <v>10</v>
      </c>
      <c r="B104" s="3" t="s">
        <v>30</v>
      </c>
      <c r="C104" s="3" t="s">
        <v>136</v>
      </c>
      <c r="D104" s="2">
        <f t="shared" si="3"/>
        <v>52.5</v>
      </c>
      <c r="E104" s="3">
        <v>21</v>
      </c>
      <c r="F104" s="3">
        <v>0</v>
      </c>
      <c r="J104">
        <v>21</v>
      </c>
    </row>
    <row r="105" spans="1:10" x14ac:dyDescent="0.3">
      <c r="A105" s="3" t="s">
        <v>10</v>
      </c>
      <c r="B105" s="3" t="s">
        <v>22</v>
      </c>
      <c r="C105" s="3" t="s">
        <v>137</v>
      </c>
      <c r="D105" s="2">
        <f t="shared" si="3"/>
        <v>50</v>
      </c>
      <c r="E105" s="3">
        <v>16</v>
      </c>
      <c r="F105" s="3">
        <v>0</v>
      </c>
      <c r="J105">
        <v>20</v>
      </c>
    </row>
    <row r="106" spans="1:10" x14ac:dyDescent="0.3">
      <c r="A106" s="3" t="s">
        <v>10</v>
      </c>
      <c r="B106" s="3" t="s">
        <v>50</v>
      </c>
      <c r="C106" s="3" t="s">
        <v>138</v>
      </c>
      <c r="D106" s="2">
        <f t="shared" si="3"/>
        <v>50</v>
      </c>
      <c r="E106" s="3">
        <v>10</v>
      </c>
      <c r="F106" s="3">
        <v>0</v>
      </c>
      <c r="J106">
        <v>20</v>
      </c>
    </row>
    <row r="107" spans="1:10" x14ac:dyDescent="0.3">
      <c r="A107" s="3" t="s">
        <v>10</v>
      </c>
      <c r="B107" s="3" t="s">
        <v>17</v>
      </c>
      <c r="C107" s="3" t="s">
        <v>139</v>
      </c>
      <c r="D107" s="2">
        <f t="shared" si="3"/>
        <v>52.5</v>
      </c>
      <c r="E107" s="3">
        <v>4</v>
      </c>
      <c r="F107" s="3">
        <v>0</v>
      </c>
      <c r="J107">
        <v>21</v>
      </c>
    </row>
    <row r="108" spans="1:10" x14ac:dyDescent="0.3">
      <c r="A108" s="3" t="s">
        <v>10</v>
      </c>
      <c r="B108" s="3" t="s">
        <v>17</v>
      </c>
      <c r="C108" s="3" t="s">
        <v>140</v>
      </c>
      <c r="D108" s="2">
        <f t="shared" si="3"/>
        <v>55</v>
      </c>
      <c r="E108" s="3">
        <v>-2</v>
      </c>
      <c r="F108" s="3">
        <v>0</v>
      </c>
      <c r="J108">
        <v>22</v>
      </c>
    </row>
    <row r="109" spans="1:10" x14ac:dyDescent="0.3">
      <c r="A109" s="2" t="s">
        <v>9</v>
      </c>
      <c r="B109" s="2" t="s">
        <v>141</v>
      </c>
      <c r="C109" s="2" t="s">
        <v>142</v>
      </c>
      <c r="D109" s="2">
        <v>0</v>
      </c>
      <c r="E109" s="2">
        <v>10</v>
      </c>
      <c r="F109" s="2">
        <v>0</v>
      </c>
    </row>
    <row r="110" spans="1:10" x14ac:dyDescent="0.3">
      <c r="A110" s="2" t="s">
        <v>9</v>
      </c>
      <c r="B110" s="2" t="s">
        <v>141</v>
      </c>
      <c r="C110" s="2" t="s">
        <v>143</v>
      </c>
      <c r="D110" s="2">
        <v>0</v>
      </c>
      <c r="E110" s="2">
        <v>35</v>
      </c>
      <c r="F110" s="2">
        <v>0</v>
      </c>
    </row>
    <row r="111" spans="1:10" x14ac:dyDescent="0.3">
      <c r="A111" s="2" t="s">
        <v>9</v>
      </c>
      <c r="B111" s="2" t="s">
        <v>141</v>
      </c>
      <c r="C111" s="2" t="s">
        <v>144</v>
      </c>
      <c r="D111" s="2">
        <v>17.5</v>
      </c>
      <c r="E111" s="2">
        <v>23</v>
      </c>
      <c r="F111" s="2">
        <v>0</v>
      </c>
    </row>
    <row r="112" spans="1:10" x14ac:dyDescent="0.3">
      <c r="A112" s="2" t="s">
        <v>9</v>
      </c>
      <c r="B112" s="2" t="s">
        <v>141</v>
      </c>
      <c r="C112" s="2" t="s">
        <v>145</v>
      </c>
      <c r="D112" s="2">
        <v>42</v>
      </c>
      <c r="E112" s="2">
        <v>18</v>
      </c>
      <c r="F112" s="2">
        <v>0</v>
      </c>
    </row>
    <row r="113" spans="1:6" x14ac:dyDescent="0.3">
      <c r="A113" s="2" t="s">
        <v>9</v>
      </c>
      <c r="B113" s="2" t="s">
        <v>141</v>
      </c>
      <c r="C113" s="2" t="s">
        <v>146</v>
      </c>
      <c r="D113" s="2">
        <v>55</v>
      </c>
      <c r="E113" s="2">
        <v>-36</v>
      </c>
      <c r="F113" s="2">
        <v>0</v>
      </c>
    </row>
    <row r="114" spans="1:6" x14ac:dyDescent="0.3">
      <c r="A114" s="2" t="s">
        <v>9</v>
      </c>
      <c r="B114" s="2" t="s">
        <v>141</v>
      </c>
      <c r="C114" s="2" t="s">
        <v>147</v>
      </c>
      <c r="D114" s="2">
        <v>67</v>
      </c>
      <c r="E114" s="2">
        <v>5</v>
      </c>
      <c r="F114" s="2">
        <v>0</v>
      </c>
    </row>
    <row r="115" spans="1:6" x14ac:dyDescent="0.3">
      <c r="A115" s="2" t="s">
        <v>9</v>
      </c>
      <c r="B115" s="2" t="s">
        <v>141</v>
      </c>
      <c r="C115" s="2" t="s">
        <v>148</v>
      </c>
      <c r="D115" s="2">
        <v>72</v>
      </c>
      <c r="E115" s="2">
        <v>51</v>
      </c>
      <c r="F115" s="2">
        <v>0</v>
      </c>
    </row>
    <row r="117" spans="1:6" x14ac:dyDescent="0.3">
      <c r="A117" s="2" t="s">
        <v>9</v>
      </c>
      <c r="B117" s="2" t="s">
        <v>141</v>
      </c>
      <c r="C117" s="2" t="s">
        <v>149</v>
      </c>
      <c r="D117" s="2">
        <v>0</v>
      </c>
      <c r="E117" s="2">
        <v>10</v>
      </c>
      <c r="F117" s="2">
        <v>1</v>
      </c>
    </row>
    <row r="118" spans="1:6" x14ac:dyDescent="0.3">
      <c r="A118" s="2" t="s">
        <v>9</v>
      </c>
      <c r="B118" s="2" t="s">
        <v>141</v>
      </c>
      <c r="C118" s="2" t="s">
        <v>150</v>
      </c>
      <c r="D118" s="2">
        <v>0</v>
      </c>
      <c r="E118" s="2">
        <v>35</v>
      </c>
      <c r="F118" s="2">
        <v>1</v>
      </c>
    </row>
    <row r="119" spans="1:6" x14ac:dyDescent="0.3">
      <c r="A119" s="2" t="s">
        <v>9</v>
      </c>
      <c r="B119" s="2" t="s">
        <v>141</v>
      </c>
      <c r="C119" s="2" t="s">
        <v>151</v>
      </c>
      <c r="D119" s="2">
        <v>17.5</v>
      </c>
      <c r="E119" s="2">
        <v>23</v>
      </c>
      <c r="F119" s="2">
        <v>1</v>
      </c>
    </row>
    <row r="120" spans="1:6" x14ac:dyDescent="0.3">
      <c r="A120" s="2" t="s">
        <v>9</v>
      </c>
      <c r="B120" s="2" t="s">
        <v>141</v>
      </c>
      <c r="C120" s="2" t="s">
        <v>152</v>
      </c>
      <c r="D120" s="2">
        <v>42</v>
      </c>
      <c r="E120" s="2">
        <v>18</v>
      </c>
      <c r="F120" s="2">
        <v>1</v>
      </c>
    </row>
    <row r="121" spans="1:6" x14ac:dyDescent="0.3">
      <c r="A121" s="2" t="s">
        <v>9</v>
      </c>
      <c r="B121" s="2" t="s">
        <v>141</v>
      </c>
      <c r="C121" s="2" t="s">
        <v>153</v>
      </c>
      <c r="D121" s="2">
        <v>55</v>
      </c>
      <c r="E121" s="2">
        <v>-36</v>
      </c>
      <c r="F121" s="2">
        <v>1</v>
      </c>
    </row>
    <row r="122" spans="1:6" x14ac:dyDescent="0.3">
      <c r="A122" s="2" t="s">
        <v>9</v>
      </c>
      <c r="B122" s="2" t="s">
        <v>141</v>
      </c>
      <c r="C122" s="2" t="s">
        <v>154</v>
      </c>
      <c r="D122" s="2">
        <v>67</v>
      </c>
      <c r="E122" s="2">
        <v>5</v>
      </c>
      <c r="F122" s="2">
        <v>1</v>
      </c>
    </row>
    <row r="123" spans="1:6" x14ac:dyDescent="0.3">
      <c r="A123" s="2" t="s">
        <v>9</v>
      </c>
      <c r="B123" s="2" t="s">
        <v>141</v>
      </c>
      <c r="C123" s="2" t="s">
        <v>155</v>
      </c>
      <c r="D123" s="2">
        <v>72</v>
      </c>
      <c r="E123" s="2">
        <v>51</v>
      </c>
      <c r="F123" s="2">
        <v>1</v>
      </c>
    </row>
    <row r="124" spans="1:6" x14ac:dyDescent="0.3">
      <c r="A124" s="6" t="s">
        <v>10</v>
      </c>
      <c r="B124" s="6" t="s">
        <v>156</v>
      </c>
      <c r="C124" s="6" t="s">
        <v>157</v>
      </c>
      <c r="D124" s="6">
        <v>5</v>
      </c>
      <c r="E124" s="6">
        <v>25</v>
      </c>
      <c r="F124" s="6">
        <v>1</v>
      </c>
    </row>
    <row r="125" spans="1:6" x14ac:dyDescent="0.3">
      <c r="A125" s="5" t="s">
        <v>61</v>
      </c>
      <c r="B125" s="5" t="s">
        <v>73</v>
      </c>
      <c r="C125" s="5" t="s">
        <v>158</v>
      </c>
      <c r="D125" s="5">
        <v>-5</v>
      </c>
      <c r="E125" s="5">
        <v>35</v>
      </c>
      <c r="F125" s="5">
        <v>0</v>
      </c>
    </row>
    <row r="126" spans="1:6" x14ac:dyDescent="0.3">
      <c r="A126" s="5" t="s">
        <v>61</v>
      </c>
      <c r="B126" s="5" t="s">
        <v>73</v>
      </c>
      <c r="C126" s="5" t="s">
        <v>159</v>
      </c>
      <c r="D126" s="5">
        <v>52.5</v>
      </c>
      <c r="E126" s="5">
        <v>-35</v>
      </c>
      <c r="F126" s="5">
        <v>1</v>
      </c>
    </row>
    <row r="127" spans="1:6" x14ac:dyDescent="0.3">
      <c r="A127" s="6" t="s">
        <v>10</v>
      </c>
      <c r="B127" s="6" t="s">
        <v>156</v>
      </c>
      <c r="C127" s="6" t="s">
        <v>160</v>
      </c>
      <c r="D127" s="6">
        <v>50</v>
      </c>
      <c r="E127" s="6">
        <v>-25</v>
      </c>
      <c r="F127" s="6">
        <v>1</v>
      </c>
    </row>
    <row r="128" spans="1:6" x14ac:dyDescent="0.3">
      <c r="A128" s="6" t="s">
        <v>10</v>
      </c>
      <c r="B128" s="6" t="s">
        <v>17</v>
      </c>
      <c r="C128" s="6" t="s">
        <v>161</v>
      </c>
      <c r="D128" s="6">
        <v>47.5</v>
      </c>
      <c r="E128" s="6">
        <v>-15</v>
      </c>
      <c r="F128" s="6">
        <v>1</v>
      </c>
    </row>
    <row r="129" spans="1:6" x14ac:dyDescent="0.3">
      <c r="A129" s="6" t="s">
        <v>10</v>
      </c>
      <c r="B129" s="6" t="s">
        <v>50</v>
      </c>
      <c r="C129" s="6" t="s">
        <v>162</v>
      </c>
      <c r="D129" s="6">
        <v>42.5</v>
      </c>
      <c r="E129" s="6">
        <v>-5</v>
      </c>
      <c r="F129" s="6">
        <v>1</v>
      </c>
    </row>
    <row r="130" spans="1:6" x14ac:dyDescent="0.3">
      <c r="A130" s="6" t="s">
        <v>10</v>
      </c>
      <c r="B130" s="6" t="s">
        <v>17</v>
      </c>
      <c r="C130" s="6" t="s">
        <v>163</v>
      </c>
      <c r="D130" s="6">
        <v>37.5</v>
      </c>
      <c r="E130" s="6">
        <v>5</v>
      </c>
      <c r="F130" s="6">
        <v>1</v>
      </c>
    </row>
    <row r="131" spans="1:6" x14ac:dyDescent="0.3">
      <c r="A131" s="6" t="s">
        <v>10</v>
      </c>
      <c r="B131" s="6" t="s">
        <v>30</v>
      </c>
      <c r="C131" s="6" t="s">
        <v>164</v>
      </c>
      <c r="D131" s="6">
        <v>35</v>
      </c>
      <c r="E131" s="6">
        <v>10</v>
      </c>
      <c r="F131" s="6">
        <v>1</v>
      </c>
    </row>
    <row r="132" spans="1:6" x14ac:dyDescent="0.3">
      <c r="A132" s="6" t="s">
        <v>10</v>
      </c>
      <c r="B132" s="6" t="s">
        <v>17</v>
      </c>
      <c r="C132" s="6" t="s">
        <v>165</v>
      </c>
      <c r="D132" s="6">
        <v>27.5</v>
      </c>
      <c r="E132" s="6">
        <v>13</v>
      </c>
      <c r="F132" s="6">
        <v>1</v>
      </c>
    </row>
    <row r="133" spans="1:6" x14ac:dyDescent="0.3">
      <c r="A133" s="6" t="s">
        <v>10</v>
      </c>
      <c r="B133" s="6" t="s">
        <v>156</v>
      </c>
      <c r="C133" s="6" t="s">
        <v>166</v>
      </c>
      <c r="D133" s="6">
        <v>22.5</v>
      </c>
      <c r="E133" s="6">
        <v>15</v>
      </c>
      <c r="F133" s="6">
        <v>1</v>
      </c>
    </row>
    <row r="134" spans="1:6" x14ac:dyDescent="0.3">
      <c r="A134" s="6" t="s">
        <v>10</v>
      </c>
      <c r="B134" s="6" t="s">
        <v>17</v>
      </c>
      <c r="C134" s="6" t="s">
        <v>167</v>
      </c>
      <c r="D134" s="6">
        <v>17.5</v>
      </c>
      <c r="E134" s="6">
        <v>18</v>
      </c>
      <c r="F134" s="6">
        <v>1</v>
      </c>
    </row>
    <row r="135" spans="1:6" x14ac:dyDescent="0.3">
      <c r="A135" s="6" t="s">
        <v>10</v>
      </c>
      <c r="B135" s="6" t="s">
        <v>17</v>
      </c>
      <c r="C135" s="6" t="s">
        <v>168</v>
      </c>
      <c r="D135" s="6">
        <v>12.5</v>
      </c>
      <c r="E135" s="6">
        <v>20</v>
      </c>
      <c r="F135" s="6">
        <v>0</v>
      </c>
    </row>
    <row r="136" spans="1:6" x14ac:dyDescent="0.3">
      <c r="A136" s="5" t="s">
        <v>61</v>
      </c>
      <c r="B136" s="5" t="s">
        <v>67</v>
      </c>
      <c r="C136" s="5" t="s">
        <v>169</v>
      </c>
      <c r="D136" s="5">
        <v>65</v>
      </c>
      <c r="E136" s="5">
        <v>61</v>
      </c>
      <c r="F136" s="5">
        <v>0</v>
      </c>
    </row>
    <row r="137" spans="1:6" x14ac:dyDescent="0.3">
      <c r="A137" s="5" t="s">
        <v>61</v>
      </c>
      <c r="B137" s="5" t="s">
        <v>67</v>
      </c>
      <c r="C137" s="5" t="s">
        <v>170</v>
      </c>
      <c r="D137" s="5">
        <v>70</v>
      </c>
      <c r="E137" s="5">
        <v>67</v>
      </c>
      <c r="F137" s="5">
        <v>0</v>
      </c>
    </row>
    <row r="138" spans="1:6" x14ac:dyDescent="0.3">
      <c r="A138" s="7" t="s">
        <v>64</v>
      </c>
      <c r="B138" s="7" t="s">
        <v>171</v>
      </c>
      <c r="C138" s="7" t="s">
        <v>172</v>
      </c>
      <c r="D138" s="7">
        <v>75</v>
      </c>
      <c r="E138" s="7">
        <v>65</v>
      </c>
      <c r="F138" s="7">
        <v>0</v>
      </c>
    </row>
    <row r="139" spans="1:6" x14ac:dyDescent="0.3">
      <c r="A139" s="5" t="s">
        <v>61</v>
      </c>
      <c r="B139" s="5" t="s">
        <v>67</v>
      </c>
      <c r="C139" s="5" t="s">
        <v>173</v>
      </c>
      <c r="D139" s="5">
        <v>80</v>
      </c>
      <c r="E139" s="5">
        <v>63</v>
      </c>
      <c r="F139" s="5">
        <v>0</v>
      </c>
    </row>
    <row r="140" spans="1:6" x14ac:dyDescent="0.3">
      <c r="A140" s="5" t="s">
        <v>61</v>
      </c>
      <c r="B140" s="5" t="s">
        <v>62</v>
      </c>
      <c r="C140" s="5" t="s">
        <v>174</v>
      </c>
      <c r="D140" s="5">
        <v>85</v>
      </c>
      <c r="E140" s="5">
        <v>50</v>
      </c>
      <c r="F140" s="5">
        <v>0</v>
      </c>
    </row>
    <row r="141" spans="1:6" x14ac:dyDescent="0.3">
      <c r="A141" s="6" t="s">
        <v>10</v>
      </c>
      <c r="B141" s="6" t="s">
        <v>73</v>
      </c>
      <c r="C141" s="6" t="s">
        <v>175</v>
      </c>
      <c r="D141" s="6">
        <v>82.5</v>
      </c>
      <c r="E141" s="6">
        <v>45</v>
      </c>
      <c r="F141" s="6">
        <v>0</v>
      </c>
    </row>
    <row r="142" spans="1:6" x14ac:dyDescent="0.3">
      <c r="A142" s="5" t="s">
        <v>61</v>
      </c>
      <c r="B142" s="5" t="s">
        <v>67</v>
      </c>
      <c r="C142" s="5" t="s">
        <v>176</v>
      </c>
      <c r="D142" s="5">
        <v>80</v>
      </c>
      <c r="E142" s="5">
        <v>35</v>
      </c>
      <c r="F142" s="5">
        <v>0</v>
      </c>
    </row>
    <row r="143" spans="1:6" x14ac:dyDescent="0.3">
      <c r="A143" s="5" t="s">
        <v>177</v>
      </c>
      <c r="B143" s="5" t="s">
        <v>67</v>
      </c>
      <c r="C143" s="5" t="s">
        <v>178</v>
      </c>
      <c r="D143" s="5">
        <v>77.5</v>
      </c>
      <c r="E143" s="5">
        <v>30</v>
      </c>
      <c r="F143" s="5">
        <v>0</v>
      </c>
    </row>
    <row r="144" spans="1:6" x14ac:dyDescent="0.3">
      <c r="A144" s="5" t="s">
        <v>61</v>
      </c>
      <c r="B144" s="5" t="s">
        <v>62</v>
      </c>
      <c r="C144" s="5" t="s">
        <v>179</v>
      </c>
      <c r="D144" s="5">
        <v>75</v>
      </c>
      <c r="E144" s="5">
        <v>25</v>
      </c>
      <c r="F144" s="5">
        <v>0</v>
      </c>
    </row>
    <row r="145" spans="1:17" x14ac:dyDescent="0.3">
      <c r="A145" s="6" t="s">
        <v>10</v>
      </c>
      <c r="B145" s="6" t="s">
        <v>180</v>
      </c>
      <c r="C145" s="6" t="s">
        <v>181</v>
      </c>
      <c r="D145" s="6">
        <v>72.5</v>
      </c>
      <c r="E145" s="6">
        <v>20</v>
      </c>
      <c r="F145" s="6">
        <v>0</v>
      </c>
    </row>
    <row r="146" spans="1:17" x14ac:dyDescent="0.3">
      <c r="A146" s="6" t="s">
        <v>10</v>
      </c>
      <c r="B146" s="6" t="s">
        <v>11</v>
      </c>
      <c r="C146" s="6" t="s">
        <v>182</v>
      </c>
      <c r="D146" s="6">
        <v>72</v>
      </c>
      <c r="E146" s="6">
        <v>15</v>
      </c>
      <c r="F146" s="6">
        <v>0</v>
      </c>
    </row>
    <row r="147" spans="1:17" x14ac:dyDescent="0.3">
      <c r="A147" s="6" t="s">
        <v>10</v>
      </c>
      <c r="B147" s="6" t="s">
        <v>17</v>
      </c>
      <c r="C147" s="6" t="s">
        <v>183</v>
      </c>
      <c r="D147" s="6">
        <v>71</v>
      </c>
      <c r="E147" s="6">
        <v>10</v>
      </c>
      <c r="F147" s="6">
        <v>0</v>
      </c>
    </row>
    <row r="148" spans="1:17" x14ac:dyDescent="0.3">
      <c r="A148" s="6" t="s">
        <v>10</v>
      </c>
      <c r="B148" s="6" t="s">
        <v>17</v>
      </c>
      <c r="C148" s="6" t="s">
        <v>132</v>
      </c>
      <c r="D148" s="6">
        <v>70</v>
      </c>
      <c r="E148" s="6">
        <v>5</v>
      </c>
      <c r="F148" s="6">
        <v>0</v>
      </c>
    </row>
    <row r="149" spans="1:17" x14ac:dyDescent="0.3">
      <c r="A149" s="6" t="s">
        <v>10</v>
      </c>
      <c r="B149" s="6" t="s">
        <v>50</v>
      </c>
      <c r="C149" s="6" t="s">
        <v>184</v>
      </c>
      <c r="D149" s="6">
        <v>69</v>
      </c>
      <c r="E149" s="6">
        <v>0</v>
      </c>
      <c r="F149" s="6">
        <v>0</v>
      </c>
    </row>
    <row r="150" spans="1:17" x14ac:dyDescent="0.3">
      <c r="A150" s="6" t="s">
        <v>10</v>
      </c>
      <c r="B150" s="6" t="s">
        <v>17</v>
      </c>
      <c r="C150" s="6" t="s">
        <v>185</v>
      </c>
      <c r="D150" s="6">
        <v>67.5</v>
      </c>
      <c r="E150" s="6">
        <v>-5</v>
      </c>
      <c r="F150" s="6">
        <v>0</v>
      </c>
    </row>
    <row r="151" spans="1:17" x14ac:dyDescent="0.3">
      <c r="A151" s="6" t="s">
        <v>10</v>
      </c>
      <c r="B151" s="6" t="s">
        <v>17</v>
      </c>
      <c r="C151" s="6" t="s">
        <v>186</v>
      </c>
      <c r="D151" s="6">
        <v>65</v>
      </c>
      <c r="E151" s="6">
        <v>-10</v>
      </c>
      <c r="F151" s="6">
        <v>0</v>
      </c>
    </row>
    <row r="152" spans="1:17" x14ac:dyDescent="0.3">
      <c r="A152" s="6" t="s">
        <v>10</v>
      </c>
      <c r="B152" s="6" t="s">
        <v>50</v>
      </c>
      <c r="C152" s="6" t="s">
        <v>187</v>
      </c>
      <c r="D152" s="6">
        <v>62.5</v>
      </c>
      <c r="E152" s="6">
        <v>-20</v>
      </c>
      <c r="F152" s="6">
        <v>0</v>
      </c>
    </row>
    <row r="153" spans="1:17" x14ac:dyDescent="0.3">
      <c r="A153" s="6" t="s">
        <v>10</v>
      </c>
      <c r="B153" s="6" t="s">
        <v>17</v>
      </c>
      <c r="C153" s="6" t="s">
        <v>188</v>
      </c>
      <c r="D153" s="6">
        <v>60</v>
      </c>
      <c r="E153" s="6">
        <v>-30</v>
      </c>
      <c r="F153" s="6">
        <v>0</v>
      </c>
    </row>
    <row r="154" spans="1:17" x14ac:dyDescent="0.3">
      <c r="A154" s="6" t="s">
        <v>10</v>
      </c>
      <c r="B154" s="6" t="s">
        <v>17</v>
      </c>
      <c r="C154" s="6" t="s">
        <v>189</v>
      </c>
      <c r="D154" s="6">
        <v>60</v>
      </c>
      <c r="E154" s="6">
        <v>-35</v>
      </c>
      <c r="F154" s="6">
        <v>0</v>
      </c>
    </row>
    <row r="155" spans="1:17" x14ac:dyDescent="0.3">
      <c r="A155" s="6" t="s">
        <v>10</v>
      </c>
      <c r="B155" s="6" t="s">
        <v>52</v>
      </c>
      <c r="C155" s="6" t="s">
        <v>190</v>
      </c>
      <c r="D155" s="6">
        <v>60</v>
      </c>
      <c r="E155" s="6">
        <v>-40</v>
      </c>
      <c r="F155" s="6">
        <v>0</v>
      </c>
      <c r="L155" s="3"/>
      <c r="M155" s="3"/>
      <c r="N155" s="3"/>
      <c r="O155" s="2"/>
      <c r="P155" s="3"/>
      <c r="Q155" s="3"/>
    </row>
    <row r="156" spans="1:17" x14ac:dyDescent="0.3">
      <c r="A156" s="6" t="s">
        <v>10</v>
      </c>
      <c r="B156" s="6" t="s">
        <v>17</v>
      </c>
      <c r="C156" s="6" t="s">
        <v>191</v>
      </c>
      <c r="D156" s="6">
        <v>5</v>
      </c>
      <c r="E156" s="6">
        <v>35</v>
      </c>
      <c r="F156" s="6">
        <v>0</v>
      </c>
    </row>
    <row r="157" spans="1:17" x14ac:dyDescent="0.3">
      <c r="A157" s="6" t="s">
        <v>10</v>
      </c>
      <c r="B157" s="6" t="s">
        <v>17</v>
      </c>
      <c r="C157" s="6" t="s">
        <v>192</v>
      </c>
      <c r="D157" s="6">
        <v>7.5</v>
      </c>
      <c r="E157" s="6">
        <v>33</v>
      </c>
      <c r="F157" s="6">
        <v>0</v>
      </c>
    </row>
    <row r="158" spans="1:17" x14ac:dyDescent="0.3">
      <c r="A158" s="6" t="s">
        <v>10</v>
      </c>
      <c r="B158" s="6" t="s">
        <v>17</v>
      </c>
      <c r="C158" s="6" t="s">
        <v>193</v>
      </c>
      <c r="D158" s="6">
        <v>12.5</v>
      </c>
      <c r="E158" s="6">
        <v>31</v>
      </c>
      <c r="F158" s="6">
        <v>0</v>
      </c>
    </row>
    <row r="159" spans="1:17" x14ac:dyDescent="0.3">
      <c r="A159" s="6" t="s">
        <v>10</v>
      </c>
      <c r="B159" s="6" t="s">
        <v>19</v>
      </c>
      <c r="C159" s="6" t="s">
        <v>194</v>
      </c>
      <c r="D159" s="6">
        <v>17.5</v>
      </c>
      <c r="E159" s="6">
        <v>29</v>
      </c>
      <c r="F159" s="6">
        <v>0</v>
      </c>
    </row>
    <row r="160" spans="1:17" x14ac:dyDescent="0.3">
      <c r="A160" s="6" t="s">
        <v>10</v>
      </c>
      <c r="B160" s="6" t="s">
        <v>17</v>
      </c>
      <c r="C160" s="6" t="s">
        <v>195</v>
      </c>
      <c r="D160" s="6">
        <v>23.5</v>
      </c>
      <c r="E160" s="6">
        <v>28</v>
      </c>
      <c r="F160" s="6">
        <v>0</v>
      </c>
    </row>
    <row r="161" spans="1:6" x14ac:dyDescent="0.3">
      <c r="A161" s="6" t="s">
        <v>10</v>
      </c>
      <c r="B161" s="6" t="s">
        <v>17</v>
      </c>
      <c r="C161" s="6" t="s">
        <v>196</v>
      </c>
      <c r="D161" s="6">
        <v>27.5</v>
      </c>
      <c r="E161" s="6">
        <v>27</v>
      </c>
      <c r="F161" s="6">
        <v>0</v>
      </c>
    </row>
    <row r="162" spans="1:6" x14ac:dyDescent="0.3">
      <c r="A162" s="6" t="s">
        <v>10</v>
      </c>
      <c r="B162" s="6" t="s">
        <v>17</v>
      </c>
      <c r="C162" s="6" t="s">
        <v>197</v>
      </c>
      <c r="D162" s="6">
        <v>30</v>
      </c>
      <c r="E162" s="6">
        <v>25</v>
      </c>
      <c r="F162" s="6">
        <v>0</v>
      </c>
    </row>
    <row r="163" spans="1:6" x14ac:dyDescent="0.3">
      <c r="A163" s="6" t="s">
        <v>10</v>
      </c>
      <c r="B163" s="6" t="s">
        <v>50</v>
      </c>
      <c r="C163" s="6" t="s">
        <v>198</v>
      </c>
      <c r="D163" s="6">
        <v>40</v>
      </c>
      <c r="E163" s="6">
        <v>25</v>
      </c>
      <c r="F163" s="6">
        <v>0</v>
      </c>
    </row>
    <row r="164" spans="1:6" x14ac:dyDescent="0.3">
      <c r="A164" s="6" t="s">
        <v>10</v>
      </c>
      <c r="B164" s="6" t="s">
        <v>17</v>
      </c>
      <c r="C164" s="6" t="s">
        <v>199</v>
      </c>
      <c r="D164" s="6">
        <v>45</v>
      </c>
      <c r="E164" s="6">
        <v>27</v>
      </c>
      <c r="F164" s="6">
        <v>0</v>
      </c>
    </row>
    <row r="165" spans="1:6" x14ac:dyDescent="0.3">
      <c r="A165" s="6" t="s">
        <v>10</v>
      </c>
      <c r="B165" s="6" t="s">
        <v>17</v>
      </c>
      <c r="C165" s="6" t="s">
        <v>200</v>
      </c>
      <c r="D165" s="6">
        <v>50</v>
      </c>
      <c r="E165" s="6">
        <v>32</v>
      </c>
      <c r="F165" s="6">
        <v>0</v>
      </c>
    </row>
    <row r="166" spans="1:6" x14ac:dyDescent="0.3">
      <c r="A166" s="6" t="s">
        <v>10</v>
      </c>
      <c r="B166" s="6" t="s">
        <v>17</v>
      </c>
      <c r="C166" s="6" t="s">
        <v>201</v>
      </c>
      <c r="D166" s="6">
        <v>55</v>
      </c>
      <c r="E166" s="6">
        <v>37</v>
      </c>
      <c r="F166" s="6">
        <v>0</v>
      </c>
    </row>
    <row r="167" spans="1:6" x14ac:dyDescent="0.3">
      <c r="A167" s="6" t="s">
        <v>10</v>
      </c>
      <c r="B167" s="6" t="s">
        <v>17</v>
      </c>
      <c r="C167" s="6" t="s">
        <v>202</v>
      </c>
      <c r="D167" s="6">
        <v>61.5</v>
      </c>
      <c r="E167" s="6">
        <v>42</v>
      </c>
      <c r="F167" s="6">
        <v>0</v>
      </c>
    </row>
    <row r="168" spans="1:6" x14ac:dyDescent="0.3">
      <c r="A168" s="5" t="s">
        <v>61</v>
      </c>
      <c r="B168" s="5" t="s">
        <v>62</v>
      </c>
      <c r="C168" s="5" t="s">
        <v>203</v>
      </c>
      <c r="D168" s="5">
        <v>62.5</v>
      </c>
      <c r="E168" s="5">
        <v>45</v>
      </c>
      <c r="F168" s="5">
        <v>0</v>
      </c>
    </row>
    <row r="169" spans="1:6" x14ac:dyDescent="0.3">
      <c r="A169" s="5" t="s">
        <v>61</v>
      </c>
      <c r="B169" s="5" t="s">
        <v>62</v>
      </c>
      <c r="C169" s="5" t="s">
        <v>204</v>
      </c>
      <c r="D169" s="5">
        <v>63</v>
      </c>
      <c r="E169" s="5">
        <v>53</v>
      </c>
      <c r="F169" s="5">
        <v>0</v>
      </c>
    </row>
    <row r="170" spans="1:6" x14ac:dyDescent="0.3">
      <c r="A170" s="6" t="s">
        <v>10</v>
      </c>
      <c r="B170" s="6" t="s">
        <v>17</v>
      </c>
      <c r="C170" s="6" t="s">
        <v>205</v>
      </c>
      <c r="D170" s="6">
        <v>57.5</v>
      </c>
      <c r="E170" s="6">
        <v>-7</v>
      </c>
      <c r="F170" s="6">
        <v>0</v>
      </c>
    </row>
    <row r="171" spans="1:6" x14ac:dyDescent="0.3">
      <c r="A171" s="6" t="s">
        <v>10</v>
      </c>
      <c r="B171" s="6" t="s">
        <v>17</v>
      </c>
      <c r="C171" s="6" t="s">
        <v>206</v>
      </c>
      <c r="D171" s="6">
        <v>61.25</v>
      </c>
      <c r="E171" s="6">
        <v>-2</v>
      </c>
      <c r="F171" s="6">
        <v>0</v>
      </c>
    </row>
    <row r="172" spans="1:6" x14ac:dyDescent="0.3">
      <c r="A172" s="6" t="s">
        <v>10</v>
      </c>
      <c r="B172" s="6" t="s">
        <v>17</v>
      </c>
      <c r="C172" s="6" t="s">
        <v>207</v>
      </c>
      <c r="D172" s="6">
        <v>62.5</v>
      </c>
      <c r="E172" s="6">
        <v>3</v>
      </c>
      <c r="F172" s="6">
        <v>0</v>
      </c>
    </row>
    <row r="173" spans="1:6" x14ac:dyDescent="0.3">
      <c r="A173" s="6" t="s">
        <v>10</v>
      </c>
      <c r="B173" s="6" t="s">
        <v>17</v>
      </c>
      <c r="C173" s="6" t="s">
        <v>208</v>
      </c>
      <c r="D173" s="6">
        <v>63.75</v>
      </c>
      <c r="E173" s="6">
        <v>8</v>
      </c>
      <c r="F173" s="6">
        <v>0</v>
      </c>
    </row>
    <row r="174" spans="1:6" x14ac:dyDescent="0.3">
      <c r="A174" s="6" t="s">
        <v>10</v>
      </c>
      <c r="B174" s="6" t="s">
        <v>17</v>
      </c>
      <c r="C174" s="6" t="s">
        <v>124</v>
      </c>
      <c r="D174" s="6">
        <v>65</v>
      </c>
      <c r="E174" s="6">
        <v>13</v>
      </c>
      <c r="F174" s="6">
        <v>0</v>
      </c>
    </row>
    <row r="175" spans="1:6" x14ac:dyDescent="0.3">
      <c r="A175" s="6" t="s">
        <v>10</v>
      </c>
      <c r="B175" s="6" t="s">
        <v>27</v>
      </c>
      <c r="C175" s="6" t="s">
        <v>209</v>
      </c>
      <c r="D175" s="6">
        <v>66.25</v>
      </c>
      <c r="E175" s="6">
        <v>18</v>
      </c>
      <c r="F175" s="6">
        <v>0</v>
      </c>
    </row>
    <row r="176" spans="1:6" x14ac:dyDescent="0.3">
      <c r="A176" s="6" t="s">
        <v>10</v>
      </c>
      <c r="B176" s="6" t="s">
        <v>17</v>
      </c>
      <c r="C176" s="6" t="s">
        <v>210</v>
      </c>
      <c r="D176" s="6">
        <v>67.5</v>
      </c>
      <c r="E176" s="6">
        <v>23</v>
      </c>
      <c r="F176" s="6">
        <v>0</v>
      </c>
    </row>
    <row r="177" spans="1:6" x14ac:dyDescent="0.3">
      <c r="A177" s="6" t="s">
        <v>10</v>
      </c>
      <c r="B177" s="6" t="s">
        <v>17</v>
      </c>
      <c r="C177" s="6" t="s">
        <v>211</v>
      </c>
      <c r="D177" s="6">
        <v>68.75</v>
      </c>
      <c r="E177" s="6">
        <v>28</v>
      </c>
      <c r="F177" s="6">
        <v>0</v>
      </c>
    </row>
    <row r="178" spans="1:6" x14ac:dyDescent="0.3">
      <c r="A178" s="6" t="s">
        <v>10</v>
      </c>
      <c r="B178" s="6" t="s">
        <v>11</v>
      </c>
      <c r="C178" s="6" t="s">
        <v>212</v>
      </c>
      <c r="D178" s="6">
        <v>70</v>
      </c>
      <c r="E178" s="6">
        <v>33</v>
      </c>
      <c r="F178" s="6">
        <v>0</v>
      </c>
    </row>
    <row r="179" spans="1:6" x14ac:dyDescent="0.3">
      <c r="A179" s="5" t="s">
        <v>61</v>
      </c>
      <c r="B179" s="5" t="s">
        <v>73</v>
      </c>
      <c r="C179" s="5" t="s">
        <v>213</v>
      </c>
      <c r="D179" s="5">
        <v>67.5</v>
      </c>
      <c r="E179" s="5">
        <v>38</v>
      </c>
      <c r="F179" s="5">
        <v>0</v>
      </c>
    </row>
    <row r="180" spans="1:6" x14ac:dyDescent="0.3">
      <c r="A180" s="6" t="s">
        <v>10</v>
      </c>
      <c r="B180" s="6" t="s">
        <v>17</v>
      </c>
      <c r="C180" s="6" t="s">
        <v>214</v>
      </c>
      <c r="D180" s="6">
        <v>62.5</v>
      </c>
      <c r="E180" s="6">
        <v>37</v>
      </c>
      <c r="F180" s="6">
        <v>0</v>
      </c>
    </row>
    <row r="181" spans="1:6" x14ac:dyDescent="0.3">
      <c r="A181" s="6" t="s">
        <v>10</v>
      </c>
      <c r="B181" s="6" t="s">
        <v>17</v>
      </c>
      <c r="C181" s="6" t="s">
        <v>215</v>
      </c>
      <c r="D181" s="6">
        <v>60</v>
      </c>
      <c r="E181" s="6">
        <v>33</v>
      </c>
      <c r="F181" s="6">
        <v>0</v>
      </c>
    </row>
    <row r="182" spans="1:6" x14ac:dyDescent="0.3">
      <c r="A182" s="6" t="s">
        <v>10</v>
      </c>
      <c r="B182" s="6" t="s">
        <v>17</v>
      </c>
      <c r="C182" s="6" t="s">
        <v>216</v>
      </c>
      <c r="D182" s="6">
        <v>57.5</v>
      </c>
      <c r="E182" s="6">
        <v>29</v>
      </c>
      <c r="F182" s="6">
        <v>0</v>
      </c>
    </row>
    <row r="183" spans="1:6" x14ac:dyDescent="0.3">
      <c r="A183" s="6" t="s">
        <v>10</v>
      </c>
      <c r="B183" s="6" t="s">
        <v>17</v>
      </c>
      <c r="C183" s="6" t="s">
        <v>217</v>
      </c>
      <c r="D183" s="6">
        <v>55</v>
      </c>
      <c r="E183" s="6">
        <v>25</v>
      </c>
      <c r="F183" s="6">
        <v>0</v>
      </c>
    </row>
    <row r="184" spans="1:6" x14ac:dyDescent="0.3">
      <c r="A184" s="6" t="s">
        <v>10</v>
      </c>
      <c r="B184" s="6" t="s">
        <v>17</v>
      </c>
      <c r="C184" s="6" t="s">
        <v>218</v>
      </c>
      <c r="D184" s="6">
        <v>52.5</v>
      </c>
      <c r="E184" s="6">
        <v>21</v>
      </c>
      <c r="F184" s="6">
        <v>0</v>
      </c>
    </row>
    <row r="185" spans="1:6" x14ac:dyDescent="0.3">
      <c r="A185" s="6" t="s">
        <v>10</v>
      </c>
      <c r="B185" s="6" t="s">
        <v>17</v>
      </c>
      <c r="C185" s="6" t="s">
        <v>219</v>
      </c>
      <c r="D185" s="6">
        <v>50</v>
      </c>
      <c r="E185" s="6">
        <v>16</v>
      </c>
      <c r="F185" s="6">
        <v>0</v>
      </c>
    </row>
    <row r="186" spans="1:6" x14ac:dyDescent="0.3">
      <c r="A186" s="6" t="s">
        <v>10</v>
      </c>
      <c r="B186" s="6" t="s">
        <v>17</v>
      </c>
      <c r="C186" s="6" t="s">
        <v>220</v>
      </c>
      <c r="D186" s="6">
        <v>50</v>
      </c>
      <c r="E186" s="6">
        <v>10</v>
      </c>
      <c r="F186" s="6">
        <v>0</v>
      </c>
    </row>
    <row r="187" spans="1:6" x14ac:dyDescent="0.3">
      <c r="A187" s="6" t="s">
        <v>10</v>
      </c>
      <c r="B187" s="6" t="s">
        <v>15</v>
      </c>
      <c r="C187" s="6" t="s">
        <v>221</v>
      </c>
      <c r="D187" s="6">
        <v>52.5</v>
      </c>
      <c r="E187" s="6">
        <v>4</v>
      </c>
      <c r="F187" s="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 Orsini</dc:creator>
  <cp:keywords/>
  <dc:description/>
  <cp:lastModifiedBy>Vinc Orsini</cp:lastModifiedBy>
  <cp:revision/>
  <dcterms:created xsi:type="dcterms:W3CDTF">2023-06-02T08:51:09Z</dcterms:created>
  <dcterms:modified xsi:type="dcterms:W3CDTF">2023-06-13T00:40:52Z</dcterms:modified>
  <cp:category/>
  <cp:contentStatus/>
</cp:coreProperties>
</file>