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abca85aa5ea9ef/Scuola/"/>
    </mc:Choice>
  </mc:AlternateContent>
  <xr:revisionPtr revIDLastSave="0" documentId="8_{37745775-2911-4D7E-B43C-121A1A044B4D}" xr6:coauthVersionLast="47" xr6:coauthVersionMax="47" xr10:uidLastSave="{00000000-0000-0000-0000-000000000000}"/>
  <bookViews>
    <workbookView xWindow="-120" yWindow="-120" windowWidth="29040" windowHeight="15720" xr2:uid="{514B9903-BEB3-4606-94C0-86FE2AF5BDD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V8" i="1"/>
  <c r="V9" i="1"/>
  <c r="V10" i="1"/>
  <c r="V11" i="1"/>
  <c r="V12" i="1"/>
  <c r="V13" i="1"/>
  <c r="V14" i="1"/>
  <c r="T6" i="1"/>
  <c r="V7" i="1"/>
  <c r="U6" i="1"/>
  <c r="U7" i="1" s="1"/>
  <c r="U8" i="1" s="1"/>
  <c r="U9" i="1" s="1"/>
  <c r="U10" i="1" s="1"/>
  <c r="U11" i="1" s="1"/>
  <c r="U12" i="1" s="1"/>
  <c r="U13" i="1" s="1"/>
  <c r="U14" i="1" s="1"/>
  <c r="U15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V15" i="1" l="1"/>
  <c r="T7" i="1"/>
  <c r="T8" i="1" l="1"/>
  <c r="T10" i="1"/>
  <c r="T9" i="1"/>
  <c r="T11" i="1"/>
  <c r="T15" i="1"/>
  <c r="T14" i="1"/>
  <c r="T13" i="1"/>
  <c r="T12" i="1"/>
</calcChain>
</file>

<file path=xl/sharedStrings.xml><?xml version="1.0" encoding="utf-8"?>
<sst xmlns="http://schemas.openxmlformats.org/spreadsheetml/2006/main" count="10" uniqueCount="6">
  <si>
    <t>Velocità iniziale (m/s)</t>
  </si>
  <si>
    <t>Accelerazione (m/s^2)</t>
  </si>
  <si>
    <t>Pos.Iniziale (m)</t>
  </si>
  <si>
    <t>Tempo (s)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</si>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</sst>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Foglio1!$T$6:$T$15</c:f>
              <c:numCache>
                <c:formatCode>General</c:formatCode>
                <c:ptCount val="10"/>
                <c:pt idx="0">
                  <c:v>0</c:v>
                </c:pt>
                <c:pt idx="1">
                  <c:v>335</c:v>
                </c:pt>
                <c:pt idx="2">
                  <c:v>12925</c:v>
                </c:pt>
                <c:pt idx="3">
                  <c:v>14425</c:v>
                </c:pt>
                <c:pt idx="4">
                  <c:v>16525</c:v>
                </c:pt>
                <c:pt idx="5">
                  <c:v>19225</c:v>
                </c:pt>
                <c:pt idx="6">
                  <c:v>22525</c:v>
                </c:pt>
                <c:pt idx="7">
                  <c:v>26425</c:v>
                </c:pt>
                <c:pt idx="8">
                  <c:v>30925</c:v>
                </c:pt>
                <c:pt idx="9">
                  <c:v>36025</c:v>
                </c:pt>
              </c:numCache>
            </c:numRef>
          </c:xVal>
          <c:yVal>
            <c:numRef>
              <c:f>Foglio1!$R$6:$R$15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F-4D21-9388-1EB82CB4D382}"/>
            </c:ext>
          </c:extLst>
        </c:ser>
        <c:ser>
          <c:idx val="0"/>
          <c:order val="1"/>
          <c:tx>
            <c:v>B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Foglio1!$V$6:$V$15</c:f>
              <c:numCache>
                <c:formatCode>General</c:formatCode>
                <c:ptCount val="10"/>
                <c:pt idx="0">
                  <c:v>0</c:v>
                </c:pt>
                <c:pt idx="1">
                  <c:v>120</c:v>
                </c:pt>
                <c:pt idx="2">
                  <c:v>420</c:v>
                </c:pt>
                <c:pt idx="3">
                  <c:v>920</c:v>
                </c:pt>
                <c:pt idx="4">
                  <c:v>1620</c:v>
                </c:pt>
                <c:pt idx="5">
                  <c:v>2520</c:v>
                </c:pt>
                <c:pt idx="6">
                  <c:v>3620</c:v>
                </c:pt>
                <c:pt idx="7">
                  <c:v>4920</c:v>
                </c:pt>
                <c:pt idx="8">
                  <c:v>6420</c:v>
                </c:pt>
                <c:pt idx="9">
                  <c:v>8120</c:v>
                </c:pt>
              </c:numCache>
            </c:numRef>
          </c:xVal>
          <c:yVal>
            <c:numRef>
              <c:f>Foglio1!$R$6:$R$15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F-4D21-9388-1EB82CB4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50000"/>
        <c:axId val="724847504"/>
      </c:scatterChart>
      <c:valAx>
        <c:axId val="7248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847504"/>
        <c:crosses val="autoZero"/>
        <c:crossBetween val="midCat"/>
      </c:valAx>
      <c:valAx>
        <c:axId val="724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85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3</xdr:row>
      <xdr:rowOff>0</xdr:rowOff>
    </xdr:from>
    <xdr:to>
      <xdr:col>4</xdr:col>
      <xdr:colOff>1</xdr:colOff>
      <xdr:row>6</xdr:row>
      <xdr:rowOff>9525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59731FE-8FE3-4AF2-BA86-99DE69978E31}"/>
            </a:ext>
          </a:extLst>
        </xdr:cNvPr>
        <xdr:cNvSpPr txBox="1"/>
      </xdr:nvSpPr>
      <xdr:spPr>
        <a:xfrm>
          <a:off x="9526" y="571500"/>
          <a:ext cx="4419600" cy="5810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800"/>
            <a:t>DATI AUTO A</a:t>
          </a:r>
        </a:p>
      </xdr:txBody>
    </xdr:sp>
    <xdr:clientData/>
  </xdr:twoCellAnchor>
  <xdr:twoCellAnchor>
    <xdr:from>
      <xdr:col>0</xdr:col>
      <xdr:colOff>0</xdr:colOff>
      <xdr:row>12</xdr:row>
      <xdr:rowOff>171451</xdr:rowOff>
    </xdr:from>
    <xdr:to>
      <xdr:col>4</xdr:col>
      <xdr:colOff>9524</xdr:colOff>
      <xdr:row>16</xdr:row>
      <xdr:rowOff>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D25099C-518B-4602-8D81-3A727103F7D9}"/>
            </a:ext>
          </a:extLst>
        </xdr:cNvPr>
        <xdr:cNvSpPr txBox="1"/>
      </xdr:nvSpPr>
      <xdr:spPr>
        <a:xfrm>
          <a:off x="0" y="2457451"/>
          <a:ext cx="2447924" cy="590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800"/>
            <a:t>DATI AUTO B</a:t>
          </a:r>
        </a:p>
      </xdr:txBody>
    </xdr:sp>
    <xdr:clientData/>
  </xdr:twoCellAnchor>
  <xdr:twoCellAnchor>
    <xdr:from>
      <xdr:col>7</xdr:col>
      <xdr:colOff>9525</xdr:colOff>
      <xdr:row>0</xdr:row>
      <xdr:rowOff>9525</xdr:rowOff>
    </xdr:from>
    <xdr:to>
      <xdr:col>15</xdr:col>
      <xdr:colOff>19050</xdr:colOff>
      <xdr:row>4</xdr:row>
      <xdr:rowOff>180975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8876A93C-C048-4D97-BC45-4ACAABB32A71}"/>
            </a:ext>
          </a:extLst>
        </xdr:cNvPr>
        <xdr:cNvSpPr txBox="1"/>
      </xdr:nvSpPr>
      <xdr:spPr>
        <a:xfrm>
          <a:off x="6267450" y="9525"/>
          <a:ext cx="4886325" cy="9334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000" i="1"/>
            <a:t>MOTO UNIFORMEMENTE ACCELERATO</a:t>
          </a:r>
        </a:p>
      </xdr:txBody>
    </xdr:sp>
    <xdr:clientData/>
  </xdr:twoCellAnchor>
  <xdr:twoCellAnchor>
    <xdr:from>
      <xdr:col>16</xdr:col>
      <xdr:colOff>600075</xdr:colOff>
      <xdr:row>2</xdr:row>
      <xdr:rowOff>0</xdr:rowOff>
    </xdr:from>
    <xdr:to>
      <xdr:col>17</xdr:col>
      <xdr:colOff>600075</xdr:colOff>
      <xdr:row>5</xdr:row>
      <xdr:rowOff>9525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BDEEA513-2DF7-42C0-8545-7BE98B83C754}"/>
            </a:ext>
          </a:extLst>
        </xdr:cNvPr>
        <xdr:cNvSpPr txBox="1"/>
      </xdr:nvSpPr>
      <xdr:spPr>
        <a:xfrm>
          <a:off x="12344400" y="381000"/>
          <a:ext cx="609600" cy="581025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T</a:t>
          </a:r>
        </a:p>
        <a:p>
          <a:pPr algn="ctr"/>
          <a:r>
            <a:rPr lang="it-IT" sz="1100"/>
            <a:t>(S)</a:t>
          </a:r>
        </a:p>
      </xdr:txBody>
    </xdr:sp>
    <xdr:clientData/>
  </xdr:twoCellAnchor>
  <xdr:twoCellAnchor>
    <xdr:from>
      <xdr:col>17</xdr:col>
      <xdr:colOff>600075</xdr:colOff>
      <xdr:row>2</xdr:row>
      <xdr:rowOff>0</xdr:rowOff>
    </xdr:from>
    <xdr:to>
      <xdr:col>18</xdr:col>
      <xdr:colOff>600075</xdr:colOff>
      <xdr:row>5</xdr:row>
      <xdr:rowOff>9525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B21FF3AF-EE89-4886-A259-405745C1D3C5}"/>
            </a:ext>
          </a:extLst>
        </xdr:cNvPr>
        <xdr:cNvSpPr txBox="1"/>
      </xdr:nvSpPr>
      <xdr:spPr>
        <a:xfrm>
          <a:off x="12954000" y="381000"/>
          <a:ext cx="609600" cy="5810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Va</a:t>
          </a:r>
        </a:p>
        <a:p>
          <a:pPr algn="ctr"/>
          <a:r>
            <a:rPr lang="it-IT" sz="1100"/>
            <a:t>(m/s)</a:t>
          </a:r>
        </a:p>
      </xdr:txBody>
    </xdr:sp>
    <xdr:clientData/>
  </xdr:twoCellAnchor>
  <xdr:twoCellAnchor>
    <xdr:from>
      <xdr:col>19</xdr:col>
      <xdr:colOff>0</xdr:colOff>
      <xdr:row>2</xdr:row>
      <xdr:rowOff>0</xdr:rowOff>
    </xdr:from>
    <xdr:to>
      <xdr:col>20</xdr:col>
      <xdr:colOff>0</xdr:colOff>
      <xdr:row>5</xdr:row>
      <xdr:rowOff>9525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44C22165-6F59-4394-968A-E2EAC3290370}"/>
            </a:ext>
          </a:extLst>
        </xdr:cNvPr>
        <xdr:cNvSpPr txBox="1"/>
      </xdr:nvSpPr>
      <xdr:spPr>
        <a:xfrm>
          <a:off x="13573125" y="381000"/>
          <a:ext cx="609600" cy="581025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Sa</a:t>
          </a:r>
        </a:p>
        <a:p>
          <a:pPr algn="ctr"/>
          <a:r>
            <a:rPr lang="it-IT" sz="1100"/>
            <a:t>(m)</a:t>
          </a:r>
        </a:p>
      </xdr:txBody>
    </xdr:sp>
    <xdr:clientData/>
  </xdr:twoCellAnchor>
  <xdr:twoCellAnchor>
    <xdr:from>
      <xdr:col>19</xdr:col>
      <xdr:colOff>600075</xdr:colOff>
      <xdr:row>2</xdr:row>
      <xdr:rowOff>0</xdr:rowOff>
    </xdr:from>
    <xdr:to>
      <xdr:col>20</xdr:col>
      <xdr:colOff>600075</xdr:colOff>
      <xdr:row>5</xdr:row>
      <xdr:rowOff>9525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E392A008-4CC0-49A6-BBB5-9A24A233AF59}"/>
            </a:ext>
          </a:extLst>
        </xdr:cNvPr>
        <xdr:cNvSpPr txBox="1"/>
      </xdr:nvSpPr>
      <xdr:spPr>
        <a:xfrm>
          <a:off x="14173200" y="381000"/>
          <a:ext cx="609600" cy="5810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Vb</a:t>
          </a:r>
        </a:p>
        <a:p>
          <a:pPr algn="ctr"/>
          <a:r>
            <a:rPr lang="it-IT" sz="1100"/>
            <a:t>(m/s)</a:t>
          </a: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22</xdr:col>
      <xdr:colOff>0</xdr:colOff>
      <xdr:row>5</xdr:row>
      <xdr:rowOff>9525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FE4D4142-AC3E-40C1-A1E4-4EBA1742FD98}"/>
            </a:ext>
          </a:extLst>
        </xdr:cNvPr>
        <xdr:cNvSpPr txBox="1"/>
      </xdr:nvSpPr>
      <xdr:spPr>
        <a:xfrm>
          <a:off x="14792325" y="381000"/>
          <a:ext cx="609600" cy="581025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Sb</a:t>
          </a:r>
        </a:p>
        <a:p>
          <a:pPr algn="ctr"/>
          <a:r>
            <a:rPr lang="it-IT" sz="1100"/>
            <a:t>(m)</a:t>
          </a:r>
        </a:p>
      </xdr:txBody>
    </xdr:sp>
    <xdr:clientData/>
  </xdr:twoCellAnchor>
  <xdr:twoCellAnchor>
    <xdr:from>
      <xdr:col>7</xdr:col>
      <xdr:colOff>371475</xdr:colOff>
      <xdr:row>11</xdr:row>
      <xdr:rowOff>128587</xdr:rowOff>
    </xdr:from>
    <xdr:to>
      <xdr:col>15</xdr:col>
      <xdr:colOff>66675</xdr:colOff>
      <xdr:row>26</xdr:row>
      <xdr:rowOff>14287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E3582F8-CD44-4968-9D8D-1A416CC9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B1FC-FFAC-4604-A488-0B366DC08BCC}">
  <dimension ref="A6:V27"/>
  <sheetViews>
    <sheetView tabSelected="1" workbookViewId="0">
      <selection activeCell="N34" sqref="N34"/>
    </sheetView>
  </sheetViews>
  <sheetFormatPr defaultRowHeight="15" x14ac:dyDescent="0.25"/>
  <cols>
    <col min="1" max="1" width="20.7109375" bestFit="1" customWidth="1"/>
    <col min="2" max="2" width="21" bestFit="1" customWidth="1"/>
    <col min="3" max="3" width="14.85546875" bestFit="1" customWidth="1"/>
    <col min="4" max="4" width="9.85546875" bestFit="1" customWidth="1"/>
  </cols>
  <sheetData>
    <row r="6" spans="1:22" x14ac:dyDescent="0.25">
      <c r="R6">
        <f>D8</f>
        <v>10</v>
      </c>
      <c r="S6">
        <f>A8</f>
        <v>35</v>
      </c>
      <c r="T6">
        <f>C8</f>
        <v>0</v>
      </c>
      <c r="U6">
        <f>A18</f>
        <v>20</v>
      </c>
      <c r="V6">
        <f>C18</f>
        <v>0</v>
      </c>
    </row>
    <row r="7" spans="1:22" x14ac:dyDescent="0.25">
      <c r="A7" s="1" t="s">
        <v>0</v>
      </c>
      <c r="B7" s="1" t="s">
        <v>1</v>
      </c>
      <c r="C7" s="1" t="s">
        <v>2</v>
      </c>
      <c r="D7" s="1" t="s">
        <v>3</v>
      </c>
      <c r="R7">
        <f>R6+$D$8</f>
        <v>20</v>
      </c>
      <c r="S7">
        <f>S6+$A$8</f>
        <v>70</v>
      </c>
      <c r="T7">
        <f>$C$8+$A$8+($B$8*R6^2)/2</f>
        <v>335</v>
      </c>
      <c r="U7">
        <f>U6+$A$18</f>
        <v>40</v>
      </c>
      <c r="V7">
        <f>$C$18+$A$18+($B$18*R6^2)/2</f>
        <v>120</v>
      </c>
    </row>
    <row r="8" spans="1:22" x14ac:dyDescent="0.25">
      <c r="A8">
        <v>35</v>
      </c>
      <c r="B8">
        <v>6</v>
      </c>
      <c r="C8">
        <v>0</v>
      </c>
      <c r="D8">
        <v>10</v>
      </c>
      <c r="R8">
        <f t="shared" ref="R8:R15" si="0">R7+$D$8</f>
        <v>30</v>
      </c>
      <c r="S8">
        <f t="shared" ref="S8:S15" si="1">S7+$A$8</f>
        <v>105</v>
      </c>
      <c r="T8">
        <f>$C$8+($A$8*$T$7)+($B$8*R7^2)/2</f>
        <v>12925</v>
      </c>
      <c r="U8">
        <f t="shared" ref="U8:U15" si="2">U7+$A$18</f>
        <v>60</v>
      </c>
      <c r="V8">
        <f>$C$18+$A$18+($B$18*R7^2)/2</f>
        <v>420</v>
      </c>
    </row>
    <row r="9" spans="1:22" x14ac:dyDescent="0.25">
      <c r="R9">
        <f t="shared" si="0"/>
        <v>40</v>
      </c>
      <c r="S9">
        <f t="shared" si="1"/>
        <v>140</v>
      </c>
      <c r="T9">
        <f>$C$8+($A$8*$T$7)+($B$8*R8^2)/2</f>
        <v>14425</v>
      </c>
      <c r="U9">
        <f t="shared" si="2"/>
        <v>80</v>
      </c>
      <c r="V9">
        <f>$C$18+$A$18+($B$18*R8^2)/2</f>
        <v>920</v>
      </c>
    </row>
    <row r="10" spans="1:22" x14ac:dyDescent="0.25">
      <c r="R10">
        <f t="shared" si="0"/>
        <v>50</v>
      </c>
      <c r="S10">
        <f t="shared" si="1"/>
        <v>175</v>
      </c>
      <c r="T10">
        <f>$C$8+($A$8*$T$7)+($B$8*R9^2)/2</f>
        <v>16525</v>
      </c>
      <c r="U10">
        <f t="shared" si="2"/>
        <v>100</v>
      </c>
      <c r="V10">
        <f>$C$18+$A$18+($B$18*R9^2)/2</f>
        <v>1620</v>
      </c>
    </row>
    <row r="11" spans="1:22" x14ac:dyDescent="0.25">
      <c r="I11" t="s">
        <v>4</v>
      </c>
      <c r="R11">
        <f t="shared" si="0"/>
        <v>60</v>
      </c>
      <c r="S11">
        <f t="shared" si="1"/>
        <v>210</v>
      </c>
      <c r="T11">
        <f>$C$8+($A$8*$T$7)+($B$8*R10^2)/2</f>
        <v>19225</v>
      </c>
      <c r="U11">
        <f t="shared" si="2"/>
        <v>120</v>
      </c>
      <c r="V11">
        <f>$C$18+$A$18+($B$18*R10^2)/2</f>
        <v>2520</v>
      </c>
    </row>
    <row r="12" spans="1:22" x14ac:dyDescent="0.25">
      <c r="R12">
        <f t="shared" si="0"/>
        <v>70</v>
      </c>
      <c r="S12">
        <f t="shared" si="1"/>
        <v>245</v>
      </c>
      <c r="T12">
        <f>$C$8+($A$8*$T$7)+($B$8*R11^2)/2</f>
        <v>22525</v>
      </c>
      <c r="U12">
        <f t="shared" si="2"/>
        <v>140</v>
      </c>
      <c r="V12">
        <f>$C$18+$A$18+($B$18*R11^2)/2</f>
        <v>3620</v>
      </c>
    </row>
    <row r="13" spans="1:22" x14ac:dyDescent="0.25">
      <c r="R13">
        <f t="shared" si="0"/>
        <v>80</v>
      </c>
      <c r="S13">
        <f t="shared" si="1"/>
        <v>280</v>
      </c>
      <c r="T13">
        <f>$C$8+($A$8*$T$7)+($B$8*R12^2)/2</f>
        <v>26425</v>
      </c>
      <c r="U13">
        <f t="shared" si="2"/>
        <v>160</v>
      </c>
      <c r="V13">
        <f>$C$18+$A$18+($B$18*R12^2)/2</f>
        <v>4920</v>
      </c>
    </row>
    <row r="14" spans="1:22" x14ac:dyDescent="0.25">
      <c r="R14">
        <f t="shared" si="0"/>
        <v>90</v>
      </c>
      <c r="S14">
        <f t="shared" si="1"/>
        <v>315</v>
      </c>
      <c r="T14">
        <f>$C$8+($A$8*$T$7)+($B$8*R13^2)/2</f>
        <v>30925</v>
      </c>
      <c r="U14">
        <f t="shared" si="2"/>
        <v>180</v>
      </c>
      <c r="V14">
        <f>$C$18+$A$18+($B$18*R13^2)/2</f>
        <v>6420</v>
      </c>
    </row>
    <row r="15" spans="1:22" x14ac:dyDescent="0.25">
      <c r="R15">
        <f t="shared" si="0"/>
        <v>100</v>
      </c>
      <c r="S15">
        <f t="shared" si="1"/>
        <v>350</v>
      </c>
      <c r="T15">
        <f>$C$8+($A$8*$T$7)+($B$8*R14^2)/2</f>
        <v>36025</v>
      </c>
      <c r="U15">
        <f t="shared" si="2"/>
        <v>200</v>
      </c>
      <c r="V15">
        <f>$C$18+$A$18+($B$18*R14^2)/2</f>
        <v>8120</v>
      </c>
    </row>
    <row r="17" spans="1:15" x14ac:dyDescent="0.25">
      <c r="A17" s="1" t="s">
        <v>0</v>
      </c>
      <c r="B17" s="1" t="s">
        <v>1</v>
      </c>
      <c r="C17" s="1" t="s">
        <v>2</v>
      </c>
      <c r="D17" s="1" t="s">
        <v>3</v>
      </c>
    </row>
    <row r="18" spans="1:15" x14ac:dyDescent="0.25">
      <c r="A18">
        <v>20</v>
      </c>
      <c r="B18">
        <v>2</v>
      </c>
      <c r="C18">
        <v>0</v>
      </c>
      <c r="D18">
        <v>10</v>
      </c>
    </row>
    <row r="27" spans="1:15" x14ac:dyDescent="0.25">
      <c r="O2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Dell'Aversana</dc:creator>
  <cp:lastModifiedBy>Matteo Dell'Aversana</cp:lastModifiedBy>
  <dcterms:created xsi:type="dcterms:W3CDTF">2024-10-02T12:36:06Z</dcterms:created>
  <dcterms:modified xsi:type="dcterms:W3CDTF">2024-10-02T15:48:11Z</dcterms:modified>
</cp:coreProperties>
</file>