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776E5200-7BCB-44FA-B842-903718E03BBA}" xr6:coauthVersionLast="47" xr6:coauthVersionMax="47" xr10:uidLastSave="{00000000-0000-0000-0000-000000000000}"/>
  <bookViews>
    <workbookView xWindow="-120" yWindow="-120" windowWidth="29040" windowHeight="15840" xr2:uid="{B14D5DDE-C16C-4393-86DD-7317700A6566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I7" i="1"/>
  <c r="I8" i="1" s="1"/>
  <c r="G7" i="1"/>
  <c r="F7" i="1"/>
  <c r="H7" i="1" s="1"/>
  <c r="G6" i="1"/>
  <c r="F6" i="1"/>
  <c r="H6" i="1" s="1"/>
  <c r="I9" i="1" l="1"/>
  <c r="G8" i="1"/>
  <c r="F8" i="1"/>
  <c r="H8" i="1" s="1"/>
  <c r="I10" i="1" l="1"/>
  <c r="G9" i="1"/>
  <c r="F9" i="1"/>
  <c r="H9" i="1" s="1"/>
  <c r="G10" i="1" l="1"/>
  <c r="F10" i="1"/>
  <c r="H10" i="1" s="1"/>
  <c r="I11" i="1"/>
  <c r="I12" i="1" l="1"/>
  <c r="G11" i="1"/>
  <c r="F11" i="1"/>
  <c r="H11" i="1" s="1"/>
  <c r="G12" i="1" l="1"/>
  <c r="F12" i="1"/>
  <c r="H12" i="1" s="1"/>
  <c r="I13" i="1"/>
  <c r="I14" i="1" l="1"/>
  <c r="G13" i="1"/>
  <c r="F13" i="1"/>
  <c r="H13" i="1" s="1"/>
  <c r="G14" i="1" l="1"/>
  <c r="F14" i="1"/>
  <c r="H14" i="1" s="1"/>
  <c r="I15" i="1"/>
  <c r="G15" i="1" l="1"/>
  <c r="I16" i="1"/>
  <c r="F15" i="1"/>
  <c r="H15" i="1" s="1"/>
  <c r="G16" i="1" l="1"/>
  <c r="F16" i="1"/>
  <c r="H16" i="1" s="1"/>
  <c r="I17" i="1"/>
  <c r="F17" i="1" l="1"/>
  <c r="I18" i="1"/>
  <c r="G17" i="1"/>
  <c r="G18" i="1" l="1"/>
  <c r="F18" i="1"/>
  <c r="H18" i="1" s="1"/>
  <c r="I19" i="1"/>
  <c r="H17" i="1"/>
  <c r="I20" i="1" l="1"/>
  <c r="G19" i="1"/>
  <c r="F19" i="1"/>
  <c r="H19" i="1" s="1"/>
  <c r="G20" i="1" l="1"/>
  <c r="F20" i="1"/>
  <c r="H20" i="1" s="1"/>
</calcChain>
</file>

<file path=xl/sharedStrings.xml><?xml version="1.0" encoding="utf-8"?>
<sst xmlns="http://schemas.openxmlformats.org/spreadsheetml/2006/main" count="9" uniqueCount="9">
  <si>
    <t>Ec</t>
  </si>
  <si>
    <t>Ep</t>
  </si>
  <si>
    <t>Em</t>
  </si>
  <si>
    <t>m(kg)</t>
  </si>
  <si>
    <t>V(m/s)</t>
  </si>
  <si>
    <t>h(m)</t>
  </si>
  <si>
    <t>Em=Ep+Ec</t>
  </si>
  <si>
    <t>Ec = m*V^2/2</t>
  </si>
  <si>
    <t>Ep=m*g*h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</si>
</sst>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2"/>
      <name val="Arial"/>
      <family val="2"/>
    </font>
    <font>
      <sz val="12"/>
      <color theme="2"/>
      <name val="Arial Black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8" borderId="3" xfId="0" applyFont="1" applyFill="1" applyBorder="1"/>
    <xf numFmtId="0" fontId="3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2"/>
          <c:order val="0"/>
          <c:tx>
            <c:strRef>
              <c:f>Foglio1!$H$5</c:f>
              <c:strCache>
                <c:ptCount val="1"/>
                <c:pt idx="0">
                  <c:v>Em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Foglio1!$H$6:$H$20</c:f>
              <c:numCache>
                <c:formatCode>General</c:formatCode>
                <c:ptCount val="15"/>
                <c:pt idx="0">
                  <c:v>0</c:v>
                </c:pt>
                <c:pt idx="1">
                  <c:v>111.55000000000001</c:v>
                </c:pt>
                <c:pt idx="2">
                  <c:v>696.2</c:v>
                </c:pt>
                <c:pt idx="3">
                  <c:v>2128.9499999999998</c:v>
                </c:pt>
                <c:pt idx="4">
                  <c:v>4784.8</c:v>
                </c:pt>
                <c:pt idx="5">
                  <c:v>9038.75</c:v>
                </c:pt>
                <c:pt idx="6">
                  <c:v>15265.8</c:v>
                </c:pt>
                <c:pt idx="7">
                  <c:v>23840.95</c:v>
                </c:pt>
                <c:pt idx="8">
                  <c:v>35139.199999999997</c:v>
                </c:pt>
                <c:pt idx="9">
                  <c:v>49535.55</c:v>
                </c:pt>
                <c:pt idx="10">
                  <c:v>67405</c:v>
                </c:pt>
                <c:pt idx="11">
                  <c:v>89122.55</c:v>
                </c:pt>
                <c:pt idx="12">
                  <c:v>115063.2</c:v>
                </c:pt>
                <c:pt idx="13">
                  <c:v>145601.95000000001</c:v>
                </c:pt>
                <c:pt idx="14">
                  <c:v>181113.8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F-48BB-B93B-FACAF286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32600"/>
        <c:axId val="581029000"/>
      </c:lineChart>
      <c:catAx>
        <c:axId val="581032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Momenti</a:t>
                </a:r>
              </a:p>
            </c:rich>
          </c:tx>
          <c:overlay val="0"/>
          <c:spPr>
            <a:solidFill>
              <a:srgbClr val="7030A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029000"/>
        <c:crosses val="autoZero"/>
        <c:auto val="1"/>
        <c:lblAlgn val="ctr"/>
        <c:lblOffset val="100"/>
        <c:noMultiLvlLbl val="0"/>
      </c:catAx>
      <c:valAx>
        <c:axId val="581029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Valore</a:t>
                </a:r>
                <a:endParaRPr lang="it-IT">
                  <a:solidFill>
                    <a:schemeClr val="bg1"/>
                  </a:solidFill>
                </a:endParaRPr>
              </a:p>
            </c:rich>
          </c:tx>
          <c:overlay val="0"/>
          <c:spPr>
            <a:solidFill>
              <a:srgbClr val="7030A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032600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</xdr:row>
      <xdr:rowOff>1</xdr:rowOff>
    </xdr:from>
    <xdr:to>
      <xdr:col>19</xdr:col>
      <xdr:colOff>590550</xdr:colOff>
      <xdr:row>19</xdr:row>
      <xdr:rowOff>171451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BEB691-3D3D-B46A-46E3-7D950F29B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FD63-79E2-4B95-A33A-A82899BFF0C5}">
  <dimension ref="C5:K20"/>
  <sheetViews>
    <sheetView tabSelected="1" workbookViewId="0">
      <selection activeCell="Y4" sqref="Y4"/>
    </sheetView>
  </sheetViews>
  <sheetFormatPr defaultRowHeight="15" x14ac:dyDescent="0.25"/>
  <cols>
    <col min="3" max="3" width="25.28515625" customWidth="1"/>
    <col min="16" max="16" width="9.28515625" customWidth="1"/>
  </cols>
  <sheetData>
    <row r="5" spans="3:11" ht="19.5" x14ac:dyDescent="0.4">
      <c r="C5" s="11"/>
      <c r="F5" s="2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3" t="s">
        <v>5</v>
      </c>
    </row>
    <row r="6" spans="3:11" ht="15.75" x14ac:dyDescent="0.25">
      <c r="C6" s="11"/>
      <c r="F6" s="4">
        <f>I6*J6^2/2</f>
        <v>0</v>
      </c>
      <c r="G6" s="5">
        <f>I6*9.81*K6</f>
        <v>0</v>
      </c>
      <c r="H6" s="6">
        <f>F6+G6</f>
        <v>0</v>
      </c>
      <c r="I6" s="7">
        <v>0</v>
      </c>
      <c r="J6" s="8">
        <v>0</v>
      </c>
      <c r="K6" s="9">
        <v>0</v>
      </c>
    </row>
    <row r="7" spans="3:11" ht="15.75" x14ac:dyDescent="0.25">
      <c r="C7" s="1" t="s">
        <v>6</v>
      </c>
      <c r="F7" s="4">
        <f t="shared" ref="F7:F20" si="0">I7*J7^2/2</f>
        <v>62.5</v>
      </c>
      <c r="G7" s="5">
        <f t="shared" ref="G7:G20" si="1">I7*9.81*K7</f>
        <v>49.050000000000004</v>
      </c>
      <c r="H7" s="6">
        <f t="shared" ref="H7:H20" si="2">F7+G7</f>
        <v>111.55000000000001</v>
      </c>
      <c r="I7" s="7">
        <f>I6+5</f>
        <v>5</v>
      </c>
      <c r="J7" s="8">
        <f>J6+5</f>
        <v>5</v>
      </c>
      <c r="K7" s="9">
        <f>K6+1</f>
        <v>1</v>
      </c>
    </row>
    <row r="8" spans="3:11" ht="15.75" x14ac:dyDescent="0.25">
      <c r="C8" s="1" t="s">
        <v>7</v>
      </c>
      <c r="F8" s="4">
        <f t="shared" si="0"/>
        <v>500</v>
      </c>
      <c r="G8" s="5">
        <f t="shared" si="1"/>
        <v>196.20000000000002</v>
      </c>
      <c r="H8" s="6">
        <f t="shared" si="2"/>
        <v>696.2</v>
      </c>
      <c r="I8" s="7">
        <f t="shared" ref="I8:J20" si="3">I7+5</f>
        <v>10</v>
      </c>
      <c r="J8" s="8">
        <f t="shared" si="3"/>
        <v>10</v>
      </c>
      <c r="K8" s="9">
        <f t="shared" ref="K8:K20" si="4">K7+1</f>
        <v>2</v>
      </c>
    </row>
    <row r="9" spans="3:11" ht="15.75" x14ac:dyDescent="0.25">
      <c r="C9" s="1" t="s">
        <v>8</v>
      </c>
      <c r="F9" s="4">
        <f t="shared" si="0"/>
        <v>1687.5</v>
      </c>
      <c r="G9" s="5">
        <f t="shared" si="1"/>
        <v>441.45000000000005</v>
      </c>
      <c r="H9" s="6">
        <f t="shared" si="2"/>
        <v>2128.9499999999998</v>
      </c>
      <c r="I9" s="7">
        <f t="shared" si="3"/>
        <v>15</v>
      </c>
      <c r="J9" s="8">
        <f t="shared" si="3"/>
        <v>15</v>
      </c>
      <c r="K9" s="9">
        <f t="shared" si="4"/>
        <v>3</v>
      </c>
    </row>
    <row r="10" spans="3:11" x14ac:dyDescent="0.25">
      <c r="F10" s="4">
        <f t="shared" si="0"/>
        <v>4000</v>
      </c>
      <c r="G10" s="5">
        <f t="shared" si="1"/>
        <v>784.80000000000007</v>
      </c>
      <c r="H10" s="6">
        <f t="shared" si="2"/>
        <v>4784.8</v>
      </c>
      <c r="I10" s="7">
        <f t="shared" si="3"/>
        <v>20</v>
      </c>
      <c r="J10" s="8">
        <f t="shared" si="3"/>
        <v>20</v>
      </c>
      <c r="K10" s="9">
        <f t="shared" si="4"/>
        <v>4</v>
      </c>
    </row>
    <row r="11" spans="3:11" x14ac:dyDescent="0.25">
      <c r="F11" s="4">
        <f t="shared" si="0"/>
        <v>7812.5</v>
      </c>
      <c r="G11" s="5">
        <f t="shared" si="1"/>
        <v>1226.25</v>
      </c>
      <c r="H11" s="6">
        <f t="shared" si="2"/>
        <v>9038.75</v>
      </c>
      <c r="I11" s="7">
        <f t="shared" si="3"/>
        <v>25</v>
      </c>
      <c r="J11" s="8">
        <f t="shared" si="3"/>
        <v>25</v>
      </c>
      <c r="K11" s="9">
        <f t="shared" si="4"/>
        <v>5</v>
      </c>
    </row>
    <row r="12" spans="3:11" x14ac:dyDescent="0.25">
      <c r="F12" s="4">
        <f t="shared" si="0"/>
        <v>13500</v>
      </c>
      <c r="G12" s="5">
        <f t="shared" si="1"/>
        <v>1765.8000000000002</v>
      </c>
      <c r="H12" s="6">
        <f t="shared" si="2"/>
        <v>15265.8</v>
      </c>
      <c r="I12" s="7">
        <f t="shared" si="3"/>
        <v>30</v>
      </c>
      <c r="J12" s="8">
        <f t="shared" si="3"/>
        <v>30</v>
      </c>
      <c r="K12" s="9">
        <f t="shared" si="4"/>
        <v>6</v>
      </c>
    </row>
    <row r="13" spans="3:11" x14ac:dyDescent="0.25">
      <c r="F13" s="4">
        <f t="shared" si="0"/>
        <v>21437.5</v>
      </c>
      <c r="G13" s="5">
        <f t="shared" si="1"/>
        <v>2403.4500000000003</v>
      </c>
      <c r="H13" s="6">
        <f t="shared" si="2"/>
        <v>23840.95</v>
      </c>
      <c r="I13" s="7">
        <f t="shared" si="3"/>
        <v>35</v>
      </c>
      <c r="J13" s="8">
        <f t="shared" si="3"/>
        <v>35</v>
      </c>
      <c r="K13" s="9">
        <f t="shared" si="4"/>
        <v>7</v>
      </c>
    </row>
    <row r="14" spans="3:11" x14ac:dyDescent="0.25">
      <c r="C14" s="10"/>
      <c r="F14" s="4">
        <f t="shared" si="0"/>
        <v>32000</v>
      </c>
      <c r="G14" s="5">
        <f t="shared" si="1"/>
        <v>3139.2000000000003</v>
      </c>
      <c r="H14" s="6">
        <f t="shared" si="2"/>
        <v>35139.199999999997</v>
      </c>
      <c r="I14" s="7">
        <f t="shared" si="3"/>
        <v>40</v>
      </c>
      <c r="J14" s="8">
        <f t="shared" si="3"/>
        <v>40</v>
      </c>
      <c r="K14" s="9">
        <f t="shared" si="4"/>
        <v>8</v>
      </c>
    </row>
    <row r="15" spans="3:11" x14ac:dyDescent="0.25">
      <c r="C15" s="10"/>
      <c r="F15" s="4">
        <f t="shared" si="0"/>
        <v>45562.5</v>
      </c>
      <c r="G15" s="5">
        <f t="shared" si="1"/>
        <v>3973.05</v>
      </c>
      <c r="H15" s="6">
        <f t="shared" si="2"/>
        <v>49535.55</v>
      </c>
      <c r="I15" s="7">
        <f t="shared" si="3"/>
        <v>45</v>
      </c>
      <c r="J15" s="8">
        <f t="shared" si="3"/>
        <v>45</v>
      </c>
      <c r="K15" s="9">
        <f t="shared" si="4"/>
        <v>9</v>
      </c>
    </row>
    <row r="16" spans="3:11" x14ac:dyDescent="0.25">
      <c r="C16" s="10"/>
      <c r="F16" s="4">
        <f t="shared" si="0"/>
        <v>62500</v>
      </c>
      <c r="G16" s="5">
        <f t="shared" si="1"/>
        <v>4905</v>
      </c>
      <c r="H16" s="6">
        <f t="shared" si="2"/>
        <v>67405</v>
      </c>
      <c r="I16" s="7">
        <f t="shared" si="3"/>
        <v>50</v>
      </c>
      <c r="J16" s="8">
        <f t="shared" si="3"/>
        <v>50</v>
      </c>
      <c r="K16" s="9">
        <f t="shared" si="4"/>
        <v>10</v>
      </c>
    </row>
    <row r="17" spans="6:11" x14ac:dyDescent="0.25">
      <c r="F17" s="4">
        <f t="shared" si="0"/>
        <v>83187.5</v>
      </c>
      <c r="G17" s="5">
        <f t="shared" si="1"/>
        <v>5935.0500000000011</v>
      </c>
      <c r="H17" s="6">
        <f t="shared" si="2"/>
        <v>89122.55</v>
      </c>
      <c r="I17" s="7">
        <f t="shared" si="3"/>
        <v>55</v>
      </c>
      <c r="J17" s="8">
        <f t="shared" si="3"/>
        <v>55</v>
      </c>
      <c r="K17" s="9">
        <f t="shared" si="4"/>
        <v>11</v>
      </c>
    </row>
    <row r="18" spans="6:11" x14ac:dyDescent="0.25">
      <c r="F18" s="4">
        <f t="shared" si="0"/>
        <v>108000</v>
      </c>
      <c r="G18" s="5">
        <f t="shared" si="1"/>
        <v>7063.2000000000007</v>
      </c>
      <c r="H18" s="6">
        <f t="shared" si="2"/>
        <v>115063.2</v>
      </c>
      <c r="I18" s="7">
        <f t="shared" si="3"/>
        <v>60</v>
      </c>
      <c r="J18" s="8">
        <f t="shared" si="3"/>
        <v>60</v>
      </c>
      <c r="K18" s="9">
        <f t="shared" si="4"/>
        <v>12</v>
      </c>
    </row>
    <row r="19" spans="6:11" x14ac:dyDescent="0.25">
      <c r="F19" s="4">
        <f t="shared" si="0"/>
        <v>137312.5</v>
      </c>
      <c r="G19" s="5">
        <f t="shared" si="1"/>
        <v>8289.4499999999989</v>
      </c>
      <c r="H19" s="6">
        <f t="shared" si="2"/>
        <v>145601.95000000001</v>
      </c>
      <c r="I19" s="7">
        <f t="shared" si="3"/>
        <v>65</v>
      </c>
      <c r="J19" s="8">
        <f t="shared" si="3"/>
        <v>65</v>
      </c>
      <c r="K19" s="9">
        <f t="shared" si="4"/>
        <v>13</v>
      </c>
    </row>
    <row r="20" spans="6:11" x14ac:dyDescent="0.25">
      <c r="F20" s="4">
        <f t="shared" si="0"/>
        <v>171500</v>
      </c>
      <c r="G20" s="5">
        <f t="shared" si="1"/>
        <v>9613.8000000000011</v>
      </c>
      <c r="H20" s="6">
        <f t="shared" si="2"/>
        <v>181113.8</v>
      </c>
      <c r="I20" s="7">
        <f t="shared" si="3"/>
        <v>70</v>
      </c>
      <c r="J20" s="8">
        <f t="shared" si="3"/>
        <v>70</v>
      </c>
      <c r="K20" s="9">
        <f t="shared" si="4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 Scot</dc:creator>
  <cp:lastModifiedBy>Bru Scot</cp:lastModifiedBy>
  <dcterms:created xsi:type="dcterms:W3CDTF">2025-05-14T21:00:18Z</dcterms:created>
  <dcterms:modified xsi:type="dcterms:W3CDTF">2025-05-14T21:20:30Z</dcterms:modified>
</cp:coreProperties>
</file>