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1570" windowHeight="7860"/>
  </bookViews>
  <sheets>
    <sheet name="Feuille1" sheetId="1" r:id="rId1"/>
  </sheets>
  <calcPr calcId="152511"/>
</workbook>
</file>

<file path=xl/calcChain.xml><?xml version="1.0" encoding="utf-8"?>
<calcChain xmlns="http://schemas.openxmlformats.org/spreadsheetml/2006/main">
  <c r="T3" i="1" l="1"/>
  <c r="T4" i="1"/>
  <c r="T2" i="1"/>
  <c r="B13" i="1" l="1"/>
  <c r="B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C12" i="1" l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</calcChain>
</file>

<file path=xl/sharedStrings.xml><?xml version="1.0" encoding="utf-8"?>
<sst xmlns="http://schemas.openxmlformats.org/spreadsheetml/2006/main" count="46" uniqueCount="29">
  <si>
    <t>Feature</t>
  </si>
  <si>
    <t>Initial Estimate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</si>
  <si>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</si>
  <si>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</si>
  <si>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</si>
  <si>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</si>
  <si>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</si>
  <si>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</si>
  <si>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</si>
  <si>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</si>
  <si>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</si>
  <si>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</si>
  <si>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</si>
  <si>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</si>
  <si>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</si>
  <si>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</si>
  <si>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</si>
  <si>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</si>
  <si>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</si>
  <si>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Hours Left</t>
  </si>
  <si>
    <t>Settting</t>
  </si>
  <si>
    <t>Start</t>
  </si>
  <si>
    <t>Planned Story Points</t>
  </si>
  <si>
    <t>Actual Story Points</t>
  </si>
  <si>
    <t>Remaining Effort</t>
  </si>
  <si>
    <t>Ideal Burndown</t>
  </si>
  <si>
    <t>US#1 Créer un trajet A --&gt;B, heure départ…(stocker) (Eliott et Vincenzo)</t>
  </si>
  <si>
    <t>US#2 Lier toutes les pages du front à la base (Alhousseini et Karim)</t>
  </si>
  <si>
    <t>US#3 Relier les pages restantes + commencer à créer une messagerie (Nico et 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</si>
</sst>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4472C4"/>
        <bgColor rgb="FF4472C4"/>
      </patternFill>
    </fill>
    <fill>
      <patternFill patternType="solid">
        <fgColor rgb="FFDAE3F3"/>
        <bgColor rgb="FFDAE3F3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FAADC"/>
      </left>
      <right/>
      <top style="thin">
        <color rgb="FF8FAADC"/>
      </top>
      <bottom/>
      <diagonal/>
    </border>
    <border>
      <left/>
      <right/>
      <top style="thin">
        <color rgb="FF8FAADC"/>
      </top>
      <bottom/>
      <diagonal/>
    </border>
    <border>
      <left style="thin">
        <color rgb="FF8FAADC"/>
      </left>
      <right style="thin">
        <color rgb="FF8FAADC"/>
      </right>
      <top style="thin">
        <color rgb="FF8FAADC"/>
      </top>
      <bottom/>
      <diagonal/>
    </border>
    <border>
      <left style="thin">
        <color rgb="FF8FAADC"/>
      </left>
      <right style="thin">
        <color rgb="FF8FAADC"/>
      </right>
      <top/>
      <bottom/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  <border>
      <left/>
      <right/>
      <top style="thin">
        <color rgb="FF8FAADC"/>
      </top>
      <bottom style="thin">
        <color rgb="FF8FAADC"/>
      </bottom>
      <diagonal/>
    </border>
  </borders>
  <cellStyleXfs count="19">
    <xf numFmtId="0" fontId="0" fillId="0" borderId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4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9">
    <xf numFmtId="0" fontId="0" fillId="0" borderId="0" xfId="0"/>
    <xf numFmtId="0" fontId="15" fillId="9" borderId="2" xfId="0" applyFont="1" applyFill="1" applyBorder="1"/>
    <xf numFmtId="0" fontId="15" fillId="9" borderId="3" xfId="0" applyFont="1" applyFill="1" applyBorder="1"/>
    <xf numFmtId="0" fontId="15" fillId="9" borderId="4" xfId="0" applyFont="1" applyFill="1" applyBorder="1"/>
    <xf numFmtId="0" fontId="16" fillId="10" borderId="2" xfId="0" applyFont="1" applyFill="1" applyBorder="1"/>
    <xf numFmtId="0" fontId="16" fillId="10" borderId="3" xfId="0" applyFont="1" applyFill="1" applyBorder="1"/>
    <xf numFmtId="0" fontId="16" fillId="10" borderId="3" xfId="0" applyFont="1" applyFill="1" applyBorder="1" applyAlignment="1">
      <alignment horizontal="right"/>
    </xf>
    <xf numFmtId="0" fontId="16" fillId="10" borderId="4" xfId="0" applyFont="1" applyFill="1" applyBorder="1"/>
    <xf numFmtId="0" fontId="16" fillId="0" borderId="3" xfId="0" applyFont="1" applyBorder="1"/>
    <xf numFmtId="0" fontId="16" fillId="0" borderId="3" xfId="0" applyFont="1" applyBorder="1" applyAlignment="1">
      <alignment horizontal="right"/>
    </xf>
    <xf numFmtId="0" fontId="16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16" fillId="10" borderId="5" xfId="0" applyFont="1" applyFill="1" applyBorder="1"/>
    <xf numFmtId="164" fontId="16" fillId="10" borderId="3" xfId="0" applyNumberFormat="1" applyFont="1" applyFill="1" applyBorder="1"/>
    <xf numFmtId="0" fontId="16" fillId="0" borderId="2" xfId="0" applyFont="1" applyBorder="1"/>
    <xf numFmtId="164" fontId="16" fillId="0" borderId="3" xfId="0" applyNumberFormat="1" applyFont="1" applyBorder="1"/>
    <xf numFmtId="0" fontId="16" fillId="0" borderId="6" xfId="0" applyFont="1" applyBorder="1"/>
    <xf numFmtId="0" fontId="16" fillId="0" borderId="7" xfId="0" applyFont="1" applyBorder="1"/>
    <xf numFmtId="164" fontId="16" fillId="0" borderId="7" xfId="0" applyNumberFormat="1" applyFont="1" applyBorder="1"/>
  </cellXfs>
  <cellStyles count="19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 (user)" xfId="10"/>
    <cellStyle name="Heading 1" xfId="11"/>
    <cellStyle name="Heading 2" xfId="12"/>
    <cellStyle name="Hyperlink" xfId="13"/>
    <cellStyle name="Neutral" xfId="14"/>
    <cellStyle name="Normal" xfId="0" builtinId="0" customBuiltin="1"/>
    <cellStyle name="Note" xfId="1" builtinId="10" customBuiltin="1"/>
    <cellStyle name="Result (user)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Burndown Chart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3.9012358682676773E-2"/>
          <c:y val="0.11755412410548025"/>
          <c:w val="0.94518865716358869"/>
          <c:h val="0.821974281178198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Feuille1!$A$10:$A$10</c:f>
              <c:strCache>
                <c:ptCount val="1"/>
                <c:pt idx="0">
                  <c:v>Planned Story Points</c:v>
                </c:pt>
              </c:strCache>
            </c:strRef>
          </c:tx>
          <c:spPr>
            <a:solidFill>
              <a:srgbClr val="C5E0B4"/>
            </a:solidFill>
            <a:ln>
              <a:noFill/>
            </a:ln>
          </c:spPr>
          <c:invertIfNegative val="0"/>
          <c:val>
            <c:numRef>
              <c:f>Feuille1!$B$10:$AD$10</c:f>
              <c:numCache>
                <c:formatCode>0.0</c:formatCode>
                <c:ptCount val="29"/>
                <c:pt idx="1">
                  <c:v>1.3214285714285714</c:v>
                </c:pt>
                <c:pt idx="2">
                  <c:v>1.3214285714285714</c:v>
                </c:pt>
                <c:pt idx="3">
                  <c:v>1.3214285714285714</c:v>
                </c:pt>
                <c:pt idx="4">
                  <c:v>1.3214285714285714</c:v>
                </c:pt>
                <c:pt idx="5">
                  <c:v>1.3214285714285714</c:v>
                </c:pt>
                <c:pt idx="6">
                  <c:v>1.3214285714285714</c:v>
                </c:pt>
                <c:pt idx="7">
                  <c:v>1.3214285714285714</c:v>
                </c:pt>
                <c:pt idx="8">
                  <c:v>1.3214285714285714</c:v>
                </c:pt>
                <c:pt idx="9">
                  <c:v>1.3214285714285714</c:v>
                </c:pt>
                <c:pt idx="10">
                  <c:v>1.3214285714285714</c:v>
                </c:pt>
                <c:pt idx="11">
                  <c:v>1.3214285714285714</c:v>
                </c:pt>
                <c:pt idx="12">
                  <c:v>1.3214285714285714</c:v>
                </c:pt>
                <c:pt idx="13">
                  <c:v>1.3214285714285714</c:v>
                </c:pt>
                <c:pt idx="14">
                  <c:v>1.3214285714285714</c:v>
                </c:pt>
                <c:pt idx="15">
                  <c:v>1.3214285714285714</c:v>
                </c:pt>
                <c:pt idx="16">
                  <c:v>1.3214285714285714</c:v>
                </c:pt>
                <c:pt idx="17">
                  <c:v>1.3214285714285714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35-4EEA-9473-807A6FB43DFE}"/>
            </c:ext>
          </c:extLst>
        </c:ser>
        <c:ser>
          <c:idx val="1"/>
          <c:order val="1"/>
          <c:tx>
            <c:strRef>
              <c:f>Feuille1!$A$11:$A$11</c:f>
              <c:strCache>
                <c:ptCount val="1"/>
                <c:pt idx="0">
                  <c:v>Actual Story Points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</c:spPr>
          <c:invertIfNegative val="0"/>
          <c:val>
            <c:numRef>
              <c:f>Feuille1!$B$11:$AD$11</c:f>
              <c:numCache>
                <c:formatCode>0.0</c:formatCode>
                <c:ptCount val="29"/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7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35-4EEA-9473-807A6FB43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06173952"/>
        <c:axId val="-1406177216"/>
      </c:barChart>
      <c:lineChart>
        <c:grouping val="standard"/>
        <c:varyColors val="0"/>
        <c:ser>
          <c:idx val="2"/>
          <c:order val="2"/>
          <c:tx>
            <c:strRef>
              <c:f>Feuille1!$A$12:$A$12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437" cap="rnd">
              <a:solidFill>
                <a:srgbClr val="4472C4"/>
              </a:solidFill>
              <a:prstDash val="solid"/>
              <a:round/>
            </a:ln>
          </c:spPr>
          <c:marker>
            <c:symbol val="square"/>
            <c:size val="5"/>
          </c:marker>
          <c:cat>
            <c:strRef>
              <c:f>Feuille1!$B$9:$AD$9</c:f>
              <c:strCache>
                <c:ptCount val="18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</c:strCache>
            </c:strRef>
          </c:cat>
          <c:val>
            <c:numRef>
              <c:f>Feuille1!$B$12:$AD$12</c:f>
              <c:numCache>
                <c:formatCode>0.0</c:formatCode>
                <c:ptCount val="29"/>
                <c:pt idx="0" formatCode="General">
                  <c:v>37</c:v>
                </c:pt>
                <c:pt idx="1">
                  <c:v>34</c:v>
                </c:pt>
                <c:pt idx="2">
                  <c:v>34</c:v>
                </c:pt>
                <c:pt idx="3">
                  <c:v>32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26</c:v>
                </c:pt>
                <c:pt idx="16">
                  <c:v>19</c:v>
                </c:pt>
                <c:pt idx="17">
                  <c:v>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35-4EEA-9473-807A6FB43DFE}"/>
            </c:ext>
          </c:extLst>
        </c:ser>
        <c:ser>
          <c:idx val="3"/>
          <c:order val="3"/>
          <c:tx>
            <c:strRef>
              <c:f>Feuille1!$A$13:$A$13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437" cap="rnd">
              <a:solidFill>
                <a:srgbClr val="548235"/>
              </a:solidFill>
              <a:custDash>
                <a:ds d="701080" sp="701080"/>
              </a:custDash>
              <a:round/>
            </a:ln>
          </c:spPr>
          <c:marker>
            <c:symbol val="none"/>
          </c:marker>
          <c:cat>
            <c:strRef>
              <c:f>Feuille1!$B$9:$AD$9</c:f>
              <c:strCache>
                <c:ptCount val="18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</c:strCache>
            </c:strRef>
          </c:cat>
          <c:val>
            <c:numRef>
              <c:f>Feuille1!$B$13:$AD$13</c:f>
              <c:numCache>
                <c:formatCode>0.0</c:formatCode>
                <c:ptCount val="29"/>
                <c:pt idx="0" formatCode="General">
                  <c:v>37</c:v>
                </c:pt>
                <c:pt idx="1">
                  <c:v>35.678571428571431</c:v>
                </c:pt>
                <c:pt idx="2">
                  <c:v>34.357142857142861</c:v>
                </c:pt>
                <c:pt idx="3">
                  <c:v>33.035714285714292</c:v>
                </c:pt>
                <c:pt idx="4">
                  <c:v>31.714285714285719</c:v>
                </c:pt>
                <c:pt idx="5">
                  <c:v>30.392857142857146</c:v>
                </c:pt>
                <c:pt idx="6">
                  <c:v>29.071428571428573</c:v>
                </c:pt>
                <c:pt idx="7">
                  <c:v>27.75</c:v>
                </c:pt>
                <c:pt idx="8">
                  <c:v>26.428571428571427</c:v>
                </c:pt>
                <c:pt idx="9">
                  <c:v>25.107142857142854</c:v>
                </c:pt>
                <c:pt idx="10">
                  <c:v>23.785714285714281</c:v>
                </c:pt>
                <c:pt idx="11">
                  <c:v>22.464285714285708</c:v>
                </c:pt>
                <c:pt idx="12">
                  <c:v>21.142857142857135</c:v>
                </c:pt>
                <c:pt idx="13">
                  <c:v>19.821428571428562</c:v>
                </c:pt>
                <c:pt idx="14">
                  <c:v>18.499999999999989</c:v>
                </c:pt>
                <c:pt idx="15">
                  <c:v>17.178571428571416</c:v>
                </c:pt>
                <c:pt idx="16">
                  <c:v>15.857142857142845</c:v>
                </c:pt>
                <c:pt idx="17">
                  <c:v>14.535714285714274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35-4EEA-9473-807A6FB43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06176672"/>
        <c:axId val="-1406177760"/>
      </c:lineChart>
      <c:valAx>
        <c:axId val="-1406177760"/>
        <c:scaling>
          <c:orientation val="minMax"/>
        </c:scaling>
        <c:delete val="0"/>
        <c:axPos val="l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-1406176672"/>
        <c:crossesAt val="0"/>
        <c:crossBetween val="between"/>
      </c:valAx>
      <c:catAx>
        <c:axId val="-1406176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363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-1406177760"/>
        <c:crossesAt val="0"/>
        <c:auto val="1"/>
        <c:lblAlgn val="ctr"/>
        <c:lblOffset val="100"/>
        <c:noMultiLvlLbl val="0"/>
      </c:catAx>
      <c:valAx>
        <c:axId val="-1406177216"/>
        <c:scaling>
          <c:orientation val="minMax"/>
          <c:max val="300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-1406173952"/>
        <c:crosses val="max"/>
        <c:crossBetween val="between"/>
      </c:valAx>
      <c:catAx>
        <c:axId val="-1406173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-1406177216"/>
        <c:crossesAt val="0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363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357475</xdr:colOff>
      <xdr:row>16</xdr:row>
      <xdr:rowOff>101882</xdr:rowOff>
    </xdr:from>
    <xdr:ext cx="8544601" cy="47800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C17DCEF-98F5-4AD0-8D71-5EFDC6AFB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tabSelected="1" topLeftCell="A4" zoomScale="85" zoomScaleNormal="85" workbookViewId="0">
      <selection activeCell="J20" sqref="J20"/>
    </sheetView>
  </sheetViews>
  <sheetFormatPr defaultColWidth="11" defaultRowHeight="14.25"/>
  <cols>
    <col min="1" max="1" width="67.625" customWidth="1"/>
    <col min="2" max="31" width="10.75" customWidth="1"/>
    <col min="32" max="32" width="11.25" customWidth="1"/>
  </cols>
  <sheetData>
    <row r="1" spans="1:30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">
      <c r="A2" s="4" t="s">
        <v>26</v>
      </c>
      <c r="B2" s="5">
        <v>10</v>
      </c>
      <c r="C2" s="5">
        <v>1</v>
      </c>
      <c r="D2" s="5">
        <v>0</v>
      </c>
      <c r="E2" s="5">
        <v>2</v>
      </c>
      <c r="F2" s="5">
        <v>0</v>
      </c>
      <c r="G2" s="5">
        <v>0</v>
      </c>
      <c r="H2" s="5">
        <v>0</v>
      </c>
      <c r="I2" s="5">
        <v>2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1</v>
      </c>
      <c r="S2" s="6">
        <v>0</v>
      </c>
      <c r="T2" s="7">
        <f>B2-(SUM(C2:S2))</f>
        <v>4</v>
      </c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ht="15">
      <c r="A3" s="4" t="s">
        <v>27</v>
      </c>
      <c r="B3" s="8">
        <v>15</v>
      </c>
      <c r="C3" s="8">
        <v>1</v>
      </c>
      <c r="D3" s="8">
        <v>0</v>
      </c>
      <c r="E3" s="8">
        <v>0</v>
      </c>
      <c r="F3" s="8">
        <v>1</v>
      </c>
      <c r="G3" s="8">
        <v>0</v>
      </c>
      <c r="H3" s="8">
        <v>0</v>
      </c>
      <c r="I3" s="8">
        <v>0</v>
      </c>
      <c r="J3" s="9">
        <v>0</v>
      </c>
      <c r="K3" s="9">
        <v>0</v>
      </c>
      <c r="L3" s="9">
        <v>0</v>
      </c>
      <c r="M3" s="9">
        <v>1</v>
      </c>
      <c r="N3" s="9">
        <v>0</v>
      </c>
      <c r="O3" s="9">
        <v>0</v>
      </c>
      <c r="P3" s="9">
        <v>0</v>
      </c>
      <c r="Q3" s="9">
        <v>1</v>
      </c>
      <c r="R3" s="9">
        <v>3</v>
      </c>
      <c r="S3" s="9">
        <v>0</v>
      </c>
      <c r="T3" s="7">
        <f t="shared" ref="T3:T5" si="0">B3-(SUM(C3:S3))</f>
        <v>8</v>
      </c>
      <c r="U3" s="9"/>
      <c r="V3" s="6"/>
      <c r="W3" s="9"/>
      <c r="X3" s="9"/>
      <c r="Y3" s="9"/>
      <c r="Z3" s="9"/>
      <c r="AA3" s="9"/>
      <c r="AB3" s="9"/>
      <c r="AC3" s="9"/>
      <c r="AD3" s="9"/>
    </row>
    <row r="4" spans="1:30" ht="15">
      <c r="A4" s="4" t="s">
        <v>28</v>
      </c>
      <c r="B4" s="5">
        <v>12</v>
      </c>
      <c r="C4" s="5">
        <v>1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6">
        <v>0</v>
      </c>
      <c r="K4" s="6">
        <v>0</v>
      </c>
      <c r="L4" s="6">
        <v>0</v>
      </c>
      <c r="M4" s="6">
        <v>1</v>
      </c>
      <c r="N4" s="6">
        <v>0</v>
      </c>
      <c r="O4" s="6">
        <v>0</v>
      </c>
      <c r="P4" s="6">
        <v>0</v>
      </c>
      <c r="Q4" s="6">
        <v>0</v>
      </c>
      <c r="R4" s="6">
        <v>3</v>
      </c>
      <c r="S4" s="6">
        <v>0</v>
      </c>
      <c r="T4" s="7">
        <f t="shared" si="0"/>
        <v>7</v>
      </c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ht="15">
      <c r="A5" s="4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7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15">
      <c r="A6" s="4"/>
      <c r="B6" s="8"/>
      <c r="C6" s="8"/>
      <c r="D6" s="8"/>
      <c r="E6" s="8"/>
      <c r="F6" s="8"/>
      <c r="G6" s="8"/>
      <c r="H6" s="8"/>
      <c r="I6" s="8"/>
      <c r="J6" s="9"/>
      <c r="K6" s="9"/>
      <c r="L6" s="9"/>
      <c r="M6" s="9"/>
      <c r="N6" s="9"/>
      <c r="O6" s="9"/>
      <c r="P6" s="9"/>
      <c r="Q6" s="9"/>
      <c r="R6" s="9"/>
      <c r="S6" s="10"/>
      <c r="T6" s="12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9" spans="1:30" ht="15">
      <c r="A9" s="1" t="s">
        <v>20</v>
      </c>
      <c r="B9" s="2" t="s">
        <v>21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N9" s="2" t="s">
        <v>13</v>
      </c>
      <c r="O9" s="2" t="s">
        <v>14</v>
      </c>
      <c r="P9" s="2" t="s">
        <v>15</v>
      </c>
      <c r="Q9" s="2" t="s">
        <v>16</v>
      </c>
      <c r="R9" s="2" t="s">
        <v>17</v>
      </c>
      <c r="S9" s="2" t="s">
        <v>18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5">
      <c r="A10" s="4" t="s">
        <v>22</v>
      </c>
      <c r="B10" s="5"/>
      <c r="C10" s="13">
        <f>SUM(B2:B6)/28</f>
        <v>1.3214285714285714</v>
      </c>
      <c r="D10" s="13">
        <f t="shared" ref="D10:AD10" si="1">SUM($B$2:$B$6)/28</f>
        <v>1.3214285714285714</v>
      </c>
      <c r="E10" s="13">
        <f t="shared" si="1"/>
        <v>1.3214285714285714</v>
      </c>
      <c r="F10" s="13">
        <f t="shared" si="1"/>
        <v>1.3214285714285714</v>
      </c>
      <c r="G10" s="13">
        <f t="shared" si="1"/>
        <v>1.3214285714285714</v>
      </c>
      <c r="H10" s="13">
        <f t="shared" si="1"/>
        <v>1.3214285714285714</v>
      </c>
      <c r="I10" s="13">
        <f t="shared" si="1"/>
        <v>1.3214285714285714</v>
      </c>
      <c r="J10" s="13">
        <f t="shared" si="1"/>
        <v>1.3214285714285714</v>
      </c>
      <c r="K10" s="13">
        <f t="shared" si="1"/>
        <v>1.3214285714285714</v>
      </c>
      <c r="L10" s="13">
        <f t="shared" si="1"/>
        <v>1.3214285714285714</v>
      </c>
      <c r="M10" s="13">
        <f t="shared" si="1"/>
        <v>1.3214285714285714</v>
      </c>
      <c r="N10" s="13">
        <f t="shared" si="1"/>
        <v>1.3214285714285714</v>
      </c>
      <c r="O10" s="13">
        <f t="shared" si="1"/>
        <v>1.3214285714285714</v>
      </c>
      <c r="P10" s="13">
        <f t="shared" si="1"/>
        <v>1.3214285714285714</v>
      </c>
      <c r="Q10" s="13">
        <f t="shared" si="1"/>
        <v>1.3214285714285714</v>
      </c>
      <c r="R10" s="13">
        <f t="shared" si="1"/>
        <v>1.3214285714285714</v>
      </c>
      <c r="S10" s="13">
        <f t="shared" si="1"/>
        <v>1.3214285714285714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 ht="15">
      <c r="A11" s="14" t="s">
        <v>23</v>
      </c>
      <c r="B11" s="8"/>
      <c r="C11" s="15">
        <f t="shared" ref="C11:AD11" si="2">SUM(C2:C6)</f>
        <v>3</v>
      </c>
      <c r="D11" s="15">
        <f t="shared" si="2"/>
        <v>0</v>
      </c>
      <c r="E11" s="15">
        <f t="shared" si="2"/>
        <v>2</v>
      </c>
      <c r="F11" s="15">
        <f t="shared" si="2"/>
        <v>1</v>
      </c>
      <c r="G11" s="15">
        <f t="shared" si="2"/>
        <v>0</v>
      </c>
      <c r="H11" s="15">
        <f t="shared" si="2"/>
        <v>0</v>
      </c>
      <c r="I11" s="15">
        <f t="shared" si="2"/>
        <v>2</v>
      </c>
      <c r="J11" s="15">
        <f t="shared" si="2"/>
        <v>0</v>
      </c>
      <c r="K11" s="15">
        <f t="shared" si="2"/>
        <v>0</v>
      </c>
      <c r="L11" s="15">
        <f t="shared" si="2"/>
        <v>0</v>
      </c>
      <c r="M11" s="15">
        <f t="shared" si="2"/>
        <v>2</v>
      </c>
      <c r="N11" s="15">
        <f t="shared" si="2"/>
        <v>0</v>
      </c>
      <c r="O11" s="15">
        <f t="shared" si="2"/>
        <v>0</v>
      </c>
      <c r="P11" s="15">
        <f t="shared" si="2"/>
        <v>0</v>
      </c>
      <c r="Q11" s="15">
        <f t="shared" si="2"/>
        <v>1</v>
      </c>
      <c r="R11" s="15">
        <f t="shared" si="2"/>
        <v>7</v>
      </c>
      <c r="S11" s="15">
        <f t="shared" si="2"/>
        <v>0</v>
      </c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 ht="15">
      <c r="A12" s="4" t="s">
        <v>24</v>
      </c>
      <c r="B12" s="5">
        <f>SUM(B2:B6)</f>
        <v>37</v>
      </c>
      <c r="C12" s="13">
        <f t="shared" ref="C12:AD12" si="3">B12-C11</f>
        <v>34</v>
      </c>
      <c r="D12" s="13">
        <f t="shared" si="3"/>
        <v>34</v>
      </c>
      <c r="E12" s="13">
        <f t="shared" si="3"/>
        <v>32</v>
      </c>
      <c r="F12" s="13">
        <f t="shared" si="3"/>
        <v>31</v>
      </c>
      <c r="G12" s="13">
        <f t="shared" si="3"/>
        <v>31</v>
      </c>
      <c r="H12" s="13">
        <f t="shared" si="3"/>
        <v>31</v>
      </c>
      <c r="I12" s="13">
        <f t="shared" si="3"/>
        <v>29</v>
      </c>
      <c r="J12" s="13">
        <f t="shared" si="3"/>
        <v>29</v>
      </c>
      <c r="K12" s="13">
        <f t="shared" si="3"/>
        <v>29</v>
      </c>
      <c r="L12" s="13">
        <f t="shared" si="3"/>
        <v>29</v>
      </c>
      <c r="M12" s="13">
        <f t="shared" si="3"/>
        <v>27</v>
      </c>
      <c r="N12" s="13">
        <f t="shared" si="3"/>
        <v>27</v>
      </c>
      <c r="O12" s="13">
        <f t="shared" si="3"/>
        <v>27</v>
      </c>
      <c r="P12" s="13">
        <f t="shared" si="3"/>
        <v>27</v>
      </c>
      <c r="Q12" s="13">
        <f t="shared" si="3"/>
        <v>26</v>
      </c>
      <c r="R12" s="13">
        <f t="shared" si="3"/>
        <v>19</v>
      </c>
      <c r="S12" s="13">
        <f t="shared" si="3"/>
        <v>19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ht="15">
      <c r="A13" s="16" t="s">
        <v>25</v>
      </c>
      <c r="B13" s="17">
        <f>SUM(B2:B6)</f>
        <v>37</v>
      </c>
      <c r="C13" s="18">
        <f t="shared" ref="C13:AD13" si="4">B13-C10</f>
        <v>35.678571428571431</v>
      </c>
      <c r="D13" s="18">
        <f t="shared" si="4"/>
        <v>34.357142857142861</v>
      </c>
      <c r="E13" s="18">
        <f t="shared" si="4"/>
        <v>33.035714285714292</v>
      </c>
      <c r="F13" s="18">
        <f t="shared" si="4"/>
        <v>31.714285714285719</v>
      </c>
      <c r="G13" s="18">
        <f t="shared" si="4"/>
        <v>30.392857142857146</v>
      </c>
      <c r="H13" s="18">
        <f t="shared" si="4"/>
        <v>29.071428571428573</v>
      </c>
      <c r="I13" s="18">
        <f t="shared" si="4"/>
        <v>27.75</v>
      </c>
      <c r="J13" s="18">
        <f t="shared" si="4"/>
        <v>26.428571428571427</v>
      </c>
      <c r="K13" s="18">
        <f t="shared" si="4"/>
        <v>25.107142857142854</v>
      </c>
      <c r="L13" s="18">
        <f t="shared" si="4"/>
        <v>23.785714285714281</v>
      </c>
      <c r="M13" s="18">
        <f t="shared" si="4"/>
        <v>22.464285714285708</v>
      </c>
      <c r="N13" s="18">
        <f t="shared" si="4"/>
        <v>21.142857142857135</v>
      </c>
      <c r="O13" s="18">
        <f t="shared" si="4"/>
        <v>19.821428571428562</v>
      </c>
      <c r="P13" s="18">
        <f t="shared" si="4"/>
        <v>18.499999999999989</v>
      </c>
      <c r="Q13" s="18">
        <f t="shared" si="4"/>
        <v>17.178571428571416</v>
      </c>
      <c r="R13" s="18">
        <f t="shared" si="4"/>
        <v>15.857142857142845</v>
      </c>
      <c r="S13" s="18">
        <f t="shared" si="4"/>
        <v>14.535714285714274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</sheetData>
  <pageMargins left="0" right="0" top="0.39370078740157505" bottom="0.39370078740157505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BEAUDOUIN Eliott</dc:creator>
  <cp:lastModifiedBy>PC</cp:lastModifiedBy>
  <cp:revision>1</cp:revision>
  <dcterms:created xsi:type="dcterms:W3CDTF">2023-01-23T22:44:03Z</dcterms:created>
  <dcterms:modified xsi:type="dcterms:W3CDTF">2023-04-13T16:52:38Z</dcterms:modified>
</cp:coreProperties>
</file>