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vinee\OneDrive\Desktop\"/>
    </mc:Choice>
  </mc:AlternateContent>
  <xr:revisionPtr revIDLastSave="0" documentId="13_ncr:1_{E1D450A6-AC36-4445-9BBD-34980AC778E0}" xr6:coauthVersionLast="47" xr6:coauthVersionMax="47" xr10:uidLastSave="{00000000-0000-0000-0000-000000000000}"/>
  <bookViews>
    <workbookView xWindow="-108" yWindow="-108" windowWidth="23256" windowHeight="12456" activeTab="1" xr2:uid="{2F445E11-D214-4E3E-A2EE-3B7411743052}"/>
  </bookViews>
  <sheets>
    <sheet name="pivot table" sheetId="4" r:id="rId1"/>
    <sheet name="dashboard" sheetId="5" r:id="rId2"/>
    <sheet name="datas" sheetId="1" r:id="rId3"/>
  </sheets>
  <definedNames>
    <definedName name="Slicer_Product">#N/A</definedName>
    <definedName name="Slicer_Region">#N/A</definedName>
    <definedName name="Slicer_Sales_pers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 l="1"/>
  <c r="H3" i="1"/>
  <c r="H4" i="1"/>
  <c r="H5" i="1"/>
  <c r="H6" i="1"/>
  <c r="H7" i="1"/>
  <c r="H8" i="1"/>
  <c r="H9" i="1"/>
  <c r="H10" i="1"/>
  <c r="H11" i="1"/>
  <c r="H12" i="1"/>
  <c r="H13" i="1"/>
  <c r="H14" i="1"/>
  <c r="H15" i="1"/>
  <c r="H16" i="1"/>
  <c r="H17" i="1"/>
  <c r="H18" i="1"/>
  <c r="H19" i="1"/>
  <c r="H20" i="1"/>
  <c r="H21" i="1"/>
  <c r="H22" i="1"/>
  <c r="H23" i="1"/>
  <c r="H24" i="1"/>
  <c r="H25" i="1"/>
  <c r="H26" i="1"/>
  <c r="H27" i="1"/>
  <c r="I28" i="1"/>
  <c r="L6" i="1"/>
  <c r="I27" i="1" l="1"/>
  <c r="I26" i="1" l="1"/>
  <c r="I25" i="1" l="1"/>
  <c r="I24" i="1" l="1"/>
  <c r="I23" i="1" l="1"/>
  <c r="I22" i="1" l="1"/>
  <c r="I21" i="1" l="1"/>
  <c r="I20" i="1" l="1"/>
  <c r="I19" i="1" l="1"/>
  <c r="I18" i="1" l="1"/>
  <c r="I17" i="1" l="1"/>
  <c r="I16" i="1" l="1"/>
  <c r="I15" i="1" l="1"/>
  <c r="I14" i="1" l="1"/>
  <c r="I13" i="1" l="1"/>
  <c r="I12" i="1" l="1"/>
  <c r="I11" i="1" l="1"/>
  <c r="I10" i="1" l="1"/>
  <c r="I9" i="1" l="1"/>
  <c r="I8" i="1" l="1"/>
  <c r="I7" i="1" l="1"/>
  <c r="I6" i="1" l="1"/>
  <c r="I5" i="1" l="1"/>
  <c r="I4" i="1" l="1"/>
  <c r="I3" i="1" l="1"/>
  <c r="L10" i="1" l="1"/>
  <c r="I2" i="1"/>
  <c r="L8" i="1" s="1"/>
  <c r="L4" i="1"/>
</calcChain>
</file>

<file path=xl/sharedStrings.xml><?xml version="1.0" encoding="utf-8"?>
<sst xmlns="http://schemas.openxmlformats.org/spreadsheetml/2006/main" count="128" uniqueCount="36">
  <si>
    <t>Date</t>
  </si>
  <si>
    <t>Sales person</t>
  </si>
  <si>
    <t>Region</t>
  </si>
  <si>
    <t>Product</t>
  </si>
  <si>
    <t>Unit Sold</t>
  </si>
  <si>
    <t>Unit Price</t>
  </si>
  <si>
    <t>Cost of Goods</t>
  </si>
  <si>
    <t>Total Sales</t>
  </si>
  <si>
    <t>Vineeth</t>
  </si>
  <si>
    <t>Sai</t>
  </si>
  <si>
    <t>Eshwar</t>
  </si>
  <si>
    <t>divya</t>
  </si>
  <si>
    <t>kavya</t>
  </si>
  <si>
    <t>Madhavan</t>
  </si>
  <si>
    <t>sai</t>
  </si>
  <si>
    <t>vineeth</t>
  </si>
  <si>
    <t>eshwar</t>
  </si>
  <si>
    <t>east</t>
  </si>
  <si>
    <t xml:space="preserve">west </t>
  </si>
  <si>
    <t>south</t>
  </si>
  <si>
    <t>north</t>
  </si>
  <si>
    <t>tv</t>
  </si>
  <si>
    <t>iphone</t>
  </si>
  <si>
    <t>sun glass</t>
  </si>
  <si>
    <t>tent</t>
  </si>
  <si>
    <t>novel</t>
  </si>
  <si>
    <t>earphone</t>
  </si>
  <si>
    <t>Total profit</t>
  </si>
  <si>
    <t>Grand total</t>
  </si>
  <si>
    <t>unit sold</t>
  </si>
  <si>
    <t>average sales</t>
  </si>
  <si>
    <t xml:space="preserve"> Profit</t>
  </si>
  <si>
    <t>Row Labels</t>
  </si>
  <si>
    <t>Grand Total</t>
  </si>
  <si>
    <t>Sum of Total Sales</t>
  </si>
  <si>
    <t>Sum of Unit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</si>
</sst>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 #,##0;&quot;₹&quot;\ \-#,##0"/>
  </numFmts>
  <fonts count="3" x14ac:knownFonts="1">
    <font>
      <sz val="11"/>
      <color theme="1"/>
      <name val="Calibri"/>
      <family val="2"/>
      <scheme val="minor"/>
    </font>
    <font>
      <b/>
      <sz val="14"/>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4" fontId="0" fillId="0" borderId="0" xfId="0" applyNumberFormat="1" applyAlignment="1">
      <alignment horizontal="center"/>
    </xf>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0" borderId="0" xfId="0" pivotButton="1"/>
    <xf numFmtId="0" fontId="0" fillId="0" borderId="0" xfId="0" applyAlignment="1">
      <alignment horizontal="left"/>
    </xf>
    <xf numFmtId="5" fontId="0" fillId="0" borderId="0" xfId="0" applyNumberFormat="1"/>
  </cellXfs>
  <cellStyles count="1">
    <cellStyle name="Normal" xfId="0" builtinId="0"/>
  </cellStyles>
  <dxfs count="14">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region</a:t>
            </a:r>
          </a:p>
        </c:rich>
      </c:tx>
      <c:layout>
        <c:manualLayout>
          <c:xMode val="edge"/>
          <c:yMode val="edge"/>
          <c:x val="0.31976377952755908"/>
          <c:y val="3.31910858226647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277777777777768"/>
              <c:y val="-1.8966334755808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5555555555555556"/>
              <c:y val="-7.11237553342816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5833333333333333"/>
              <c:y val="4.26742532005689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25833333333333336"/>
              <c:y val="2.84495021337126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256C-4899-AC2D-CF547FF54B8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7E8-468E-B159-511AA10A4B62}"/>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7E8-468E-B159-511AA10A4B62}"/>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7E8-468E-B159-511AA10A4B62}"/>
              </c:ext>
            </c:extLst>
          </c:dPt>
          <c:dLbls>
            <c:dLbl>
              <c:idx val="0"/>
              <c:layout>
                <c:manualLayout>
                  <c:x val="0.15277777777777768"/>
                  <c:y val="-1.896633475580844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256C-4899-AC2D-CF547FF54B81}"/>
                </c:ext>
              </c:extLst>
            </c:dLbl>
            <c:dLbl>
              <c:idx val="1"/>
              <c:layout>
                <c:manualLayout>
                  <c:x val="0.25833333333333336"/>
                  <c:y val="2.844950213371266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7E8-468E-B159-511AA10A4B62}"/>
                </c:ext>
              </c:extLst>
            </c:dLbl>
            <c:dLbl>
              <c:idx val="2"/>
              <c:layout>
                <c:manualLayout>
                  <c:x val="-0.15833333333333333"/>
                  <c:y val="4.2674253200568987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7E8-468E-B159-511AA10A4B62}"/>
                </c:ext>
              </c:extLst>
            </c:dLbl>
            <c:dLbl>
              <c:idx val="3"/>
              <c:layout>
                <c:manualLayout>
                  <c:x val="-0.15555555555555556"/>
                  <c:y val="-7.1123755334281655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7E8-468E-B159-511AA10A4B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east</c:v>
                </c:pt>
                <c:pt idx="1">
                  <c:v>north</c:v>
                </c:pt>
                <c:pt idx="2">
                  <c:v>south</c:v>
                </c:pt>
                <c:pt idx="3">
                  <c:v>west </c:v>
                </c:pt>
              </c:strCache>
            </c:strRef>
          </c:cat>
          <c:val>
            <c:numRef>
              <c:f>'pivot table'!$B$4:$B$8</c:f>
              <c:numCache>
                <c:formatCode>"₹"#,##0_);\("₹"#,##0\)</c:formatCode>
                <c:ptCount val="4"/>
                <c:pt idx="0">
                  <c:v>1190650</c:v>
                </c:pt>
                <c:pt idx="1">
                  <c:v>221500</c:v>
                </c:pt>
                <c:pt idx="2">
                  <c:v>782500</c:v>
                </c:pt>
                <c:pt idx="3">
                  <c:v>414200</c:v>
                </c:pt>
              </c:numCache>
            </c:numRef>
          </c:val>
          <c:extLst>
            <c:ext xmlns:c16="http://schemas.microsoft.com/office/drawing/2014/chart" uri="{C3380CC4-5D6E-409C-BE32-E72D297353CC}">
              <c16:uniqueId val="{00000000-256C-4899-AC2D-CF547FF54B81}"/>
            </c:ext>
          </c:extLst>
        </c:ser>
        <c:dLbls>
          <c:showLegendKey val="0"/>
          <c:showVal val="1"/>
          <c:showCatName val="0"/>
          <c:showSerName val="0"/>
          <c:showPercent val="0"/>
          <c:showBubbleSize val="0"/>
          <c:showLeaderLines val="1"/>
        </c:dLbls>
        <c:firstSliceAng val="0"/>
        <c:holeSize val="5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34424415956271"/>
          <c:y val="4.9916805324459232E-2"/>
          <c:w val="0.7960194225721785"/>
          <c:h val="0.87798114254021076"/>
        </c:manualLayout>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table'!$D$4:$D$10</c:f>
              <c:strCache>
                <c:ptCount val="6"/>
                <c:pt idx="0">
                  <c:v>earphone</c:v>
                </c:pt>
                <c:pt idx="1">
                  <c:v>iphone</c:v>
                </c:pt>
                <c:pt idx="2">
                  <c:v>novel</c:v>
                </c:pt>
                <c:pt idx="3">
                  <c:v>sun glass</c:v>
                </c:pt>
                <c:pt idx="4">
                  <c:v>tent</c:v>
                </c:pt>
                <c:pt idx="5">
                  <c:v>tv</c:v>
                </c:pt>
              </c:strCache>
            </c:strRef>
          </c:cat>
          <c:val>
            <c:numRef>
              <c:f>'pivot table'!$E$4:$E$10</c:f>
              <c:numCache>
                <c:formatCode>"₹"#,##0_);\("₹"#,##0\)</c:formatCode>
                <c:ptCount val="6"/>
                <c:pt idx="0">
                  <c:v>9500</c:v>
                </c:pt>
                <c:pt idx="1">
                  <c:v>1900000</c:v>
                </c:pt>
                <c:pt idx="2">
                  <c:v>3250</c:v>
                </c:pt>
                <c:pt idx="3">
                  <c:v>9200</c:v>
                </c:pt>
                <c:pt idx="4">
                  <c:v>36900</c:v>
                </c:pt>
                <c:pt idx="5">
                  <c:v>650000</c:v>
                </c:pt>
              </c:numCache>
            </c:numRef>
          </c:val>
          <c:extLst>
            <c:ext xmlns:c16="http://schemas.microsoft.com/office/drawing/2014/chart" uri="{C3380CC4-5D6E-409C-BE32-E72D297353CC}">
              <c16:uniqueId val="{00000000-D2D6-4572-A726-95792A33459E}"/>
            </c:ext>
          </c:extLst>
        </c:ser>
        <c:dLbls>
          <c:dLblPos val="outEnd"/>
          <c:showLegendKey val="0"/>
          <c:showVal val="1"/>
          <c:showCatName val="0"/>
          <c:showSerName val="0"/>
          <c:showPercent val="0"/>
          <c:showBubbleSize val="0"/>
        </c:dLbls>
        <c:gapWidth val="91"/>
        <c:axId val="1551492352"/>
        <c:axId val="1551493312"/>
      </c:barChart>
      <c:catAx>
        <c:axId val="155149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93312"/>
        <c:crosses val="autoZero"/>
        <c:auto val="1"/>
        <c:lblAlgn val="ctr"/>
        <c:lblOffset val="100"/>
        <c:noMultiLvlLbl val="0"/>
      </c:catAx>
      <c:valAx>
        <c:axId val="1551493312"/>
        <c:scaling>
          <c:orientation val="minMax"/>
        </c:scaling>
        <c:delete val="1"/>
        <c:axPos val="b"/>
        <c:numFmt formatCode="&quot;₹&quot;#,##0_);\(&quot;₹&quot;#,##0\)" sourceLinked="1"/>
        <c:majorTickMark val="none"/>
        <c:minorTickMark val="none"/>
        <c:tickLblPos val="nextTo"/>
        <c:crossAx val="155149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table!PivotTable5</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table'!$G$4:$G$10</c:f>
              <c:strCache>
                <c:ptCount val="6"/>
                <c:pt idx="0">
                  <c:v>divya</c:v>
                </c:pt>
                <c:pt idx="1">
                  <c:v>Eshwar</c:v>
                </c:pt>
                <c:pt idx="2">
                  <c:v>kavya</c:v>
                </c:pt>
                <c:pt idx="3">
                  <c:v>Madhavan</c:v>
                </c:pt>
                <c:pt idx="4">
                  <c:v>Sai</c:v>
                </c:pt>
                <c:pt idx="5">
                  <c:v>Vineeth</c:v>
                </c:pt>
              </c:strCache>
            </c:strRef>
          </c:cat>
          <c:val>
            <c:numRef>
              <c:f>'pivot table'!$H$4:$H$10</c:f>
              <c:numCache>
                <c:formatCode>"₹"#,##0_);\("₹"#,##0\)</c:formatCode>
                <c:ptCount val="6"/>
                <c:pt idx="0">
                  <c:v>17550</c:v>
                </c:pt>
                <c:pt idx="1">
                  <c:v>411200</c:v>
                </c:pt>
                <c:pt idx="2">
                  <c:v>854000</c:v>
                </c:pt>
                <c:pt idx="3">
                  <c:v>414200</c:v>
                </c:pt>
                <c:pt idx="4">
                  <c:v>211200</c:v>
                </c:pt>
                <c:pt idx="5">
                  <c:v>700700</c:v>
                </c:pt>
              </c:numCache>
            </c:numRef>
          </c:val>
          <c:extLst>
            <c:ext xmlns:c16="http://schemas.microsoft.com/office/drawing/2014/chart" uri="{C3380CC4-5D6E-409C-BE32-E72D297353CC}">
              <c16:uniqueId val="{00000000-1C61-4231-8D86-99567889DED7}"/>
            </c:ext>
          </c:extLst>
        </c:ser>
        <c:dLbls>
          <c:dLblPos val="outEnd"/>
          <c:showLegendKey val="0"/>
          <c:showVal val="1"/>
          <c:showCatName val="0"/>
          <c:showSerName val="0"/>
          <c:showPercent val="0"/>
          <c:showBubbleSize val="0"/>
        </c:dLbls>
        <c:gapWidth val="93"/>
        <c:overlap val="-27"/>
        <c:axId val="802603552"/>
        <c:axId val="802592032"/>
      </c:barChart>
      <c:catAx>
        <c:axId val="80260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92032"/>
        <c:crosses val="autoZero"/>
        <c:auto val="1"/>
        <c:lblAlgn val="ctr"/>
        <c:lblOffset val="100"/>
        <c:noMultiLvlLbl val="0"/>
      </c:catAx>
      <c:valAx>
        <c:axId val="802592032"/>
        <c:scaling>
          <c:orientation val="minMax"/>
        </c:scaling>
        <c:delete val="1"/>
        <c:axPos val="l"/>
        <c:numFmt formatCode="&quot;₹&quot;#,##0_);\(&quot;₹&quot;#,##0\)" sourceLinked="1"/>
        <c:majorTickMark val="none"/>
        <c:minorTickMark val="none"/>
        <c:tickLblPos val="nextTo"/>
        <c:crossAx val="80260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table!PivotTable6</c:name>
    <c:fmtId val="9"/>
  </c:pivotSource>
  <c:chart>
    <c:autoTitleDeleted val="1"/>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33333333333332E-3"/>
          <c:y val="5.2099154272382618E-2"/>
          <c:w val="0.9916666666666667"/>
          <c:h val="0.85803285700398557"/>
        </c:manualLayout>
      </c:layout>
      <c:lineChart>
        <c:grouping val="standard"/>
        <c:varyColors val="0"/>
        <c:ser>
          <c:idx val="0"/>
          <c:order val="0"/>
          <c:tx>
            <c:strRef>
              <c:f>'pivot table'!$K$3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table'!$J$4:$J$10</c:f>
              <c:strCache>
                <c:ptCount val="6"/>
                <c:pt idx="0">
                  <c:v>earphone</c:v>
                </c:pt>
                <c:pt idx="1">
                  <c:v>iphone</c:v>
                </c:pt>
                <c:pt idx="2">
                  <c:v>novel</c:v>
                </c:pt>
                <c:pt idx="3">
                  <c:v>sun glass</c:v>
                </c:pt>
                <c:pt idx="4">
                  <c:v>tent</c:v>
                </c:pt>
                <c:pt idx="5">
                  <c:v>tv</c:v>
                </c:pt>
              </c:strCache>
            </c:strRef>
          </c:cat>
          <c:val>
            <c:numRef>
              <c:f>'pivot table'!$K$4:$K$10</c:f>
              <c:numCache>
                <c:formatCode>General</c:formatCode>
                <c:ptCount val="6"/>
                <c:pt idx="0">
                  <c:v>19</c:v>
                </c:pt>
                <c:pt idx="1">
                  <c:v>38</c:v>
                </c:pt>
                <c:pt idx="2">
                  <c:v>13</c:v>
                </c:pt>
                <c:pt idx="3">
                  <c:v>92</c:v>
                </c:pt>
                <c:pt idx="4">
                  <c:v>41</c:v>
                </c:pt>
                <c:pt idx="5">
                  <c:v>26</c:v>
                </c:pt>
              </c:numCache>
            </c:numRef>
          </c:val>
          <c:smooth val="0"/>
          <c:extLst>
            <c:ext xmlns:c16="http://schemas.microsoft.com/office/drawing/2014/chart" uri="{C3380CC4-5D6E-409C-BE32-E72D297353CC}">
              <c16:uniqueId val="{00000000-ABD9-4328-B7A2-A3EF41EA3EFF}"/>
            </c:ext>
          </c:extLst>
        </c:ser>
        <c:dLbls>
          <c:dLblPos val="ctr"/>
          <c:showLegendKey val="0"/>
          <c:showVal val="1"/>
          <c:showCatName val="0"/>
          <c:showSerName val="0"/>
          <c:showPercent val="0"/>
          <c:showBubbleSize val="0"/>
        </c:dLbls>
        <c:dropLines>
          <c:spPr>
            <a:ln w="9525" cap="flat" cmpd="sng" algn="ctr">
              <a:solidFill>
                <a:schemeClr val="accent1"/>
              </a:solidFill>
              <a:round/>
            </a:ln>
            <a:effectLst/>
          </c:spPr>
        </c:dropLines>
        <c:marker val="1"/>
        <c:smooth val="0"/>
        <c:axId val="1563288512"/>
        <c:axId val="1563285632"/>
      </c:lineChart>
      <c:catAx>
        <c:axId val="1563288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1563285632"/>
        <c:crosses val="autoZero"/>
        <c:auto val="1"/>
        <c:lblAlgn val="ctr"/>
        <c:lblOffset val="100"/>
        <c:noMultiLvlLbl val="0"/>
      </c:catAx>
      <c:valAx>
        <c:axId val="1563285632"/>
        <c:scaling>
          <c:orientation val="minMax"/>
        </c:scaling>
        <c:delete val="1"/>
        <c:axPos val="l"/>
        <c:numFmt formatCode="General" sourceLinked="1"/>
        <c:majorTickMark val="none"/>
        <c:minorTickMark val="none"/>
        <c:tickLblPos val="nextTo"/>
        <c:crossAx val="1563288512"/>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lt1">
          <a:lumMod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table!PivotTable6</c:name>
    <c:fmtId val="13"/>
  </c:pivotSource>
  <c:chart>
    <c:autoTitleDeleted val="1"/>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332680757092856E-3"/>
          <c:y val="3.9719519125512609E-2"/>
          <c:w val="0.99166678361272642"/>
          <c:h val="0.85803285700398557"/>
        </c:manualLayout>
      </c:layout>
      <c:lineChart>
        <c:grouping val="standard"/>
        <c:varyColors val="0"/>
        <c:ser>
          <c:idx val="0"/>
          <c:order val="0"/>
          <c:tx>
            <c:strRef>
              <c:f>'pivot table'!$K$3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table'!$J$4:$J$10</c:f>
              <c:strCache>
                <c:ptCount val="6"/>
                <c:pt idx="0">
                  <c:v>earphone</c:v>
                </c:pt>
                <c:pt idx="1">
                  <c:v>iphone</c:v>
                </c:pt>
                <c:pt idx="2">
                  <c:v>novel</c:v>
                </c:pt>
                <c:pt idx="3">
                  <c:v>sun glass</c:v>
                </c:pt>
                <c:pt idx="4">
                  <c:v>tent</c:v>
                </c:pt>
                <c:pt idx="5">
                  <c:v>tv</c:v>
                </c:pt>
              </c:strCache>
            </c:strRef>
          </c:cat>
          <c:val>
            <c:numRef>
              <c:f>'pivot table'!$K$4:$K$10</c:f>
              <c:numCache>
                <c:formatCode>General</c:formatCode>
                <c:ptCount val="6"/>
                <c:pt idx="0">
                  <c:v>19</c:v>
                </c:pt>
                <c:pt idx="1">
                  <c:v>38</c:v>
                </c:pt>
                <c:pt idx="2">
                  <c:v>13</c:v>
                </c:pt>
                <c:pt idx="3">
                  <c:v>92</c:v>
                </c:pt>
                <c:pt idx="4">
                  <c:v>41</c:v>
                </c:pt>
                <c:pt idx="5">
                  <c:v>26</c:v>
                </c:pt>
              </c:numCache>
            </c:numRef>
          </c:val>
          <c:smooth val="0"/>
          <c:extLst>
            <c:ext xmlns:c16="http://schemas.microsoft.com/office/drawing/2014/chart" uri="{C3380CC4-5D6E-409C-BE32-E72D297353CC}">
              <c16:uniqueId val="{00000000-4ADB-490D-B1DD-98C6C871301B}"/>
            </c:ext>
          </c:extLst>
        </c:ser>
        <c:dLbls>
          <c:dLblPos val="ctr"/>
          <c:showLegendKey val="0"/>
          <c:showVal val="1"/>
          <c:showCatName val="0"/>
          <c:showSerName val="0"/>
          <c:showPercent val="0"/>
          <c:showBubbleSize val="0"/>
        </c:dLbls>
        <c:dropLines>
          <c:spPr>
            <a:ln w="9525" cap="flat" cmpd="sng" algn="ctr">
              <a:solidFill>
                <a:schemeClr val="accent1"/>
              </a:solidFill>
              <a:round/>
            </a:ln>
            <a:effectLst/>
          </c:spPr>
        </c:dropLines>
        <c:marker val="1"/>
        <c:smooth val="0"/>
        <c:axId val="1563288512"/>
        <c:axId val="1563285632"/>
      </c:lineChart>
      <c:catAx>
        <c:axId val="1563288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1563285632"/>
        <c:crosses val="autoZero"/>
        <c:auto val="1"/>
        <c:lblAlgn val="ctr"/>
        <c:lblOffset val="100"/>
        <c:noMultiLvlLbl val="0"/>
      </c:catAx>
      <c:valAx>
        <c:axId val="1563285632"/>
        <c:scaling>
          <c:orientation val="minMax"/>
        </c:scaling>
        <c:delete val="1"/>
        <c:axPos val="l"/>
        <c:numFmt formatCode="General" sourceLinked="1"/>
        <c:majorTickMark val="none"/>
        <c:minorTickMark val="none"/>
        <c:tickLblPos val="nextTo"/>
        <c:crossAx val="1563288512"/>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lt1">
          <a:lumMod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region</a:t>
            </a:r>
          </a:p>
        </c:rich>
      </c:tx>
      <c:layout>
        <c:manualLayout>
          <c:xMode val="edge"/>
          <c:yMode val="edge"/>
          <c:x val="0.31976377952755908"/>
          <c:y val="3.31910858226647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277777777777768"/>
              <c:y val="-1.8966334755808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lumMod val="60000"/>
            </a:schemeClr>
          </a:solidFill>
          <a:ln w="19050">
            <a:solidFill>
              <a:schemeClr val="lt1"/>
            </a:solidFill>
          </a:ln>
          <a:effectLst/>
        </c:spPr>
        <c:dLbl>
          <c:idx val="0"/>
          <c:layout>
            <c:manualLayout>
              <c:x val="-0.15555555555555556"/>
              <c:y val="-7.11237553342816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0.15833333333333333"/>
              <c:y val="4.26742532005689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3"/>
          </a:solidFill>
          <a:ln w="19050">
            <a:solidFill>
              <a:schemeClr val="lt1"/>
            </a:solidFill>
          </a:ln>
          <a:effectLst/>
        </c:spPr>
        <c:dLbl>
          <c:idx val="0"/>
          <c:layout>
            <c:manualLayout>
              <c:x val="0.25833333333333336"/>
              <c:y val="2.84495021337126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5277777777777768"/>
              <c:y val="-1.896633475580844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5833333333333336"/>
              <c:y val="2.84495021337126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833333333333333"/>
              <c:y val="4.26742532005689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555555555555556"/>
              <c:y val="-7.112375533428165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6919608575351239"/>
              <c:y val="-0.1803589793070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25833333333333336"/>
              <c:y val="2.84495021337126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0.15833339797240176"/>
              <c:y val="9.64716292445524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7901032784566112"/>
              <c:y val="-7.11237459610709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19-4AFB-8B0B-12BF1BC02B6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F19-4AFB-8B0B-12BF1BC02B62}"/>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3F19-4AFB-8B0B-12BF1BC02B62}"/>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3F19-4AFB-8B0B-12BF1BC02B62}"/>
              </c:ext>
            </c:extLst>
          </c:dPt>
          <c:dLbls>
            <c:dLbl>
              <c:idx val="0"/>
              <c:layout>
                <c:manualLayout>
                  <c:x val="0.16919608575351239"/>
                  <c:y val="-0.1803589793070339"/>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F19-4AFB-8B0B-12BF1BC02B62}"/>
                </c:ext>
              </c:extLst>
            </c:dLbl>
            <c:dLbl>
              <c:idx val="1"/>
              <c:layout>
                <c:manualLayout>
                  <c:x val="0.25833333333333336"/>
                  <c:y val="2.844950213371266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F19-4AFB-8B0B-12BF1BC02B62}"/>
                </c:ext>
              </c:extLst>
            </c:dLbl>
            <c:dLbl>
              <c:idx val="2"/>
              <c:layout>
                <c:manualLayout>
                  <c:x val="-0.15833339797240176"/>
                  <c:y val="9.6471629244552479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F19-4AFB-8B0B-12BF1BC02B62}"/>
                </c:ext>
              </c:extLst>
            </c:dLbl>
            <c:dLbl>
              <c:idx val="3"/>
              <c:layout>
                <c:manualLayout>
                  <c:x val="-0.17901032784566112"/>
                  <c:y val="-7.1123745961070961E-2"/>
                </c:manualLayout>
              </c:layou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F19-4AFB-8B0B-12BF1BC02B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table'!$A$4:$A$8</c:f>
              <c:strCache>
                <c:ptCount val="4"/>
                <c:pt idx="0">
                  <c:v>east</c:v>
                </c:pt>
                <c:pt idx="1">
                  <c:v>north</c:v>
                </c:pt>
                <c:pt idx="2">
                  <c:v>south</c:v>
                </c:pt>
                <c:pt idx="3">
                  <c:v>west </c:v>
                </c:pt>
              </c:strCache>
            </c:strRef>
          </c:cat>
          <c:val>
            <c:numRef>
              <c:f>'pivot table'!$B$4:$B$8</c:f>
              <c:numCache>
                <c:formatCode>"₹"#,##0_);\("₹"#,##0\)</c:formatCode>
                <c:ptCount val="4"/>
                <c:pt idx="0">
                  <c:v>1190650</c:v>
                </c:pt>
                <c:pt idx="1">
                  <c:v>221500</c:v>
                </c:pt>
                <c:pt idx="2">
                  <c:v>782500</c:v>
                </c:pt>
                <c:pt idx="3">
                  <c:v>414200</c:v>
                </c:pt>
              </c:numCache>
            </c:numRef>
          </c:val>
          <c:extLst>
            <c:ext xmlns:c16="http://schemas.microsoft.com/office/drawing/2014/chart" uri="{C3380CC4-5D6E-409C-BE32-E72D297353CC}">
              <c16:uniqueId val="{00000008-3F19-4AFB-8B0B-12BF1BC02B62}"/>
            </c:ext>
          </c:extLst>
        </c:ser>
        <c:dLbls>
          <c:showLegendKey val="0"/>
          <c:showVal val="1"/>
          <c:showCatName val="0"/>
          <c:showSerName val="0"/>
          <c:showPercent val="0"/>
          <c:showBubbleSize val="0"/>
          <c:showLeaderLines val="1"/>
        </c:dLbls>
        <c:firstSliceAng val="0"/>
        <c:holeSize val="5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table!PivotTable4</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08768402798368"/>
          <c:y val="5.4801876323436929E-2"/>
          <c:w val="0.7960194225721785"/>
          <c:h val="0.87798114254021076"/>
        </c:manualLayout>
      </c:layout>
      <c:barChart>
        <c:barDir val="bar"/>
        <c:grouping val="clustered"/>
        <c:varyColors val="0"/>
        <c:ser>
          <c:idx val="0"/>
          <c:order val="0"/>
          <c:tx>
            <c:strRef>
              <c:f>'pivot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table'!$D$4:$D$10</c:f>
              <c:strCache>
                <c:ptCount val="6"/>
                <c:pt idx="0">
                  <c:v>earphone</c:v>
                </c:pt>
                <c:pt idx="1">
                  <c:v>iphone</c:v>
                </c:pt>
                <c:pt idx="2">
                  <c:v>novel</c:v>
                </c:pt>
                <c:pt idx="3">
                  <c:v>sun glass</c:v>
                </c:pt>
                <c:pt idx="4">
                  <c:v>tent</c:v>
                </c:pt>
                <c:pt idx="5">
                  <c:v>tv</c:v>
                </c:pt>
              </c:strCache>
            </c:strRef>
          </c:cat>
          <c:val>
            <c:numRef>
              <c:f>'pivot table'!$E$4:$E$10</c:f>
              <c:numCache>
                <c:formatCode>"₹"#,##0_);\("₹"#,##0\)</c:formatCode>
                <c:ptCount val="6"/>
                <c:pt idx="0">
                  <c:v>9500</c:v>
                </c:pt>
                <c:pt idx="1">
                  <c:v>1900000</c:v>
                </c:pt>
                <c:pt idx="2">
                  <c:v>3250</c:v>
                </c:pt>
                <c:pt idx="3">
                  <c:v>9200</c:v>
                </c:pt>
                <c:pt idx="4">
                  <c:v>36900</c:v>
                </c:pt>
                <c:pt idx="5">
                  <c:v>650000</c:v>
                </c:pt>
              </c:numCache>
            </c:numRef>
          </c:val>
          <c:extLst>
            <c:ext xmlns:c16="http://schemas.microsoft.com/office/drawing/2014/chart" uri="{C3380CC4-5D6E-409C-BE32-E72D297353CC}">
              <c16:uniqueId val="{00000000-C2C9-475D-8A2A-C0156A2B2A47}"/>
            </c:ext>
          </c:extLst>
        </c:ser>
        <c:dLbls>
          <c:dLblPos val="outEnd"/>
          <c:showLegendKey val="0"/>
          <c:showVal val="1"/>
          <c:showCatName val="0"/>
          <c:showSerName val="0"/>
          <c:showPercent val="0"/>
          <c:showBubbleSize val="0"/>
        </c:dLbls>
        <c:gapWidth val="91"/>
        <c:axId val="1551492352"/>
        <c:axId val="1551493312"/>
      </c:barChart>
      <c:catAx>
        <c:axId val="1551492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93312"/>
        <c:crosses val="autoZero"/>
        <c:auto val="1"/>
        <c:lblAlgn val="ctr"/>
        <c:lblOffset val="100"/>
        <c:noMultiLvlLbl val="0"/>
      </c:catAx>
      <c:valAx>
        <c:axId val="1551493312"/>
        <c:scaling>
          <c:orientation val="minMax"/>
        </c:scaling>
        <c:delete val="1"/>
        <c:axPos val="b"/>
        <c:numFmt formatCode="&quot;₹&quot;#,##0_);\(&quot;₹&quot;#,##0\)" sourceLinked="1"/>
        <c:majorTickMark val="none"/>
        <c:minorTickMark val="none"/>
        <c:tickLblPos val="nextTo"/>
        <c:crossAx val="1551492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table!PivotTable5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014123181112625E-2"/>
          <c:y val="5.3921568627450983E-2"/>
          <c:w val="0.95597928600103477"/>
          <c:h val="0.83236143276208119"/>
        </c:manualLayout>
      </c:layout>
      <c:barChart>
        <c:barDir val="col"/>
        <c:grouping val="clustered"/>
        <c:varyColors val="0"/>
        <c:ser>
          <c:idx val="0"/>
          <c:order val="0"/>
          <c:tx>
            <c:strRef>
              <c:f>'pivot table'!$H$3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table'!$G$4:$G$10</c:f>
              <c:strCache>
                <c:ptCount val="6"/>
                <c:pt idx="0">
                  <c:v>divya</c:v>
                </c:pt>
                <c:pt idx="1">
                  <c:v>Eshwar</c:v>
                </c:pt>
                <c:pt idx="2">
                  <c:v>kavya</c:v>
                </c:pt>
                <c:pt idx="3">
                  <c:v>Madhavan</c:v>
                </c:pt>
                <c:pt idx="4">
                  <c:v>Sai</c:v>
                </c:pt>
                <c:pt idx="5">
                  <c:v>Vineeth</c:v>
                </c:pt>
              </c:strCache>
            </c:strRef>
          </c:cat>
          <c:val>
            <c:numRef>
              <c:f>'pivot table'!$H$4:$H$10</c:f>
              <c:numCache>
                <c:formatCode>"₹"#,##0_);\("₹"#,##0\)</c:formatCode>
                <c:ptCount val="6"/>
                <c:pt idx="0">
                  <c:v>17550</c:v>
                </c:pt>
                <c:pt idx="1">
                  <c:v>411200</c:v>
                </c:pt>
                <c:pt idx="2">
                  <c:v>854000</c:v>
                </c:pt>
                <c:pt idx="3">
                  <c:v>414200</c:v>
                </c:pt>
                <c:pt idx="4">
                  <c:v>211200</c:v>
                </c:pt>
                <c:pt idx="5">
                  <c:v>700700</c:v>
                </c:pt>
              </c:numCache>
            </c:numRef>
          </c:val>
          <c:extLst>
            <c:ext xmlns:c16="http://schemas.microsoft.com/office/drawing/2014/chart" uri="{C3380CC4-5D6E-409C-BE32-E72D297353CC}">
              <c16:uniqueId val="{00000000-80DB-4F5D-86F7-FD2EF8AA2E81}"/>
            </c:ext>
          </c:extLst>
        </c:ser>
        <c:dLbls>
          <c:dLblPos val="outEnd"/>
          <c:showLegendKey val="0"/>
          <c:showVal val="1"/>
          <c:showCatName val="0"/>
          <c:showSerName val="0"/>
          <c:showPercent val="0"/>
          <c:showBubbleSize val="0"/>
        </c:dLbls>
        <c:gapWidth val="93"/>
        <c:overlap val="-27"/>
        <c:axId val="802603552"/>
        <c:axId val="802592032"/>
      </c:barChart>
      <c:catAx>
        <c:axId val="80260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592032"/>
        <c:crosses val="autoZero"/>
        <c:auto val="1"/>
        <c:lblAlgn val="ctr"/>
        <c:lblOffset val="100"/>
        <c:noMultiLvlLbl val="0"/>
      </c:catAx>
      <c:valAx>
        <c:axId val="802592032"/>
        <c:scaling>
          <c:orientation val="minMax"/>
        </c:scaling>
        <c:delete val="1"/>
        <c:axPos val="l"/>
        <c:numFmt formatCode="&quot;₹&quot;#,##0_);\(&quot;₹&quot;#,##0\)" sourceLinked="1"/>
        <c:majorTickMark val="none"/>
        <c:minorTickMark val="none"/>
        <c:tickLblPos val="nextTo"/>
        <c:crossAx val="80260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6.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5.xml"/><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22860</xdr:colOff>
      <xdr:row>10</xdr:row>
      <xdr:rowOff>175260</xdr:rowOff>
    </xdr:from>
    <xdr:to>
      <xdr:col>4</xdr:col>
      <xdr:colOff>1112520</xdr:colOff>
      <xdr:row>23</xdr:row>
      <xdr:rowOff>30480</xdr:rowOff>
    </xdr:to>
    <xdr:graphicFrame macro="">
      <xdr:nvGraphicFramePr>
        <xdr:cNvPr id="2" name="Chart 1">
          <a:extLst>
            <a:ext uri="{FF2B5EF4-FFF2-40B4-BE49-F238E27FC236}">
              <a16:creationId xmlns:a16="http://schemas.microsoft.com/office/drawing/2014/main" id="{6D1495F8-1AF9-7A63-0EDF-9B676A4CBF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xdr:colOff>
      <xdr:row>23</xdr:row>
      <xdr:rowOff>156210</xdr:rowOff>
    </xdr:from>
    <xdr:to>
      <xdr:col>5</xdr:col>
      <xdr:colOff>7620</xdr:colOff>
      <xdr:row>36</xdr:row>
      <xdr:rowOff>68580</xdr:rowOff>
    </xdr:to>
    <xdr:graphicFrame macro="">
      <xdr:nvGraphicFramePr>
        <xdr:cNvPr id="3" name="Chart 2">
          <a:extLst>
            <a:ext uri="{FF2B5EF4-FFF2-40B4-BE49-F238E27FC236}">
              <a16:creationId xmlns:a16="http://schemas.microsoft.com/office/drawing/2014/main" id="{E09C6DA0-5848-38C5-B805-8260B9CAB4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236220</xdr:colOff>
      <xdr:row>10</xdr:row>
      <xdr:rowOff>167640</xdr:rowOff>
    </xdr:from>
    <xdr:to>
      <xdr:col>10</xdr:col>
      <xdr:colOff>579120</xdr:colOff>
      <xdr:row>23</xdr:row>
      <xdr:rowOff>0</xdr:rowOff>
    </xdr:to>
    <xdr:graphicFrame macro="">
      <xdr:nvGraphicFramePr>
        <xdr:cNvPr id="4" name="Chart 3">
          <a:extLst>
            <a:ext uri="{FF2B5EF4-FFF2-40B4-BE49-F238E27FC236}">
              <a16:creationId xmlns:a16="http://schemas.microsoft.com/office/drawing/2014/main" id="{9AC3E828-3C1E-3132-4B7F-C1B1B1CB1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303712</xdr:colOff>
      <xdr:row>23</xdr:row>
      <xdr:rowOff>69668</xdr:rowOff>
    </xdr:from>
    <xdr:to>
      <xdr:col>10</xdr:col>
      <xdr:colOff>808808</xdr:colOff>
      <xdr:row>37</xdr:row>
      <xdr:rowOff>81098</xdr:rowOff>
    </xdr:to>
    <xdr:graphicFrame macro="">
      <xdr:nvGraphicFramePr>
        <xdr:cNvPr id="6" name="Chart 5">
          <a:extLst>
            <a:ext uri="{FF2B5EF4-FFF2-40B4-BE49-F238E27FC236}">
              <a16:creationId xmlns:a16="http://schemas.microsoft.com/office/drawing/2014/main" id="{0C6ECBAF-382C-CEB2-0A8E-4CD3870CF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250371</xdr:colOff>
      <xdr:row>10</xdr:row>
      <xdr:rowOff>69669</xdr:rowOff>
    </xdr:from>
    <xdr:to>
      <xdr:col>11</xdr:col>
      <xdr:colOff>1034142</xdr:colOff>
      <xdr:row>23</xdr:row>
      <xdr:rowOff>130901</xdr:rowOff>
    </xdr:to>
    <mc:AlternateContent xmlns:mc="http://schemas.openxmlformats.org/markup-compatibility/2006" xmlns:a14="http://schemas.microsoft.com/office/drawing/2010/main">
      <mc:Choice Requires="a14">
        <xdr:graphicFrame macro="">
          <xdr:nvGraphicFramePr>
            <xdr:cNvPr id="7" name="Sales person">
              <a:extLst>
                <a:ext uri="{FF2B5EF4-FFF2-40B4-BE49-F238E27FC236}">
                  <a16:creationId xmlns:a16="http://schemas.microsoft.com/office/drawing/2014/main" id="{9B6D9FF5-9E6E-D245-F585-FE2780285EE3}"/>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9035142" y="1920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55516</xdr:colOff>
      <xdr:row>17</xdr:row>
      <xdr:rowOff>92530</xdr:rowOff>
    </xdr:from>
    <xdr:to>
      <xdr:col>15</xdr:col>
      <xdr:colOff>55516</xdr:colOff>
      <xdr:row>21</xdr:row>
      <xdr:rowOff>43543</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FF059D8E-FD7C-F8AA-FE0F-CCE34C93F01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963002" y="3238501"/>
              <a:ext cx="1828800" cy="6912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459377</xdr:colOff>
      <xdr:row>11</xdr:row>
      <xdr:rowOff>82731</xdr:rowOff>
    </xdr:from>
    <xdr:to>
      <xdr:col>18</xdr:col>
      <xdr:colOff>459377</xdr:colOff>
      <xdr:row>24</xdr:row>
      <xdr:rowOff>143964</xdr:rowOff>
    </xdr:to>
    <mc:AlternateContent xmlns:mc="http://schemas.openxmlformats.org/markup-compatibility/2006" xmlns:a14="http://schemas.microsoft.com/office/drawing/2010/main">
      <mc:Choice Requires="a14">
        <xdr:graphicFrame macro="">
          <xdr:nvGraphicFramePr>
            <xdr:cNvPr id="9" name="Product">
              <a:extLst>
                <a:ext uri="{FF2B5EF4-FFF2-40B4-BE49-F238E27FC236}">
                  <a16:creationId xmlns:a16="http://schemas.microsoft.com/office/drawing/2014/main" id="{B0EFCD37-B7AB-C2E3-5AE7-A65CEF44BE8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3195663" y="21183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114300</xdr:rowOff>
    </xdr:from>
    <xdr:to>
      <xdr:col>23</xdr:col>
      <xdr:colOff>510988</xdr:colOff>
      <xdr:row>5</xdr:row>
      <xdr:rowOff>15240</xdr:rowOff>
    </xdr:to>
    <xdr:sp macro="" textlink="">
      <xdr:nvSpPr>
        <xdr:cNvPr id="3" name="Rectangle: Rounded Corners 2">
          <a:extLst>
            <a:ext uri="{FF2B5EF4-FFF2-40B4-BE49-F238E27FC236}">
              <a16:creationId xmlns:a16="http://schemas.microsoft.com/office/drawing/2014/main" id="{96304156-F507-6FBC-2D9F-C733B04CF768}"/>
            </a:ext>
          </a:extLst>
        </xdr:cNvPr>
        <xdr:cNvSpPr/>
      </xdr:nvSpPr>
      <xdr:spPr>
        <a:xfrm>
          <a:off x="53340" y="114300"/>
          <a:ext cx="14478448" cy="797411"/>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104883</xdr:colOff>
      <xdr:row>12</xdr:row>
      <xdr:rowOff>160418</xdr:rowOff>
    </xdr:from>
    <xdr:to>
      <xdr:col>19</xdr:col>
      <xdr:colOff>255643</xdr:colOff>
      <xdr:row>13</xdr:row>
      <xdr:rowOff>116776</xdr:rowOff>
    </xdr:to>
    <xdr:sp macro="" textlink="">
      <xdr:nvSpPr>
        <xdr:cNvPr id="6" name="TextBox 5">
          <a:extLst>
            <a:ext uri="{FF2B5EF4-FFF2-40B4-BE49-F238E27FC236}">
              <a16:creationId xmlns:a16="http://schemas.microsoft.com/office/drawing/2014/main" id="{0B8DBAD0-EFE6-FFDA-7792-708D138B18B3}"/>
            </a:ext>
          </a:extLst>
        </xdr:cNvPr>
        <xdr:cNvSpPr txBox="1"/>
      </xdr:nvSpPr>
      <xdr:spPr>
        <a:xfrm rot="8700355" flipH="1">
          <a:off x="11687283" y="2354978"/>
          <a:ext cx="150760" cy="1392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200" b="1">
            <a:solidFill>
              <a:schemeClr val="accent1">
                <a:lumMod val="75000"/>
              </a:schemeClr>
            </a:solidFill>
          </a:endParaRPr>
        </a:p>
      </xdr:txBody>
    </xdr:sp>
    <xdr:clientData/>
  </xdr:twoCellAnchor>
  <xdr:twoCellAnchor>
    <xdr:from>
      <xdr:col>0</xdr:col>
      <xdr:colOff>45720</xdr:colOff>
      <xdr:row>5</xdr:row>
      <xdr:rowOff>99060</xdr:rowOff>
    </xdr:from>
    <xdr:to>
      <xdr:col>3</xdr:col>
      <xdr:colOff>556920</xdr:colOff>
      <xdr:row>10</xdr:row>
      <xdr:rowOff>0</xdr:rowOff>
    </xdr:to>
    <xdr:grpSp>
      <xdr:nvGrpSpPr>
        <xdr:cNvPr id="27" name="Group 26">
          <a:extLst>
            <a:ext uri="{FF2B5EF4-FFF2-40B4-BE49-F238E27FC236}">
              <a16:creationId xmlns:a16="http://schemas.microsoft.com/office/drawing/2014/main" id="{514AEBF3-D6D7-6BAD-F1AE-4BBBABDA663A}"/>
            </a:ext>
          </a:extLst>
        </xdr:cNvPr>
        <xdr:cNvGrpSpPr/>
      </xdr:nvGrpSpPr>
      <xdr:grpSpPr>
        <a:xfrm>
          <a:off x="45720" y="995531"/>
          <a:ext cx="2340000" cy="797410"/>
          <a:chOff x="45720" y="1013460"/>
          <a:chExt cx="2340000" cy="815340"/>
        </a:xfrm>
      </xdr:grpSpPr>
      <xdr:sp macro="" textlink="">
        <xdr:nvSpPr>
          <xdr:cNvPr id="4" name="Rectangle: Rounded Corners 3">
            <a:extLst>
              <a:ext uri="{FF2B5EF4-FFF2-40B4-BE49-F238E27FC236}">
                <a16:creationId xmlns:a16="http://schemas.microsoft.com/office/drawing/2014/main" id="{2F11EF36-362B-4724-BCFB-0CD7DFE24FF7}"/>
              </a:ext>
            </a:extLst>
          </xdr:cNvPr>
          <xdr:cNvSpPr/>
        </xdr:nvSpPr>
        <xdr:spPr>
          <a:xfrm>
            <a:off x="45720" y="1013460"/>
            <a:ext cx="2340000" cy="81534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0" name="Group 9">
            <a:extLst>
              <a:ext uri="{FF2B5EF4-FFF2-40B4-BE49-F238E27FC236}">
                <a16:creationId xmlns:a16="http://schemas.microsoft.com/office/drawing/2014/main" id="{F19DBCA2-3F87-10D9-8423-C8187F0BC7B7}"/>
              </a:ext>
            </a:extLst>
          </xdr:cNvPr>
          <xdr:cNvGrpSpPr/>
        </xdr:nvGrpSpPr>
        <xdr:grpSpPr>
          <a:xfrm>
            <a:off x="68580" y="1036320"/>
            <a:ext cx="2225040" cy="769620"/>
            <a:chOff x="68580" y="1036320"/>
            <a:chExt cx="2225040" cy="769620"/>
          </a:xfrm>
        </xdr:grpSpPr>
        <xdr:sp macro="" textlink="">
          <xdr:nvSpPr>
            <xdr:cNvPr id="5" name="Rectangle: Rounded Corners 4">
              <a:extLst>
                <a:ext uri="{FF2B5EF4-FFF2-40B4-BE49-F238E27FC236}">
                  <a16:creationId xmlns:a16="http://schemas.microsoft.com/office/drawing/2014/main" id="{31D1D356-B149-4BCC-A3EE-F7537B5E2B45}"/>
                </a:ext>
              </a:extLst>
            </xdr:cNvPr>
            <xdr:cNvSpPr/>
          </xdr:nvSpPr>
          <xdr:spPr>
            <a:xfrm>
              <a:off x="68580" y="1036320"/>
              <a:ext cx="830580" cy="76962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TextBox 6">
              <a:extLst>
                <a:ext uri="{FF2B5EF4-FFF2-40B4-BE49-F238E27FC236}">
                  <a16:creationId xmlns:a16="http://schemas.microsoft.com/office/drawing/2014/main" id="{DF9BFE90-FB43-358D-8FF7-3BE9FB6C7950}"/>
                </a:ext>
              </a:extLst>
            </xdr:cNvPr>
            <xdr:cNvSpPr txBox="1"/>
          </xdr:nvSpPr>
          <xdr:spPr>
            <a:xfrm>
              <a:off x="1097280" y="1127760"/>
              <a:ext cx="1196340" cy="388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1">
                      <a:lumMod val="75000"/>
                    </a:schemeClr>
                  </a:solidFill>
                </a:rPr>
                <a:t>TOTAL</a:t>
              </a:r>
              <a:r>
                <a:rPr lang="en-IN" sz="1200" b="1" baseline="0">
                  <a:solidFill>
                    <a:schemeClr val="accent1">
                      <a:lumMod val="75000"/>
                    </a:schemeClr>
                  </a:solidFill>
                </a:rPr>
                <a:t> SALES</a:t>
              </a:r>
              <a:endParaRPr lang="en-IN" sz="1200" b="1">
                <a:solidFill>
                  <a:schemeClr val="accent1">
                    <a:lumMod val="75000"/>
                  </a:schemeClr>
                </a:solidFill>
              </a:endParaRPr>
            </a:p>
          </xdr:txBody>
        </xdr:sp>
        <xdr:sp macro="" textlink="datas!L4">
          <xdr:nvSpPr>
            <xdr:cNvPr id="8" name="TextBox 7">
              <a:extLst>
                <a:ext uri="{FF2B5EF4-FFF2-40B4-BE49-F238E27FC236}">
                  <a16:creationId xmlns:a16="http://schemas.microsoft.com/office/drawing/2014/main" id="{025B2ADD-A732-91FA-C0E5-502B0B731F6C}"/>
                </a:ext>
              </a:extLst>
            </xdr:cNvPr>
            <xdr:cNvSpPr txBox="1"/>
          </xdr:nvSpPr>
          <xdr:spPr>
            <a:xfrm>
              <a:off x="1036320" y="1333500"/>
              <a:ext cx="11811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543A1B-1E92-48FD-B154-A6EA28C62F66}" type="TxLink">
                <a:rPr lang="en-US" sz="2000" b="1" i="0" u="none" strike="noStrike">
                  <a:solidFill>
                    <a:schemeClr val="accent1">
                      <a:lumMod val="75000"/>
                    </a:schemeClr>
                  </a:solidFill>
                  <a:latin typeface="Calibri"/>
                  <a:ea typeface="Calibri"/>
                  <a:cs typeface="Calibri"/>
                </a:rPr>
                <a:pPr algn="ctr"/>
                <a:t>2608850</a:t>
              </a:fld>
              <a:endParaRPr lang="en-IN" sz="1800" b="1">
                <a:solidFill>
                  <a:schemeClr val="accent1">
                    <a:lumMod val="75000"/>
                  </a:schemeClr>
                </a:solidFill>
              </a:endParaRPr>
            </a:p>
          </xdr:txBody>
        </xdr:sp>
      </xdr:grpSp>
    </xdr:grpSp>
    <xdr:clientData/>
  </xdr:twoCellAnchor>
  <xdr:twoCellAnchor>
    <xdr:from>
      <xdr:col>3</xdr:col>
      <xdr:colOff>510540</xdr:colOff>
      <xdr:row>1</xdr:row>
      <xdr:rowOff>30480</xdr:rowOff>
    </xdr:from>
    <xdr:to>
      <xdr:col>17</xdr:col>
      <xdr:colOff>289560</xdr:colOff>
      <xdr:row>3</xdr:row>
      <xdr:rowOff>175260</xdr:rowOff>
    </xdr:to>
    <xdr:sp macro="" textlink="">
      <xdr:nvSpPr>
        <xdr:cNvPr id="9" name="TextBox 8">
          <a:extLst>
            <a:ext uri="{FF2B5EF4-FFF2-40B4-BE49-F238E27FC236}">
              <a16:creationId xmlns:a16="http://schemas.microsoft.com/office/drawing/2014/main" id="{281BFA54-35B6-3403-B7A1-BE6C9D656C9D}"/>
            </a:ext>
          </a:extLst>
        </xdr:cNvPr>
        <xdr:cNvSpPr txBox="1"/>
      </xdr:nvSpPr>
      <xdr:spPr>
        <a:xfrm>
          <a:off x="2339340" y="213360"/>
          <a:ext cx="8313420" cy="5105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chemeClr val="accent1">
                  <a:lumMod val="50000"/>
                </a:schemeClr>
              </a:solidFill>
              <a:latin typeface="Arial Black" panose="020B0A04020102020204" pitchFamily="34" charset="0"/>
            </a:rPr>
            <a:t>SALES DASHBOARD-2024</a:t>
          </a:r>
        </a:p>
      </xdr:txBody>
    </xdr:sp>
    <xdr:clientData/>
  </xdr:twoCellAnchor>
  <xdr:twoCellAnchor>
    <xdr:from>
      <xdr:col>4</xdr:col>
      <xdr:colOff>236220</xdr:colOff>
      <xdr:row>5</xdr:row>
      <xdr:rowOff>129540</xdr:rowOff>
    </xdr:from>
    <xdr:to>
      <xdr:col>8</xdr:col>
      <xdr:colOff>137820</xdr:colOff>
      <xdr:row>10</xdr:row>
      <xdr:rowOff>30480</xdr:rowOff>
    </xdr:to>
    <xdr:grpSp>
      <xdr:nvGrpSpPr>
        <xdr:cNvPr id="28" name="Group 27">
          <a:extLst>
            <a:ext uri="{FF2B5EF4-FFF2-40B4-BE49-F238E27FC236}">
              <a16:creationId xmlns:a16="http://schemas.microsoft.com/office/drawing/2014/main" id="{E5ECD855-3096-43E1-A37A-97310AF047A1}"/>
            </a:ext>
          </a:extLst>
        </xdr:cNvPr>
        <xdr:cNvGrpSpPr/>
      </xdr:nvGrpSpPr>
      <xdr:grpSpPr>
        <a:xfrm>
          <a:off x="2674620" y="1026011"/>
          <a:ext cx="2340000" cy="797410"/>
          <a:chOff x="45720" y="1013460"/>
          <a:chExt cx="2340000" cy="815340"/>
        </a:xfrm>
      </xdr:grpSpPr>
      <xdr:sp macro="" textlink="">
        <xdr:nvSpPr>
          <xdr:cNvPr id="29" name="Rectangle: Rounded Corners 28">
            <a:extLst>
              <a:ext uri="{FF2B5EF4-FFF2-40B4-BE49-F238E27FC236}">
                <a16:creationId xmlns:a16="http://schemas.microsoft.com/office/drawing/2014/main" id="{982478A8-9355-3130-8065-79FE7FE74AE7}"/>
              </a:ext>
            </a:extLst>
          </xdr:cNvPr>
          <xdr:cNvSpPr/>
        </xdr:nvSpPr>
        <xdr:spPr>
          <a:xfrm>
            <a:off x="45720" y="1013460"/>
            <a:ext cx="2340000" cy="81534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30" name="Group 29">
            <a:extLst>
              <a:ext uri="{FF2B5EF4-FFF2-40B4-BE49-F238E27FC236}">
                <a16:creationId xmlns:a16="http://schemas.microsoft.com/office/drawing/2014/main" id="{EC2529DD-F655-2579-E0F3-56EFF7066D90}"/>
              </a:ext>
            </a:extLst>
          </xdr:cNvPr>
          <xdr:cNvGrpSpPr/>
        </xdr:nvGrpSpPr>
        <xdr:grpSpPr>
          <a:xfrm>
            <a:off x="68580" y="1036320"/>
            <a:ext cx="2270760" cy="769620"/>
            <a:chOff x="68580" y="1036320"/>
            <a:chExt cx="2270760" cy="769620"/>
          </a:xfrm>
        </xdr:grpSpPr>
        <xdr:sp macro="" textlink="">
          <xdr:nvSpPr>
            <xdr:cNvPr id="31" name="Rectangle: Rounded Corners 30">
              <a:extLst>
                <a:ext uri="{FF2B5EF4-FFF2-40B4-BE49-F238E27FC236}">
                  <a16:creationId xmlns:a16="http://schemas.microsoft.com/office/drawing/2014/main" id="{D2AB98F7-F5EC-00DD-2ABD-FD38608101B3}"/>
                </a:ext>
              </a:extLst>
            </xdr:cNvPr>
            <xdr:cNvSpPr/>
          </xdr:nvSpPr>
          <xdr:spPr>
            <a:xfrm>
              <a:off x="68580" y="1036320"/>
              <a:ext cx="830580" cy="76962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2" name="TextBox 31">
              <a:extLst>
                <a:ext uri="{FF2B5EF4-FFF2-40B4-BE49-F238E27FC236}">
                  <a16:creationId xmlns:a16="http://schemas.microsoft.com/office/drawing/2014/main" id="{E0C52E4B-9548-892A-6C03-21624AB1ED70}"/>
                </a:ext>
              </a:extLst>
            </xdr:cNvPr>
            <xdr:cNvSpPr txBox="1"/>
          </xdr:nvSpPr>
          <xdr:spPr>
            <a:xfrm>
              <a:off x="1043940" y="1112520"/>
              <a:ext cx="1295400" cy="388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1">
                      <a:lumMod val="75000"/>
                    </a:schemeClr>
                  </a:solidFill>
                </a:rPr>
                <a:t>AVERAGE</a:t>
              </a:r>
              <a:r>
                <a:rPr lang="en-IN" sz="1200" b="1" baseline="0">
                  <a:solidFill>
                    <a:schemeClr val="accent1">
                      <a:lumMod val="75000"/>
                    </a:schemeClr>
                  </a:solidFill>
                </a:rPr>
                <a:t> SALES</a:t>
              </a:r>
              <a:endParaRPr lang="en-IN" sz="1200" b="1">
                <a:solidFill>
                  <a:schemeClr val="accent1">
                    <a:lumMod val="75000"/>
                  </a:schemeClr>
                </a:solidFill>
              </a:endParaRPr>
            </a:p>
          </xdr:txBody>
        </xdr:sp>
        <xdr:sp macro="" textlink="datas!L10">
          <xdr:nvSpPr>
            <xdr:cNvPr id="33" name="TextBox 32">
              <a:extLst>
                <a:ext uri="{FF2B5EF4-FFF2-40B4-BE49-F238E27FC236}">
                  <a16:creationId xmlns:a16="http://schemas.microsoft.com/office/drawing/2014/main" id="{91C2B8FB-3CBC-4EE7-E1AB-22384C281D5F}"/>
                </a:ext>
              </a:extLst>
            </xdr:cNvPr>
            <xdr:cNvSpPr txBox="1"/>
          </xdr:nvSpPr>
          <xdr:spPr>
            <a:xfrm>
              <a:off x="1036320" y="1333500"/>
              <a:ext cx="11811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97500ED-E156-4062-9B19-A80D22FFC86B}" type="TxLink">
                <a:rPr lang="en-US" sz="2000" b="1" i="0" u="none" strike="noStrike">
                  <a:solidFill>
                    <a:schemeClr val="accent1">
                      <a:lumMod val="75000"/>
                    </a:schemeClr>
                  </a:solidFill>
                  <a:latin typeface="Calibri"/>
                  <a:ea typeface="Calibri"/>
                  <a:cs typeface="Calibri"/>
                </a:rPr>
                <a:pPr algn="ctr"/>
                <a:t>96624.07407</a:t>
              </a:fld>
              <a:endParaRPr lang="en-IN" sz="3200" b="1">
                <a:solidFill>
                  <a:schemeClr val="accent1">
                    <a:lumMod val="75000"/>
                  </a:schemeClr>
                </a:solidFill>
              </a:endParaRPr>
            </a:p>
          </xdr:txBody>
        </xdr:sp>
      </xdr:grpSp>
    </xdr:grpSp>
    <xdr:clientData/>
  </xdr:twoCellAnchor>
  <xdr:twoCellAnchor>
    <xdr:from>
      <xdr:col>8</xdr:col>
      <xdr:colOff>449580</xdr:colOff>
      <xdr:row>5</xdr:row>
      <xdr:rowOff>121920</xdr:rowOff>
    </xdr:from>
    <xdr:to>
      <xdr:col>12</xdr:col>
      <xdr:colOff>351180</xdr:colOff>
      <xdr:row>10</xdr:row>
      <xdr:rowOff>22860</xdr:rowOff>
    </xdr:to>
    <xdr:grpSp>
      <xdr:nvGrpSpPr>
        <xdr:cNvPr id="34" name="Group 33">
          <a:extLst>
            <a:ext uri="{FF2B5EF4-FFF2-40B4-BE49-F238E27FC236}">
              <a16:creationId xmlns:a16="http://schemas.microsoft.com/office/drawing/2014/main" id="{40E547D5-34CA-4315-8B85-7F8FAEC076DE}"/>
            </a:ext>
          </a:extLst>
        </xdr:cNvPr>
        <xdr:cNvGrpSpPr/>
      </xdr:nvGrpSpPr>
      <xdr:grpSpPr>
        <a:xfrm>
          <a:off x="5326380" y="1018391"/>
          <a:ext cx="2340000" cy="797410"/>
          <a:chOff x="45720" y="1013460"/>
          <a:chExt cx="2340000" cy="815340"/>
        </a:xfrm>
      </xdr:grpSpPr>
      <xdr:sp macro="" textlink="">
        <xdr:nvSpPr>
          <xdr:cNvPr id="35" name="Rectangle: Rounded Corners 34">
            <a:extLst>
              <a:ext uri="{FF2B5EF4-FFF2-40B4-BE49-F238E27FC236}">
                <a16:creationId xmlns:a16="http://schemas.microsoft.com/office/drawing/2014/main" id="{D2077EDC-C634-B3C5-0DFD-FD5B8E6EAC70}"/>
              </a:ext>
            </a:extLst>
          </xdr:cNvPr>
          <xdr:cNvSpPr/>
        </xdr:nvSpPr>
        <xdr:spPr>
          <a:xfrm>
            <a:off x="45720" y="1013460"/>
            <a:ext cx="2340000" cy="81534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36" name="Group 35">
            <a:extLst>
              <a:ext uri="{FF2B5EF4-FFF2-40B4-BE49-F238E27FC236}">
                <a16:creationId xmlns:a16="http://schemas.microsoft.com/office/drawing/2014/main" id="{A34310F7-855F-070A-49E0-EF10DF6E6776}"/>
              </a:ext>
            </a:extLst>
          </xdr:cNvPr>
          <xdr:cNvGrpSpPr/>
        </xdr:nvGrpSpPr>
        <xdr:grpSpPr>
          <a:xfrm>
            <a:off x="68580" y="1036320"/>
            <a:ext cx="2247900" cy="769620"/>
            <a:chOff x="68580" y="1036320"/>
            <a:chExt cx="2247900" cy="769620"/>
          </a:xfrm>
        </xdr:grpSpPr>
        <xdr:sp macro="" textlink="">
          <xdr:nvSpPr>
            <xdr:cNvPr id="37" name="Rectangle: Rounded Corners 36">
              <a:extLst>
                <a:ext uri="{FF2B5EF4-FFF2-40B4-BE49-F238E27FC236}">
                  <a16:creationId xmlns:a16="http://schemas.microsoft.com/office/drawing/2014/main" id="{62CB24AA-AF35-B13E-4832-B632FF33AE0A}"/>
                </a:ext>
              </a:extLst>
            </xdr:cNvPr>
            <xdr:cNvSpPr/>
          </xdr:nvSpPr>
          <xdr:spPr>
            <a:xfrm>
              <a:off x="68580" y="1036320"/>
              <a:ext cx="830580" cy="76962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8" name="TextBox 37">
              <a:extLst>
                <a:ext uri="{FF2B5EF4-FFF2-40B4-BE49-F238E27FC236}">
                  <a16:creationId xmlns:a16="http://schemas.microsoft.com/office/drawing/2014/main" id="{FEED1994-429E-1D4F-2300-2CFAD2AB1D0B}"/>
                </a:ext>
              </a:extLst>
            </xdr:cNvPr>
            <xdr:cNvSpPr txBox="1"/>
          </xdr:nvSpPr>
          <xdr:spPr>
            <a:xfrm>
              <a:off x="1120140" y="1120140"/>
              <a:ext cx="1196340" cy="388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solidFill>
                    <a:schemeClr val="accent1">
                      <a:lumMod val="75000"/>
                    </a:schemeClr>
                  </a:solidFill>
                </a:rPr>
                <a:t>UNITS</a:t>
              </a:r>
              <a:r>
                <a:rPr lang="en-IN" sz="1200" b="1" baseline="0">
                  <a:solidFill>
                    <a:schemeClr val="accent1">
                      <a:lumMod val="75000"/>
                    </a:schemeClr>
                  </a:solidFill>
                </a:rPr>
                <a:t> SOLD</a:t>
              </a:r>
              <a:endParaRPr lang="en-IN" sz="1200" b="1">
                <a:solidFill>
                  <a:schemeClr val="accent1">
                    <a:lumMod val="75000"/>
                  </a:schemeClr>
                </a:solidFill>
              </a:endParaRPr>
            </a:p>
          </xdr:txBody>
        </xdr:sp>
        <xdr:sp macro="" textlink="datas!L6">
          <xdr:nvSpPr>
            <xdr:cNvPr id="39" name="TextBox 38">
              <a:extLst>
                <a:ext uri="{FF2B5EF4-FFF2-40B4-BE49-F238E27FC236}">
                  <a16:creationId xmlns:a16="http://schemas.microsoft.com/office/drawing/2014/main" id="{C80D27BA-C7E0-CA53-551D-BD494B2348CF}"/>
                </a:ext>
              </a:extLst>
            </xdr:cNvPr>
            <xdr:cNvSpPr txBox="1"/>
          </xdr:nvSpPr>
          <xdr:spPr>
            <a:xfrm>
              <a:off x="1036320" y="1333500"/>
              <a:ext cx="11811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63372B-2F81-4310-A14D-4B472130C736}" type="TxLink">
                <a:rPr lang="en-US" sz="2000" b="1" i="0" u="none" strike="noStrike">
                  <a:solidFill>
                    <a:schemeClr val="accent1">
                      <a:lumMod val="75000"/>
                    </a:schemeClr>
                  </a:solidFill>
                  <a:latin typeface="Calibri"/>
                  <a:ea typeface="Calibri"/>
                  <a:cs typeface="Calibri"/>
                </a:rPr>
                <a:pPr algn="ctr"/>
                <a:t>229</a:t>
              </a:fld>
              <a:endParaRPr lang="en-IN" sz="3200" b="1">
                <a:solidFill>
                  <a:schemeClr val="accent1">
                    <a:lumMod val="75000"/>
                  </a:schemeClr>
                </a:solidFill>
              </a:endParaRPr>
            </a:p>
          </xdr:txBody>
        </xdr:sp>
      </xdr:grpSp>
    </xdr:grpSp>
    <xdr:clientData/>
  </xdr:twoCellAnchor>
  <xdr:twoCellAnchor>
    <xdr:from>
      <xdr:col>13</xdr:col>
      <xdr:colOff>175260</xdr:colOff>
      <xdr:row>5</xdr:row>
      <xdr:rowOff>99060</xdr:rowOff>
    </xdr:from>
    <xdr:to>
      <xdr:col>17</xdr:col>
      <xdr:colOff>76860</xdr:colOff>
      <xdr:row>10</xdr:row>
      <xdr:rowOff>0</xdr:rowOff>
    </xdr:to>
    <xdr:grpSp>
      <xdr:nvGrpSpPr>
        <xdr:cNvPr id="40" name="Group 39">
          <a:extLst>
            <a:ext uri="{FF2B5EF4-FFF2-40B4-BE49-F238E27FC236}">
              <a16:creationId xmlns:a16="http://schemas.microsoft.com/office/drawing/2014/main" id="{D0548804-2DE4-4660-8E36-299A9A77BFA9}"/>
            </a:ext>
          </a:extLst>
        </xdr:cNvPr>
        <xdr:cNvGrpSpPr/>
      </xdr:nvGrpSpPr>
      <xdr:grpSpPr>
        <a:xfrm>
          <a:off x="8100060" y="995531"/>
          <a:ext cx="2340000" cy="797410"/>
          <a:chOff x="45720" y="1013460"/>
          <a:chExt cx="2340000" cy="815340"/>
        </a:xfrm>
      </xdr:grpSpPr>
      <xdr:sp macro="" textlink="">
        <xdr:nvSpPr>
          <xdr:cNvPr id="41" name="Rectangle: Rounded Corners 40">
            <a:extLst>
              <a:ext uri="{FF2B5EF4-FFF2-40B4-BE49-F238E27FC236}">
                <a16:creationId xmlns:a16="http://schemas.microsoft.com/office/drawing/2014/main" id="{F977348A-45EF-4C57-0E40-3E2E52F7782E}"/>
              </a:ext>
            </a:extLst>
          </xdr:cNvPr>
          <xdr:cNvSpPr/>
        </xdr:nvSpPr>
        <xdr:spPr>
          <a:xfrm>
            <a:off x="45720" y="1013460"/>
            <a:ext cx="2340000" cy="815340"/>
          </a:xfrm>
          <a:prstGeom prst="roundRect">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42" name="Group 41">
            <a:extLst>
              <a:ext uri="{FF2B5EF4-FFF2-40B4-BE49-F238E27FC236}">
                <a16:creationId xmlns:a16="http://schemas.microsoft.com/office/drawing/2014/main" id="{88FDD128-5921-2E05-98B9-5263D50C509D}"/>
              </a:ext>
            </a:extLst>
          </xdr:cNvPr>
          <xdr:cNvGrpSpPr/>
        </xdr:nvGrpSpPr>
        <xdr:grpSpPr>
          <a:xfrm>
            <a:off x="68580" y="1036320"/>
            <a:ext cx="2148840" cy="769620"/>
            <a:chOff x="68580" y="1036320"/>
            <a:chExt cx="2148840" cy="769620"/>
          </a:xfrm>
        </xdr:grpSpPr>
        <xdr:sp macro="" textlink="">
          <xdr:nvSpPr>
            <xdr:cNvPr id="43" name="Rectangle: Rounded Corners 42">
              <a:extLst>
                <a:ext uri="{FF2B5EF4-FFF2-40B4-BE49-F238E27FC236}">
                  <a16:creationId xmlns:a16="http://schemas.microsoft.com/office/drawing/2014/main" id="{C8333BFB-7E15-B234-531A-638BA0B9B603}"/>
                </a:ext>
              </a:extLst>
            </xdr:cNvPr>
            <xdr:cNvSpPr/>
          </xdr:nvSpPr>
          <xdr:spPr>
            <a:xfrm>
              <a:off x="68580" y="1036320"/>
              <a:ext cx="830580" cy="769620"/>
            </a:xfrm>
            <a:prstGeom prst="round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4" name="TextBox 43">
              <a:extLst>
                <a:ext uri="{FF2B5EF4-FFF2-40B4-BE49-F238E27FC236}">
                  <a16:creationId xmlns:a16="http://schemas.microsoft.com/office/drawing/2014/main" id="{4CF5A421-42A9-07EA-4932-39DFC5C32E52}"/>
                </a:ext>
              </a:extLst>
            </xdr:cNvPr>
            <xdr:cNvSpPr txBox="1"/>
          </xdr:nvSpPr>
          <xdr:spPr>
            <a:xfrm>
              <a:off x="1226820" y="1120140"/>
              <a:ext cx="937260" cy="388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1">
                      <a:lumMod val="75000"/>
                    </a:schemeClr>
                  </a:solidFill>
                </a:rPr>
                <a:t>PROFIT</a:t>
              </a:r>
              <a:endParaRPr lang="en-IN" sz="1200" b="1">
                <a:solidFill>
                  <a:schemeClr val="accent1">
                    <a:lumMod val="75000"/>
                  </a:schemeClr>
                </a:solidFill>
              </a:endParaRPr>
            </a:p>
          </xdr:txBody>
        </xdr:sp>
        <xdr:sp macro="" textlink="datas!L8">
          <xdr:nvSpPr>
            <xdr:cNvPr id="45" name="TextBox 44">
              <a:extLst>
                <a:ext uri="{FF2B5EF4-FFF2-40B4-BE49-F238E27FC236}">
                  <a16:creationId xmlns:a16="http://schemas.microsoft.com/office/drawing/2014/main" id="{D64F741B-23FA-2FC1-510A-F15495059127}"/>
                </a:ext>
              </a:extLst>
            </xdr:cNvPr>
            <xdr:cNvSpPr txBox="1"/>
          </xdr:nvSpPr>
          <xdr:spPr>
            <a:xfrm>
              <a:off x="1036320" y="1333500"/>
              <a:ext cx="1181100" cy="3581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4EB624-06B7-498B-B33D-91C669D0DD77}" type="TxLink">
                <a:rPr lang="en-US" sz="2000" b="1" i="0" u="none" strike="noStrike">
                  <a:solidFill>
                    <a:schemeClr val="accent1">
                      <a:lumMod val="75000"/>
                    </a:schemeClr>
                  </a:solidFill>
                  <a:latin typeface="Calibri"/>
                  <a:ea typeface="Calibri"/>
                  <a:cs typeface="Calibri"/>
                </a:rPr>
                <a:pPr algn="ctr"/>
                <a:t>539100</a:t>
              </a:fld>
              <a:endParaRPr lang="en-IN" sz="3200" b="1">
                <a:solidFill>
                  <a:schemeClr val="accent1">
                    <a:lumMod val="75000"/>
                  </a:schemeClr>
                </a:solidFill>
              </a:endParaRPr>
            </a:p>
          </xdr:txBody>
        </xdr:sp>
      </xdr:grpSp>
    </xdr:grpSp>
    <xdr:clientData/>
  </xdr:twoCellAnchor>
  <xdr:twoCellAnchor editAs="oneCell">
    <xdr:from>
      <xdr:col>0</xdr:col>
      <xdr:colOff>274320</xdr:colOff>
      <xdr:row>6</xdr:row>
      <xdr:rowOff>167640</xdr:rowOff>
    </xdr:from>
    <xdr:to>
      <xdr:col>1</xdr:col>
      <xdr:colOff>24720</xdr:colOff>
      <xdr:row>8</xdr:row>
      <xdr:rowOff>161880</xdr:rowOff>
    </xdr:to>
    <xdr:pic>
      <xdr:nvPicPr>
        <xdr:cNvPr id="55" name="Graphic 54" descr="Bank with solid fill">
          <a:extLst>
            <a:ext uri="{FF2B5EF4-FFF2-40B4-BE49-F238E27FC236}">
              <a16:creationId xmlns:a16="http://schemas.microsoft.com/office/drawing/2014/main" id="{8926E310-AC82-90D5-B374-DB84EBDCE2D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74320" y="1264920"/>
          <a:ext cx="360000" cy="360000"/>
        </a:xfrm>
        <a:prstGeom prst="rect">
          <a:avLst/>
        </a:prstGeom>
      </xdr:spPr>
    </xdr:pic>
    <xdr:clientData/>
  </xdr:twoCellAnchor>
  <xdr:twoCellAnchor editAs="oneCell">
    <xdr:from>
      <xdr:col>13</xdr:col>
      <xdr:colOff>434340</xdr:colOff>
      <xdr:row>6</xdr:row>
      <xdr:rowOff>144780</xdr:rowOff>
    </xdr:from>
    <xdr:to>
      <xdr:col>14</xdr:col>
      <xdr:colOff>184740</xdr:colOff>
      <xdr:row>8</xdr:row>
      <xdr:rowOff>139020</xdr:rowOff>
    </xdr:to>
    <xdr:pic>
      <xdr:nvPicPr>
        <xdr:cNvPr id="57" name="Graphic 56" descr="Dollar with solid fill">
          <a:extLst>
            <a:ext uri="{FF2B5EF4-FFF2-40B4-BE49-F238E27FC236}">
              <a16:creationId xmlns:a16="http://schemas.microsoft.com/office/drawing/2014/main" id="{F0CCAD9A-D997-6D10-D88C-6BF07734D73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359140" y="1242060"/>
          <a:ext cx="360000" cy="360000"/>
        </a:xfrm>
        <a:prstGeom prst="rect">
          <a:avLst/>
        </a:prstGeom>
      </xdr:spPr>
    </xdr:pic>
    <xdr:clientData/>
  </xdr:twoCellAnchor>
  <xdr:twoCellAnchor editAs="oneCell">
    <xdr:from>
      <xdr:col>9</xdr:col>
      <xdr:colOff>91440</xdr:colOff>
      <xdr:row>6</xdr:row>
      <xdr:rowOff>152400</xdr:rowOff>
    </xdr:from>
    <xdr:to>
      <xdr:col>9</xdr:col>
      <xdr:colOff>451440</xdr:colOff>
      <xdr:row>8</xdr:row>
      <xdr:rowOff>146640</xdr:rowOff>
    </xdr:to>
    <xdr:pic>
      <xdr:nvPicPr>
        <xdr:cNvPr id="59" name="Graphic 58" descr="Money with solid fill">
          <a:extLst>
            <a:ext uri="{FF2B5EF4-FFF2-40B4-BE49-F238E27FC236}">
              <a16:creationId xmlns:a16="http://schemas.microsoft.com/office/drawing/2014/main" id="{CF85F16B-37DD-2389-131B-554CBCE376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577840" y="1249680"/>
          <a:ext cx="360000" cy="360000"/>
        </a:xfrm>
        <a:prstGeom prst="rect">
          <a:avLst/>
        </a:prstGeom>
      </xdr:spPr>
    </xdr:pic>
    <xdr:clientData/>
  </xdr:twoCellAnchor>
  <xdr:twoCellAnchor editAs="oneCell">
    <xdr:from>
      <xdr:col>4</xdr:col>
      <xdr:colOff>487680</xdr:colOff>
      <xdr:row>7</xdr:row>
      <xdr:rowOff>0</xdr:rowOff>
    </xdr:from>
    <xdr:to>
      <xdr:col>5</xdr:col>
      <xdr:colOff>238080</xdr:colOff>
      <xdr:row>8</xdr:row>
      <xdr:rowOff>177120</xdr:rowOff>
    </xdr:to>
    <xdr:pic>
      <xdr:nvPicPr>
        <xdr:cNvPr id="61" name="Graphic 60" descr="Coins with solid fill">
          <a:extLst>
            <a:ext uri="{FF2B5EF4-FFF2-40B4-BE49-F238E27FC236}">
              <a16:creationId xmlns:a16="http://schemas.microsoft.com/office/drawing/2014/main" id="{B9A4E2C0-FC88-C7D4-4719-DBDD14758B2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926080" y="1280160"/>
          <a:ext cx="360000" cy="360000"/>
        </a:xfrm>
        <a:prstGeom prst="rect">
          <a:avLst/>
        </a:prstGeom>
      </xdr:spPr>
    </xdr:pic>
    <xdr:clientData/>
  </xdr:twoCellAnchor>
  <xdr:twoCellAnchor editAs="oneCell">
    <xdr:from>
      <xdr:col>17</xdr:col>
      <xdr:colOff>144779</xdr:colOff>
      <xdr:row>5</xdr:row>
      <xdr:rowOff>99060</xdr:rowOff>
    </xdr:from>
    <xdr:to>
      <xdr:col>23</xdr:col>
      <xdr:colOff>475128</xdr:colOff>
      <xdr:row>9</xdr:row>
      <xdr:rowOff>129540</xdr:rowOff>
    </xdr:to>
    <mc:AlternateContent xmlns:mc="http://schemas.openxmlformats.org/markup-compatibility/2006" xmlns:a14="http://schemas.microsoft.com/office/drawing/2010/main">
      <mc:Choice Requires="a14">
        <xdr:graphicFrame macro="">
          <xdr:nvGraphicFramePr>
            <xdr:cNvPr id="62" name="Region 1">
              <a:extLst>
                <a:ext uri="{FF2B5EF4-FFF2-40B4-BE49-F238E27FC236}">
                  <a16:creationId xmlns:a16="http://schemas.microsoft.com/office/drawing/2014/main" id="{616827B8-5FA8-4522-9C24-C868157F43C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507980" y="995531"/>
              <a:ext cx="2499360" cy="7476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594360</xdr:colOff>
      <xdr:row>1</xdr:row>
      <xdr:rowOff>83820</xdr:rowOff>
    </xdr:from>
    <xdr:to>
      <xdr:col>5</xdr:col>
      <xdr:colOff>524760</xdr:colOff>
      <xdr:row>4</xdr:row>
      <xdr:rowOff>75180</xdr:rowOff>
    </xdr:to>
    <xdr:pic>
      <xdr:nvPicPr>
        <xdr:cNvPr id="64" name="Graphic 63" descr="Bank with solid fill">
          <a:extLst>
            <a:ext uri="{FF2B5EF4-FFF2-40B4-BE49-F238E27FC236}">
              <a16:creationId xmlns:a16="http://schemas.microsoft.com/office/drawing/2014/main" id="{9AEF2E37-EAC1-316D-F1D3-B9BA7BFE4AD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032760" y="266700"/>
          <a:ext cx="540000" cy="540000"/>
        </a:xfrm>
        <a:prstGeom prst="rect">
          <a:avLst/>
        </a:prstGeom>
      </xdr:spPr>
    </xdr:pic>
    <xdr:clientData/>
  </xdr:twoCellAnchor>
  <xdr:twoCellAnchor editAs="oneCell">
    <xdr:from>
      <xdr:col>0</xdr:col>
      <xdr:colOff>0</xdr:colOff>
      <xdr:row>11</xdr:row>
      <xdr:rowOff>15239</xdr:rowOff>
    </xdr:from>
    <xdr:to>
      <xdr:col>3</xdr:col>
      <xdr:colOff>0</xdr:colOff>
      <xdr:row>24</xdr:row>
      <xdr:rowOff>89646</xdr:rowOff>
    </xdr:to>
    <mc:AlternateContent xmlns:mc="http://schemas.openxmlformats.org/markup-compatibility/2006" xmlns:a14="http://schemas.microsoft.com/office/drawing/2010/main">
      <mc:Choice Requires="a14">
        <xdr:graphicFrame macro="">
          <xdr:nvGraphicFramePr>
            <xdr:cNvPr id="65" name="Product 1">
              <a:extLst>
                <a:ext uri="{FF2B5EF4-FFF2-40B4-BE49-F238E27FC236}">
                  <a16:creationId xmlns:a16="http://schemas.microsoft.com/office/drawing/2014/main" id="{EB4D4A6A-2B31-4D47-8860-310A51FFAC64}"/>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1987475"/>
              <a:ext cx="1828800" cy="21311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54943</xdr:rowOff>
    </xdr:from>
    <xdr:to>
      <xdr:col>3</xdr:col>
      <xdr:colOff>0</xdr:colOff>
      <xdr:row>41</xdr:row>
      <xdr:rowOff>116540</xdr:rowOff>
    </xdr:to>
    <mc:AlternateContent xmlns:mc="http://schemas.openxmlformats.org/markup-compatibility/2006" xmlns:a14="http://schemas.microsoft.com/office/drawing/2010/main">
      <mc:Choice Requires="a14">
        <xdr:graphicFrame macro="">
          <xdr:nvGraphicFramePr>
            <xdr:cNvPr id="66" name="Sales person 1">
              <a:extLst>
                <a:ext uri="{FF2B5EF4-FFF2-40B4-BE49-F238E27FC236}">
                  <a16:creationId xmlns:a16="http://schemas.microsoft.com/office/drawing/2014/main" id="{DE3E1A30-1893-4630-8A2F-12AF0D768A00}"/>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0" y="4537296"/>
              <a:ext cx="1828800" cy="29303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179293</xdr:colOff>
      <xdr:row>11</xdr:row>
      <xdr:rowOff>17930</xdr:rowOff>
    </xdr:from>
    <xdr:to>
      <xdr:col>12</xdr:col>
      <xdr:colOff>188259</xdr:colOff>
      <xdr:row>23</xdr:row>
      <xdr:rowOff>116541</xdr:rowOff>
    </xdr:to>
    <xdr:sp macro="" textlink="">
      <xdr:nvSpPr>
        <xdr:cNvPr id="67" name="Rectangle: Rounded Corners 66">
          <a:extLst>
            <a:ext uri="{FF2B5EF4-FFF2-40B4-BE49-F238E27FC236}">
              <a16:creationId xmlns:a16="http://schemas.microsoft.com/office/drawing/2014/main" id="{86CB5963-6E65-45AA-A40F-37E25934F8C4}"/>
            </a:ext>
          </a:extLst>
        </xdr:cNvPr>
        <xdr:cNvSpPr/>
      </xdr:nvSpPr>
      <xdr:spPr>
        <a:xfrm>
          <a:off x="2008093" y="1990165"/>
          <a:ext cx="5495366" cy="2250141"/>
        </a:xfrm>
        <a:prstGeom prst="roundRect">
          <a:avLst>
            <a:gd name="adj" fmla="val 8003"/>
          </a:avLst>
        </a:prstGeom>
        <a:solidFill>
          <a:schemeClr val="bg1"/>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125506</xdr:colOff>
      <xdr:row>11</xdr:row>
      <xdr:rowOff>26895</xdr:rowOff>
    </xdr:from>
    <xdr:to>
      <xdr:col>13</xdr:col>
      <xdr:colOff>71717</xdr:colOff>
      <xdr:row>25</xdr:row>
      <xdr:rowOff>98613</xdr:rowOff>
    </xdr:to>
    <xdr:graphicFrame macro="">
      <xdr:nvGraphicFramePr>
        <xdr:cNvPr id="68" name="Chart 67">
          <a:extLst>
            <a:ext uri="{FF2B5EF4-FFF2-40B4-BE49-F238E27FC236}">
              <a16:creationId xmlns:a16="http://schemas.microsoft.com/office/drawing/2014/main" id="{04A62C5E-B8AA-4A00-9497-FBFBF30333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188258</xdr:colOff>
      <xdr:row>11</xdr:row>
      <xdr:rowOff>44825</xdr:rowOff>
    </xdr:from>
    <xdr:to>
      <xdr:col>23</xdr:col>
      <xdr:colOff>510988</xdr:colOff>
      <xdr:row>25</xdr:row>
      <xdr:rowOff>53789</xdr:rowOff>
    </xdr:to>
    <xdr:graphicFrame macro="">
      <xdr:nvGraphicFramePr>
        <xdr:cNvPr id="72" name="Chart 71">
          <a:extLst>
            <a:ext uri="{FF2B5EF4-FFF2-40B4-BE49-F238E27FC236}">
              <a16:creationId xmlns:a16="http://schemas.microsoft.com/office/drawing/2014/main" id="{A1F36508-FCBF-4E1D-9311-7C06C8FD9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125506</xdr:colOff>
      <xdr:row>26</xdr:row>
      <xdr:rowOff>116541</xdr:rowOff>
    </xdr:from>
    <xdr:to>
      <xdr:col>13</xdr:col>
      <xdr:colOff>71718</xdr:colOff>
      <xdr:row>41</xdr:row>
      <xdr:rowOff>26894</xdr:rowOff>
    </xdr:to>
    <xdr:graphicFrame macro="">
      <xdr:nvGraphicFramePr>
        <xdr:cNvPr id="73" name="Chart 72">
          <a:extLst>
            <a:ext uri="{FF2B5EF4-FFF2-40B4-BE49-F238E27FC236}">
              <a16:creationId xmlns:a16="http://schemas.microsoft.com/office/drawing/2014/main" id="{FE253A20-3627-43B8-B0A0-7E63395BFA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268941</xdr:colOff>
      <xdr:row>26</xdr:row>
      <xdr:rowOff>8965</xdr:rowOff>
    </xdr:from>
    <xdr:to>
      <xdr:col>23</xdr:col>
      <xdr:colOff>519953</xdr:colOff>
      <xdr:row>40</xdr:row>
      <xdr:rowOff>89647</xdr:rowOff>
    </xdr:to>
    <xdr:graphicFrame macro="">
      <xdr:nvGraphicFramePr>
        <xdr:cNvPr id="74" name="Chart 73">
          <a:extLst>
            <a:ext uri="{FF2B5EF4-FFF2-40B4-BE49-F238E27FC236}">
              <a16:creationId xmlns:a16="http://schemas.microsoft.com/office/drawing/2014/main" id="{EB587596-F1D4-4B46-A1F2-A4CBC852B7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EETH C" refreshedDate="45580.827943402779" createdVersion="8" refreshedVersion="8" minRefreshableVersion="3" recordCount="27" xr:uid="{E50BC354-7373-420A-A161-531B30E0E6D2}">
  <cacheSource type="worksheet">
    <worksheetSource name="Table1"/>
  </cacheSource>
  <cacheFields count="9">
    <cacheField name="Date" numFmtId="14">
      <sharedItems containsSemiMixedTypes="0" containsNonDate="0" containsDate="1" containsString="0" minDate="2024-05-19T00:00:00" maxDate="2024-06-15T00:00:00"/>
    </cacheField>
    <cacheField name="Sales person" numFmtId="0">
      <sharedItems count="6">
        <s v="Vineeth"/>
        <s v="Madhavan"/>
        <s v="Sai"/>
        <s v="Eshwar"/>
        <s v="divya"/>
        <s v="kavya"/>
      </sharedItems>
    </cacheField>
    <cacheField name="Region" numFmtId="0">
      <sharedItems count="4">
        <s v="east"/>
        <s v="west "/>
        <s v="south"/>
        <s v="north"/>
      </sharedItems>
    </cacheField>
    <cacheField name="Product" numFmtId="0">
      <sharedItems count="6">
        <s v="tv"/>
        <s v="iphone"/>
        <s v="earphone"/>
        <s v="sun glass"/>
        <s v="tent"/>
        <s v="novel"/>
      </sharedItems>
    </cacheField>
    <cacheField name="Unit Sold" numFmtId="0">
      <sharedItems containsSemiMixedTypes="0" containsString="0" containsNumber="1" containsInteger="1" minValue="2" maxValue="75"/>
    </cacheField>
    <cacheField name="Unit Price" numFmtId="0">
      <sharedItems containsSemiMixedTypes="0" containsString="0" containsNumber="1" containsInteger="1" minValue="100" maxValue="50000"/>
    </cacheField>
    <cacheField name="Cost of Goods" numFmtId="0">
      <sharedItems containsSemiMixedTypes="0" containsString="0" containsNumber="1" containsInteger="1" minValue="50" maxValue="40000"/>
    </cacheField>
    <cacheField name="Total Sales" numFmtId="0">
      <sharedItems containsSemiMixedTypes="0" containsString="0" containsNumber="1" containsInteger="1" minValue="400" maxValue="450000"/>
    </cacheField>
    <cacheField name=" Profit" numFmtId="0">
      <sharedItems containsSemiMixedTypes="0" containsString="0" containsNumber="1" containsInteger="1" minValue="200" maxValue="90000"/>
    </cacheField>
  </cacheFields>
  <extLst>
    <ext xmlns:x14="http://schemas.microsoft.com/office/spreadsheetml/2009/9/main" uri="{725AE2AE-9491-48be-B2B4-4EB974FC3084}">
      <x14:pivotCacheDefinition pivotCacheId="4512846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d v="2024-05-19T00:00:00"/>
    <x v="0"/>
    <x v="0"/>
    <x v="0"/>
    <n v="5"/>
    <n v="25000"/>
    <n v="20000"/>
    <n v="125000"/>
    <n v="25000"/>
  </r>
  <r>
    <d v="2024-05-20T00:00:00"/>
    <x v="1"/>
    <x v="1"/>
    <x v="1"/>
    <n v="4"/>
    <n v="50000"/>
    <n v="40000"/>
    <n v="200000"/>
    <n v="40000"/>
  </r>
  <r>
    <d v="2024-05-21T00:00:00"/>
    <x v="2"/>
    <x v="2"/>
    <x v="2"/>
    <n v="5"/>
    <n v="500"/>
    <n v="250"/>
    <n v="2500"/>
    <n v="1250"/>
  </r>
  <r>
    <d v="2024-05-22T00:00:00"/>
    <x v="3"/>
    <x v="1"/>
    <x v="3"/>
    <n v="6"/>
    <n v="100"/>
    <n v="50"/>
    <n v="600"/>
    <n v="300"/>
  </r>
  <r>
    <d v="2024-05-23T00:00:00"/>
    <x v="4"/>
    <x v="3"/>
    <x v="4"/>
    <n v="14"/>
    <n v="900"/>
    <n v="450"/>
    <n v="12600"/>
    <n v="6300"/>
  </r>
  <r>
    <d v="2024-05-24T00:00:00"/>
    <x v="5"/>
    <x v="1"/>
    <x v="5"/>
    <n v="4"/>
    <n v="250"/>
    <n v="150"/>
    <n v="1000"/>
    <n v="400"/>
  </r>
  <r>
    <d v="2024-05-25T00:00:00"/>
    <x v="1"/>
    <x v="0"/>
    <x v="4"/>
    <n v="7"/>
    <n v="900"/>
    <n v="450"/>
    <n v="6300"/>
    <n v="3150"/>
  </r>
  <r>
    <d v="2024-05-26T00:00:00"/>
    <x v="3"/>
    <x v="0"/>
    <x v="1"/>
    <n v="8"/>
    <n v="50000"/>
    <n v="40000"/>
    <n v="400000"/>
    <n v="80000"/>
  </r>
  <r>
    <d v="2024-05-27T00:00:00"/>
    <x v="5"/>
    <x v="3"/>
    <x v="0"/>
    <n v="8"/>
    <n v="25000"/>
    <n v="20000"/>
    <n v="200000"/>
    <n v="40000"/>
  </r>
  <r>
    <d v="2024-05-28T00:00:00"/>
    <x v="0"/>
    <x v="3"/>
    <x v="3"/>
    <n v="7"/>
    <n v="100"/>
    <n v="50"/>
    <n v="700"/>
    <n v="350"/>
  </r>
  <r>
    <d v="2024-05-29T00:00:00"/>
    <x v="4"/>
    <x v="3"/>
    <x v="4"/>
    <n v="3"/>
    <n v="900"/>
    <n v="450"/>
    <n v="2700"/>
    <n v="1350"/>
  </r>
  <r>
    <d v="2024-05-30T00:00:00"/>
    <x v="2"/>
    <x v="1"/>
    <x v="2"/>
    <n v="3"/>
    <n v="500"/>
    <n v="250"/>
    <n v="1500"/>
    <n v="750"/>
  </r>
  <r>
    <d v="2024-05-31T00:00:00"/>
    <x v="2"/>
    <x v="1"/>
    <x v="0"/>
    <n v="8"/>
    <n v="25000"/>
    <n v="20000"/>
    <n v="200000"/>
    <n v="40000"/>
  </r>
  <r>
    <d v="2024-06-01T00:00:00"/>
    <x v="1"/>
    <x v="1"/>
    <x v="3"/>
    <n v="75"/>
    <n v="100"/>
    <n v="50"/>
    <n v="7500"/>
    <n v="3750"/>
  </r>
  <r>
    <d v="2024-06-02T00:00:00"/>
    <x v="3"/>
    <x v="1"/>
    <x v="4"/>
    <n v="4"/>
    <n v="900"/>
    <n v="450"/>
    <n v="3600"/>
    <n v="1800"/>
  </r>
  <r>
    <d v="2024-06-03T00:00:00"/>
    <x v="4"/>
    <x v="2"/>
    <x v="5"/>
    <n v="2"/>
    <n v="250"/>
    <n v="150"/>
    <n v="500"/>
    <n v="200"/>
  </r>
  <r>
    <d v="2024-06-04T00:00:00"/>
    <x v="0"/>
    <x v="2"/>
    <x v="0"/>
    <n v="5"/>
    <n v="25000"/>
    <n v="20000"/>
    <n v="125000"/>
    <n v="25000"/>
  </r>
  <r>
    <d v="2024-06-05T00:00:00"/>
    <x v="5"/>
    <x v="2"/>
    <x v="1"/>
    <n v="7"/>
    <n v="50000"/>
    <n v="40000"/>
    <n v="350000"/>
    <n v="70000"/>
  </r>
  <r>
    <d v="2024-06-06T00:00:00"/>
    <x v="5"/>
    <x v="2"/>
    <x v="1"/>
    <n v="6"/>
    <n v="50000"/>
    <n v="40000"/>
    <n v="300000"/>
    <n v="60000"/>
  </r>
  <r>
    <d v="2024-06-07T00:00:00"/>
    <x v="3"/>
    <x v="2"/>
    <x v="4"/>
    <n v="5"/>
    <n v="900"/>
    <n v="450"/>
    <n v="4500"/>
    <n v="2250"/>
  </r>
  <r>
    <d v="2024-06-08T00:00:00"/>
    <x v="1"/>
    <x v="0"/>
    <x v="1"/>
    <n v="4"/>
    <n v="50000"/>
    <n v="40000"/>
    <n v="200000"/>
    <n v="40000"/>
  </r>
  <r>
    <d v="2024-06-09T00:00:00"/>
    <x v="1"/>
    <x v="0"/>
    <x v="3"/>
    <n v="4"/>
    <n v="100"/>
    <n v="50"/>
    <n v="400"/>
    <n v="200"/>
  </r>
  <r>
    <d v="2024-06-10T00:00:00"/>
    <x v="4"/>
    <x v="0"/>
    <x v="5"/>
    <n v="7"/>
    <n v="250"/>
    <n v="150"/>
    <n v="1750"/>
    <n v="700"/>
  </r>
  <r>
    <d v="2024-06-11T00:00:00"/>
    <x v="2"/>
    <x v="0"/>
    <x v="4"/>
    <n v="8"/>
    <n v="900"/>
    <n v="450"/>
    <n v="7200"/>
    <n v="3600"/>
  </r>
  <r>
    <d v="2024-06-12T00:00:00"/>
    <x v="0"/>
    <x v="0"/>
    <x v="1"/>
    <n v="9"/>
    <n v="50000"/>
    <n v="40000"/>
    <n v="450000"/>
    <n v="90000"/>
  </r>
  <r>
    <d v="2024-06-13T00:00:00"/>
    <x v="3"/>
    <x v="3"/>
    <x v="2"/>
    <n v="5"/>
    <n v="500"/>
    <n v="250"/>
    <n v="2500"/>
    <n v="1250"/>
  </r>
  <r>
    <d v="2024-06-14T00:00:00"/>
    <x v="5"/>
    <x v="3"/>
    <x v="2"/>
    <n v="6"/>
    <n v="500"/>
    <n v="250"/>
    <n v="3000"/>
    <n v="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AAEDAB-0B03-4673-B267-BD053EDCD47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9">
    <pivotField numFmtId="14" showAll="0"/>
    <pivotField showAll="0">
      <items count="7">
        <item x="4"/>
        <item x="3"/>
        <item x="5"/>
        <item x="1"/>
        <item x="2"/>
        <item x="0"/>
        <item t="default"/>
      </items>
    </pivotField>
    <pivotField axis="axisRow" showAll="0">
      <items count="5">
        <item x="0"/>
        <item x="3"/>
        <item x="2"/>
        <item x="1"/>
        <item t="default"/>
      </items>
    </pivotField>
    <pivotField showAll="0">
      <items count="7">
        <item x="2"/>
        <item x="1"/>
        <item x="5"/>
        <item x="3"/>
        <item x="4"/>
        <item x="0"/>
        <item t="default"/>
      </items>
    </pivotField>
    <pivotField showAll="0"/>
    <pivotField showAll="0"/>
    <pivotField showAll="0"/>
    <pivotField dataField="1" showAll="0"/>
    <pivotField showAll="0"/>
  </pivotFields>
  <rowFields count="1">
    <field x="2"/>
  </rowFields>
  <rowItems count="5">
    <i>
      <x/>
    </i>
    <i>
      <x v="1"/>
    </i>
    <i>
      <x v="2"/>
    </i>
    <i>
      <x v="3"/>
    </i>
    <i t="grand">
      <x/>
    </i>
  </rowItems>
  <colItems count="1">
    <i/>
  </colItems>
  <dataFields count="1">
    <dataField name="Sum of Total Sales" fld="7" baseField="2" baseItem="0" numFmtId="5"/>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 count="1" selected="0">
            <x v="0"/>
          </reference>
        </references>
      </pivotArea>
    </chartFormat>
    <chartFormat chart="1" format="2">
      <pivotArea type="data" outline="0" fieldPosition="0">
        <references count="2">
          <reference field="4294967294" count="1" selected="0">
            <x v="0"/>
          </reference>
          <reference field="2" count="1" selected="0">
            <x v="3"/>
          </reference>
        </references>
      </pivotArea>
    </chartFormat>
    <chartFormat chart="1" format="3">
      <pivotArea type="data" outline="0" fieldPosition="0">
        <references count="2">
          <reference field="4294967294" count="1" selected="0">
            <x v="0"/>
          </reference>
          <reference field="2" count="1" selected="0">
            <x v="2"/>
          </reference>
        </references>
      </pivotArea>
    </chartFormat>
    <chartFormat chart="1" format="4">
      <pivotArea type="data" outline="0" fieldPosition="0">
        <references count="2">
          <reference field="4294967294" count="1" selected="0">
            <x v="0"/>
          </reference>
          <reference field="2"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2" count="1" selected="0">
            <x v="0"/>
          </reference>
        </references>
      </pivotArea>
    </chartFormat>
    <chartFormat chart="7" format="12">
      <pivotArea type="data" outline="0" fieldPosition="0">
        <references count="2">
          <reference field="4294967294" count="1" selected="0">
            <x v="0"/>
          </reference>
          <reference field="2" count="1" selected="0">
            <x v="1"/>
          </reference>
        </references>
      </pivotArea>
    </chartFormat>
    <chartFormat chart="7" format="13">
      <pivotArea type="data" outline="0" fieldPosition="0">
        <references count="2">
          <reference field="4294967294" count="1" selected="0">
            <x v="0"/>
          </reference>
          <reference field="2" count="1" selected="0">
            <x v="2"/>
          </reference>
        </references>
      </pivotArea>
    </chartFormat>
    <chartFormat chart="7"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40F27B-36D5-4F07-A1E4-A9E7CA8E543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J3:K10" firstHeaderRow="1" firstDataRow="1" firstDataCol="1"/>
  <pivotFields count="9">
    <pivotField numFmtId="14" showAll="0"/>
    <pivotField showAll="0"/>
    <pivotField showAll="0">
      <items count="5">
        <item x="0"/>
        <item x="3"/>
        <item x="2"/>
        <item x="1"/>
        <item t="default"/>
      </items>
    </pivotField>
    <pivotField axis="axisRow" showAll="0">
      <items count="7">
        <item x="2"/>
        <item x="1"/>
        <item x="5"/>
        <item x="3"/>
        <item x="4"/>
        <item x="0"/>
        <item t="default"/>
      </items>
    </pivotField>
    <pivotField dataField="1" showAll="0"/>
    <pivotField showAll="0"/>
    <pivotField showAll="0"/>
    <pivotField showAll="0"/>
    <pivotField showAll="0"/>
  </pivotFields>
  <rowFields count="1">
    <field x="3"/>
  </rowFields>
  <rowItems count="7">
    <i>
      <x/>
    </i>
    <i>
      <x v="1"/>
    </i>
    <i>
      <x v="2"/>
    </i>
    <i>
      <x v="3"/>
    </i>
    <i>
      <x v="4"/>
    </i>
    <i>
      <x v="5"/>
    </i>
    <i t="grand">
      <x/>
    </i>
  </rowItems>
  <colItems count="1">
    <i/>
  </colItems>
  <dataFields count="1">
    <dataField name="Sum of Unit Sold" fld="4" baseField="0" baseItem="0"/>
  </dataFields>
  <chartFormats count="3">
    <chartFormat chart="7" format="1"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B3F2C4-8170-4387-AE9E-679189EE052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G3:H10" firstHeaderRow="1" firstDataRow="1" firstDataCol="1"/>
  <pivotFields count="9">
    <pivotField numFmtId="14" showAll="0"/>
    <pivotField axis="axisRow" showAll="0">
      <items count="7">
        <item x="4"/>
        <item x="3"/>
        <item x="5"/>
        <item x="1"/>
        <item x="2"/>
        <item x="0"/>
        <item t="default"/>
      </items>
    </pivotField>
    <pivotField showAll="0">
      <items count="5">
        <item x="0"/>
        <item x="3"/>
        <item x="2"/>
        <item x="1"/>
        <item t="default"/>
      </items>
    </pivotField>
    <pivotField showAll="0"/>
    <pivotField showAll="0"/>
    <pivotField showAll="0"/>
    <pivotField showAll="0"/>
    <pivotField dataField="1" showAll="0"/>
    <pivotField showAll="0"/>
  </pivotFields>
  <rowFields count="1">
    <field x="1"/>
  </rowFields>
  <rowItems count="7">
    <i>
      <x/>
    </i>
    <i>
      <x v="1"/>
    </i>
    <i>
      <x v="2"/>
    </i>
    <i>
      <x v="3"/>
    </i>
    <i>
      <x v="4"/>
    </i>
    <i>
      <x v="5"/>
    </i>
    <i t="grand">
      <x/>
    </i>
  </rowItems>
  <colItems count="1">
    <i/>
  </colItems>
  <dataFields count="1">
    <dataField name="Sum of Total Sales" fld="7" baseField="1" baseItem="0" numFmtId="5"/>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768DC3-7868-4459-91D5-7D6476A356B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3:E10" firstHeaderRow="1" firstDataRow="1" firstDataCol="1"/>
  <pivotFields count="9">
    <pivotField numFmtId="14" showAll="0"/>
    <pivotField showAll="0"/>
    <pivotField showAll="0">
      <items count="5">
        <item x="0"/>
        <item x="3"/>
        <item x="2"/>
        <item x="1"/>
        <item t="default"/>
      </items>
    </pivotField>
    <pivotField axis="axisRow" showAll="0">
      <items count="7">
        <item x="2"/>
        <item x="1"/>
        <item x="5"/>
        <item x="3"/>
        <item x="4"/>
        <item x="0"/>
        <item t="default"/>
      </items>
    </pivotField>
    <pivotField showAll="0"/>
    <pivotField showAll="0"/>
    <pivotField showAll="0"/>
    <pivotField dataField="1" showAll="0"/>
    <pivotField showAll="0"/>
  </pivotFields>
  <rowFields count="1">
    <field x="3"/>
  </rowFields>
  <rowItems count="7">
    <i>
      <x/>
    </i>
    <i>
      <x v="1"/>
    </i>
    <i>
      <x v="2"/>
    </i>
    <i>
      <x v="3"/>
    </i>
    <i>
      <x v="4"/>
    </i>
    <i>
      <x v="5"/>
    </i>
    <i t="grand">
      <x/>
    </i>
  </rowItems>
  <colItems count="1">
    <i/>
  </colItems>
  <dataFields count="1">
    <dataField name="Sum of Total Sales" fld="7" baseField="3" baseItem="0" numFmtId="5"/>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7B8DFC4D-BE46-4D84-A464-ACF6DDE4B7BD}" sourceName="Sales person">
  <pivotTables>
    <pivotTable tabId="4" name="PivotTable3"/>
  </pivotTables>
  <data>
    <tabular pivotCacheId="451284625">
      <items count="6">
        <i x="4" s="1"/>
        <i x="3" s="1"/>
        <i x="5"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FB0982C-EBE5-4B76-B74B-A89DFEFD3215}" sourceName="Region">
  <pivotTables>
    <pivotTable tabId="4" name="PivotTable3"/>
  </pivotTables>
  <data>
    <tabular pivotCacheId="451284625">
      <items count="4">
        <i x="0" s="1"/>
        <i x="3" s="1"/>
        <i x="2" s="1"/>
        <i x="1"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462BECE-D30C-4F9D-9E03-C7683A4B649A}" sourceName="Product">
  <pivotTables>
    <pivotTable tabId="4" name="PivotTable3"/>
  </pivotTables>
  <data>
    <tabular pivotCacheId="451284625">
      <items count="6">
        <i x="2" s="1"/>
        <i x="1" s="1"/>
        <i x="5" s="1"/>
        <i x="3"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3435BE0-9B54-404F-8A31-4363DC7B169D}" cache="Slicer_Sales_person" caption="Sales person" rowHeight="234950"/>
  <slicer name="Region" xr10:uid="{A002142C-095A-4E3D-8A6D-E88C1E1C7D75}" cache="Slicer_Region" caption="Region" columnCount="2" showCaption="0" rowHeight="234950"/>
  <slicer name="Product" xr10:uid="{B84FE935-6579-4B8E-97F3-AC451DE01AAA}"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1" xr10:uid="{E6188A15-2203-4419-BAEF-4E215A3C822E}" cache="Slicer_Sales_person" caption="Sales person" style="SlicerStyleDark1" rowHeight="270000"/>
  <slicer name="Region 1" xr10:uid="{00824839-E11E-4221-9F03-3ADAF3B6DE82}" cache="Slicer_Region" caption="Region" columnCount="2" showCaption="0" style="SlicerStyleDark1" rowHeight="270000"/>
  <slicer name="Product 1" xr10:uid="{E0820C07-9CDE-4140-862C-90D79D741F5A}" cache="Slicer_Product" caption="Product" style="SlicerStyleDark1"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9627EA-B053-45E9-BA15-44CD1E27D277}" name="Table1" displayName="Table1" ref="A1:I28" totalsRowShown="0" headerRowDxfId="13" dataDxfId="12">
  <autoFilter ref="A1:I28" xr:uid="{E29627EA-B053-45E9-BA15-44CD1E27D277}"/>
  <tableColumns count="9">
    <tableColumn id="1" xr3:uid="{D06D707A-DFF3-4C93-8693-205D3E347501}" name="Date" dataDxfId="11"/>
    <tableColumn id="2" xr3:uid="{A67F2848-4E80-411E-97BB-A80895DAB0C3}" name="Sales person" dataDxfId="10"/>
    <tableColumn id="3" xr3:uid="{31761B6B-CB63-4973-828B-CF07570F80F3}" name="Region" dataDxfId="9"/>
    <tableColumn id="4" xr3:uid="{0EEAC8F1-2F62-4AE5-822F-48890886E818}" name="Product" dataDxfId="8"/>
    <tableColumn id="5" xr3:uid="{5B5BED9F-22CA-49CE-93AE-A0E58CDEE4F4}" name="Unit Sold" dataDxfId="7"/>
    <tableColumn id="6" xr3:uid="{816D73D4-B91F-43CD-9478-F4ED60A07F4D}" name="Unit Price" dataDxfId="6"/>
    <tableColumn id="7" xr3:uid="{04A546D1-52DF-40EC-B17D-FC27F3DDDD30}" name="Cost of Goods" dataDxfId="5"/>
    <tableColumn id="8" xr3:uid="{AE05AF36-F7FF-435E-96C0-3619365F0064}" name="Total Sales" dataDxfId="4">
      <calculatedColumnFormula>SUM(E2*F2)</calculatedColumnFormula>
    </tableColumn>
    <tableColumn id="9" xr3:uid="{F13AFBDA-DDF8-40DF-9757-EEA9ABA49B43}" name=" Profit" dataDxfId="3">
      <calculatedColumnFormula>H2-(G2*E2)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D23F906-AD80-4415-9D76-8B4ADF8771E6}" name="Table2" displayName="Table2" ref="L3:L10" totalsRowShown="0" headerRowDxfId="2" dataDxfId="1">
  <autoFilter ref="L3:L10" xr:uid="{1D23F906-AD80-4415-9D76-8B4ADF8771E6}"/>
  <tableColumns count="1">
    <tableColumn id="1" xr3:uid="{EF73EEAE-3C39-4CBB-9AD9-F0908DE4A40D}" name="Grand tot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5BC0-819D-4C57-A740-F4B3959ED2CD}">
  <dimension ref="A3:K10"/>
  <sheetViews>
    <sheetView zoomScale="70" zoomScaleNormal="70" workbookViewId="0">
      <selection activeCell="B6" sqref="B6"/>
    </sheetView>
  </sheetViews>
  <sheetFormatPr defaultRowHeight="14.4" x14ac:dyDescent="0.3"/>
  <cols>
    <col min="1" max="1" width="13.88671875" bestFit="1" customWidth="1"/>
    <col min="2" max="2" width="16.77734375" bestFit="1" customWidth="1"/>
    <col min="4" max="4" width="12.5546875" bestFit="1" customWidth="1"/>
    <col min="5" max="5" width="16.44140625" bestFit="1" customWidth="1"/>
    <col min="7" max="7" width="12.5546875" bestFit="1" customWidth="1"/>
    <col min="8" max="8" width="16.44140625" bestFit="1" customWidth="1"/>
    <col min="10" max="10" width="12.5546875" bestFit="1" customWidth="1"/>
    <col min="11" max="11" width="15.21875" bestFit="1" customWidth="1"/>
    <col min="12" max="12" width="15.6640625" bestFit="1" customWidth="1"/>
  </cols>
  <sheetData>
    <row r="3" spans="1:11" x14ac:dyDescent="0.3">
      <c r="A3" s="6" t="s">
        <v>32</v>
      </c>
      <c r="B3" t="s">
        <v>34</v>
      </c>
      <c r="D3" s="6" t="s">
        <v>32</v>
      </c>
      <c r="E3" t="s">
        <v>34</v>
      </c>
      <c r="G3" s="6" t="s">
        <v>32</v>
      </c>
      <c r="H3" t="s">
        <v>34</v>
      </c>
      <c r="J3" s="6" t="s">
        <v>32</v>
      </c>
      <c r="K3" t="s">
        <v>35</v>
      </c>
    </row>
    <row r="4" spans="1:11" x14ac:dyDescent="0.3">
      <c r="A4" s="7" t="s">
        <v>17</v>
      </c>
      <c r="B4" s="8">
        <v>1190650</v>
      </c>
      <c r="D4" s="7" t="s">
        <v>26</v>
      </c>
      <c r="E4" s="8">
        <v>9500</v>
      </c>
      <c r="G4" s="7" t="s">
        <v>11</v>
      </c>
      <c r="H4" s="8">
        <v>17550</v>
      </c>
      <c r="J4" s="7" t="s">
        <v>26</v>
      </c>
      <c r="K4">
        <v>19</v>
      </c>
    </row>
    <row r="5" spans="1:11" x14ac:dyDescent="0.3">
      <c r="A5" s="7" t="s">
        <v>20</v>
      </c>
      <c r="B5" s="8">
        <v>221500</v>
      </c>
      <c r="D5" s="7" t="s">
        <v>22</v>
      </c>
      <c r="E5" s="8">
        <v>1900000</v>
      </c>
      <c r="G5" s="7" t="s">
        <v>10</v>
      </c>
      <c r="H5" s="8">
        <v>411200</v>
      </c>
      <c r="J5" s="7" t="s">
        <v>22</v>
      </c>
      <c r="K5">
        <v>38</v>
      </c>
    </row>
    <row r="6" spans="1:11" x14ac:dyDescent="0.3">
      <c r="A6" s="7" t="s">
        <v>19</v>
      </c>
      <c r="B6" s="8">
        <v>782500</v>
      </c>
      <c r="D6" s="7" t="s">
        <v>25</v>
      </c>
      <c r="E6" s="8">
        <v>3250</v>
      </c>
      <c r="G6" s="7" t="s">
        <v>12</v>
      </c>
      <c r="H6" s="8">
        <v>854000</v>
      </c>
      <c r="J6" s="7" t="s">
        <v>25</v>
      </c>
      <c r="K6">
        <v>13</v>
      </c>
    </row>
    <row r="7" spans="1:11" x14ac:dyDescent="0.3">
      <c r="A7" s="7" t="s">
        <v>18</v>
      </c>
      <c r="B7" s="8">
        <v>414200</v>
      </c>
      <c r="D7" s="7" t="s">
        <v>23</v>
      </c>
      <c r="E7" s="8">
        <v>9200</v>
      </c>
      <c r="G7" s="7" t="s">
        <v>13</v>
      </c>
      <c r="H7" s="8">
        <v>414200</v>
      </c>
      <c r="J7" s="7" t="s">
        <v>23</v>
      </c>
      <c r="K7">
        <v>92</v>
      </c>
    </row>
    <row r="8" spans="1:11" x14ac:dyDescent="0.3">
      <c r="A8" s="7" t="s">
        <v>33</v>
      </c>
      <c r="B8" s="8">
        <v>2608850</v>
      </c>
      <c r="D8" s="7" t="s">
        <v>24</v>
      </c>
      <c r="E8" s="8">
        <v>36900</v>
      </c>
      <c r="G8" s="7" t="s">
        <v>9</v>
      </c>
      <c r="H8" s="8">
        <v>211200</v>
      </c>
      <c r="J8" s="7" t="s">
        <v>24</v>
      </c>
      <c r="K8">
        <v>41</v>
      </c>
    </row>
    <row r="9" spans="1:11" x14ac:dyDescent="0.3">
      <c r="D9" s="7" t="s">
        <v>21</v>
      </c>
      <c r="E9" s="8">
        <v>650000</v>
      </c>
      <c r="G9" s="7" t="s">
        <v>8</v>
      </c>
      <c r="H9" s="8">
        <v>700700</v>
      </c>
      <c r="J9" s="7" t="s">
        <v>21</v>
      </c>
      <c r="K9">
        <v>26</v>
      </c>
    </row>
    <row r="10" spans="1:11" x14ac:dyDescent="0.3">
      <c r="D10" s="7" t="s">
        <v>33</v>
      </c>
      <c r="E10" s="8">
        <v>2608850</v>
      </c>
      <c r="G10" s="7" t="s">
        <v>33</v>
      </c>
      <c r="H10" s="8">
        <v>2608850</v>
      </c>
      <c r="J10" s="7" t="s">
        <v>33</v>
      </c>
      <c r="K10">
        <v>229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0B2E3-C127-48A6-8218-C0C616657D9E}">
  <dimension ref="A1"/>
  <sheetViews>
    <sheetView showGridLines="0" showRowColHeaders="0" tabSelected="1" zoomScale="85" zoomScaleNormal="85" workbookViewId="0">
      <selection activeCell="Y30" sqref="Y3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571EA-EB8E-456B-887C-940D1E6358EC}">
  <dimension ref="A1:L47"/>
  <sheetViews>
    <sheetView workbookViewId="0">
      <selection activeCell="L6" sqref="L6"/>
    </sheetView>
  </sheetViews>
  <sheetFormatPr defaultRowHeight="14.4" x14ac:dyDescent="0.3"/>
  <cols>
    <col min="1" max="1" width="13.44140625" customWidth="1"/>
    <col min="2" max="2" width="16.109375" customWidth="1"/>
    <col min="3" max="3" width="13.44140625" customWidth="1"/>
    <col min="4" max="4" width="11.109375" customWidth="1"/>
    <col min="5" max="5" width="13.44140625" customWidth="1"/>
    <col min="6" max="6" width="13.6640625" customWidth="1"/>
    <col min="7" max="7" width="17.33203125" customWidth="1"/>
    <col min="8" max="8" width="14.21875" customWidth="1"/>
    <col min="9" max="9" width="13.88671875" customWidth="1"/>
    <col min="12" max="12" width="17.109375" customWidth="1"/>
  </cols>
  <sheetData>
    <row r="1" spans="1:12" ht="18" x14ac:dyDescent="0.35">
      <c r="A1" s="4" t="s">
        <v>0</v>
      </c>
      <c r="B1" s="4" t="s">
        <v>1</v>
      </c>
      <c r="C1" s="4" t="s">
        <v>2</v>
      </c>
      <c r="D1" s="4" t="s">
        <v>3</v>
      </c>
      <c r="E1" s="4" t="s">
        <v>4</v>
      </c>
      <c r="F1" s="4" t="s">
        <v>5</v>
      </c>
      <c r="G1" s="4" t="s">
        <v>6</v>
      </c>
      <c r="H1" s="4" t="s">
        <v>7</v>
      </c>
      <c r="I1" s="4" t="s">
        <v>31</v>
      </c>
    </row>
    <row r="2" spans="1:12" x14ac:dyDescent="0.3">
      <c r="A2" s="2">
        <v>45431</v>
      </c>
      <c r="B2" s="3" t="s">
        <v>8</v>
      </c>
      <c r="C2" s="3" t="s">
        <v>17</v>
      </c>
      <c r="D2" s="3" t="s">
        <v>21</v>
      </c>
      <c r="E2" s="3">
        <v>5</v>
      </c>
      <c r="F2" s="3">
        <v>25000</v>
      </c>
      <c r="G2" s="3">
        <v>20000</v>
      </c>
      <c r="H2" s="3">
        <f>SUM(E2*F2)</f>
        <v>125000</v>
      </c>
      <c r="I2" s="3">
        <f>H2-(G2*E2)</f>
        <v>25000</v>
      </c>
    </row>
    <row r="3" spans="1:12" ht="18" x14ac:dyDescent="0.35">
      <c r="A3" s="2">
        <v>45432</v>
      </c>
      <c r="B3" s="3" t="s">
        <v>13</v>
      </c>
      <c r="C3" s="3" t="s">
        <v>18</v>
      </c>
      <c r="D3" s="3" t="s">
        <v>22</v>
      </c>
      <c r="E3" s="3">
        <v>4</v>
      </c>
      <c r="F3" s="3">
        <v>50000</v>
      </c>
      <c r="G3" s="3">
        <v>40000</v>
      </c>
      <c r="H3" s="3">
        <f t="shared" ref="H3:H27" si="0">SUM(E3*F3)</f>
        <v>200000</v>
      </c>
      <c r="I3" s="3">
        <f t="shared" ref="I3:I28" si="1">H3-(G3*E3)</f>
        <v>40000</v>
      </c>
      <c r="L3" s="4" t="s">
        <v>28</v>
      </c>
    </row>
    <row r="4" spans="1:12" ht="15.6" x14ac:dyDescent="0.3">
      <c r="A4" s="2">
        <v>45433</v>
      </c>
      <c r="B4" s="3" t="s">
        <v>9</v>
      </c>
      <c r="C4" s="3" t="s">
        <v>19</v>
      </c>
      <c r="D4" s="3" t="s">
        <v>26</v>
      </c>
      <c r="E4" s="3">
        <v>5</v>
      </c>
      <c r="F4" s="3">
        <v>500</v>
      </c>
      <c r="G4" s="3">
        <v>250</v>
      </c>
      <c r="H4" s="3">
        <f t="shared" si="0"/>
        <v>2500</v>
      </c>
      <c r="I4" s="3">
        <f t="shared" si="1"/>
        <v>1250</v>
      </c>
      <c r="L4" s="5">
        <f>SUM(H2:H28)</f>
        <v>2608850</v>
      </c>
    </row>
    <row r="5" spans="1:12" ht="18" x14ac:dyDescent="0.35">
      <c r="A5" s="2">
        <v>45434</v>
      </c>
      <c r="B5" s="3" t="s">
        <v>10</v>
      </c>
      <c r="C5" s="3" t="s">
        <v>18</v>
      </c>
      <c r="D5" s="3" t="s">
        <v>23</v>
      </c>
      <c r="E5" s="3">
        <v>6</v>
      </c>
      <c r="F5" s="3">
        <v>100</v>
      </c>
      <c r="G5" s="3">
        <v>50</v>
      </c>
      <c r="H5" s="3">
        <f t="shared" si="0"/>
        <v>600</v>
      </c>
      <c r="I5" s="3">
        <f t="shared" si="1"/>
        <v>300</v>
      </c>
      <c r="L5" s="4" t="s">
        <v>29</v>
      </c>
    </row>
    <row r="6" spans="1:12" ht="15.6" x14ac:dyDescent="0.3">
      <c r="A6" s="2">
        <v>45435</v>
      </c>
      <c r="B6" s="3" t="s">
        <v>11</v>
      </c>
      <c r="C6" s="3" t="s">
        <v>20</v>
      </c>
      <c r="D6" s="3" t="s">
        <v>24</v>
      </c>
      <c r="E6" s="3">
        <v>14</v>
      </c>
      <c r="F6" s="3">
        <v>900</v>
      </c>
      <c r="G6" s="3">
        <v>450</v>
      </c>
      <c r="H6" s="3">
        <f t="shared" si="0"/>
        <v>12600</v>
      </c>
      <c r="I6" s="3">
        <f t="shared" si="1"/>
        <v>6300</v>
      </c>
      <c r="L6" s="5">
        <f>SUM(E2:E28)</f>
        <v>229</v>
      </c>
    </row>
    <row r="7" spans="1:12" ht="18" x14ac:dyDescent="0.35">
      <c r="A7" s="2">
        <v>45436</v>
      </c>
      <c r="B7" s="3" t="s">
        <v>12</v>
      </c>
      <c r="C7" s="3" t="s">
        <v>18</v>
      </c>
      <c r="D7" s="3" t="s">
        <v>25</v>
      </c>
      <c r="E7" s="3">
        <v>4</v>
      </c>
      <c r="F7" s="3">
        <v>250</v>
      </c>
      <c r="G7" s="3">
        <v>150</v>
      </c>
      <c r="H7" s="3">
        <f t="shared" si="0"/>
        <v>1000</v>
      </c>
      <c r="I7" s="3">
        <f t="shared" si="1"/>
        <v>400</v>
      </c>
      <c r="L7" s="4" t="s">
        <v>27</v>
      </c>
    </row>
    <row r="8" spans="1:12" ht="15.6" x14ac:dyDescent="0.3">
      <c r="A8" s="2">
        <v>45437</v>
      </c>
      <c r="B8" s="3" t="s">
        <v>13</v>
      </c>
      <c r="C8" s="3" t="s">
        <v>17</v>
      </c>
      <c r="D8" s="3" t="s">
        <v>24</v>
      </c>
      <c r="E8" s="3">
        <v>7</v>
      </c>
      <c r="F8" s="3">
        <v>900</v>
      </c>
      <c r="G8" s="3">
        <v>450</v>
      </c>
      <c r="H8" s="3">
        <f t="shared" si="0"/>
        <v>6300</v>
      </c>
      <c r="I8" s="3">
        <f t="shared" si="1"/>
        <v>3150</v>
      </c>
      <c r="L8" s="5">
        <f>SUM(I2:I28)</f>
        <v>539100</v>
      </c>
    </row>
    <row r="9" spans="1:12" ht="18" x14ac:dyDescent="0.35">
      <c r="A9" s="2">
        <v>45438</v>
      </c>
      <c r="B9" s="3" t="s">
        <v>10</v>
      </c>
      <c r="C9" s="3" t="s">
        <v>17</v>
      </c>
      <c r="D9" s="3" t="s">
        <v>22</v>
      </c>
      <c r="E9" s="3">
        <v>8</v>
      </c>
      <c r="F9" s="3">
        <v>50000</v>
      </c>
      <c r="G9" s="3">
        <v>40000</v>
      </c>
      <c r="H9" s="3">
        <f t="shared" si="0"/>
        <v>400000</v>
      </c>
      <c r="I9" s="3">
        <f t="shared" si="1"/>
        <v>80000</v>
      </c>
      <c r="L9" s="4" t="s">
        <v>30</v>
      </c>
    </row>
    <row r="10" spans="1:12" ht="15.6" x14ac:dyDescent="0.3">
      <c r="A10" s="2">
        <v>45439</v>
      </c>
      <c r="B10" s="3" t="s">
        <v>12</v>
      </c>
      <c r="C10" s="3" t="s">
        <v>20</v>
      </c>
      <c r="D10" s="3" t="s">
        <v>21</v>
      </c>
      <c r="E10" s="3">
        <v>8</v>
      </c>
      <c r="F10" s="3">
        <v>25000</v>
      </c>
      <c r="G10" s="3">
        <v>20000</v>
      </c>
      <c r="H10" s="3">
        <f t="shared" si="0"/>
        <v>200000</v>
      </c>
      <c r="I10" s="3">
        <f t="shared" si="1"/>
        <v>40000</v>
      </c>
      <c r="L10" s="5">
        <f>AVERAGE(H2:H28)</f>
        <v>96624.074074074073</v>
      </c>
    </row>
    <row r="11" spans="1:12" x14ac:dyDescent="0.3">
      <c r="A11" s="2">
        <v>45440</v>
      </c>
      <c r="B11" s="3" t="s">
        <v>8</v>
      </c>
      <c r="C11" s="3" t="s">
        <v>20</v>
      </c>
      <c r="D11" s="3" t="s">
        <v>23</v>
      </c>
      <c r="E11" s="3">
        <v>7</v>
      </c>
      <c r="F11" s="3">
        <v>100</v>
      </c>
      <c r="G11" s="3">
        <v>50</v>
      </c>
      <c r="H11" s="3">
        <f t="shared" si="0"/>
        <v>700</v>
      </c>
      <c r="I11" s="3">
        <f t="shared" si="1"/>
        <v>350</v>
      </c>
    </row>
    <row r="12" spans="1:12" x14ac:dyDescent="0.3">
      <c r="A12" s="2">
        <v>45441</v>
      </c>
      <c r="B12" s="3" t="s">
        <v>11</v>
      </c>
      <c r="C12" s="3" t="s">
        <v>20</v>
      </c>
      <c r="D12" s="3" t="s">
        <v>24</v>
      </c>
      <c r="E12" s="3">
        <v>3</v>
      </c>
      <c r="F12" s="3">
        <v>900</v>
      </c>
      <c r="G12" s="3">
        <v>450</v>
      </c>
      <c r="H12" s="3">
        <f t="shared" si="0"/>
        <v>2700</v>
      </c>
      <c r="I12" s="3">
        <f t="shared" si="1"/>
        <v>1350</v>
      </c>
    </row>
    <row r="13" spans="1:12" x14ac:dyDescent="0.3">
      <c r="A13" s="2">
        <v>45442</v>
      </c>
      <c r="B13" s="3" t="s">
        <v>14</v>
      </c>
      <c r="C13" s="3" t="s">
        <v>18</v>
      </c>
      <c r="D13" s="3" t="s">
        <v>26</v>
      </c>
      <c r="E13" s="3">
        <v>3</v>
      </c>
      <c r="F13" s="3">
        <v>500</v>
      </c>
      <c r="G13" s="3">
        <v>250</v>
      </c>
      <c r="H13" s="3">
        <f t="shared" si="0"/>
        <v>1500</v>
      </c>
      <c r="I13" s="3">
        <f t="shared" si="1"/>
        <v>750</v>
      </c>
    </row>
    <row r="14" spans="1:12" x14ac:dyDescent="0.3">
      <c r="A14" s="2">
        <v>45443</v>
      </c>
      <c r="B14" s="3" t="s">
        <v>14</v>
      </c>
      <c r="C14" s="3" t="s">
        <v>18</v>
      </c>
      <c r="D14" s="3" t="s">
        <v>21</v>
      </c>
      <c r="E14" s="3">
        <v>8</v>
      </c>
      <c r="F14" s="3">
        <v>25000</v>
      </c>
      <c r="G14" s="3">
        <v>20000</v>
      </c>
      <c r="H14" s="3">
        <f t="shared" si="0"/>
        <v>200000</v>
      </c>
      <c r="I14" s="3">
        <f t="shared" si="1"/>
        <v>40000</v>
      </c>
    </row>
    <row r="15" spans="1:12" x14ac:dyDescent="0.3">
      <c r="A15" s="2">
        <v>45444</v>
      </c>
      <c r="B15" s="3" t="s">
        <v>13</v>
      </c>
      <c r="C15" s="3" t="s">
        <v>18</v>
      </c>
      <c r="D15" s="3" t="s">
        <v>23</v>
      </c>
      <c r="E15" s="3">
        <v>75</v>
      </c>
      <c r="F15" s="3">
        <v>100</v>
      </c>
      <c r="G15" s="3">
        <v>50</v>
      </c>
      <c r="H15" s="3">
        <f t="shared" si="0"/>
        <v>7500</v>
      </c>
      <c r="I15" s="3">
        <f t="shared" si="1"/>
        <v>3750</v>
      </c>
    </row>
    <row r="16" spans="1:12" x14ac:dyDescent="0.3">
      <c r="A16" s="2">
        <v>45445</v>
      </c>
      <c r="B16" s="3" t="s">
        <v>10</v>
      </c>
      <c r="C16" s="3" t="s">
        <v>18</v>
      </c>
      <c r="D16" s="3" t="s">
        <v>24</v>
      </c>
      <c r="E16" s="3">
        <v>4</v>
      </c>
      <c r="F16" s="3">
        <v>900</v>
      </c>
      <c r="G16" s="3">
        <v>450</v>
      </c>
      <c r="H16" s="3">
        <f t="shared" si="0"/>
        <v>3600</v>
      </c>
      <c r="I16" s="3">
        <f t="shared" si="1"/>
        <v>1800</v>
      </c>
    </row>
    <row r="17" spans="1:9" x14ac:dyDescent="0.3">
      <c r="A17" s="2">
        <v>45446</v>
      </c>
      <c r="B17" s="3" t="s">
        <v>11</v>
      </c>
      <c r="C17" s="3" t="s">
        <v>19</v>
      </c>
      <c r="D17" s="3" t="s">
        <v>25</v>
      </c>
      <c r="E17" s="3">
        <v>2</v>
      </c>
      <c r="F17" s="3">
        <v>250</v>
      </c>
      <c r="G17" s="3">
        <v>150</v>
      </c>
      <c r="H17" s="3">
        <f t="shared" si="0"/>
        <v>500</v>
      </c>
      <c r="I17" s="3">
        <f t="shared" si="1"/>
        <v>200</v>
      </c>
    </row>
    <row r="18" spans="1:9" x14ac:dyDescent="0.3">
      <c r="A18" s="2">
        <v>45447</v>
      </c>
      <c r="B18" s="3" t="s">
        <v>15</v>
      </c>
      <c r="C18" s="3" t="s">
        <v>19</v>
      </c>
      <c r="D18" s="3" t="s">
        <v>21</v>
      </c>
      <c r="E18" s="3">
        <v>5</v>
      </c>
      <c r="F18" s="3">
        <v>25000</v>
      </c>
      <c r="G18" s="3">
        <v>20000</v>
      </c>
      <c r="H18" s="3">
        <f t="shared" si="0"/>
        <v>125000</v>
      </c>
      <c r="I18" s="3">
        <f t="shared" si="1"/>
        <v>25000</v>
      </c>
    </row>
    <row r="19" spans="1:9" x14ac:dyDescent="0.3">
      <c r="A19" s="2">
        <v>45448</v>
      </c>
      <c r="B19" s="3" t="s">
        <v>12</v>
      </c>
      <c r="C19" s="3" t="s">
        <v>19</v>
      </c>
      <c r="D19" s="3" t="s">
        <v>22</v>
      </c>
      <c r="E19" s="3">
        <v>7</v>
      </c>
      <c r="F19" s="3">
        <v>50000</v>
      </c>
      <c r="G19" s="3">
        <v>40000</v>
      </c>
      <c r="H19" s="3">
        <f t="shared" si="0"/>
        <v>350000</v>
      </c>
      <c r="I19" s="3">
        <f t="shared" si="1"/>
        <v>70000</v>
      </c>
    </row>
    <row r="20" spans="1:9" x14ac:dyDescent="0.3">
      <c r="A20" s="2">
        <v>45449</v>
      </c>
      <c r="B20" s="3" t="s">
        <v>12</v>
      </c>
      <c r="C20" s="3" t="s">
        <v>19</v>
      </c>
      <c r="D20" s="3" t="s">
        <v>22</v>
      </c>
      <c r="E20" s="3">
        <v>6</v>
      </c>
      <c r="F20" s="3">
        <v>50000</v>
      </c>
      <c r="G20" s="3">
        <v>40000</v>
      </c>
      <c r="H20" s="3">
        <f t="shared" si="0"/>
        <v>300000</v>
      </c>
      <c r="I20" s="3">
        <f t="shared" si="1"/>
        <v>60000</v>
      </c>
    </row>
    <row r="21" spans="1:9" x14ac:dyDescent="0.3">
      <c r="A21" s="2">
        <v>45450</v>
      </c>
      <c r="B21" s="3" t="s">
        <v>10</v>
      </c>
      <c r="C21" s="3" t="s">
        <v>19</v>
      </c>
      <c r="D21" s="3" t="s">
        <v>24</v>
      </c>
      <c r="E21" s="3">
        <v>5</v>
      </c>
      <c r="F21" s="3">
        <v>900</v>
      </c>
      <c r="G21" s="3">
        <v>450</v>
      </c>
      <c r="H21" s="3">
        <f t="shared" si="0"/>
        <v>4500</v>
      </c>
      <c r="I21" s="3">
        <f t="shared" si="1"/>
        <v>2250</v>
      </c>
    </row>
    <row r="22" spans="1:9" x14ac:dyDescent="0.3">
      <c r="A22" s="2">
        <v>45451</v>
      </c>
      <c r="B22" s="3" t="s">
        <v>13</v>
      </c>
      <c r="C22" s="3" t="s">
        <v>17</v>
      </c>
      <c r="D22" s="3" t="s">
        <v>22</v>
      </c>
      <c r="E22" s="3">
        <v>4</v>
      </c>
      <c r="F22" s="3">
        <v>50000</v>
      </c>
      <c r="G22" s="3">
        <v>40000</v>
      </c>
      <c r="H22" s="3">
        <f t="shared" si="0"/>
        <v>200000</v>
      </c>
      <c r="I22" s="3">
        <f t="shared" si="1"/>
        <v>40000</v>
      </c>
    </row>
    <row r="23" spans="1:9" x14ac:dyDescent="0.3">
      <c r="A23" s="2">
        <v>45452</v>
      </c>
      <c r="B23" s="3" t="s">
        <v>13</v>
      </c>
      <c r="C23" s="3" t="s">
        <v>17</v>
      </c>
      <c r="D23" s="3" t="s">
        <v>23</v>
      </c>
      <c r="E23" s="3">
        <v>4</v>
      </c>
      <c r="F23" s="3">
        <v>100</v>
      </c>
      <c r="G23" s="3">
        <v>50</v>
      </c>
      <c r="H23" s="3">
        <f t="shared" si="0"/>
        <v>400</v>
      </c>
      <c r="I23" s="3">
        <f t="shared" si="1"/>
        <v>200</v>
      </c>
    </row>
    <row r="24" spans="1:9" x14ac:dyDescent="0.3">
      <c r="A24" s="2">
        <v>45453</v>
      </c>
      <c r="B24" s="3" t="s">
        <v>11</v>
      </c>
      <c r="C24" s="3" t="s">
        <v>17</v>
      </c>
      <c r="D24" s="3" t="s">
        <v>25</v>
      </c>
      <c r="E24" s="3">
        <v>7</v>
      </c>
      <c r="F24" s="3">
        <v>250</v>
      </c>
      <c r="G24" s="3">
        <v>150</v>
      </c>
      <c r="H24" s="3">
        <f t="shared" si="0"/>
        <v>1750</v>
      </c>
      <c r="I24" s="3">
        <f t="shared" si="1"/>
        <v>700</v>
      </c>
    </row>
    <row r="25" spans="1:9" x14ac:dyDescent="0.3">
      <c r="A25" s="2">
        <v>45454</v>
      </c>
      <c r="B25" s="3" t="s">
        <v>14</v>
      </c>
      <c r="C25" s="3" t="s">
        <v>17</v>
      </c>
      <c r="D25" s="3" t="s">
        <v>24</v>
      </c>
      <c r="E25" s="3">
        <v>8</v>
      </c>
      <c r="F25" s="3">
        <v>900</v>
      </c>
      <c r="G25" s="3">
        <v>450</v>
      </c>
      <c r="H25" s="3">
        <f t="shared" si="0"/>
        <v>7200</v>
      </c>
      <c r="I25" s="3">
        <f t="shared" si="1"/>
        <v>3600</v>
      </c>
    </row>
    <row r="26" spans="1:9" x14ac:dyDescent="0.3">
      <c r="A26" s="2">
        <v>45455</v>
      </c>
      <c r="B26" s="3" t="s">
        <v>8</v>
      </c>
      <c r="C26" s="3" t="s">
        <v>17</v>
      </c>
      <c r="D26" s="3" t="s">
        <v>22</v>
      </c>
      <c r="E26" s="3">
        <v>9</v>
      </c>
      <c r="F26" s="3">
        <v>50000</v>
      </c>
      <c r="G26" s="3">
        <v>40000</v>
      </c>
      <c r="H26" s="3">
        <f t="shared" si="0"/>
        <v>450000</v>
      </c>
      <c r="I26" s="3">
        <f t="shared" si="1"/>
        <v>90000</v>
      </c>
    </row>
    <row r="27" spans="1:9" x14ac:dyDescent="0.3">
      <c r="A27" s="2">
        <v>45456</v>
      </c>
      <c r="B27" s="3" t="s">
        <v>16</v>
      </c>
      <c r="C27" s="3" t="s">
        <v>20</v>
      </c>
      <c r="D27" s="3" t="s">
        <v>26</v>
      </c>
      <c r="E27" s="3">
        <v>5</v>
      </c>
      <c r="F27" s="3">
        <v>500</v>
      </c>
      <c r="G27" s="3">
        <v>250</v>
      </c>
      <c r="H27" s="3">
        <f t="shared" si="0"/>
        <v>2500</v>
      </c>
      <c r="I27" s="3">
        <f t="shared" si="1"/>
        <v>1250</v>
      </c>
    </row>
    <row r="28" spans="1:9" x14ac:dyDescent="0.3">
      <c r="A28" s="2">
        <v>45457</v>
      </c>
      <c r="B28" s="3" t="s">
        <v>12</v>
      </c>
      <c r="C28" s="3" t="s">
        <v>20</v>
      </c>
      <c r="D28" s="3" t="s">
        <v>26</v>
      </c>
      <c r="E28" s="3">
        <v>6</v>
      </c>
      <c r="F28" s="3">
        <v>500</v>
      </c>
      <c r="G28" s="3">
        <v>250</v>
      </c>
      <c r="H28" s="3">
        <v>3000</v>
      </c>
      <c r="I28" s="3">
        <f t="shared" si="1"/>
        <v>1500</v>
      </c>
    </row>
    <row r="29" spans="1:9" x14ac:dyDescent="0.3">
      <c r="A29" s="1"/>
    </row>
    <row r="30" spans="1:9" x14ac:dyDescent="0.3">
      <c r="A30" s="1"/>
    </row>
    <row r="31" spans="1:9" x14ac:dyDescent="0.3">
      <c r="A31" s="1"/>
    </row>
    <row r="32" spans="1:9"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row r="41" spans="1:1" x14ac:dyDescent="0.3">
      <c r="A41" s="1"/>
    </row>
    <row r="42" spans="1:1" x14ac:dyDescent="0.3">
      <c r="A42" s="1"/>
    </row>
    <row r="43" spans="1:1" x14ac:dyDescent="0.3">
      <c r="A43" s="1"/>
    </row>
    <row r="44" spans="1:1" x14ac:dyDescent="0.3">
      <c r="A44" s="1"/>
    </row>
    <row r="45" spans="1:1" x14ac:dyDescent="0.3">
      <c r="A45" s="1"/>
    </row>
    <row r="46" spans="1:1" x14ac:dyDescent="0.3">
      <c r="A46" s="1"/>
    </row>
    <row r="47" spans="1:1" x14ac:dyDescent="0.3">
      <c r="A47" s="1"/>
    </row>
  </sheetData>
  <pageMargins left="0.7" right="0.7" top="0.75" bottom="0.75" header="0.3" footer="0.3"/>
  <pageSetup paperSize="9" orientation="portrait" horizontalDpi="4294967293" verticalDpi="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datas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VINEETH C</dc:creator>
  <cp:lastModifiedBy>VINEETH C</cp:lastModifiedBy>
  <dcterms:created xsi:type="dcterms:W3CDTF">2024-10-15T11:18:38Z</dcterms:created>
  <dcterms:modified xsi:type="dcterms:W3CDTF">2024-10-17T13:49:36Z</dcterms:modified>
</cp:coreProperties>
</file>