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esktop\Other\BA Post grad\BA Capstone Projects\E- Fixed Deposits\"/>
    </mc:Choice>
  </mc:AlternateContent>
  <xr:revisionPtr revIDLastSave="0" documentId="13_ncr:1_{BDAADE4D-136D-47C6-801A-A67040EDBF0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 Set" sheetId="1" r:id="rId1"/>
    <sheet name="FD data" sheetId="2" r:id="rId2"/>
    <sheet name="Excel Q1" sheetId="3" r:id="rId3"/>
    <sheet name="Q1 Charts" sheetId="4" r:id="rId4"/>
    <sheet name="Excel Q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D4" i="5"/>
  <c r="D5" i="5"/>
  <c r="D6" i="5"/>
  <c r="D7" i="5"/>
  <c r="D8" i="5"/>
  <c r="D9" i="5"/>
  <c r="D10" i="5"/>
  <c r="D11" i="5"/>
  <c r="E3" i="5"/>
  <c r="D3" i="5"/>
  <c r="C4" i="5"/>
  <c r="C5" i="5"/>
  <c r="C6" i="5"/>
  <c r="C7" i="5"/>
  <c r="C8" i="5"/>
  <c r="C9" i="5"/>
  <c r="C10" i="5"/>
  <c r="C11" i="5"/>
  <c r="C3" i="5"/>
  <c r="B4" i="5"/>
  <c r="B5" i="5"/>
  <c r="B6" i="5"/>
  <c r="B7" i="5"/>
  <c r="B8" i="5"/>
  <c r="B9" i="5"/>
  <c r="B10" i="5"/>
  <c r="B11" i="5"/>
  <c r="B3" i="5"/>
</calcChain>
</file>

<file path=xl/sharedStrings.xml><?xml version="1.0" encoding="utf-8"?>
<sst xmlns="http://schemas.openxmlformats.org/spreadsheetml/2006/main" count="84" uniqueCount="32">
  <si>
    <t>Period</t>
  </si>
  <si>
    <t>User Rates</t>
  </si>
  <si>
    <t>Senior Citizen Rates</t>
  </si>
  <si>
    <t>7 - 14 days</t>
  </si>
  <si>
    <t>15 - 45 days</t>
  </si>
  <si>
    <t>46 – 90 days</t>
  </si>
  <si>
    <t>91 days – 6 months</t>
  </si>
  <si>
    <t>6 months 1 day to 1 year</t>
  </si>
  <si>
    <t>1 year 1 day – 2 years</t>
  </si>
  <si>
    <t>2 years 1 day – 3 years</t>
  </si>
  <si>
    <t>3 years 1 day – 5 years</t>
  </si>
  <si>
    <t>5 years 1 day – 10 years</t>
  </si>
  <si>
    <t>Product Code</t>
  </si>
  <si>
    <t>JAN</t>
  </si>
  <si>
    <t>FEB</t>
  </si>
  <si>
    <t>MAR</t>
  </si>
  <si>
    <t>APR</t>
  </si>
  <si>
    <t>MAY</t>
  </si>
  <si>
    <t>JUNE</t>
  </si>
  <si>
    <t>HDH</t>
  </si>
  <si>
    <t>SDF</t>
  </si>
  <si>
    <t>FSF</t>
  </si>
  <si>
    <t>SEE</t>
  </si>
  <si>
    <t>SFS</t>
  </si>
  <si>
    <t>ZXD</t>
  </si>
  <si>
    <t>DSF</t>
  </si>
  <si>
    <t>DST</t>
  </si>
  <si>
    <t>YFF</t>
  </si>
  <si>
    <t>Rates for amounts &lt;2 crores</t>
  </si>
  <si>
    <t>User FDs created worth:</t>
  </si>
  <si>
    <t>Senior Citizen FDs created worth:</t>
  </si>
  <si>
    <t>Rates for amounts &gt;=2 Crore to &lt; 5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</si>
</sst>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&quot;$&quot;#,##0.00,,\ &quot;M&quot;"/>
  </numFmts>
  <fonts count="7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sz val="12"/>
      <color rgb="FF000000"/>
      <name val="Open Sans"/>
      <family val="2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sz val="11"/>
      <color theme="1"/>
      <name val="Calibri"/>
      <family val="2"/>
      <scheme val="minor"/>
    </font>
    <font>
      <sz val="11"/>
      <color rgb="FF64646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0" fontId="4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/>
    <xf numFmtId="170" fontId="6" fillId="3" borderId="1" xfId="0" applyNumberFormat="1" applyFont="1" applyFill="1" applyBorder="1" applyAlignment="1">
      <alignment vertical="center" wrapText="1"/>
    </xf>
    <xf numFmtId="9" fontId="0" fillId="0" borderId="0" xfId="1" applyFont="1"/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/>
    <xf numFmtId="10" fontId="0" fillId="0" borderId="1" xfId="1" applyNumberFormat="1" applyFont="1" applyBorder="1"/>
    <xf numFmtId="10" fontId="0" fillId="4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72CC367-8BFD-4D60-86F7-FB418AB63A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'Excel Q1'!$B$2</c:f>
          <c:strCache>
            <c:ptCount val="1"/>
            <c:pt idx="0">
              <c:v>User FDs created worth: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Q1'!$B$1:$B$2</c:f>
              <c:strCache>
                <c:ptCount val="2"/>
                <c:pt idx="0">
                  <c:v>Rates for amounts &lt;2 crores</c:v>
                </c:pt>
                <c:pt idx="1">
                  <c:v>User FDs created worth: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'Excel Q1'!$A$3:$A$11</c:f>
              <c:strCache>
                <c:ptCount val="9"/>
                <c:pt idx="0">
                  <c:v>15 - 45 days</c:v>
                </c:pt>
                <c:pt idx="1">
                  <c:v>6 months 1 day to 1 year</c:v>
                </c:pt>
                <c:pt idx="2">
                  <c:v>7 - 14 days</c:v>
                </c:pt>
                <c:pt idx="3">
                  <c:v>3 years 1 day – 5 years</c:v>
                </c:pt>
                <c:pt idx="4">
                  <c:v>46 – 90 days</c:v>
                </c:pt>
                <c:pt idx="5">
                  <c:v>91 days – 6 months</c:v>
                </c:pt>
                <c:pt idx="6">
                  <c:v>2 years 1 day – 3 years</c:v>
                </c:pt>
                <c:pt idx="7">
                  <c:v>1 year 1 day – 2 years</c:v>
                </c:pt>
                <c:pt idx="8">
                  <c:v>5 years 1 day – 10 years</c:v>
                </c:pt>
              </c:strCache>
            </c:strRef>
          </c:cat>
          <c:val>
            <c:numRef>
              <c:f>'Excel Q1'!$B$3:$B$11</c:f>
              <c:numCache>
                <c:formatCode>"$"#,##0.00,,\ "M"</c:formatCode>
                <c:ptCount val="9"/>
                <c:pt idx="0">
                  <c:v>78787777</c:v>
                </c:pt>
                <c:pt idx="1">
                  <c:v>78451511</c:v>
                </c:pt>
                <c:pt idx="2">
                  <c:v>64726472</c:v>
                </c:pt>
                <c:pt idx="3">
                  <c:v>45597911</c:v>
                </c:pt>
                <c:pt idx="4">
                  <c:v>45454541</c:v>
                </c:pt>
                <c:pt idx="5">
                  <c:v>45444578</c:v>
                </c:pt>
                <c:pt idx="6">
                  <c:v>15484844</c:v>
                </c:pt>
                <c:pt idx="7">
                  <c:v>12121451</c:v>
                </c:pt>
                <c:pt idx="8">
                  <c:v>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8-4DC2-9827-8B726998A94B}"/>
            </c:ext>
          </c:extLst>
        </c:ser>
        <c:ser>
          <c:idx val="2"/>
          <c:order val="2"/>
          <c:tx>
            <c:v>Normal Users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4B28-4DC2-9827-8B726998A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10912"/>
        <c:axId val="59911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'Excel Q1'!$C$1:$C$2</c15:sqref>
                        </c15:formulaRef>
                      </c:ext>
                    </c:extLst>
                    <c:strCache>
                      <c:ptCount val="2"/>
                      <c:pt idx="0">
                        <c:v>Rates for amounts &lt;2 crores</c:v>
                      </c:pt>
                      <c:pt idx="1">
                        <c:v>Senior Citizen FDs created worth: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/>
                      </a:gs>
                      <a:gs pos="75000">
                        <a:schemeClr val="accent2"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alpha val="75000"/>
                        </a:schemeClr>
                      </a:gs>
                      <a:gs pos="100000">
                        <a:schemeClr val="accent2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'Excel Q1'!$A$3:$A$11</c15:sqref>
                        </c15:formulaRef>
                      </c:ext>
                    </c:extLst>
                    <c:strCache>
                      <c:ptCount val="9"/>
                      <c:pt idx="0">
                        <c:v>15 - 45 days</c:v>
                      </c:pt>
                      <c:pt idx="1">
                        <c:v>6 months 1 day to 1 year</c:v>
                      </c:pt>
                      <c:pt idx="2">
                        <c:v>7 - 14 days</c:v>
                      </c:pt>
                      <c:pt idx="3">
                        <c:v>3 years 1 day – 5 years</c:v>
                      </c:pt>
                      <c:pt idx="4">
                        <c:v>46 – 90 days</c:v>
                      </c:pt>
                      <c:pt idx="5">
                        <c:v>91 days – 6 months</c:v>
                      </c:pt>
                      <c:pt idx="6">
                        <c:v>2 years 1 day – 3 years</c:v>
                      </c:pt>
                      <c:pt idx="7">
                        <c:v>1 year 1 day – 2 years</c:v>
                      </c:pt>
                      <c:pt idx="8">
                        <c:v>5 years 1 day – 10 years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'Excel Q1'!$C$3:$C$11</c15:sqref>
                        </c15:formulaRef>
                      </c:ext>
                    </c:extLst>
                    <c:numCache>
                      <c:formatCode>"$"#,##0.00,,\ "M"</c:formatCode>
                      <c:ptCount val="9"/>
                      <c:pt idx="0">
                        <c:v>245454541</c:v>
                      </c:pt>
                      <c:pt idx="1">
                        <c:v>512121451</c:v>
                      </c:pt>
                      <c:pt idx="2">
                        <c:v>998989888</c:v>
                      </c:pt>
                      <c:pt idx="3">
                        <c:v>145597911</c:v>
                      </c:pt>
                      <c:pt idx="4">
                        <c:v>345444578</c:v>
                      </c:pt>
                      <c:pt idx="5">
                        <c:v>478451511</c:v>
                      </c:pt>
                      <c:pt idx="6">
                        <c:v>115484844</c:v>
                      </c:pt>
                      <c:pt idx="7">
                        <c:v>315484844</c:v>
                      </c:pt>
                      <c:pt idx="8">
                        <c:v>19451664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28-4DC2-9827-8B726998A94B}"/>
                  </c:ext>
                </c:extLst>
              </c15:ser>
            </c15:filteredBarSeries>
          </c:ext>
        </c:extLst>
      </c:barChart>
      <c:catAx>
        <c:axId val="599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272"/>
        <c:crosses val="autoZero"/>
        <c:auto val="1"/>
        <c:lblAlgn val="ctr"/>
        <c:lblOffset val="100"/>
        <c:noMultiLvlLbl val="0"/>
      </c:catAx>
      <c:valAx>
        <c:axId val="59911272"/>
        <c:scaling>
          <c:orientation val="minMax"/>
        </c:scaling>
        <c:delete val="0"/>
        <c:axPos val="l"/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'Excel Q1'!$C$2</c:f>
          <c:strCache>
            <c:ptCount val="1"/>
            <c:pt idx="0">
              <c:v>Senior Citizen FDs created worth: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'Excel Q1'!$C$15</c:f>
              <c:strCache>
                <c:ptCount val="1"/>
                <c:pt idx="0">
                  <c:v>Senior Citizen FDs created worth: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'Excel Q1'!$A$16:$A$24</c:f>
              <c:strCache>
                <c:ptCount val="9"/>
                <c:pt idx="0">
                  <c:v>5 years 1 day – 10 years</c:v>
                </c:pt>
                <c:pt idx="1">
                  <c:v>2 years 1 day – 3 years</c:v>
                </c:pt>
                <c:pt idx="2">
                  <c:v>3 years 1 day – 5 years</c:v>
                </c:pt>
                <c:pt idx="3">
                  <c:v>15 - 45 days</c:v>
                </c:pt>
                <c:pt idx="4">
                  <c:v>1 year 1 day – 2 years</c:v>
                </c:pt>
                <c:pt idx="5">
                  <c:v>46 – 90 days</c:v>
                </c:pt>
                <c:pt idx="6">
                  <c:v>91 days – 6 months</c:v>
                </c:pt>
                <c:pt idx="7">
                  <c:v>6 months 1 day to 1 year</c:v>
                </c:pt>
                <c:pt idx="8">
                  <c:v>7 - 14 days</c:v>
                </c:pt>
              </c:strCache>
            </c:strRef>
          </c:cat>
          <c:val>
            <c:numRef>
              <c:f>'Excel Q1'!$C$16:$C$24</c:f>
              <c:numCache>
                <c:formatCode>"$"#,##0.00,,\ "M"</c:formatCode>
                <c:ptCount val="9"/>
                <c:pt idx="0">
                  <c:v>19451664</c:v>
                </c:pt>
                <c:pt idx="1">
                  <c:v>115484844</c:v>
                </c:pt>
                <c:pt idx="2">
                  <c:v>145597911</c:v>
                </c:pt>
                <c:pt idx="3">
                  <c:v>245454541</c:v>
                </c:pt>
                <c:pt idx="4">
                  <c:v>315484844</c:v>
                </c:pt>
                <c:pt idx="5">
                  <c:v>345444578</c:v>
                </c:pt>
                <c:pt idx="6">
                  <c:v>478451511</c:v>
                </c:pt>
                <c:pt idx="7">
                  <c:v>512121451</c:v>
                </c:pt>
                <c:pt idx="8">
                  <c:v>998989888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2B8-44AC-B898-1FD301485141}"/>
            </c:ext>
          </c:extLst>
        </c:ser>
        <c:ser>
          <c:idx val="2"/>
          <c:order val="2"/>
          <c:tx>
            <c:v>SENOR CITIZENS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2-32B8-44AC-B898-1FD301485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10912"/>
        <c:axId val="59911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'Excel Q1'!$B$15</c15:sqref>
                        </c15:formulaRef>
                      </c:ext>
                    </c:extLst>
                    <c:strCache>
                      <c:ptCount val="1"/>
                      <c:pt idx="0">
                        <c:v>User FDs created worth: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'Excel Q1'!$A$16:$A$24</c15:sqref>
                        </c15:formulaRef>
                      </c:ext>
                    </c:extLst>
                    <c:strCache>
                      <c:ptCount val="9"/>
                      <c:pt idx="0">
                        <c:v>5 years 1 day – 10 years</c:v>
                      </c:pt>
                      <c:pt idx="1">
                        <c:v>2 years 1 day – 3 years</c:v>
                      </c:pt>
                      <c:pt idx="2">
                        <c:v>3 years 1 day – 5 years</c:v>
                      </c:pt>
                      <c:pt idx="3">
                        <c:v>15 - 45 days</c:v>
                      </c:pt>
                      <c:pt idx="4">
                        <c:v>1 year 1 day – 2 years</c:v>
                      </c:pt>
                      <c:pt idx="5">
                        <c:v>46 – 90 days</c:v>
                      </c:pt>
                      <c:pt idx="6">
                        <c:v>91 days – 6 months</c:v>
                      </c:pt>
                      <c:pt idx="7">
                        <c:v>6 months 1 day to 1 year</c:v>
                      </c:pt>
                      <c:pt idx="8">
                        <c:v>7 - 14 days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'Excel Q1'!$B$16:$B$24</c15:sqref>
                        </c15:formulaRef>
                      </c:ext>
                    </c:extLst>
                    <c:numCache>
                      <c:formatCode>"$"#,##0.00,,\ "M"</c:formatCode>
                      <c:ptCount val="9"/>
                      <c:pt idx="0">
                        <c:v>9451664</c:v>
                      </c:pt>
                      <c:pt idx="1">
                        <c:v>15484844</c:v>
                      </c:pt>
                      <c:pt idx="2">
                        <c:v>45597911</c:v>
                      </c:pt>
                      <c:pt idx="3">
                        <c:v>78787777</c:v>
                      </c:pt>
                      <c:pt idx="4">
                        <c:v>12121451</c:v>
                      </c:pt>
                      <c:pt idx="5">
                        <c:v>45454541</c:v>
                      </c:pt>
                      <c:pt idx="6">
                        <c:v>45444578</c:v>
                      </c:pt>
                      <c:pt idx="7">
                        <c:v>78451511</c:v>
                      </c:pt>
                      <c:pt idx="8">
                        <c:v>64726472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32B8-44AC-B898-1FD301485141}"/>
                  </c:ext>
                </c:extLst>
              </c15:ser>
            </c15:filteredBarSeries>
          </c:ext>
        </c:extLst>
      </c:barChart>
      <c:catAx>
        <c:axId val="599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272"/>
        <c:crosses val="autoZero"/>
        <c:auto val="1"/>
        <c:lblAlgn val="ctr"/>
        <c:lblOffset val="100"/>
        <c:noMultiLvlLbl val="0"/>
      </c:catAx>
      <c:valAx>
        <c:axId val="59911272"/>
        <c:scaling>
          <c:orientation val="minMax"/>
        </c:scaling>
        <c:delete val="0"/>
        <c:axPos val="l"/>
        <c:numFmt formatCode="&quot;$&quot;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128586</xdr:rowOff>
    </xdr:from>
    <xdr:to>
      <xdr:col>17</xdr:col>
      <xdr:colOff>333375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818B4-16EE-9289-7D05-C748D08B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171450</xdr:rowOff>
    </xdr:from>
    <xdr:to>
      <xdr:col>17</xdr:col>
      <xdr:colOff>304801</xdr:colOff>
      <xdr:row>37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3AC9F-B148-4F9A-AACD-83409597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5" sqref="C15"/>
    </sheetView>
  </sheetViews>
  <sheetFormatPr defaultRowHeight="16.5" x14ac:dyDescent="0.3"/>
  <cols>
    <col min="1" max="2" width="27.85546875" style="2" customWidth="1"/>
    <col min="3" max="3" width="23.140625" style="2" customWidth="1"/>
    <col min="4" max="4" width="39" style="2" customWidth="1"/>
    <col min="5" max="5" width="16.85546875" style="2" customWidth="1"/>
    <col min="6" max="16384" width="9.140625" style="2"/>
  </cols>
  <sheetData>
    <row r="1" spans="1:6" ht="31.5" customHeight="1" x14ac:dyDescent="0.3">
      <c r="A1" s="3" t="s">
        <v>0</v>
      </c>
      <c r="B1" s="3"/>
      <c r="C1" s="8" t="s">
        <v>28</v>
      </c>
      <c r="D1" s="8"/>
      <c r="E1" s="8" t="s">
        <v>31</v>
      </c>
      <c r="F1" s="8"/>
    </row>
    <row r="2" spans="1:6" ht="54" x14ac:dyDescent="0.3">
      <c r="A2" s="3"/>
      <c r="B2" s="3" t="s">
        <v>12</v>
      </c>
      <c r="C2" s="3" t="s">
        <v>1</v>
      </c>
      <c r="D2" s="3" t="s">
        <v>2</v>
      </c>
      <c r="E2" s="3" t="s">
        <v>1</v>
      </c>
      <c r="F2" s="3" t="s">
        <v>2</v>
      </c>
    </row>
    <row r="3" spans="1:6" ht="15" customHeight="1" x14ac:dyDescent="0.3">
      <c r="A3" s="4" t="s">
        <v>3</v>
      </c>
      <c r="B3" s="4" t="s">
        <v>19</v>
      </c>
      <c r="C3" s="5">
        <v>0.03</v>
      </c>
      <c r="D3" s="5">
        <v>3.5000000000000003E-2</v>
      </c>
      <c r="E3" s="5">
        <v>3.5000000000000003E-2</v>
      </c>
      <c r="F3" s="5">
        <v>0.04</v>
      </c>
    </row>
    <row r="4" spans="1:6" ht="15" customHeight="1" x14ac:dyDescent="0.3">
      <c r="A4" s="6" t="s">
        <v>4</v>
      </c>
      <c r="B4" s="6" t="s">
        <v>20</v>
      </c>
      <c r="C4" s="5">
        <v>3.5000000000000003E-2</v>
      </c>
      <c r="D4" s="5">
        <v>0.04</v>
      </c>
      <c r="E4" s="5">
        <v>0.04</v>
      </c>
      <c r="F4" s="5">
        <v>4.4999999999999998E-2</v>
      </c>
    </row>
    <row r="5" spans="1:6" ht="18" x14ac:dyDescent="0.3">
      <c r="A5" s="6" t="s">
        <v>5</v>
      </c>
      <c r="B5" s="6" t="s">
        <v>21</v>
      </c>
      <c r="C5" s="5">
        <v>0.04</v>
      </c>
      <c r="D5" s="5">
        <v>4.4999999999999998E-2</v>
      </c>
      <c r="E5" s="5">
        <v>4.4999999999999998E-2</v>
      </c>
      <c r="F5" s="5">
        <v>0.05</v>
      </c>
    </row>
    <row r="6" spans="1:6" ht="18" x14ac:dyDescent="0.3">
      <c r="A6" s="6" t="s">
        <v>6</v>
      </c>
      <c r="B6" s="6" t="s">
        <v>22</v>
      </c>
      <c r="C6" s="5">
        <v>4.4999999999999998E-2</v>
      </c>
      <c r="D6" s="5">
        <v>0.05</v>
      </c>
      <c r="E6" s="5">
        <v>0.05</v>
      </c>
      <c r="F6" s="7">
        <v>5.5E-2</v>
      </c>
    </row>
    <row r="7" spans="1:6" ht="36" x14ac:dyDescent="0.3">
      <c r="A7" s="6" t="s">
        <v>7</v>
      </c>
      <c r="B7" s="6" t="s">
        <v>23</v>
      </c>
      <c r="C7" s="5">
        <v>0.05</v>
      </c>
      <c r="D7" s="5">
        <v>5.5E-2</v>
      </c>
      <c r="E7" s="5">
        <v>5.6000000000000001E-2</v>
      </c>
      <c r="F7" s="7">
        <v>6.0999999999999999E-2</v>
      </c>
    </row>
    <row r="8" spans="1:6" ht="18" x14ac:dyDescent="0.3">
      <c r="A8" s="6" t="s">
        <v>8</v>
      </c>
      <c r="B8" s="6" t="s">
        <v>24</v>
      </c>
      <c r="C8" s="5">
        <v>5.6000000000000001E-2</v>
      </c>
      <c r="D8" s="5">
        <v>6.0999999999999999E-2</v>
      </c>
      <c r="E8" s="5">
        <v>5.7500000000000002E-2</v>
      </c>
      <c r="F8" s="7">
        <v>6.25E-2</v>
      </c>
    </row>
    <row r="9" spans="1:6" ht="18" x14ac:dyDescent="0.3">
      <c r="A9" s="6" t="s">
        <v>9</v>
      </c>
      <c r="B9" s="6" t="s">
        <v>25</v>
      </c>
      <c r="C9" s="5">
        <v>5.7500000000000002E-2</v>
      </c>
      <c r="D9" s="5">
        <v>6.25E-2</v>
      </c>
      <c r="E9" s="5">
        <v>5.5E-2</v>
      </c>
      <c r="F9" s="7">
        <v>6.0999999999999999E-2</v>
      </c>
    </row>
    <row r="10" spans="1:6" ht="18" x14ac:dyDescent="0.3">
      <c r="A10" s="6" t="s">
        <v>10</v>
      </c>
      <c r="B10" s="6" t="s">
        <v>26</v>
      </c>
      <c r="C10" s="5">
        <v>5.7500000000000002E-2</v>
      </c>
      <c r="D10" s="5">
        <v>6.25E-2</v>
      </c>
      <c r="E10" s="5">
        <v>5.5E-2</v>
      </c>
      <c r="F10" s="7">
        <v>0.06</v>
      </c>
    </row>
    <row r="11" spans="1:6" ht="18" x14ac:dyDescent="0.3">
      <c r="A11" s="6" t="s">
        <v>11</v>
      </c>
      <c r="B11" s="6" t="s">
        <v>27</v>
      </c>
      <c r="C11" s="5">
        <v>5.7500000000000002E-2</v>
      </c>
      <c r="D11" s="5">
        <v>6.25E-2</v>
      </c>
      <c r="E11" s="5">
        <v>5.5E-2</v>
      </c>
      <c r="F11" s="7">
        <v>0.06</v>
      </c>
    </row>
    <row r="12" spans="1:6" ht="18" x14ac:dyDescent="0.3">
      <c r="A12" s="1"/>
      <c r="B12" s="1"/>
      <c r="C12" s="1"/>
      <c r="D12" s="1"/>
      <c r="E12" s="1"/>
    </row>
    <row r="13" spans="1:6" ht="18" x14ac:dyDescent="0.3">
      <c r="A13" s="1"/>
      <c r="B13" s="1"/>
      <c r="C13" s="1"/>
      <c r="D13" s="1"/>
      <c r="E13" s="1"/>
    </row>
    <row r="14" spans="1:6" ht="18" x14ac:dyDescent="0.3">
      <c r="A14" s="1"/>
      <c r="B14" s="1"/>
      <c r="C14" s="1"/>
      <c r="D14" s="1"/>
      <c r="E14" s="1"/>
    </row>
    <row r="15" spans="1:6" ht="18" x14ac:dyDescent="0.3">
      <c r="A15" s="1"/>
      <c r="B15" s="1"/>
      <c r="C15" s="1"/>
      <c r="D15" s="1"/>
      <c r="E15" s="1"/>
    </row>
  </sheetData>
  <mergeCells count="2">
    <mergeCell ref="C1:D1"/>
    <mergeCell ref="E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F603-BD00-45BE-AA09-BF8696086389}">
  <dimension ref="A1:G10"/>
  <sheetViews>
    <sheetView workbookViewId="0">
      <selection activeCell="D15" sqref="D15"/>
    </sheetView>
  </sheetViews>
  <sheetFormatPr defaultRowHeight="15" x14ac:dyDescent="0.25"/>
  <cols>
    <col min="1" max="1" width="12.85546875" bestFit="1" customWidth="1"/>
    <col min="2" max="7" width="10.140625" bestFit="1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19</v>
      </c>
      <c r="B2" s="9">
        <v>64726472</v>
      </c>
      <c r="C2" s="9">
        <v>54726472</v>
      </c>
      <c r="D2" s="9">
        <v>65444578</v>
      </c>
      <c r="E2" s="9">
        <v>73565954</v>
      </c>
      <c r="F2" s="9">
        <v>78787787</v>
      </c>
      <c r="G2" s="9">
        <v>15151518</v>
      </c>
    </row>
    <row r="3" spans="1:7" x14ac:dyDescent="0.25">
      <c r="A3" t="s">
        <v>20</v>
      </c>
      <c r="B3" s="9">
        <v>78787777</v>
      </c>
      <c r="C3" s="9">
        <v>68787777</v>
      </c>
      <c r="D3" s="9">
        <v>58451511</v>
      </c>
      <c r="E3" s="9">
        <v>42959494</v>
      </c>
      <c r="F3" s="9">
        <v>15484844</v>
      </c>
      <c r="G3" s="9">
        <v>78451215</v>
      </c>
    </row>
    <row r="4" spans="1:7" x14ac:dyDescent="0.25">
      <c r="A4" t="s">
        <v>21</v>
      </c>
      <c r="B4" s="9">
        <v>45454541</v>
      </c>
      <c r="C4" s="9">
        <v>25454541</v>
      </c>
      <c r="D4" s="9">
        <v>15151544</v>
      </c>
      <c r="E4" s="9">
        <v>4545454</v>
      </c>
      <c r="F4" s="9">
        <v>33565954</v>
      </c>
      <c r="G4" s="9">
        <v>53565954</v>
      </c>
    </row>
    <row r="5" spans="1:7" x14ac:dyDescent="0.25">
      <c r="A5" t="s">
        <v>22</v>
      </c>
      <c r="B5" s="9">
        <v>45444578</v>
      </c>
      <c r="C5" s="9">
        <v>65444578</v>
      </c>
      <c r="D5" s="9">
        <v>78785111</v>
      </c>
      <c r="E5" s="9">
        <v>65444578</v>
      </c>
      <c r="F5" s="9">
        <v>32959494</v>
      </c>
      <c r="G5" s="9">
        <v>52959494</v>
      </c>
    </row>
    <row r="6" spans="1:7" x14ac:dyDescent="0.25">
      <c r="A6" t="s">
        <v>23</v>
      </c>
      <c r="B6" s="9">
        <v>78451511</v>
      </c>
      <c r="C6" s="9">
        <v>58451511</v>
      </c>
      <c r="D6" s="9">
        <v>15151518</v>
      </c>
      <c r="E6" s="9">
        <v>58451511</v>
      </c>
      <c r="F6" s="9">
        <v>25851151</v>
      </c>
      <c r="G6" s="9">
        <v>45454544</v>
      </c>
    </row>
    <row r="7" spans="1:7" x14ac:dyDescent="0.25">
      <c r="A7" t="s">
        <v>24</v>
      </c>
      <c r="B7" s="9">
        <v>12121451</v>
      </c>
      <c r="C7" s="9">
        <v>2121451</v>
      </c>
      <c r="D7" s="9">
        <v>78451215</v>
      </c>
      <c r="E7" s="9">
        <v>15151518</v>
      </c>
      <c r="F7" s="9">
        <v>65444578</v>
      </c>
      <c r="G7" s="9">
        <v>33333333</v>
      </c>
    </row>
    <row r="8" spans="1:7" x14ac:dyDescent="0.25">
      <c r="A8" t="s">
        <v>25</v>
      </c>
      <c r="B8" s="9">
        <v>15484844</v>
      </c>
      <c r="C8" s="9">
        <v>1484844</v>
      </c>
      <c r="D8" s="9">
        <v>3565595</v>
      </c>
      <c r="E8" s="9">
        <v>78451215</v>
      </c>
      <c r="F8" s="9">
        <v>58451511</v>
      </c>
      <c r="G8" s="9">
        <v>65444578</v>
      </c>
    </row>
    <row r="9" spans="1:7" x14ac:dyDescent="0.25">
      <c r="A9" t="s">
        <v>26</v>
      </c>
      <c r="B9" s="9">
        <v>45597911</v>
      </c>
      <c r="C9" s="9">
        <v>65597911</v>
      </c>
      <c r="D9" s="9">
        <v>23565954</v>
      </c>
      <c r="E9" s="9">
        <v>4848444</v>
      </c>
      <c r="F9" s="9">
        <v>15184848</v>
      </c>
      <c r="G9" s="9">
        <v>58451511</v>
      </c>
    </row>
    <row r="10" spans="1:7" x14ac:dyDescent="0.25">
      <c r="A10" t="s">
        <v>27</v>
      </c>
      <c r="B10" s="9">
        <v>9451664</v>
      </c>
      <c r="C10" s="9">
        <v>19451664</v>
      </c>
      <c r="D10" s="9">
        <v>22959494</v>
      </c>
      <c r="E10" s="9">
        <v>9595999</v>
      </c>
      <c r="F10" s="9">
        <v>29595944</v>
      </c>
      <c r="G10" s="9">
        <v>18518111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20B6-6408-4F54-94BA-E5BE4FF81120}">
  <dimension ref="A1:C24"/>
  <sheetViews>
    <sheetView workbookViewId="0">
      <selection activeCell="C16" sqref="C16:C24"/>
    </sheetView>
  </sheetViews>
  <sheetFormatPr defaultRowHeight="15" x14ac:dyDescent="0.25"/>
  <cols>
    <col min="1" max="1" width="24.28515625" bestFit="1" customWidth="1"/>
    <col min="2" max="2" width="28.42578125" bestFit="1" customWidth="1"/>
    <col min="3" max="3" width="33.140625" bestFit="1" customWidth="1"/>
  </cols>
  <sheetData>
    <row r="1" spans="1:3" x14ac:dyDescent="0.25">
      <c r="A1" s="10" t="s">
        <v>0</v>
      </c>
      <c r="B1" s="10" t="s">
        <v>28</v>
      </c>
      <c r="C1" s="11"/>
    </row>
    <row r="2" spans="1:3" x14ac:dyDescent="0.25">
      <c r="A2" s="10"/>
      <c r="B2" s="10" t="s">
        <v>29</v>
      </c>
      <c r="C2" s="10" t="s">
        <v>30</v>
      </c>
    </row>
    <row r="3" spans="1:3" x14ac:dyDescent="0.25">
      <c r="A3" s="10" t="s">
        <v>4</v>
      </c>
      <c r="B3" s="12">
        <v>78787777</v>
      </c>
      <c r="C3" s="12">
        <v>245454541</v>
      </c>
    </row>
    <row r="4" spans="1:3" x14ac:dyDescent="0.25">
      <c r="A4" s="10" t="s">
        <v>7</v>
      </c>
      <c r="B4" s="12">
        <v>78451511</v>
      </c>
      <c r="C4" s="12">
        <v>512121451</v>
      </c>
    </row>
    <row r="5" spans="1:3" x14ac:dyDescent="0.25">
      <c r="A5" s="10" t="s">
        <v>3</v>
      </c>
      <c r="B5" s="12">
        <v>64726472</v>
      </c>
      <c r="C5" s="12">
        <v>998989888</v>
      </c>
    </row>
    <row r="6" spans="1:3" x14ac:dyDescent="0.25">
      <c r="A6" s="10" t="s">
        <v>10</v>
      </c>
      <c r="B6" s="12">
        <v>45597911</v>
      </c>
      <c r="C6" s="12">
        <v>145597911</v>
      </c>
    </row>
    <row r="7" spans="1:3" x14ac:dyDescent="0.25">
      <c r="A7" s="10" t="s">
        <v>5</v>
      </c>
      <c r="B7" s="12">
        <v>45454541</v>
      </c>
      <c r="C7" s="12">
        <v>345444578</v>
      </c>
    </row>
    <row r="8" spans="1:3" x14ac:dyDescent="0.25">
      <c r="A8" s="10" t="s">
        <v>6</v>
      </c>
      <c r="B8" s="12">
        <v>45444578</v>
      </c>
      <c r="C8" s="12">
        <v>478451511</v>
      </c>
    </row>
    <row r="9" spans="1:3" x14ac:dyDescent="0.25">
      <c r="A9" s="10" t="s">
        <v>9</v>
      </c>
      <c r="B9" s="12">
        <v>15484844</v>
      </c>
      <c r="C9" s="12">
        <v>115484844</v>
      </c>
    </row>
    <row r="10" spans="1:3" x14ac:dyDescent="0.25">
      <c r="A10" s="10" t="s">
        <v>8</v>
      </c>
      <c r="B10" s="12">
        <v>12121451</v>
      </c>
      <c r="C10" s="12">
        <v>315484844</v>
      </c>
    </row>
    <row r="11" spans="1:3" x14ac:dyDescent="0.25">
      <c r="A11" s="10" t="s">
        <v>11</v>
      </c>
      <c r="B11" s="12">
        <v>9451664</v>
      </c>
      <c r="C11" s="12">
        <v>19451664</v>
      </c>
    </row>
    <row r="14" spans="1:3" x14ac:dyDescent="0.25">
      <c r="B14" s="10" t="s">
        <v>28</v>
      </c>
      <c r="C14" s="11"/>
    </row>
    <row r="15" spans="1:3" x14ac:dyDescent="0.25">
      <c r="A15" s="10" t="s">
        <v>0</v>
      </c>
      <c r="B15" s="10" t="s">
        <v>29</v>
      </c>
      <c r="C15" s="10" t="s">
        <v>30</v>
      </c>
    </row>
    <row r="16" spans="1:3" x14ac:dyDescent="0.25">
      <c r="A16" s="10" t="s">
        <v>11</v>
      </c>
      <c r="B16" s="12">
        <v>9451664</v>
      </c>
      <c r="C16" s="12">
        <v>19451664</v>
      </c>
    </row>
    <row r="17" spans="1:3" x14ac:dyDescent="0.25">
      <c r="A17" s="10" t="s">
        <v>9</v>
      </c>
      <c r="B17" s="12">
        <v>15484844</v>
      </c>
      <c r="C17" s="12">
        <v>115484844</v>
      </c>
    </row>
    <row r="18" spans="1:3" x14ac:dyDescent="0.25">
      <c r="A18" s="10" t="s">
        <v>10</v>
      </c>
      <c r="B18" s="12">
        <v>45597911</v>
      </c>
      <c r="C18" s="12">
        <v>145597911</v>
      </c>
    </row>
    <row r="19" spans="1:3" x14ac:dyDescent="0.25">
      <c r="A19" s="10" t="s">
        <v>4</v>
      </c>
      <c r="B19" s="12">
        <v>78787777</v>
      </c>
      <c r="C19" s="12">
        <v>245454541</v>
      </c>
    </row>
    <row r="20" spans="1:3" x14ac:dyDescent="0.25">
      <c r="A20" s="10" t="s">
        <v>8</v>
      </c>
      <c r="B20" s="12">
        <v>12121451</v>
      </c>
      <c r="C20" s="12">
        <v>315484844</v>
      </c>
    </row>
    <row r="21" spans="1:3" x14ac:dyDescent="0.25">
      <c r="A21" s="10" t="s">
        <v>5</v>
      </c>
      <c r="B21" s="12">
        <v>45454541</v>
      </c>
      <c r="C21" s="12">
        <v>345444578</v>
      </c>
    </row>
    <row r="22" spans="1:3" x14ac:dyDescent="0.25">
      <c r="A22" s="10" t="s">
        <v>6</v>
      </c>
      <c r="B22" s="12">
        <v>45444578</v>
      </c>
      <c r="C22" s="12">
        <v>478451511</v>
      </c>
    </row>
    <row r="23" spans="1:3" x14ac:dyDescent="0.25">
      <c r="A23" s="10" t="s">
        <v>7</v>
      </c>
      <c r="B23" s="12">
        <v>78451511</v>
      </c>
      <c r="C23" s="12">
        <v>512121451</v>
      </c>
    </row>
    <row r="24" spans="1:3" x14ac:dyDescent="0.25">
      <c r="A24" s="10" t="s">
        <v>3</v>
      </c>
      <c r="B24" s="12">
        <v>64726472</v>
      </c>
      <c r="C24" s="12">
        <v>998989888</v>
      </c>
    </row>
  </sheetData>
  <sortState xmlns:xlrd2="http://schemas.microsoft.com/office/spreadsheetml/2017/richdata2" ref="A16:C24">
    <sortCondition ref="C16:C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E15C-9862-47DD-AFA1-D60D716FF95C}">
  <dimension ref="A1"/>
  <sheetViews>
    <sheetView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C00B-EA84-41CD-9C7E-4B51D0D2B0DB}">
  <dimension ref="A1:E12"/>
  <sheetViews>
    <sheetView workbookViewId="0">
      <selection activeCell="C22" sqref="C22"/>
    </sheetView>
  </sheetViews>
  <sheetFormatPr defaultRowHeight="15" x14ac:dyDescent="0.25"/>
  <cols>
    <col min="1" max="1" width="15.42578125" customWidth="1"/>
    <col min="2" max="2" width="13" bestFit="1" customWidth="1"/>
    <col min="3" max="3" width="23" bestFit="1" customWidth="1"/>
    <col min="4" max="4" width="13" bestFit="1" customWidth="1"/>
    <col min="5" max="5" width="27.5703125" customWidth="1"/>
  </cols>
  <sheetData>
    <row r="1" spans="1:5" ht="18" x14ac:dyDescent="0.25">
      <c r="A1" s="16"/>
      <c r="B1" s="8" t="s">
        <v>28</v>
      </c>
      <c r="C1" s="8"/>
      <c r="D1" s="8" t="s">
        <v>31</v>
      </c>
      <c r="E1" s="8"/>
    </row>
    <row r="2" spans="1:5" ht="36" x14ac:dyDescent="0.25">
      <c r="A2" s="3" t="s">
        <v>12</v>
      </c>
      <c r="B2" s="3" t="s">
        <v>1</v>
      </c>
      <c r="C2" s="3" t="s">
        <v>2</v>
      </c>
      <c r="D2" s="3" t="s">
        <v>1</v>
      </c>
      <c r="E2" s="3" t="s">
        <v>2</v>
      </c>
    </row>
    <row r="3" spans="1:5" ht="16.5" x14ac:dyDescent="0.25">
      <c r="A3" s="15" t="s">
        <v>19</v>
      </c>
      <c r="B3" s="17">
        <f>VLOOKUP('Excel Q2'!$A3,'Data Set'!$B$3:$F$11,2,FALSE)</f>
        <v>0.03</v>
      </c>
      <c r="C3" s="18">
        <f>VLOOKUP('Excel Q2'!$A3,'Data Set'!$B$3:$F$11,3,FALSE)</f>
        <v>3.5000000000000003E-2</v>
      </c>
      <c r="D3" s="17">
        <f>VLOOKUP('Excel Q2'!$A3,'Data Set'!$B$3:$F$11,4,FALSE)</f>
        <v>3.5000000000000003E-2</v>
      </c>
      <c r="E3" s="17">
        <f>VLOOKUP('Excel Q2'!$A3,'Data Set'!$B$3:$F$11,5,FALSE)</f>
        <v>0.04</v>
      </c>
    </row>
    <row r="4" spans="1:5" ht="18" x14ac:dyDescent="0.25">
      <c r="A4" s="6" t="s">
        <v>24</v>
      </c>
      <c r="B4" s="17">
        <f>VLOOKUP('Excel Q2'!$A4,'Data Set'!$B$3:$F$11,2,FALSE)</f>
        <v>5.6000000000000001E-2</v>
      </c>
      <c r="C4" s="17">
        <f>VLOOKUP('Excel Q2'!$A4,'Data Set'!$B$3:$F$11,3,FALSE)</f>
        <v>6.0999999999999999E-2</v>
      </c>
      <c r="D4" s="17">
        <f>VLOOKUP('Excel Q2'!$A4,'Data Set'!$B$3:$F$11,4,FALSE)</f>
        <v>5.7500000000000002E-2</v>
      </c>
      <c r="E4" s="17">
        <f>VLOOKUP('Excel Q2'!$A4,'Data Set'!$B$3:$F$11,5,FALSE)</f>
        <v>6.25E-2</v>
      </c>
    </row>
    <row r="5" spans="1:5" ht="18" x14ac:dyDescent="0.25">
      <c r="A5" s="14" t="s">
        <v>27</v>
      </c>
      <c r="B5" s="17">
        <f>VLOOKUP('Excel Q2'!$A5,'Data Set'!$B$3:$F$11,2,FALSE)</f>
        <v>5.7500000000000002E-2</v>
      </c>
      <c r="C5" s="18">
        <f>VLOOKUP('Excel Q2'!$A5,'Data Set'!$B$3:$F$11,3,FALSE)</f>
        <v>6.25E-2</v>
      </c>
      <c r="D5" s="17">
        <f>VLOOKUP('Excel Q2'!$A5,'Data Set'!$B$3:$F$11,4,FALSE)</f>
        <v>5.5E-2</v>
      </c>
      <c r="E5" s="17">
        <f>VLOOKUP('Excel Q2'!$A5,'Data Set'!$B$3:$F$11,5,FALSE)</f>
        <v>0.06</v>
      </c>
    </row>
    <row r="6" spans="1:5" ht="18" x14ac:dyDescent="0.25">
      <c r="A6" s="6" t="s">
        <v>23</v>
      </c>
      <c r="B6" s="17">
        <f>VLOOKUP('Excel Q2'!$A6,'Data Set'!$B$3:$F$11,2,FALSE)</f>
        <v>0.05</v>
      </c>
      <c r="C6" s="17">
        <f>VLOOKUP('Excel Q2'!$A6,'Data Set'!$B$3:$F$11,3,FALSE)</f>
        <v>5.5E-2</v>
      </c>
      <c r="D6" s="17">
        <f>VLOOKUP('Excel Q2'!$A6,'Data Set'!$B$3:$F$11,4,FALSE)</f>
        <v>5.6000000000000001E-2</v>
      </c>
      <c r="E6" s="17">
        <f>VLOOKUP('Excel Q2'!$A6,'Data Set'!$B$3:$F$11,5,FALSE)</f>
        <v>6.0999999999999999E-2</v>
      </c>
    </row>
    <row r="7" spans="1:5" ht="18" x14ac:dyDescent="0.25">
      <c r="A7" s="6" t="s">
        <v>22</v>
      </c>
      <c r="B7" s="17">
        <f>VLOOKUP('Excel Q2'!$A7,'Data Set'!$B$3:$F$11,2,FALSE)</f>
        <v>4.4999999999999998E-2</v>
      </c>
      <c r="C7" s="17">
        <f>VLOOKUP('Excel Q2'!$A7,'Data Set'!$B$3:$F$11,3,FALSE)</f>
        <v>0.05</v>
      </c>
      <c r="D7" s="17">
        <f>VLOOKUP('Excel Q2'!$A7,'Data Set'!$B$3:$F$11,4,FALSE)</f>
        <v>0.05</v>
      </c>
      <c r="E7" s="17">
        <f>VLOOKUP('Excel Q2'!$A7,'Data Set'!$B$3:$F$11,5,FALSE)</f>
        <v>5.5E-2</v>
      </c>
    </row>
    <row r="8" spans="1:5" ht="18" x14ac:dyDescent="0.25">
      <c r="A8" s="6" t="s">
        <v>20</v>
      </c>
      <c r="B8" s="17">
        <f>VLOOKUP('Excel Q2'!$A8,'Data Set'!$B$3:$F$11,2,FALSE)</f>
        <v>3.5000000000000003E-2</v>
      </c>
      <c r="C8" s="17">
        <f>VLOOKUP('Excel Q2'!$A8,'Data Set'!$B$3:$F$11,3,FALSE)</f>
        <v>0.04</v>
      </c>
      <c r="D8" s="17">
        <f>VLOOKUP('Excel Q2'!$A8,'Data Set'!$B$3:$F$11,4,FALSE)</f>
        <v>0.04</v>
      </c>
      <c r="E8" s="17">
        <f>VLOOKUP('Excel Q2'!$A8,'Data Set'!$B$3:$F$11,5,FALSE)</f>
        <v>4.4999999999999998E-2</v>
      </c>
    </row>
    <row r="9" spans="1:5" ht="18" x14ac:dyDescent="0.25">
      <c r="A9" s="6" t="s">
        <v>21</v>
      </c>
      <c r="B9" s="17">
        <f>VLOOKUP('Excel Q2'!$A9,'Data Set'!$B$3:$F$11,2,FALSE)</f>
        <v>0.04</v>
      </c>
      <c r="C9" s="17">
        <f>VLOOKUP('Excel Q2'!$A9,'Data Set'!$B$3:$F$11,3,FALSE)</f>
        <v>4.4999999999999998E-2</v>
      </c>
      <c r="D9" s="17">
        <f>VLOOKUP('Excel Q2'!$A9,'Data Set'!$B$3:$F$11,4,FALSE)</f>
        <v>4.4999999999999998E-2</v>
      </c>
      <c r="E9" s="17">
        <f>VLOOKUP('Excel Q2'!$A9,'Data Set'!$B$3:$F$11,5,FALSE)</f>
        <v>0.05</v>
      </c>
    </row>
    <row r="10" spans="1:5" ht="18" x14ac:dyDescent="0.25">
      <c r="A10" s="6" t="s">
        <v>26</v>
      </c>
      <c r="B10" s="17">
        <f>VLOOKUP('Excel Q2'!$A10,'Data Set'!$B$3:$F$11,2,FALSE)</f>
        <v>5.7500000000000002E-2</v>
      </c>
      <c r="C10" s="17">
        <f>VLOOKUP('Excel Q2'!$A10,'Data Set'!$B$3:$F$11,3,FALSE)</f>
        <v>6.25E-2</v>
      </c>
      <c r="D10" s="17">
        <f>VLOOKUP('Excel Q2'!$A10,'Data Set'!$B$3:$F$11,4,FALSE)</f>
        <v>5.5E-2</v>
      </c>
      <c r="E10" s="17">
        <f>VLOOKUP('Excel Q2'!$A10,'Data Set'!$B$3:$F$11,5,FALSE)</f>
        <v>0.06</v>
      </c>
    </row>
    <row r="11" spans="1:5" ht="18" x14ac:dyDescent="0.25">
      <c r="A11" s="6" t="s">
        <v>25</v>
      </c>
      <c r="B11" s="17">
        <f>VLOOKUP('Excel Q2'!$A11,'Data Set'!$B$3:$F$11,2,FALSE)</f>
        <v>5.7500000000000002E-2</v>
      </c>
      <c r="C11" s="17">
        <f>VLOOKUP('Excel Q2'!$A11,'Data Set'!$B$3:$F$11,3,FALSE)</f>
        <v>6.25E-2</v>
      </c>
      <c r="D11" s="17">
        <f>VLOOKUP('Excel Q2'!$A11,'Data Set'!$B$3:$F$11,4,FALSE)</f>
        <v>5.5E-2</v>
      </c>
      <c r="E11" s="17">
        <f>VLOOKUP('Excel Q2'!$A11,'Data Set'!$B$3:$F$11,5,FALSE)</f>
        <v>6.0999999999999999E-2</v>
      </c>
    </row>
    <row r="12" spans="1:5" x14ac:dyDescent="0.25">
      <c r="B12" s="13"/>
    </row>
  </sheetData>
  <sortState xmlns:xlrd2="http://schemas.microsoft.com/office/spreadsheetml/2017/richdata2" ref="A4:A11">
    <sortCondition descending="1" ref="A3:A11"/>
  </sortState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FD data</vt:lpstr>
      <vt:lpstr>Excel Q1</vt:lpstr>
      <vt:lpstr>Q1 Charts</vt:lpstr>
      <vt:lpstr>Excel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vineet patyal</cp:lastModifiedBy>
  <dcterms:created xsi:type="dcterms:W3CDTF">2015-06-05T18:17:20Z</dcterms:created>
  <dcterms:modified xsi:type="dcterms:W3CDTF">2024-12-26T16:44:26Z</dcterms:modified>
</cp:coreProperties>
</file>