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V:\E-learning\DACN\Product_Classification_and_Delivery_Robot\Report_vers\.xlsx\"/>
    </mc:Choice>
  </mc:AlternateContent>
  <xr:revisionPtr revIDLastSave="0" documentId="13_ncr:1_{2F1AB259-CD3C-4F6C-9811-0A14B8824068}" xr6:coauthVersionLast="47" xr6:coauthVersionMax="47" xr10:uidLastSave="{00000000-0000-0000-0000-000000000000}"/>
  <bookViews>
    <workbookView xWindow="-120" yWindow="-120" windowWidth="29040" windowHeight="15720" xr2:uid="{00000000-000D-0000-FFFF-FFFF00000000}"/>
  </bookViews>
  <sheets>
    <sheet name="Sumary" sheetId="5" r:id="rId1"/>
    <sheet name="Chuẩn bị cho khu vực test" sheetId="1" r:id="rId2"/>
    <sheet name="Hiện thực phần cứng" sheetId="2" r:id="rId3"/>
    <sheet name="Hiện thực phần mềm" sheetId="3" r:id="rId4"/>
    <sheet name="Viết báo cáo" sheetId="4"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5" l="1"/>
  <c r="D6" i="5"/>
  <c r="C6" i="5"/>
  <c r="D8" i="5"/>
  <c r="E10" i="1"/>
  <c r="C3" i="5" s="1"/>
  <c r="D3" i="5" s="1"/>
  <c r="E24" i="3"/>
  <c r="C5" i="5" s="1"/>
  <c r="D5" i="5" s="1"/>
  <c r="E5" i="4"/>
  <c r="E24" i="2"/>
  <c r="C4" i="5" s="1"/>
  <c r="D4" i="5" s="1"/>
  <c r="D7" i="5" l="1"/>
</calcChain>
</file>

<file path=xl/sharedStrings.xml><?xml version="1.0" encoding="utf-8"?>
<sst xmlns="http://schemas.openxmlformats.org/spreadsheetml/2006/main" count="121" uniqueCount="100">
  <si>
    <t>ID</t>
  </si>
  <si>
    <t>Khu vực test có khả năng tháo lắp để dễ dàng vận chuyển</t>
  </si>
  <si>
    <t>Các khu vực được vẽ rõ ràng</t>
  </si>
  <si>
    <t>Vẽ các đường nối các khu vực</t>
  </si>
  <si>
    <t>Các đường nối được vẽ bởi các màu khác nhau rõ rệt</t>
  </si>
  <si>
    <t>Các đường vẽ phải rõ ràng và nổi bậc so với sàn</t>
  </si>
  <si>
    <t>Chuẩn bị các khối vuông nhiều màu</t>
  </si>
  <si>
    <t>Tối thiểu 5 khối vuông.</t>
  </si>
  <si>
    <t>Kích thước của khối vuông không được quá 4cm</t>
  </si>
  <si>
    <t>Tên nhiệm vụ</t>
  </si>
  <si>
    <t>Yêu cầu đầu ra</t>
  </si>
  <si>
    <t>Ước tính thời gian thực hiện (ngày)</t>
  </si>
  <si>
    <t>Nhiệm vụ chính</t>
  </si>
  <si>
    <t>Nhiệm vụ phụ</t>
  </si>
  <si>
    <t>Chuẩn bị khu vực test</t>
  </si>
  <si>
    <t>Vẽ các khu vực được miêu tả trong đề tài</t>
  </si>
  <si>
    <t>Hiện thực phần cứng</t>
  </si>
  <si>
    <t>Xác định phạm vi hoạt động của các bộ phận của Robot.</t>
  </si>
  <si>
    <t>Lựa chọn và liệt các tất cả linh kiện phù hợp với Robot</t>
  </si>
  <si>
    <t>Lựa chọn và liệt kê được tối thiểu 80% số linh kiện cần thiết để hiện thực Robot</t>
  </si>
  <si>
    <t>Mua các linh kiện</t>
  </si>
  <si>
    <t>Mua được đầy đủ các linh kiện đã được liệt kê</t>
  </si>
  <si>
    <t>Kiểm tra hoạt động của các linh kiện</t>
  </si>
  <si>
    <t>Đảm bảo các linh kiện hoạt động ổn định và khớp với thông tin được ghi trên datasheet của linh kiện. Nếu không phải điều chỉnh hoặc mua lại linh kiện bị hỏng</t>
  </si>
  <si>
    <t>Thiết kế sơ đồ mạch điện và sơ đồ liên kết các linh kiện</t>
  </si>
  <si>
    <t>Thiết kế mô hình 3D cho Robot</t>
  </si>
  <si>
    <t>Mô hình phải đầy đủ các bộ phận của Robot và sát 70% so với thực tế</t>
  </si>
  <si>
    <t>Thực hiện video mô phỏng hoạt động của Robot</t>
  </si>
  <si>
    <t>Hiện thực khung Robot</t>
  </si>
  <si>
    <t>Lắp ráp và hoàn chỉnh phần cứng của Robot</t>
  </si>
  <si>
    <t>Kiểm thử và chỉnh sửa</t>
  </si>
  <si>
    <t>Hiện thực phần mềm</t>
  </si>
  <si>
    <t>Chuẩn bị data set cho việc training model AI</t>
  </si>
  <si>
    <t>Xây dựng model AI</t>
  </si>
  <si>
    <t>Training model và kiểm thử model bằng webcam labtop hoặc điện thoại</t>
  </si>
  <si>
    <t>Tạo dự án trên Visual Studio và setup dự án</t>
  </si>
  <si>
    <t>Upload dự án lên github ở chế độ public</t>
  </si>
  <si>
    <t>Khai báo các chân cần sử dụng trên board</t>
  </si>
  <si>
    <t>Thiết kế các sơ đồ giao tiếp giữa các component</t>
  </si>
  <si>
    <t>Hiện thực các component</t>
  </si>
  <si>
    <t>Tích hợp model AI</t>
  </si>
  <si>
    <t>Nạp code vào board điều khiển và kiểm thử</t>
  </si>
  <si>
    <t>Chạy thử trên môi trường chính và sửa lỗi</t>
  </si>
  <si>
    <t>Viết báo cáo</t>
  </si>
  <si>
    <t>Nhận đánh giá, sửa lỗi và tiếp tục hoàn thiện báo cáo</t>
  </si>
  <si>
    <t>Tổng thời gian thực hiện thực hiện</t>
  </si>
  <si>
    <t>Tổng thời gian thực hiện</t>
  </si>
  <si>
    <t>Xác định được tốc độ của các motor.</t>
  </si>
  <si>
    <t>Xác định được gốc quay cần thiết cho các servo.</t>
  </si>
  <si>
    <t>Xác định được chiều dài min và max của cánh tay robot.</t>
  </si>
  <si>
    <t>Xác định được độ rộng khi kẹp và thả của cánh tay kẹp</t>
  </si>
  <si>
    <t>Tổng ngày thực hiện</t>
  </si>
  <si>
    <t>Hoàn thành nội dung báo cáo và gửi cho GVHD để đánh giá</t>
  </si>
  <si>
    <t>Mỗi khối vuông chỉ có 1 màu cho cả 6 mặt và màu đó nằm trong tập hợp 3 màu (đỏ , xanh và vàng)</t>
  </si>
  <si>
    <t>Bộ data bao gồm ít nhất 300 ảnh cho mỗi loại sản phẩm. Tổng cộng là 1000 ảnh.</t>
  </si>
  <si>
    <t>Các ảnh phải có ít nhất 9 góc nhìn khác nhau của vật thể.</t>
  </si>
  <si>
    <t>Sơ đồ hoạt động ổn định trên môi trường mô phỏng</t>
  </si>
  <si>
    <t>Nguồn điện cung cấp đủ điện năng cho toàn bộ hệ thống</t>
  </si>
  <si>
    <t>Video rõ ràng, độ dài không quá 10 phút</t>
  </si>
  <si>
    <t>Video mô tả đầy đủ quy trình phân loại của Robot từ lúc bắt đầu đến khi phân loại hết hàng hoá.</t>
  </si>
  <si>
    <t>Khung Robot chắc chắn, chịu tải tốt.</t>
  </si>
  <si>
    <t>Không rung lắc khi di chuyển.</t>
  </si>
  <si>
    <t>Robot vẫn giữ được thăng bằng và ổn định khi di chuyển có kèm sản phẩm cần phân loại</t>
  </si>
  <si>
    <t>Robot được lắp ráp hoàn chỉnh, đầy đủ các bộ phận đã được thiết kế.</t>
  </si>
  <si>
    <t>Các linh kiện được kết nối chắc chắc.</t>
  </si>
  <si>
    <t>Các mạch điện được hàn chắc chắn, đảm bảo các đường dây gọn gàng, không chồng chéo mà không có lớp cách điện hợp lý</t>
  </si>
  <si>
    <t>Đảm bảo các linh kiện vẫn hoạt động bình thường.</t>
  </si>
  <si>
    <t>Tín hiệu từ board điều khiển ổn định.</t>
  </si>
  <si>
    <t>Chỉnh sửa nếu cần thiết</t>
  </si>
  <si>
    <t>Kích thước mỗi ảnh phải khớp với khung hình của Camera</t>
  </si>
  <si>
    <t>Model hoàn thiện và chạy ổn định</t>
  </si>
  <si>
    <t>Model cần nhận diện được vật thể nhanh chóng và có thể hoạt động ổn định với tốc độ khung hình là 20fps</t>
  </si>
  <si>
    <t>Dự án được tạo thành công</t>
  </si>
  <si>
    <t>Hoàn thành các setup ban đầu.</t>
  </si>
  <si>
    <t>Tạo các cây thư mục cần thiết.</t>
  </si>
  <si>
    <t>Chạy test môi trường ổn định</t>
  </si>
  <si>
    <t>Thêm README.md hướng dẫn chạy dự án</t>
  </si>
  <si>
    <t>Các chân được khai báo đầy đủ trong 1 file riêng để tiện sửa chữa và cập nhật</t>
  </si>
  <si>
    <t>Các component được thiết kế rõ ràng về mục đích, đầu ra, đầu vào, cách hoạt động</t>
  </si>
  <si>
    <t>Các component liên kết hợp lý và logic</t>
  </si>
  <si>
    <t>Các component được hiện thực chính xác theo phần thiết kế.</t>
  </si>
  <si>
    <t>Nếu có lỗi xãy ra, phải sửa lỗi đó trên sơ đồ thiết kế trước. Sau đó mới sửa ở phần code</t>
  </si>
  <si>
    <t>Tích hợp thành cônh đoạn mã AI vào hệ thống</t>
  </si>
  <si>
    <t>Model chạy ổn định, phân loại chính xác và không xảy ra lỗi.</t>
  </si>
  <si>
    <t>Nạp code vào board thành công</t>
  </si>
  <si>
    <t>Chạy thử trên môi trường test đã được thiết kế.</t>
  </si>
  <si>
    <t>Sửa lỗi nếu có</t>
  </si>
  <si>
    <t>Chuẩn bị các linh kiện</t>
  </si>
  <si>
    <t>Thiết kế và mô phỏng</t>
  </si>
  <si>
    <t>Lắp ráp Robot</t>
  </si>
  <si>
    <t>Xây dựng và training model AI</t>
  </si>
  <si>
    <t>Tạo dự án và setup</t>
  </si>
  <si>
    <t>Thiết kế và hiện thực các thành phần của Robot</t>
  </si>
  <si>
    <t>Chạy thử và sửa lỗi</t>
  </si>
  <si>
    <t>Thành phần</t>
  </si>
  <si>
    <t>Ước tính ngày thực hiện</t>
  </si>
  <si>
    <t>(Ngày)</t>
  </si>
  <si>
    <t>(Tuần)</t>
  </si>
  <si>
    <t>STT</t>
  </si>
  <si>
    <t>Giới hạn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</si>
</sst>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3"/>
      <color theme="1"/>
      <name val="Courier New"/>
      <family val="3"/>
    </font>
  </fonts>
  <fills count="4">
    <fill>
      <patternFill patternType="none"/>
    </fill>
    <fill>
      <patternFill patternType="gray125"/>
    </fill>
    <fill>
      <patternFill patternType="solid">
        <fgColor theme="5" tint="0.59999389629810485"/>
        <bgColor indexed="64"/>
      </patternFill>
    </fill>
    <fill>
      <patternFill patternType="solid">
        <fgColor rgb="FFFF7C80"/>
        <bgColor indexed="64"/>
      </patternFill>
    </fill>
  </fills>
  <borders count="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theme="4"/>
      </left>
      <right style="thin">
        <color theme="4"/>
      </right>
      <top style="thin">
        <color theme="4"/>
      </top>
      <bottom style="thin">
        <color theme="4"/>
      </bottom>
      <diagonal/>
    </border>
    <border>
      <left style="thin">
        <color theme="4"/>
      </left>
      <right style="thin">
        <color theme="4"/>
      </right>
      <top/>
      <bottom style="thin">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cellStyleXfs>
  <cellXfs count="51">
    <xf numFmtId="0" fontId="0" fillId="0" borderId="0" xfId="0"/>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0" xfId="0" applyBorder="1" applyAlignment="1">
      <alignment vertical="center" wrapText="1"/>
    </xf>
    <xf numFmtId="0" fontId="3" fillId="2" borderId="3" xfId="3" applyFill="1" applyAlignment="1">
      <alignment horizontal="center" vertical="center" wrapText="1"/>
    </xf>
    <xf numFmtId="0" fontId="3" fillId="2" borderId="4" xfId="3" applyFill="1" applyBorder="1" applyAlignment="1">
      <alignment horizontal="center" vertical="center" wrapText="1"/>
    </xf>
    <xf numFmtId="0" fontId="3" fillId="2" borderId="6" xfId="3" applyFill="1" applyBorder="1" applyAlignment="1">
      <alignment horizontal="center" vertical="center" wrapText="1"/>
    </xf>
    <xf numFmtId="0" fontId="0" fillId="0" borderId="0" xfId="0" applyFont="1"/>
    <xf numFmtId="0" fontId="0" fillId="0" borderId="0" xfId="0" applyFont="1" applyAlignment="1">
      <alignment horizontal="center"/>
    </xf>
    <xf numFmtId="0" fontId="0" fillId="0" borderId="4" xfId="0" applyFont="1" applyBorder="1" applyAlignment="1">
      <alignment vertical="center" wrapText="1"/>
    </xf>
    <xf numFmtId="0" fontId="0" fillId="0" borderId="4" xfId="0" applyFont="1" applyBorder="1" applyAlignment="1">
      <alignment horizontal="center" vertical="center" wrapText="1"/>
    </xf>
    <xf numFmtId="0" fontId="0" fillId="0" borderId="0" xfId="0" applyFont="1" applyAlignment="1">
      <alignment vertical="center" wrapText="1"/>
    </xf>
    <xf numFmtId="0" fontId="0" fillId="0" borderId="4" xfId="0" applyFont="1" applyBorder="1" applyAlignment="1">
      <alignment horizontal="left" vertical="center" wrapText="1"/>
    </xf>
    <xf numFmtId="0" fontId="0" fillId="0" borderId="0" xfId="0" applyFont="1" applyBorder="1"/>
    <xf numFmtId="0" fontId="0" fillId="0" borderId="0" xfId="0" applyBorder="1"/>
    <xf numFmtId="0" fontId="0" fillId="0" borderId="0" xfId="0" applyFont="1" applyFill="1" applyBorder="1" applyAlignment="1">
      <alignment horizontal="right" vertical="center" wrapText="1" indent="2"/>
    </xf>
    <xf numFmtId="0" fontId="4" fillId="0" borderId="0" xfId="0" applyFont="1" applyFill="1" applyBorder="1" applyAlignment="1">
      <alignment horizontal="left" vertical="center" wrapText="1" indent="2"/>
    </xf>
    <xf numFmtId="0" fontId="0" fillId="0" borderId="0" xfId="0" applyFont="1" applyBorder="1" applyAlignment="1">
      <alignment horizontal="center"/>
    </xf>
    <xf numFmtId="0" fontId="0" fillId="0" borderId="4" xfId="0" applyFont="1" applyBorder="1" applyAlignment="1" applyProtection="1">
      <alignment horizontal="left" vertical="center" wrapText="1"/>
      <protection locked="0"/>
    </xf>
    <xf numFmtId="0" fontId="0" fillId="0" borderId="0" xfId="0" applyFont="1" applyAlignment="1">
      <alignment horizontal="center" vertical="center"/>
    </xf>
    <xf numFmtId="0" fontId="0" fillId="0" borderId="0" xfId="0" applyFont="1" applyAlignment="1">
      <alignment horizontal="right" vertical="center" wrapText="1"/>
    </xf>
    <xf numFmtId="0" fontId="0" fillId="0" borderId="0" xfId="0" applyFont="1" applyAlignment="1">
      <alignment horizontal="right"/>
    </xf>
    <xf numFmtId="0" fontId="0" fillId="0" borderId="5" xfId="0" applyFont="1" applyBorder="1" applyAlignment="1">
      <alignment vertical="center" wrapText="1"/>
    </xf>
    <xf numFmtId="0" fontId="3" fillId="2" borderId="4" xfId="3" applyFill="1" applyBorder="1" applyAlignment="1">
      <alignment horizontal="center"/>
    </xf>
    <xf numFmtId="2" fontId="0" fillId="0" borderId="0" xfId="0" applyNumberFormat="1" applyFont="1" applyAlignment="1">
      <alignment horizontal="center" vertical="center" wrapText="1"/>
    </xf>
    <xf numFmtId="2" fontId="0" fillId="0" borderId="4" xfId="0" applyNumberFormat="1" applyFont="1" applyBorder="1" applyAlignment="1">
      <alignment horizontal="center" vertical="center" wrapText="1"/>
    </xf>
    <xf numFmtId="0" fontId="0" fillId="0" borderId="4" xfId="0" applyFont="1" applyBorder="1" applyAlignment="1">
      <alignment horizontal="center" vertical="center"/>
    </xf>
    <xf numFmtId="0" fontId="0" fillId="0" borderId="4" xfId="0" applyFont="1" applyBorder="1"/>
    <xf numFmtId="0" fontId="0" fillId="0" borderId="4" xfId="0" applyFont="1" applyBorder="1" applyAlignment="1">
      <alignment horizontal="right" vertical="center" wrapText="1"/>
    </xf>
    <xf numFmtId="0" fontId="0" fillId="0" borderId="4" xfId="0" applyFont="1" applyFill="1" applyBorder="1" applyAlignment="1">
      <alignment horizontal="right"/>
    </xf>
    <xf numFmtId="0" fontId="0" fillId="0" borderId="4" xfId="0" applyFont="1" applyBorder="1" applyAlignment="1">
      <alignment horizontal="center"/>
    </xf>
    <xf numFmtId="2" fontId="0" fillId="0" borderId="4" xfId="0" applyNumberFormat="1" applyFont="1" applyBorder="1" applyAlignment="1">
      <alignment horizontal="center"/>
    </xf>
    <xf numFmtId="0" fontId="0" fillId="3" borderId="4" xfId="0" applyFont="1" applyFill="1" applyBorder="1" applyAlignment="1">
      <alignment horizontal="center"/>
    </xf>
    <xf numFmtId="2" fontId="0" fillId="3" borderId="4" xfId="0" applyNumberFormat="1" applyFont="1" applyFill="1" applyBorder="1" applyAlignment="1">
      <alignment horizontal="center"/>
    </xf>
    <xf numFmtId="0" fontId="2" fillId="2" borderId="4" xfId="2" applyFill="1" applyBorder="1" applyAlignment="1">
      <alignment horizontal="center" vertical="center"/>
    </xf>
    <xf numFmtId="0" fontId="0" fillId="0" borderId="5" xfId="0" applyFont="1" applyBorder="1" applyAlignment="1">
      <alignment vertical="center" wrapText="1"/>
    </xf>
    <xf numFmtId="0" fontId="0" fillId="0" borderId="4" xfId="0" applyFont="1" applyBorder="1" applyAlignment="1">
      <alignment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2" fillId="2" borderId="4" xfId="2" applyFill="1" applyBorder="1" applyAlignment="1">
      <alignment horizontal="center" vertical="center" wrapText="1"/>
    </xf>
    <xf numFmtId="2" fontId="0" fillId="0" borderId="5" xfId="0" applyNumberFormat="1" applyFont="1" applyBorder="1" applyAlignment="1">
      <alignment horizontal="center" vertical="center" wrapText="1"/>
    </xf>
    <xf numFmtId="2" fontId="0" fillId="0" borderId="4" xfId="0" applyNumberFormat="1" applyFont="1" applyBorder="1" applyAlignment="1">
      <alignment horizontal="center" vertical="center" wrapText="1"/>
    </xf>
    <xf numFmtId="0" fontId="1" fillId="0" borderId="0" xfId="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2" fillId="2" borderId="6" xfId="2" applyFill="1" applyBorder="1" applyAlignment="1">
      <alignment horizontal="center" vertical="center" wrapText="1"/>
    </xf>
  </cellXfs>
  <cellStyles count="4">
    <cellStyle name="Heading 1" xfId="1" builtinId="16"/>
    <cellStyle name="Heading 2" xfId="2" builtinId="17"/>
    <cellStyle name="Heading 3" xfId="3" builtinId="18"/>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B1B00-AA0F-4CAC-997C-7F39E9C1C3C6}">
  <dimension ref="A1:D8"/>
  <sheetViews>
    <sheetView tabSelected="1" workbookViewId="0">
      <selection activeCell="P5" sqref="P5"/>
    </sheetView>
  </sheetViews>
  <sheetFormatPr defaultRowHeight="15" x14ac:dyDescent="0.25"/>
  <cols>
    <col min="2" max="2" width="42.42578125" customWidth="1"/>
    <col min="3" max="3" width="28.85546875" customWidth="1"/>
    <col min="4" max="4" width="19.140625" customWidth="1"/>
  </cols>
  <sheetData>
    <row r="1" spans="1:4" ht="17.25" x14ac:dyDescent="0.25">
      <c r="A1" s="35" t="s">
        <v>98</v>
      </c>
      <c r="B1" s="35" t="s">
        <v>94</v>
      </c>
      <c r="C1" s="35" t="s">
        <v>95</v>
      </c>
      <c r="D1" s="35"/>
    </row>
    <row r="2" spans="1:4" x14ac:dyDescent="0.25">
      <c r="A2" s="35"/>
      <c r="B2" s="35"/>
      <c r="C2" s="24" t="s">
        <v>96</v>
      </c>
      <c r="D2" s="24" t="s">
        <v>97</v>
      </c>
    </row>
    <row r="3" spans="1:4" x14ac:dyDescent="0.25">
      <c r="A3" s="27">
        <v>1</v>
      </c>
      <c r="B3" s="28" t="s">
        <v>14</v>
      </c>
      <c r="C3" s="31">
        <f>'Chuẩn bị cho khu vực test'!E10</f>
        <v>1</v>
      </c>
      <c r="D3" s="32">
        <f>C3/7</f>
        <v>0.14285714285714285</v>
      </c>
    </row>
    <row r="4" spans="1:4" x14ac:dyDescent="0.25">
      <c r="A4" s="27">
        <v>2</v>
      </c>
      <c r="B4" s="28" t="s">
        <v>16</v>
      </c>
      <c r="C4" s="31">
        <f>'Hiện thực phần cứng'!E24</f>
        <v>53</v>
      </c>
      <c r="D4" s="32">
        <f>C4/7</f>
        <v>7.5714285714285712</v>
      </c>
    </row>
    <row r="5" spans="1:4" x14ac:dyDescent="0.25">
      <c r="A5" s="27">
        <v>3</v>
      </c>
      <c r="B5" s="28" t="s">
        <v>31</v>
      </c>
      <c r="C5" s="31">
        <f>'Hiện thực phần mềm'!E24</f>
        <v>44</v>
      </c>
      <c r="D5" s="32">
        <f>C5/7</f>
        <v>6.2857142857142856</v>
      </c>
    </row>
    <row r="6" spans="1:4" x14ac:dyDescent="0.25">
      <c r="A6" s="27">
        <v>4</v>
      </c>
      <c r="B6" s="28" t="s">
        <v>43</v>
      </c>
      <c r="C6" s="31">
        <f>'Viết báo cáo'!E5</f>
        <v>7</v>
      </c>
      <c r="D6" s="32">
        <f>C6/7</f>
        <v>1</v>
      </c>
    </row>
    <row r="7" spans="1:4" x14ac:dyDescent="0.25">
      <c r="A7" s="27"/>
      <c r="B7" s="29" t="s">
        <v>45</v>
      </c>
      <c r="C7" s="11">
        <f>SUM(C3:C6)</f>
        <v>105</v>
      </c>
      <c r="D7" s="26">
        <f>C7/7</f>
        <v>15</v>
      </c>
    </row>
    <row r="8" spans="1:4" x14ac:dyDescent="0.25">
      <c r="A8" s="28"/>
      <c r="B8" s="30" t="s">
        <v>99</v>
      </c>
      <c r="C8" s="33">
        <v>105</v>
      </c>
      <c r="D8" s="34">
        <f>C8/7</f>
        <v>15</v>
      </c>
    </row>
  </sheetData>
  <mergeCells count="3">
    <mergeCell ref="B1:B2"/>
    <mergeCell ref="C1:D1"/>
    <mergeCell ref="A1:A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selection activeCell="E7" sqref="E7:E9"/>
    </sheetView>
  </sheetViews>
  <sheetFormatPr defaultRowHeight="15" x14ac:dyDescent="0.25"/>
  <cols>
    <col min="1" max="1" width="9.140625" style="2"/>
    <col min="2" max="2" width="51.85546875" style="2" customWidth="1"/>
    <col min="3" max="3" width="41.85546875" style="2" bestFit="1" customWidth="1"/>
    <col min="4" max="4" width="73.42578125" style="2" bestFit="1" customWidth="1"/>
    <col min="5" max="5" width="36" style="2" bestFit="1" customWidth="1"/>
    <col min="6" max="6" width="36.7109375" style="2" bestFit="1" customWidth="1"/>
    <col min="7" max="7" width="10.5703125" style="2" bestFit="1" customWidth="1"/>
    <col min="8" max="8" width="20" style="2" bestFit="1" customWidth="1"/>
    <col min="9" max="9" width="23.7109375" style="2" bestFit="1" customWidth="1"/>
    <col min="10" max="10" width="19.140625" style="2" bestFit="1" customWidth="1"/>
    <col min="11" max="16384" width="9.140625" style="2"/>
  </cols>
  <sheetData>
    <row r="1" spans="1:6" ht="17.25" x14ac:dyDescent="0.25">
      <c r="A1" s="40" t="s">
        <v>0</v>
      </c>
      <c r="B1" s="40" t="s">
        <v>9</v>
      </c>
      <c r="C1" s="40"/>
      <c r="D1" s="40" t="s">
        <v>10</v>
      </c>
      <c r="E1" s="40" t="s">
        <v>11</v>
      </c>
    </row>
    <row r="2" spans="1:6" ht="15.75" thickBot="1" x14ac:dyDescent="0.3">
      <c r="A2" s="40"/>
      <c r="B2" s="5" t="s">
        <v>12</v>
      </c>
      <c r="C2" s="5" t="s">
        <v>13</v>
      </c>
      <c r="D2" s="40"/>
      <c r="E2" s="40"/>
      <c r="F2" s="43"/>
    </row>
    <row r="3" spans="1:6" x14ac:dyDescent="0.25">
      <c r="A3" s="38">
        <v>1</v>
      </c>
      <c r="B3" s="36" t="s">
        <v>15</v>
      </c>
      <c r="C3" s="36"/>
      <c r="D3" s="23" t="s">
        <v>1</v>
      </c>
      <c r="E3" s="41">
        <v>0.2</v>
      </c>
      <c r="F3" s="43"/>
    </row>
    <row r="4" spans="1:6" x14ac:dyDescent="0.25">
      <c r="A4" s="39"/>
      <c r="B4" s="37"/>
      <c r="C4" s="37"/>
      <c r="D4" s="10" t="s">
        <v>2</v>
      </c>
      <c r="E4" s="42"/>
      <c r="F4" s="4"/>
    </row>
    <row r="5" spans="1:6" x14ac:dyDescent="0.25">
      <c r="A5" s="39">
        <v>2</v>
      </c>
      <c r="B5" s="37" t="s">
        <v>3</v>
      </c>
      <c r="C5" s="37"/>
      <c r="D5" s="10" t="s">
        <v>4</v>
      </c>
      <c r="E5" s="41">
        <v>0.2</v>
      </c>
    </row>
    <row r="6" spans="1:6" x14ac:dyDescent="0.25">
      <c r="A6" s="39"/>
      <c r="B6" s="37"/>
      <c r="C6" s="37"/>
      <c r="D6" s="10" t="s">
        <v>5</v>
      </c>
      <c r="E6" s="42"/>
    </row>
    <row r="7" spans="1:6" x14ac:dyDescent="0.25">
      <c r="A7" s="39">
        <v>3</v>
      </c>
      <c r="B7" s="37" t="s">
        <v>6</v>
      </c>
      <c r="C7" s="37"/>
      <c r="D7" s="10" t="s">
        <v>7</v>
      </c>
      <c r="E7" s="42">
        <v>0.6</v>
      </c>
    </row>
    <row r="8" spans="1:6" ht="30" x14ac:dyDescent="0.25">
      <c r="A8" s="39"/>
      <c r="B8" s="37"/>
      <c r="C8" s="37"/>
      <c r="D8" s="10" t="s">
        <v>53</v>
      </c>
      <c r="E8" s="42"/>
    </row>
    <row r="9" spans="1:6" ht="15" customHeight="1" x14ac:dyDescent="0.25">
      <c r="A9" s="39"/>
      <c r="B9" s="37"/>
      <c r="C9" s="37"/>
      <c r="D9" s="10" t="s">
        <v>8</v>
      </c>
      <c r="E9" s="42"/>
    </row>
    <row r="10" spans="1:6" x14ac:dyDescent="0.25">
      <c r="A10" s="12"/>
      <c r="B10" s="12"/>
      <c r="C10" s="12"/>
      <c r="D10" s="21" t="s">
        <v>46</v>
      </c>
      <c r="E10" s="25">
        <f>SUM(E3:E9)</f>
        <v>1</v>
      </c>
    </row>
  </sheetData>
  <mergeCells count="17">
    <mergeCell ref="F2:F3"/>
    <mergeCell ref="C7:C9"/>
    <mergeCell ref="E7:E9"/>
    <mergeCell ref="B1:C1"/>
    <mergeCell ref="D1:D2"/>
    <mergeCell ref="A1:A2"/>
    <mergeCell ref="E1:E2"/>
    <mergeCell ref="C3:C4"/>
    <mergeCell ref="E3:E4"/>
    <mergeCell ref="C5:C6"/>
    <mergeCell ref="E5:E6"/>
    <mergeCell ref="B3:B4"/>
    <mergeCell ref="B5:B6"/>
    <mergeCell ref="B7:B9"/>
    <mergeCell ref="A3:A4"/>
    <mergeCell ref="A5:A6"/>
    <mergeCell ref="A7:A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7C40E-71C4-4476-A4A7-43D935245778}">
  <dimension ref="A1:E24"/>
  <sheetViews>
    <sheetView topLeftCell="B2" zoomScale="109" workbookViewId="0">
      <selection activeCell="C21" sqref="C21:C23"/>
    </sheetView>
  </sheetViews>
  <sheetFormatPr defaultColWidth="36" defaultRowHeight="15" x14ac:dyDescent="0.25"/>
  <cols>
    <col min="1" max="1" width="4.140625" style="3" bestFit="1" customWidth="1"/>
    <col min="2" max="2" width="47.7109375" style="3" customWidth="1"/>
    <col min="3" max="3" width="44.28515625" style="3" customWidth="1"/>
    <col min="4" max="4" width="55" style="3" customWidth="1"/>
    <col min="5" max="5" width="37.85546875" style="3" bestFit="1" customWidth="1"/>
    <col min="6" max="16384" width="36" style="3"/>
  </cols>
  <sheetData>
    <row r="1" spans="1:5" ht="17.25" x14ac:dyDescent="0.25">
      <c r="A1" s="40" t="s">
        <v>0</v>
      </c>
      <c r="B1" s="40" t="s">
        <v>9</v>
      </c>
      <c r="C1" s="40"/>
      <c r="D1" s="40" t="s">
        <v>10</v>
      </c>
      <c r="E1" s="40" t="s">
        <v>11</v>
      </c>
    </row>
    <row r="2" spans="1:5" x14ac:dyDescent="0.25">
      <c r="A2" s="40"/>
      <c r="B2" s="6" t="s">
        <v>12</v>
      </c>
      <c r="C2" s="6" t="s">
        <v>13</v>
      </c>
      <c r="D2" s="40"/>
      <c r="E2" s="40"/>
    </row>
    <row r="3" spans="1:5" x14ac:dyDescent="0.25">
      <c r="A3" s="44">
        <v>1</v>
      </c>
      <c r="B3" s="44" t="s">
        <v>87</v>
      </c>
      <c r="C3" s="39" t="s">
        <v>17</v>
      </c>
      <c r="D3" s="13" t="s">
        <v>47</v>
      </c>
      <c r="E3" s="39">
        <v>0.5</v>
      </c>
    </row>
    <row r="4" spans="1:5" x14ac:dyDescent="0.25">
      <c r="A4" s="45"/>
      <c r="B4" s="45"/>
      <c r="C4" s="39"/>
      <c r="D4" s="13" t="s">
        <v>48</v>
      </c>
      <c r="E4" s="39"/>
    </row>
    <row r="5" spans="1:5" x14ac:dyDescent="0.25">
      <c r="A5" s="45"/>
      <c r="B5" s="45"/>
      <c r="C5" s="39"/>
      <c r="D5" s="13" t="s">
        <v>49</v>
      </c>
      <c r="E5" s="39"/>
    </row>
    <row r="6" spans="1:5" x14ac:dyDescent="0.25">
      <c r="A6" s="45"/>
      <c r="B6" s="45"/>
      <c r="C6" s="39"/>
      <c r="D6" s="13" t="s">
        <v>50</v>
      </c>
      <c r="E6" s="39"/>
    </row>
    <row r="7" spans="1:5" ht="30" x14ac:dyDescent="0.25">
      <c r="A7" s="45"/>
      <c r="B7" s="45"/>
      <c r="C7" s="11" t="s">
        <v>18</v>
      </c>
      <c r="D7" s="13" t="s">
        <v>19</v>
      </c>
      <c r="E7" s="11">
        <v>0.5</v>
      </c>
    </row>
    <row r="8" spans="1:5" x14ac:dyDescent="0.25">
      <c r="A8" s="45"/>
      <c r="B8" s="45"/>
      <c r="C8" s="11" t="s">
        <v>20</v>
      </c>
      <c r="D8" s="13" t="s">
        <v>21</v>
      </c>
      <c r="E8" s="11">
        <v>0.5</v>
      </c>
    </row>
    <row r="9" spans="1:5" ht="45" x14ac:dyDescent="0.25">
      <c r="A9" s="38"/>
      <c r="B9" s="38"/>
      <c r="C9" s="11" t="s">
        <v>22</v>
      </c>
      <c r="D9" s="13" t="s">
        <v>23</v>
      </c>
      <c r="E9" s="11">
        <v>0.5</v>
      </c>
    </row>
    <row r="10" spans="1:5" x14ac:dyDescent="0.25">
      <c r="A10" s="44">
        <v>2</v>
      </c>
      <c r="B10" s="46" t="s">
        <v>88</v>
      </c>
      <c r="C10" s="39" t="s">
        <v>24</v>
      </c>
      <c r="D10" s="13" t="s">
        <v>56</v>
      </c>
      <c r="E10" s="39">
        <v>3</v>
      </c>
    </row>
    <row r="11" spans="1:5" x14ac:dyDescent="0.25">
      <c r="A11" s="45"/>
      <c r="B11" s="47"/>
      <c r="C11" s="39"/>
      <c r="D11" s="13" t="s">
        <v>57</v>
      </c>
      <c r="E11" s="39"/>
    </row>
    <row r="12" spans="1:5" ht="30" x14ac:dyDescent="0.25">
      <c r="A12" s="45"/>
      <c r="B12" s="47"/>
      <c r="C12" s="11" t="s">
        <v>25</v>
      </c>
      <c r="D12" s="13" t="s">
        <v>26</v>
      </c>
      <c r="E12" s="11">
        <v>3</v>
      </c>
    </row>
    <row r="13" spans="1:5" x14ac:dyDescent="0.25">
      <c r="A13" s="45"/>
      <c r="B13" s="47"/>
      <c r="C13" s="39" t="s">
        <v>27</v>
      </c>
      <c r="D13" s="13" t="s">
        <v>58</v>
      </c>
      <c r="E13" s="39">
        <v>3</v>
      </c>
    </row>
    <row r="14" spans="1:5" ht="30" x14ac:dyDescent="0.25">
      <c r="A14" s="38"/>
      <c r="B14" s="48"/>
      <c r="C14" s="39"/>
      <c r="D14" s="13" t="s">
        <v>59</v>
      </c>
      <c r="E14" s="39"/>
    </row>
    <row r="15" spans="1:5" x14ac:dyDescent="0.25">
      <c r="A15" s="44">
        <v>3</v>
      </c>
      <c r="B15" s="44" t="s">
        <v>89</v>
      </c>
      <c r="C15" s="39" t="s">
        <v>28</v>
      </c>
      <c r="D15" s="13" t="s">
        <v>60</v>
      </c>
      <c r="E15" s="39">
        <v>5</v>
      </c>
    </row>
    <row r="16" spans="1:5" x14ac:dyDescent="0.25">
      <c r="A16" s="45"/>
      <c r="B16" s="45"/>
      <c r="C16" s="39"/>
      <c r="D16" s="13" t="s">
        <v>61</v>
      </c>
      <c r="E16" s="39"/>
    </row>
    <row r="17" spans="1:5" ht="30" x14ac:dyDescent="0.25">
      <c r="A17" s="45"/>
      <c r="B17" s="45"/>
      <c r="C17" s="39"/>
      <c r="D17" s="13" t="s">
        <v>62</v>
      </c>
      <c r="E17" s="39"/>
    </row>
    <row r="18" spans="1:5" ht="30" x14ac:dyDescent="0.25">
      <c r="A18" s="45"/>
      <c r="B18" s="45"/>
      <c r="C18" s="39" t="s">
        <v>29</v>
      </c>
      <c r="D18" s="13" t="s">
        <v>63</v>
      </c>
      <c r="E18" s="39">
        <v>30</v>
      </c>
    </row>
    <row r="19" spans="1:5" x14ac:dyDescent="0.25">
      <c r="A19" s="45"/>
      <c r="B19" s="45"/>
      <c r="C19" s="39"/>
      <c r="D19" s="13" t="s">
        <v>64</v>
      </c>
      <c r="E19" s="39"/>
    </row>
    <row r="20" spans="1:5" ht="45" x14ac:dyDescent="0.25">
      <c r="A20" s="38"/>
      <c r="B20" s="38"/>
      <c r="C20" s="39"/>
      <c r="D20" s="13" t="s">
        <v>65</v>
      </c>
      <c r="E20" s="39"/>
    </row>
    <row r="21" spans="1:5" x14ac:dyDescent="0.25">
      <c r="A21" s="39">
        <v>4</v>
      </c>
      <c r="B21" s="39" t="s">
        <v>30</v>
      </c>
      <c r="C21" s="44"/>
      <c r="D21" s="13" t="s">
        <v>66</v>
      </c>
      <c r="E21" s="39">
        <v>7</v>
      </c>
    </row>
    <row r="22" spans="1:5" x14ac:dyDescent="0.25">
      <c r="A22" s="39"/>
      <c r="B22" s="39"/>
      <c r="C22" s="45"/>
      <c r="D22" s="13" t="s">
        <v>67</v>
      </c>
      <c r="E22" s="39"/>
    </row>
    <row r="23" spans="1:5" x14ac:dyDescent="0.25">
      <c r="A23" s="39"/>
      <c r="B23" s="39"/>
      <c r="C23" s="38"/>
      <c r="D23" s="13" t="s">
        <v>68</v>
      </c>
      <c r="E23" s="39"/>
    </row>
    <row r="24" spans="1:5" x14ac:dyDescent="0.25">
      <c r="A24" s="20"/>
      <c r="B24" s="20"/>
      <c r="C24" s="20"/>
      <c r="D24" s="20" t="s">
        <v>51</v>
      </c>
      <c r="E24" s="20">
        <f>SUM(E3:E23)</f>
        <v>53</v>
      </c>
    </row>
  </sheetData>
  <mergeCells count="24">
    <mergeCell ref="E18:E20"/>
    <mergeCell ref="B21:B23"/>
    <mergeCell ref="E21:E23"/>
    <mergeCell ref="E3:E6"/>
    <mergeCell ref="C10:C11"/>
    <mergeCell ref="E10:E11"/>
    <mergeCell ref="C13:C14"/>
    <mergeCell ref="E13:E14"/>
    <mergeCell ref="E15:E17"/>
    <mergeCell ref="A1:A2"/>
    <mergeCell ref="B1:C1"/>
    <mergeCell ref="D1:D2"/>
    <mergeCell ref="E1:E2"/>
    <mergeCell ref="A3:A9"/>
    <mergeCell ref="A10:A14"/>
    <mergeCell ref="A15:A20"/>
    <mergeCell ref="A21:A23"/>
    <mergeCell ref="C3:C6"/>
    <mergeCell ref="B3:B9"/>
    <mergeCell ref="B10:B14"/>
    <mergeCell ref="C15:C17"/>
    <mergeCell ref="C18:C20"/>
    <mergeCell ref="B15:B20"/>
    <mergeCell ref="C21:C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DE42-E0DD-4016-8B32-9C68DAD6A3DE}">
  <dimension ref="A1:E25"/>
  <sheetViews>
    <sheetView workbookViewId="0">
      <selection activeCell="E27" sqref="E27"/>
    </sheetView>
  </sheetViews>
  <sheetFormatPr defaultColWidth="41.7109375" defaultRowHeight="15" x14ac:dyDescent="0.25"/>
  <cols>
    <col min="1" max="1" width="21.7109375" style="1" bestFit="1" customWidth="1"/>
    <col min="2" max="2" width="43.7109375" bestFit="1" customWidth="1"/>
    <col min="3" max="3" width="32.5703125" customWidth="1"/>
    <col min="4" max="4" width="70.140625" customWidth="1"/>
    <col min="5" max="5" width="37.7109375" bestFit="1" customWidth="1"/>
  </cols>
  <sheetData>
    <row r="1" spans="1:5" ht="17.25" x14ac:dyDescent="0.25">
      <c r="A1" s="40" t="s">
        <v>0</v>
      </c>
      <c r="B1" s="40" t="s">
        <v>9</v>
      </c>
      <c r="C1" s="40"/>
      <c r="D1" s="40" t="s">
        <v>10</v>
      </c>
      <c r="E1" s="40" t="s">
        <v>11</v>
      </c>
    </row>
    <row r="2" spans="1:5" x14ac:dyDescent="0.25">
      <c r="A2" s="40"/>
      <c r="B2" s="6" t="s">
        <v>12</v>
      </c>
      <c r="C2" s="6" t="s">
        <v>13</v>
      </c>
      <c r="D2" s="40"/>
      <c r="E2" s="40"/>
    </row>
    <row r="3" spans="1:5" ht="30" x14ac:dyDescent="0.25">
      <c r="A3" s="44">
        <v>1</v>
      </c>
      <c r="B3" s="39" t="s">
        <v>90</v>
      </c>
      <c r="C3" s="39" t="s">
        <v>32</v>
      </c>
      <c r="D3" s="13" t="s">
        <v>54</v>
      </c>
      <c r="E3" s="39">
        <v>2</v>
      </c>
    </row>
    <row r="4" spans="1:5" x14ac:dyDescent="0.25">
      <c r="A4" s="45"/>
      <c r="B4" s="39"/>
      <c r="C4" s="39"/>
      <c r="D4" s="13" t="s">
        <v>55</v>
      </c>
      <c r="E4" s="39"/>
    </row>
    <row r="5" spans="1:5" x14ac:dyDescent="0.25">
      <c r="A5" s="45"/>
      <c r="B5" s="39"/>
      <c r="C5" s="39"/>
      <c r="D5" s="13" t="s">
        <v>69</v>
      </c>
      <c r="E5" s="39"/>
    </row>
    <row r="6" spans="1:5" x14ac:dyDescent="0.25">
      <c r="A6" s="45"/>
      <c r="B6" s="39"/>
      <c r="C6" s="11" t="s">
        <v>33</v>
      </c>
      <c r="D6" s="13" t="s">
        <v>70</v>
      </c>
      <c r="E6" s="11">
        <v>10</v>
      </c>
    </row>
    <row r="7" spans="1:5" ht="45" x14ac:dyDescent="0.25">
      <c r="A7" s="38"/>
      <c r="B7" s="39"/>
      <c r="C7" s="11" t="s">
        <v>34</v>
      </c>
      <c r="D7" s="13" t="s">
        <v>71</v>
      </c>
      <c r="E7" s="11">
        <v>2</v>
      </c>
    </row>
    <row r="8" spans="1:5" x14ac:dyDescent="0.25">
      <c r="A8" s="44">
        <v>2</v>
      </c>
      <c r="B8" s="49" t="s">
        <v>91</v>
      </c>
      <c r="C8" s="39" t="s">
        <v>35</v>
      </c>
      <c r="D8" s="13" t="s">
        <v>72</v>
      </c>
      <c r="E8" s="39">
        <v>0.5</v>
      </c>
    </row>
    <row r="9" spans="1:5" x14ac:dyDescent="0.25">
      <c r="A9" s="45"/>
      <c r="B9" s="49"/>
      <c r="C9" s="39"/>
      <c r="D9" s="13" t="s">
        <v>73</v>
      </c>
      <c r="E9" s="39"/>
    </row>
    <row r="10" spans="1:5" x14ac:dyDescent="0.25">
      <c r="A10" s="45"/>
      <c r="B10" s="49"/>
      <c r="C10" s="39"/>
      <c r="D10" s="13" t="s">
        <v>74</v>
      </c>
      <c r="E10" s="39"/>
    </row>
    <row r="11" spans="1:5" x14ac:dyDescent="0.25">
      <c r="A11" s="45"/>
      <c r="B11" s="49"/>
      <c r="C11" s="39"/>
      <c r="D11" s="19" t="s">
        <v>75</v>
      </c>
      <c r="E11" s="39"/>
    </row>
    <row r="12" spans="1:5" x14ac:dyDescent="0.25">
      <c r="A12" s="45"/>
      <c r="B12" s="49"/>
      <c r="C12" s="39"/>
      <c r="D12" s="19" t="s">
        <v>76</v>
      </c>
      <c r="E12" s="39"/>
    </row>
    <row r="13" spans="1:5" x14ac:dyDescent="0.25">
      <c r="A13" s="45"/>
      <c r="B13" s="49"/>
      <c r="C13" s="39"/>
      <c r="D13" s="19" t="s">
        <v>36</v>
      </c>
      <c r="E13" s="39"/>
    </row>
    <row r="14" spans="1:5" ht="30" x14ac:dyDescent="0.25">
      <c r="A14" s="38"/>
      <c r="B14" s="49"/>
      <c r="C14" s="11" t="s">
        <v>37</v>
      </c>
      <c r="D14" s="19" t="s">
        <v>77</v>
      </c>
      <c r="E14" s="11">
        <v>0.5</v>
      </c>
    </row>
    <row r="15" spans="1:5" ht="30" x14ac:dyDescent="0.25">
      <c r="A15" s="44">
        <v>3</v>
      </c>
      <c r="B15" s="39" t="s">
        <v>92</v>
      </c>
      <c r="C15" s="39" t="s">
        <v>38</v>
      </c>
      <c r="D15" s="19" t="s">
        <v>78</v>
      </c>
      <c r="E15" s="39">
        <v>3</v>
      </c>
    </row>
    <row r="16" spans="1:5" x14ac:dyDescent="0.25">
      <c r="A16" s="45"/>
      <c r="B16" s="39"/>
      <c r="C16" s="39"/>
      <c r="D16" s="19" t="s">
        <v>79</v>
      </c>
      <c r="E16" s="39"/>
    </row>
    <row r="17" spans="1:5" x14ac:dyDescent="0.25">
      <c r="A17" s="45"/>
      <c r="B17" s="39"/>
      <c r="C17" s="39" t="s">
        <v>39</v>
      </c>
      <c r="D17" s="19" t="s">
        <v>80</v>
      </c>
      <c r="E17" s="39">
        <v>14</v>
      </c>
    </row>
    <row r="18" spans="1:5" ht="30" x14ac:dyDescent="0.25">
      <c r="A18" s="38"/>
      <c r="B18" s="39"/>
      <c r="C18" s="39"/>
      <c r="D18" s="19" t="s">
        <v>81</v>
      </c>
      <c r="E18" s="39"/>
    </row>
    <row r="19" spans="1:5" x14ac:dyDescent="0.25">
      <c r="A19" s="44">
        <v>4</v>
      </c>
      <c r="B19" s="39" t="s">
        <v>40</v>
      </c>
      <c r="C19" s="44"/>
      <c r="D19" s="19" t="s">
        <v>82</v>
      </c>
      <c r="E19" s="39">
        <v>4</v>
      </c>
    </row>
    <row r="20" spans="1:5" x14ac:dyDescent="0.25">
      <c r="A20" s="38"/>
      <c r="B20" s="39"/>
      <c r="C20" s="38"/>
      <c r="D20" s="19" t="s">
        <v>83</v>
      </c>
      <c r="E20" s="39"/>
    </row>
    <row r="21" spans="1:5" ht="30" x14ac:dyDescent="0.25">
      <c r="A21" s="44">
        <v>5</v>
      </c>
      <c r="B21" s="49" t="s">
        <v>93</v>
      </c>
      <c r="C21" s="11" t="s">
        <v>41</v>
      </c>
      <c r="D21" s="19" t="s">
        <v>84</v>
      </c>
      <c r="E21" s="11">
        <v>1</v>
      </c>
    </row>
    <row r="22" spans="1:5" x14ac:dyDescent="0.25">
      <c r="A22" s="45"/>
      <c r="B22" s="49"/>
      <c r="C22" s="39" t="s">
        <v>42</v>
      </c>
      <c r="D22" s="19" t="s">
        <v>85</v>
      </c>
      <c r="E22" s="39">
        <v>7</v>
      </c>
    </row>
    <row r="23" spans="1:5" x14ac:dyDescent="0.25">
      <c r="A23" s="38"/>
      <c r="B23" s="49"/>
      <c r="C23" s="39"/>
      <c r="D23" s="19" t="s">
        <v>86</v>
      </c>
      <c r="E23" s="39"/>
    </row>
    <row r="24" spans="1:5" x14ac:dyDescent="0.25">
      <c r="A24" s="9"/>
      <c r="B24" s="8"/>
      <c r="C24" s="14"/>
      <c r="D24" s="16" t="s">
        <v>46</v>
      </c>
      <c r="E24" s="18">
        <f>SUM(E3:E23)</f>
        <v>44</v>
      </c>
    </row>
    <row r="25" spans="1:5" ht="17.25" x14ac:dyDescent="0.25">
      <c r="C25" s="15"/>
      <c r="D25" s="17"/>
      <c r="E25" s="15"/>
    </row>
  </sheetData>
  <mergeCells count="26">
    <mergeCell ref="E22:E23"/>
    <mergeCell ref="E8:E13"/>
    <mergeCell ref="E15:E16"/>
    <mergeCell ref="E17:E18"/>
    <mergeCell ref="B19:B20"/>
    <mergeCell ref="E19:E20"/>
    <mergeCell ref="A1:A2"/>
    <mergeCell ref="B1:C1"/>
    <mergeCell ref="D1:D2"/>
    <mergeCell ref="E1:E2"/>
    <mergeCell ref="A3:A7"/>
    <mergeCell ref="E3:E5"/>
    <mergeCell ref="A15:A18"/>
    <mergeCell ref="A19:A20"/>
    <mergeCell ref="A21:A23"/>
    <mergeCell ref="C19:C20"/>
    <mergeCell ref="C3:C5"/>
    <mergeCell ref="B3:B7"/>
    <mergeCell ref="B8:B14"/>
    <mergeCell ref="C15:C16"/>
    <mergeCell ref="C17:C18"/>
    <mergeCell ref="B15:B18"/>
    <mergeCell ref="B21:B23"/>
    <mergeCell ref="A8:A14"/>
    <mergeCell ref="C8:C13"/>
    <mergeCell ref="C22:C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9DF04-1B37-434A-9BD4-61BAFBD27A40}">
  <dimension ref="A1:E5"/>
  <sheetViews>
    <sheetView workbookViewId="0">
      <selection activeCell="E3" sqref="E3:E4"/>
    </sheetView>
  </sheetViews>
  <sheetFormatPr defaultRowHeight="15" x14ac:dyDescent="0.25"/>
  <cols>
    <col min="1" max="1" width="8.7109375" bestFit="1" customWidth="1"/>
    <col min="2" max="2" width="23.28515625" customWidth="1"/>
    <col min="3" max="3" width="35.140625" customWidth="1"/>
    <col min="4" max="4" width="62.7109375" customWidth="1"/>
    <col min="5" max="5" width="42.140625" customWidth="1"/>
  </cols>
  <sheetData>
    <row r="1" spans="1:5" ht="17.25" x14ac:dyDescent="0.25">
      <c r="A1" s="40" t="s">
        <v>0</v>
      </c>
      <c r="B1" s="40" t="s">
        <v>9</v>
      </c>
      <c r="C1" s="40"/>
      <c r="D1" s="40" t="s">
        <v>10</v>
      </c>
      <c r="E1" s="40" t="s">
        <v>11</v>
      </c>
    </row>
    <row r="2" spans="1:5" x14ac:dyDescent="0.25">
      <c r="A2" s="50"/>
      <c r="B2" s="7" t="s">
        <v>12</v>
      </c>
      <c r="C2" s="7" t="s">
        <v>13</v>
      </c>
      <c r="D2" s="50"/>
      <c r="E2" s="50"/>
    </row>
    <row r="3" spans="1:5" x14ac:dyDescent="0.25">
      <c r="A3" s="39">
        <v>1</v>
      </c>
      <c r="B3" s="39" t="s">
        <v>43</v>
      </c>
      <c r="C3" s="10"/>
      <c r="D3" s="10" t="s">
        <v>52</v>
      </c>
      <c r="E3" s="39">
        <v>7</v>
      </c>
    </row>
    <row r="4" spans="1:5" x14ac:dyDescent="0.25">
      <c r="A4" s="39"/>
      <c r="B4" s="39"/>
      <c r="C4" s="10"/>
      <c r="D4" s="10" t="s">
        <v>44</v>
      </c>
      <c r="E4" s="39"/>
    </row>
    <row r="5" spans="1:5" x14ac:dyDescent="0.25">
      <c r="A5" s="8"/>
      <c r="B5" s="8"/>
      <c r="C5" s="8"/>
      <c r="D5" s="22" t="s">
        <v>51</v>
      </c>
      <c r="E5" s="9">
        <f>SUM(E3)</f>
        <v>7</v>
      </c>
    </row>
  </sheetData>
  <mergeCells count="7">
    <mergeCell ref="A3:A4"/>
    <mergeCell ref="B3:B4"/>
    <mergeCell ref="E3:E4"/>
    <mergeCell ref="A1:A2"/>
    <mergeCell ref="B1:C1"/>
    <mergeCell ref="D1:D2"/>
    <mergeCell ref="E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Sumary</vt:lpstr>
      <vt:lpstr>Chuẩn bị cho khu vực test</vt:lpstr>
      <vt:lpstr>Hiện thực phần cứng</vt:lpstr>
      <vt:lpstr>Hiện thực phần mềm</vt:lpstr>
      <vt:lpstr>Viết báo cáo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Vintage</dc:creator>
  <cp:lastModifiedBy>tuanvinh nguyen</cp:lastModifiedBy>
  <dcterms:created xsi:type="dcterms:W3CDTF">2015-06-05T18:17:20Z</dcterms:created>
  <dcterms:modified xsi:type="dcterms:W3CDTF">2024-05-28T17:54:08Z</dcterms:modified>
</cp:coreProperties>
</file>