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filterPrivacy="1" defaultThemeVersion="124226"/>
  <xr:revisionPtr revIDLastSave="0" documentId="13_ncr:1_{F09342A3-E749-4C42-9629-9C0A329222EB}" xr6:coauthVersionLast="47" xr6:coauthVersionMax="47" xr10:uidLastSave="{00000000-0000-0000-0000-000000000000}"/>
  <bookViews>
    <workbookView xWindow="1590" yWindow="660" windowWidth="20355" windowHeight="14745" xr2:uid="{00000000-000D-0000-FFFF-FFFF00000000}"/>
  </bookViews>
  <sheets>
    <sheet name="ICS 232 Schedule" sheetId="1" r:id="rId1"/>
  </sheets>
  <definedNames>
    <definedName name="_GoBack" localSheetId="0">'ICS 232 Schedule'!$E$25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A8" i="1" l="1"/>
  <c r="A11" i="1" s="1"/>
  <c r="A60" i="1" l="1"/>
  <c r="B55" i="1" s="1"/>
  <c r="B59" i="1" l="1"/>
  <c r="B57" i="1"/>
  <c r="B58" i="1"/>
  <c r="B60" i="1"/>
  <c r="B56" i="1"/>
  <c r="B11" i="1"/>
  <c r="B14" i="1" s="1"/>
  <c r="B16" i="1" s="1"/>
  <c r="A14" i="1"/>
  <c r="A16" i="1" s="1"/>
  <c r="A19" i="1" s="1"/>
  <c r="A23" i="1" s="1"/>
  <c r="A25" i="1" s="1"/>
  <c r="A28" i="1" s="1"/>
  <c r="A32" i="1" s="1"/>
  <c r="A40" i="1" s="1"/>
  <c r="B19" i="1" l="1"/>
  <c r="B23" i="1" s="1"/>
  <c r="B25" i="1" s="1"/>
  <c r="A43" i="1"/>
  <c r="B28" i="1" l="1"/>
  <c r="B32" i="1" s="1"/>
  <c r="B40" i="1" s="1"/>
  <c r="B43" i="1" s="1"/>
</calcChain>
</file>

<file path=xl/sharedStrings.xml><?xml version="1.0" encoding="utf-8"?>
<sst xmlns="http://schemas.openxmlformats.org/spreadsheetml/2006/main" count="94" uniqueCount="94">
  <si>
    <t>Week</t>
  </si>
  <si>
    <t>Date</t>
  </si>
  <si>
    <t>Topic</t>
  </si>
  <si>
    <t>Final Exam</t>
  </si>
  <si>
    <t>Homework</t>
  </si>
  <si>
    <t>Homework 1 Due</t>
  </si>
  <si>
    <t>Homework 2 Due</t>
  </si>
  <si>
    <t>Homework 5 Due</t>
  </si>
  <si>
    <t>Homework 6 Due</t>
  </si>
  <si>
    <t>Homework 7 Due</t>
  </si>
  <si>
    <t>Homework 8 Due</t>
  </si>
  <si>
    <t>Homework 9 Due</t>
  </si>
  <si>
    <t>Homework 10 Due</t>
  </si>
  <si>
    <t>Textbooks</t>
  </si>
  <si>
    <t>Mid-Term Exam</t>
  </si>
  <si>
    <t>Grading</t>
  </si>
  <si>
    <t>Class Location and Times</t>
  </si>
  <si>
    <t>5:00 pm - 6:00 pm</t>
  </si>
  <si>
    <t>Class Schedule</t>
  </si>
  <si>
    <t>Points</t>
  </si>
  <si>
    <t>Percentage</t>
  </si>
  <si>
    <t>Description</t>
  </si>
  <si>
    <t>Last day to drop with a refund</t>
  </si>
  <si>
    <t>Projects</t>
  </si>
  <si>
    <t>Project 1 Assigned</t>
  </si>
  <si>
    <t>Project 2 Assigned</t>
  </si>
  <si>
    <t>Project 1 Due</t>
  </si>
  <si>
    <t>Chapter 5 - Instruction Set Architecture</t>
  </si>
  <si>
    <t>Chapter 9 - Alternative Architectures</t>
  </si>
  <si>
    <t>Project 2 Due</t>
  </si>
  <si>
    <t>Projects - 2 projects - 100 points per project</t>
  </si>
  <si>
    <t>Group Project Presentation</t>
  </si>
  <si>
    <t>Homework 11 Due</t>
  </si>
  <si>
    <t>Review for Final Exam</t>
  </si>
  <si>
    <t>Intel Instruction Set - Irvine Chapter 4</t>
  </si>
  <si>
    <t>Mid-term Exam</t>
  </si>
  <si>
    <t>Introduction to C - general syntax</t>
  </si>
  <si>
    <t>Introduction to C - Arrays</t>
  </si>
  <si>
    <t>Introduction to C - Functions</t>
  </si>
  <si>
    <t>Introduction to C - Loops</t>
  </si>
  <si>
    <t>C Programming Language, 2nd Edition by Kernighan and Ritchie (optional)</t>
  </si>
  <si>
    <t>Homework 14 (Bonus) Due</t>
  </si>
  <si>
    <t>Homework - 13 assignments - 10 points per assignment</t>
  </si>
  <si>
    <t>Recording</t>
  </si>
  <si>
    <t>Review for Mid-term Exam</t>
  </si>
  <si>
    <t>Intel Instruction Set - Irvine Chapter 6 (Slides 1 - 59)</t>
  </si>
  <si>
    <t>Assembly Language for Intel-Based Computers by Kip Irvine- Eighth Edition (optional)</t>
  </si>
  <si>
    <t>Introduction to C -  C compiler stack usage</t>
  </si>
  <si>
    <t>The Essentials Of Computer Organization And Architecture by Linda Null - Fifth edition</t>
  </si>
  <si>
    <t>Group Project Assigned</t>
  </si>
  <si>
    <t>Intel Instruction Set - Irvine Chapter 8 (Slides 1 - 26, 35 - 36)</t>
  </si>
  <si>
    <t>Chapter 6 - Memory</t>
  </si>
  <si>
    <t>Group Project 4 Presentation</t>
  </si>
  <si>
    <t>Office Hours: Or by appontment, On-line via Zoom:  https://minnstate.zoom.us/j/97538394199</t>
  </si>
  <si>
    <t>Homework 3 &amp; 4 Due</t>
  </si>
  <si>
    <t>Homework 12 &amp; 13 Due</t>
  </si>
  <si>
    <t>© Robin Ehrlich, 2023. All rights reserved. This material may not be reproduced, displayed, modified or distributed without the express prior written permission of the copyright holder. For permission, contact  Robin.Ehrlich@metrostate.edu.</t>
  </si>
  <si>
    <r>
      <t xml:space="preserve">Chapter 1 - Introduction - </t>
    </r>
    <r>
      <rPr>
        <b/>
        <sz val="11"/>
        <color theme="1"/>
        <rFont val="Calibri"/>
        <family val="2"/>
        <scheme val="minor"/>
      </rPr>
      <t>In class</t>
    </r>
  </si>
  <si>
    <t>6:00 pm - 9:50 pm</t>
  </si>
  <si>
    <t>Last day to withdraw</t>
  </si>
  <si>
    <t>Chapter 7 - I/O Systems - start</t>
  </si>
  <si>
    <t>Chapter 7 - I/O Systems - complete</t>
  </si>
  <si>
    <t>ICS 232 Computer Organization and Architecture Section 01 - Summer 2023</t>
  </si>
  <si>
    <t>Homework 2 - Group Project Choices Due</t>
  </si>
  <si>
    <t>Chapter 8 - System Software - start</t>
  </si>
  <si>
    <t>Chapter 8 - System Software - complete</t>
  </si>
  <si>
    <t>Chapter 3 - Boolean Algebra &amp; Digital Logic - start</t>
  </si>
  <si>
    <t>Chapter 3 - Boolean Algebra &amp; Digital Logic - complete</t>
  </si>
  <si>
    <t>Chapter 2 - Data Representation - start</t>
  </si>
  <si>
    <t>Chapter 2 - Data Representation - complete</t>
  </si>
  <si>
    <t>Introduction to C - Memory Allocation and Lists and  Gdb Introduction</t>
  </si>
  <si>
    <t>Intel Instruction Set - Irvine Chapter 5 (Slides 1 - 28, 61 - 62)</t>
  </si>
  <si>
    <t>Group Project 8 Presentation</t>
  </si>
  <si>
    <t>https://minnstate.zoom.us/rec/share/KyxkxlrDhJj6Z7pl4H-IfPObri24dRZgQm-jNIzbRR0gIEtRYN2H0OptjHadqRkF.Sx4uZfmMxyEEbvap</t>
  </si>
  <si>
    <t>6:00 - Group Project 1 Presentation</t>
  </si>
  <si>
    <t>7:00 - Group Project 2 Presentation</t>
  </si>
  <si>
    <t>Group Project 6 Presentation</t>
  </si>
  <si>
    <t>Group Project 9 Presentation</t>
  </si>
  <si>
    <t>Chapter 4 - CPU basics (through slide 50)</t>
  </si>
  <si>
    <t>Chapter 4 - CPU basics (start slide 51)</t>
  </si>
  <si>
    <t>https://minnstate.zoom.us/rec/share/ZvgeJiTutWueFep_MhAuNq_ZtZx0PbgZMFZfv4odhHasgS5Yz2ct2Cwk3Iim18So.TcTG886UgT6AUMwx</t>
  </si>
  <si>
    <r>
      <t xml:space="preserve">Intel Instruction Set - Irvine Chapter 2 (Slides 15 - 21, 26 - 27) - </t>
    </r>
    <r>
      <rPr>
        <b/>
        <sz val="11"/>
        <color theme="1"/>
        <rFont val="Calibri"/>
        <family val="2"/>
        <scheme val="minor"/>
      </rPr>
      <t>In class - SEC 121</t>
    </r>
  </si>
  <si>
    <r>
      <t xml:space="preserve">Final Exam - </t>
    </r>
    <r>
      <rPr>
        <b/>
        <sz val="11"/>
        <color theme="1"/>
        <rFont val="Calibri"/>
        <family val="2"/>
        <scheme val="minor"/>
      </rPr>
      <t>In class - SEC 121</t>
    </r>
  </si>
  <si>
    <t>Class: SEC 121; On-line via Zoom:  https://minnstate.zoom.us/j/97538394199</t>
  </si>
  <si>
    <t>https://minnstate.zoom.us/rec/share/0qlV9Y3w65rSQGlCZ0Un4oXaUvXZHJfCw8oqFw-zXUET5KSJzsbb_FMZ0pBAZ2Wc.x6WZXpv0CjQnkVyB</t>
  </si>
  <si>
    <t>https://minnstate.zoom.us/rec/share/klBYKfUfvrHldsqem2HDq0MD8-trLxkOF_eIhZpF3L5InOu9T89ET8GrWjO0sSs5.uFQ0D9dOXG1m0MAb</t>
  </si>
  <si>
    <t>https://minnstate.zoom.us/rec/share/mzPnVKUsx9A_Qh4Xkl5XkezwVtaAzNe587C-Sx1HbTxDicSdJbtsGVpLu7LX_Q.10kVCrPMwSWEGO96</t>
  </si>
  <si>
    <t>Intel Instruction Set - Irvine Chapter 7 (Slides 1 - 59)</t>
  </si>
  <si>
    <t>https://minnstate.zoom.us/rec/share/URdogKF20FcBb_x7U-siXoodUaG-zDyXDw1ay9FWg4Se69XFaicEB5Ggafvzo2Tv.DYWJzdaMDM9AylZz</t>
  </si>
  <si>
    <t>https://minnstate.zoom.us/rec/share/Awk_j4YYPkTR7nX2jYTc6-4S8R23o5sTEh3pQhUcNlgNt7IngXerWjOc3TXpGHM6.q93-6aBRaw5VFdCN</t>
  </si>
  <si>
    <t>8:00 - Group Project 3 Presentation</t>
  </si>
  <si>
    <t>https://minnstate.zoom.us/rec/share/uZAU2IbYOH_2xYwuPhLjjqHZfj-HIoyjykvTbPpwFA_WHAFs41zo_W133n9SjJVt.eeT2q3Leo-2zkXHi</t>
  </si>
  <si>
    <t>https://minnstate.zoom.us/rec/share/-MiDeLIgS-ePUMW6AnOthk3PxsR4HrLoA-XKZbGSY5W-Jp2tFxWVH5J_ANZ0Gw.VEyjfdQ4U05fJsa6</t>
  </si>
  <si>
    <t>https://minnstate.zoom.us/rec/share/33ciO24KaWs6toOXJ0K2rHJDAi_u6a-3OUOpNiEKlwNKwWRGlesA1XeuF8n_cd0J.YRqFG0E1JHyttuAP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</si>
</sst>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2" fillId="0" borderId="0" xfId="1" applyNumberFormat="1" applyAlignment="1">
      <alignment horizontal="center"/>
    </xf>
    <xf numFmtId="0" fontId="0" fillId="0" borderId="0" xfId="0" applyAlignment="1">
      <alignment horizontal="left"/>
    </xf>
    <xf numFmtId="0" fontId="2" fillId="0" borderId="0" xfId="1"/>
    <xf numFmtId="164" fontId="0" fillId="0" borderId="0" xfId="0" applyNumberFormat="1"/>
    <xf numFmtId="0" fontId="3" fillId="0" borderId="0" xfId="0" applyFont="1" applyAlignment="1">
      <alignment horizontal="left" vertical="top" wrapText="1"/>
    </xf>
    <xf numFmtId="164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nam02.safelinks.protection.outlook.com/?url=https%3A%2F%2Fminnstate.zoom.us%2Frec%2Fshare%2FAwk_j4YYPkTR7nX2jYTc6-4S8R23o5sTEh3pQhUcNlgNt7IngXerWjOc3TXpGHM6.q93-6aBRaw5VFdCN&amp;data=05%7C01%7Crobin.ehrlich%40metrostate.edu%7Ca3626e00abb04852db3208db835d6832%7C5011c7c60ab446ab9ef4fae74a921a7f%7C0%7C0%7C638248209422116507%7CUnknown%7CTWFpbGZsb3d8eyJWIjoiMC4wLjAwMDAiLCJQIjoiV2luMzIiLCJBTiI6Ik1haWwiLCJXVCI6Mn0%3D%7C3000%7C%7C%7C&amp;sdata=zY1vAP51WEHBFN%2FQ%2FHlhp4oPTrEz4tSaxQEHuXWjD8w%3D&amp;reserved=0" TargetMode="External"/><Relationship Id="rId3" Type="http://schemas.openxmlformats.org/officeDocument/2006/relationships/hyperlink" Target="https://nam02.safelinks.protection.outlook.com/?url=https%3A%2F%2Fminnstate.zoom.us%2Frec%2Fshare%2FZvgeJiTutWueFep_MhAuNq_ZtZx0PbgZMFZfv4odhHasgS5Yz2ct2Cwk3Iim18So.TcTG886UgT6AUMwx&amp;data=05%7C01%7Crobin.ehrlich%40metrostate.edu%7C36078dfa366c4980f71008db624eda3a%7C5011c7c60ab446ab9ef4fae74a921a7f%7C0%7C0%7C638211863042370919%7CUnknown%7CTWFpbGZsb3d8eyJWIjoiMC4wLjAwMDAiLCJQIjoiV2luMzIiLCJBTiI6Ik1haWwiLCJXVCI6Mn0%3D%7C3000%7C%7C%7C&amp;sdata=%2FpbAByrpRjozWEiui%2BeTiJCNAqim4nV%2FkOWlKO%2FryQk%3D&amp;reserved=0" TargetMode="External"/><Relationship Id="rId7" Type="http://schemas.openxmlformats.org/officeDocument/2006/relationships/hyperlink" Target="https://nam02.safelinks.protection.outlook.com/?url=https%3A%2F%2Fminnstate.zoom.us%2Frec%2Fshare%2FURdogKF20FcBb_x7U-siXoodUaG-zDyXDw1ay9FWg4Se69XFaicEB5Ggafvzo2Tv.DYWJzdaMDM9AylZz&amp;data=05%7C01%7Crobin.ehrlich%40metrostate.edu%7C045dbf49ab48471f5a2c08db7dcc1617%7C5011c7c60ab446ab9ef4fae74a921a7f%7C0%7C0%7C638242087719230823%7CUnknown%7CTWFpbGZsb3d8eyJWIjoiMC4wLjAwMDAiLCJQIjoiV2luMzIiLCJBTiI6Ik1haWwiLCJXVCI6Mn0%3D%7C3000%7C%7C%7C&amp;sdata=jAcHif%2BLD6xK%2Fd7N%2Bk%2BIlVgJ0ftMgdNZEQMcJimHmqQ%3D&amp;reserved=0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nam02.safelinks.protection.outlook.com/?url=https%3A%2F%2Fminnstate.zoom.us%2Frec%2Fshare%2FKyxkxlrDhJj6Z7pl4H-IfPObri24dRZgQm-jNIzbRR0gIEtRYN2H0OptjHadqRkF.Sx4uZfmMxyEEbvap&amp;data=05%7C01%7Crobin.ehrlich%40metrostate.edu%7C3d809e2440554dc051a408db5ccacd76%7C5011c7c60ab446ab9ef4fae74a921a7f%7C0%7C0%7C638205798345648637%7CUnknown%7CTWFpbGZsb3d8eyJWIjoiMC4wLjAwMDAiLCJQIjoiV2luMzIiLCJBTiI6Ik1haWwiLCJXVCI6Mn0%3D%7C3000%7C%7C%7C&amp;sdata=GoiMXFmB9Xp3oxquzqY7lutGo6tkmpnG6P3q82PPoa0%3D&amp;reserved=0" TargetMode="External"/><Relationship Id="rId1" Type="http://schemas.openxmlformats.org/officeDocument/2006/relationships/hyperlink" Target="mailto:=@sum(A26:A30" TargetMode="External"/><Relationship Id="rId6" Type="http://schemas.openxmlformats.org/officeDocument/2006/relationships/hyperlink" Target="https://nam02.safelinks.protection.outlook.com/?url=https%3A%2F%2Fminnstate.zoom.us%2Frec%2Fshare%2FmzPnVKUsx9A_Qh4Xkl5XkezwVtaAzNe587C-Sx1HbTxDicSdJbtsGVpLu7LX_Q.10kVCrPMwSWEGO96&amp;data=05%7C01%7Crobin.ehrlich%40metrostate.edu%7Cfac512dc951f4b8e6c0f08db78447967%7C5011c7c60ab446ab9ef4fae74a921a7f%7C0%7C0%7C638236007704167783%7CUnknown%7CTWFpbGZsb3d8eyJWIjoiMC4wLjAwMDAiLCJQIjoiV2luMzIiLCJBTiI6Ik1haWwiLCJXVCI6Mn0%3D%7C3000%7C%7C%7C&amp;sdata=lGl2yNBzvqlKphj9yPaLX%2FjtB6L1E%2B5GG8%2FboU5PHjA%3D&amp;reserved=0" TargetMode="External"/><Relationship Id="rId11" Type="http://schemas.openxmlformats.org/officeDocument/2006/relationships/hyperlink" Target="https://nam02.safelinks.protection.outlook.com/?url=https%3A%2F%2Fminnstate.zoom.us%2Frec%2Fshare%2F33ciO24KaWs6toOXJ0K2rHJDAi_u6a-3OUOpNiEKlwNKwWRGlesA1XeuF8n_cd0J.YRqFG0E1JHyttuAP&amp;data=05%7C01%7Crobin.ehrlich%40metrostate.edu%7Ca6d916ea09cd48d67feb08db8e4a0a6a%7C5011c7c60ab446ab9ef4fae74a921a7f%7C0%7C0%7C638260220892857114%7CUnknown%7CTWFpbGZsb3d8eyJWIjoiMC4wLjAwMDAiLCJQIjoiV2luMzIiLCJBTiI6Ik1haWwiLCJXVCI6Mn0%3D%7C3000%7C%7C%7C&amp;sdata=99GaDsQt77QDaDb89Ps0aPsS6mquNdAm%2FkBS9pcP330%3D&amp;reserved=0" TargetMode="External"/><Relationship Id="rId5" Type="http://schemas.openxmlformats.org/officeDocument/2006/relationships/hyperlink" Target="https://nam02.safelinks.protection.outlook.com/?url=https%3A%2F%2Fminnstate.zoom.us%2Frec%2Fshare%2FklBYKfUfvrHldsqem2HDq0MD8-trLxkOF_eIhZpF3L5InOu9T89ET8GrWjO0sSs5.uFQ0D9dOXG1m0MAb&amp;data=05%7C01%7Crobin.ehrlich%40metrostate.edu%7Cedd6170e7b46491e99f808db6d4e5ba3%7C5011c7c60ab446ab9ef4fae74a921a7f%7C0%7C0%7C638223955538086742%7CUnknown%7CTWFpbGZsb3d8eyJWIjoiMC4wLjAwMDAiLCJQIjoiV2luMzIiLCJBTiI6Ik1haWwiLCJXVCI6Mn0%3D%7C3000%7C%7C%7C&amp;sdata=OI%2FgB6HWxOVfj3qqV4rGuzczi%2Bl%2BSmc7H1KuZFg%2Bb8k%3D&amp;reserved=0" TargetMode="External"/><Relationship Id="rId10" Type="http://schemas.openxmlformats.org/officeDocument/2006/relationships/hyperlink" Target="https://nam02.safelinks.protection.outlook.com/?url=https%3A%2F%2Fminnstate.zoom.us%2Frec%2Fshare%2F-MiDeLIgS-ePUMW6AnOthk3PxsR4HrLoA-XKZbGSY5W-Jp2tFxWVH5J_ANZ0Gw.VEyjfdQ4U05fJsa6&amp;data=05%7C01%7Crobin.ehrlich%40metrostate.edu%7C84533a9b89694959799b08db8a5bd2e7%7C5011c7c60ab446ab9ef4fae74a921a7f%7C0%7C0%7C638255899216288528%7CUnknown%7CTWFpbGZsb3d8eyJWIjoiMC4wLjAwMDAiLCJQIjoiV2luMzIiLCJBTiI6Ik1haWwiLCJXVCI6Mn0%3D%7C3000%7C%7C%7C&amp;sdata=vgqvUTV76i3IYQeovVrDitfUyxCp%2FwadUKenjUA6eP4%3D&amp;reserved=0" TargetMode="External"/><Relationship Id="rId4" Type="http://schemas.openxmlformats.org/officeDocument/2006/relationships/hyperlink" Target="https://nam02.safelinks.protection.outlook.com/?url=https%3A%2F%2Fminnstate.zoom.us%2Frec%2Fshare%2F0qlV9Y3w65rSQGlCZ0Un4oXaUvXZHJfCw8oqFw-zXUET5KSJzsbb_FMZ0pBAZ2Wc.x6WZXpv0CjQnkVyB&amp;data=05%7C01%7Crobin.ehrlich%40metrostate.edu%7Cee38be5a85914b61a09008db67ca4d1c%7C5011c7c60ab446ab9ef4fae74a921a7f%7C0%7C0%7C638217890820830918%7CUnknown%7CTWFpbGZsb3d8eyJWIjoiMC4wLjAwMDAiLCJQIjoiV2luMzIiLCJBTiI6Ik1haWwiLCJXVCI6Mn0%3D%7C3000%7C%7C%7C&amp;sdata=ytHMdG6J5y7XuYcJjT91rkcY4%2F9axugvzyELX0WdI34%3D&amp;reserved=0" TargetMode="External"/><Relationship Id="rId9" Type="http://schemas.openxmlformats.org/officeDocument/2006/relationships/hyperlink" Target="https://nam02.safelinks.protection.outlook.com/?url=https%3A%2F%2Fminnstate.zoom.us%2Frec%2Fshare%2FuZAU2IbYOH_2xYwuPhLjjqHZfj-HIoyjykvTbPpwFA_WHAFs41zo_W133n9SjJVt.eeT2q3Leo-2zkXHi&amp;data=05%7C01%7Crobin.ehrlich%40metrostate.edu%7Cdc837edcd43c4d5620bd08db88d2ef57%7C5011c7c60ab446ab9ef4fae74a921a7f%7C0%7C0%7C638254211775490052%7CUnknown%7CTWFpbGZsb3d8eyJWIjoiMC4wLjAwMDAiLCJQIjoiV2luMzIiLCJBTiI6Ik1haWwiLCJXVCI6Mn0%3D%7C3000%7C%7C%7C&amp;sdata=6Wn6LLZq%2BX6%2FVHYCtsEvdJEtYiRTXqFyl5DB2Bv35q8%3D&amp;reserved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0"/>
  <sheetViews>
    <sheetView tabSelected="1" topLeftCell="E22" zoomScale="112" zoomScaleNormal="112" workbookViewId="0">
      <selection activeCell="F40" sqref="F40"/>
    </sheetView>
  </sheetViews>
  <sheetFormatPr defaultRowHeight="15" x14ac:dyDescent="0.25"/>
  <cols>
    <col min="1" max="1" width="9.7109375" style="3" customWidth="1"/>
    <col min="2" max="2" width="9.85546875" style="5" customWidth="1"/>
    <col min="3" max="3" width="71.85546875" bestFit="1" customWidth="1"/>
    <col min="4" max="4" width="38.140625" bestFit="1" customWidth="1"/>
    <col min="5" max="5" width="22" bestFit="1" customWidth="1"/>
    <col min="6" max="6" width="120.85546875" bestFit="1" customWidth="1"/>
  </cols>
  <sheetData>
    <row r="1" spans="1:6" x14ac:dyDescent="0.25">
      <c r="A1" s="14" t="s">
        <v>62</v>
      </c>
      <c r="B1" s="15"/>
      <c r="C1" s="15"/>
      <c r="D1" s="15"/>
      <c r="E1" s="15"/>
      <c r="F1" s="15"/>
    </row>
    <row r="2" spans="1:6" x14ac:dyDescent="0.25">
      <c r="A2" s="14" t="s">
        <v>18</v>
      </c>
      <c r="B2" s="15"/>
      <c r="C2" s="15"/>
      <c r="D2" s="15"/>
      <c r="E2" s="15"/>
      <c r="F2" s="15"/>
    </row>
    <row r="3" spans="1:6" x14ac:dyDescent="0.25">
      <c r="A3" s="2"/>
      <c r="B3" s="3"/>
      <c r="C3" s="3"/>
      <c r="D3" s="3"/>
      <c r="E3" s="3"/>
      <c r="F3" s="3"/>
    </row>
    <row r="4" spans="1:6" s="1" customFormat="1" x14ac:dyDescent="0.25">
      <c r="A4" s="2" t="s">
        <v>0</v>
      </c>
      <c r="B4" s="4" t="s">
        <v>1</v>
      </c>
      <c r="C4" s="1" t="s">
        <v>2</v>
      </c>
      <c r="D4" s="1" t="s">
        <v>4</v>
      </c>
      <c r="E4" s="1" t="s">
        <v>23</v>
      </c>
      <c r="F4" s="1" t="s">
        <v>43</v>
      </c>
    </row>
    <row r="5" spans="1:6" x14ac:dyDescent="0.25">
      <c r="A5" s="3">
        <v>1</v>
      </c>
      <c r="B5" s="5">
        <v>45063</v>
      </c>
      <c r="C5" t="s">
        <v>57</v>
      </c>
      <c r="F5" s="10"/>
    </row>
    <row r="6" spans="1:6" x14ac:dyDescent="0.25">
      <c r="C6" t="s">
        <v>68</v>
      </c>
      <c r="F6" s="10"/>
    </row>
    <row r="7" spans="1:6" x14ac:dyDescent="0.25">
      <c r="B7" s="5">
        <v>45065</v>
      </c>
      <c r="C7" t="s">
        <v>22</v>
      </c>
    </row>
    <row r="8" spans="1:6" x14ac:dyDescent="0.25">
      <c r="A8" s="3">
        <f>+A5+1</f>
        <v>2</v>
      </c>
      <c r="B8" s="5">
        <f>B5+7</f>
        <v>45070</v>
      </c>
      <c r="C8" t="s">
        <v>69</v>
      </c>
      <c r="D8" t="s">
        <v>5</v>
      </c>
      <c r="F8" s="10" t="s">
        <v>73</v>
      </c>
    </row>
    <row r="9" spans="1:6" x14ac:dyDescent="0.25">
      <c r="C9" t="s">
        <v>66</v>
      </c>
      <c r="D9" t="s">
        <v>63</v>
      </c>
      <c r="F9" s="10"/>
    </row>
    <row r="10" spans="1:6" x14ac:dyDescent="0.25">
      <c r="C10" t="s">
        <v>36</v>
      </c>
    </row>
    <row r="11" spans="1:6" x14ac:dyDescent="0.25">
      <c r="A11" s="3">
        <f>+A8+1</f>
        <v>3</v>
      </c>
      <c r="B11" s="5">
        <f>+B8+7</f>
        <v>45077</v>
      </c>
      <c r="C11" t="s">
        <v>67</v>
      </c>
      <c r="D11" t="s">
        <v>6</v>
      </c>
      <c r="E11" t="s">
        <v>49</v>
      </c>
      <c r="F11" s="10" t="s">
        <v>80</v>
      </c>
    </row>
    <row r="12" spans="1:6" x14ac:dyDescent="0.25">
      <c r="C12" t="s">
        <v>78</v>
      </c>
      <c r="F12" s="10"/>
    </row>
    <row r="13" spans="1:6" x14ac:dyDescent="0.25">
      <c r="C13" t="s">
        <v>37</v>
      </c>
    </row>
    <row r="14" spans="1:6" x14ac:dyDescent="0.25">
      <c r="A14" s="3">
        <f>+A11+1</f>
        <v>4</v>
      </c>
      <c r="B14" s="5">
        <f>+B11+7</f>
        <v>45084</v>
      </c>
      <c r="C14" t="s">
        <v>79</v>
      </c>
      <c r="D14" t="s">
        <v>54</v>
      </c>
      <c r="E14" t="s">
        <v>24</v>
      </c>
      <c r="F14" s="10" t="s">
        <v>84</v>
      </c>
    </row>
    <row r="15" spans="1:6" x14ac:dyDescent="0.25">
      <c r="C15" t="s">
        <v>38</v>
      </c>
    </row>
    <row r="16" spans="1:6" x14ac:dyDescent="0.25">
      <c r="A16" s="3">
        <f>+A14+1</f>
        <v>5</v>
      </c>
      <c r="B16" s="5">
        <f>+B14+7</f>
        <v>45091</v>
      </c>
      <c r="C16" t="s">
        <v>27</v>
      </c>
      <c r="D16" t="s">
        <v>7</v>
      </c>
      <c r="F16" s="10" t="s">
        <v>85</v>
      </c>
    </row>
    <row r="17" spans="1:6" x14ac:dyDescent="0.25">
      <c r="C17" t="s">
        <v>39</v>
      </c>
    </row>
    <row r="18" spans="1:6" x14ac:dyDescent="0.25">
      <c r="C18" t="s">
        <v>44</v>
      </c>
    </row>
    <row r="19" spans="1:6" x14ac:dyDescent="0.25">
      <c r="A19" s="3">
        <f t="shared" ref="A19" si="0">+A16+1</f>
        <v>6</v>
      </c>
      <c r="B19" s="5">
        <f t="shared" ref="B19" si="1">+B16+7</f>
        <v>45098</v>
      </c>
      <c r="C19" t="s">
        <v>81</v>
      </c>
      <c r="D19" t="s">
        <v>8</v>
      </c>
      <c r="F19" s="10"/>
    </row>
    <row r="20" spans="1:6" x14ac:dyDescent="0.25">
      <c r="C20" t="s">
        <v>34</v>
      </c>
    </row>
    <row r="21" spans="1:6" x14ac:dyDescent="0.25">
      <c r="C21" t="s">
        <v>70</v>
      </c>
    </row>
    <row r="22" spans="1:6" x14ac:dyDescent="0.25">
      <c r="C22" t="s">
        <v>35</v>
      </c>
    </row>
    <row r="23" spans="1:6" x14ac:dyDescent="0.25">
      <c r="A23" s="3">
        <f>+A19+1</f>
        <v>7</v>
      </c>
      <c r="B23" s="5">
        <f>+B19+7</f>
        <v>45105</v>
      </c>
      <c r="C23" t="s">
        <v>71</v>
      </c>
      <c r="D23" t="s">
        <v>9</v>
      </c>
      <c r="F23" s="10" t="s">
        <v>86</v>
      </c>
    </row>
    <row r="24" spans="1:6" x14ac:dyDescent="0.25">
      <c r="C24" t="s">
        <v>45</v>
      </c>
    </row>
    <row r="25" spans="1:6" x14ac:dyDescent="0.25">
      <c r="A25" s="3">
        <f>A23+1</f>
        <v>8</v>
      </c>
      <c r="B25" s="5">
        <f>B23+7</f>
        <v>45112</v>
      </c>
      <c r="C25" t="s">
        <v>87</v>
      </c>
      <c r="D25" t="s">
        <v>10</v>
      </c>
      <c r="E25" t="s">
        <v>26</v>
      </c>
      <c r="F25" s="10" t="s">
        <v>88</v>
      </c>
    </row>
    <row r="26" spans="1:6" x14ac:dyDescent="0.25">
      <c r="C26" t="s">
        <v>50</v>
      </c>
      <c r="E26" t="s">
        <v>25</v>
      </c>
    </row>
    <row r="27" spans="1:6" x14ac:dyDescent="0.25">
      <c r="C27" t="s">
        <v>47</v>
      </c>
    </row>
    <row r="28" spans="1:6" x14ac:dyDescent="0.25">
      <c r="A28" s="3">
        <f>A25+1</f>
        <v>9</v>
      </c>
      <c r="B28" s="5">
        <f>+B25+7</f>
        <v>45119</v>
      </c>
      <c r="C28" t="s">
        <v>51</v>
      </c>
      <c r="D28" t="s">
        <v>11</v>
      </c>
      <c r="F28" s="10" t="s">
        <v>89</v>
      </c>
    </row>
    <row r="29" spans="1:6" x14ac:dyDescent="0.25">
      <c r="C29" t="s">
        <v>60</v>
      </c>
      <c r="F29" s="10"/>
    </row>
    <row r="30" spans="1:6" x14ac:dyDescent="0.25">
      <c r="C30" t="s">
        <v>52</v>
      </c>
    </row>
    <row r="31" spans="1:6" x14ac:dyDescent="0.25">
      <c r="C31" t="s">
        <v>76</v>
      </c>
    </row>
    <row r="32" spans="1:6" x14ac:dyDescent="0.25">
      <c r="A32" s="3">
        <f>A28+1</f>
        <v>10</v>
      </c>
      <c r="B32" s="5">
        <f>+B28+7</f>
        <v>45126</v>
      </c>
      <c r="C32" t="s">
        <v>61</v>
      </c>
      <c r="D32" t="s">
        <v>12</v>
      </c>
      <c r="F32" s="10" t="s">
        <v>91</v>
      </c>
    </row>
    <row r="33" spans="1:6" x14ac:dyDescent="0.25">
      <c r="C33" t="s">
        <v>64</v>
      </c>
      <c r="F33" s="10"/>
    </row>
    <row r="34" spans="1:6" x14ac:dyDescent="0.25">
      <c r="C34" t="s">
        <v>72</v>
      </c>
    </row>
    <row r="35" spans="1:6" x14ac:dyDescent="0.25">
      <c r="C35" t="s">
        <v>77</v>
      </c>
    </row>
    <row r="36" spans="1:6" x14ac:dyDescent="0.25">
      <c r="B36" s="5">
        <v>45128</v>
      </c>
      <c r="C36" t="s">
        <v>74</v>
      </c>
      <c r="F36" s="10" t="s">
        <v>92</v>
      </c>
    </row>
    <row r="37" spans="1:6" x14ac:dyDescent="0.25">
      <c r="C37" t="s">
        <v>75</v>
      </c>
    </row>
    <row r="38" spans="1:6" x14ac:dyDescent="0.25">
      <c r="C38" t="s">
        <v>90</v>
      </c>
    </row>
    <row r="39" spans="1:6" x14ac:dyDescent="0.25">
      <c r="B39" s="5">
        <v>45130</v>
      </c>
      <c r="C39" t="s">
        <v>59</v>
      </c>
    </row>
    <row r="40" spans="1:6" x14ac:dyDescent="0.25">
      <c r="A40" s="3">
        <f>+A32+1</f>
        <v>11</v>
      </c>
      <c r="B40" s="5">
        <f>+B32+7</f>
        <v>45133</v>
      </c>
      <c r="C40" t="s">
        <v>65</v>
      </c>
      <c r="D40" t="s">
        <v>32</v>
      </c>
      <c r="E40" t="s">
        <v>29</v>
      </c>
      <c r="F40" s="10" t="s">
        <v>93</v>
      </c>
    </row>
    <row r="41" spans="1:6" x14ac:dyDescent="0.25">
      <c r="C41" t="s">
        <v>28</v>
      </c>
      <c r="F41" s="10"/>
    </row>
    <row r="42" spans="1:6" x14ac:dyDescent="0.25">
      <c r="C42" t="s">
        <v>33</v>
      </c>
      <c r="F42" s="10"/>
    </row>
    <row r="43" spans="1:6" x14ac:dyDescent="0.25">
      <c r="A43" s="3">
        <f>+A40+1</f>
        <v>12</v>
      </c>
      <c r="B43" s="5">
        <f>+B40+7</f>
        <v>45140</v>
      </c>
      <c r="C43" t="s">
        <v>82</v>
      </c>
      <c r="D43" t="s">
        <v>55</v>
      </c>
      <c r="F43" s="10"/>
    </row>
    <row r="44" spans="1:6" x14ac:dyDescent="0.25">
      <c r="D44" t="s">
        <v>41</v>
      </c>
    </row>
    <row r="46" spans="1:6" s="1" customFormat="1" x14ac:dyDescent="0.25">
      <c r="A46" s="14" t="s">
        <v>13</v>
      </c>
      <c r="B46" s="14"/>
      <c r="C46" s="14"/>
      <c r="D46" s="14"/>
    </row>
    <row r="47" spans="1:6" s="1" customFormat="1" x14ac:dyDescent="0.25">
      <c r="A47" s="2"/>
      <c r="B47" s="2"/>
      <c r="C47" s="2"/>
      <c r="D47" s="2"/>
    </row>
    <row r="48" spans="1:6" x14ac:dyDescent="0.25">
      <c r="A48" s="16" t="s">
        <v>48</v>
      </c>
      <c r="B48" s="16"/>
      <c r="C48" s="16"/>
      <c r="D48" s="16"/>
    </row>
    <row r="49" spans="1:4" x14ac:dyDescent="0.25">
      <c r="A49" s="17" t="s">
        <v>46</v>
      </c>
      <c r="B49" s="17"/>
      <c r="C49" s="17"/>
    </row>
    <row r="50" spans="1:4" x14ac:dyDescent="0.25">
      <c r="A50" s="17" t="s">
        <v>40</v>
      </c>
      <c r="B50" s="17"/>
      <c r="C50" s="17"/>
    </row>
    <row r="51" spans="1:4" x14ac:dyDescent="0.25">
      <c r="A51" s="9"/>
      <c r="B51" s="9"/>
      <c r="C51" s="9"/>
    </row>
    <row r="52" spans="1:4" x14ac:dyDescent="0.25">
      <c r="A52" s="14" t="s">
        <v>15</v>
      </c>
      <c r="B52" s="14"/>
      <c r="C52" s="14"/>
      <c r="D52" s="14"/>
    </row>
    <row r="53" spans="1:4" x14ac:dyDescent="0.25">
      <c r="A53" s="2"/>
      <c r="B53" s="3"/>
      <c r="C53" s="3"/>
    </row>
    <row r="54" spans="1:4" s="1" customFormat="1" x14ac:dyDescent="0.25">
      <c r="A54" s="2" t="s">
        <v>19</v>
      </c>
      <c r="B54" s="2" t="s">
        <v>20</v>
      </c>
      <c r="C54" s="2" t="s">
        <v>21</v>
      </c>
    </row>
    <row r="55" spans="1:4" x14ac:dyDescent="0.25">
      <c r="A55" s="7">
        <v>130</v>
      </c>
      <c r="B55" s="6">
        <f>A55/A60</f>
        <v>0.12621359223300971</v>
      </c>
      <c r="C55" t="s">
        <v>42</v>
      </c>
    </row>
    <row r="56" spans="1:4" x14ac:dyDescent="0.25">
      <c r="A56" s="7">
        <v>200</v>
      </c>
      <c r="B56" s="6">
        <f>A56/A60</f>
        <v>0.1941747572815534</v>
      </c>
      <c r="C56" t="s">
        <v>30</v>
      </c>
    </row>
    <row r="57" spans="1:4" x14ac:dyDescent="0.25">
      <c r="A57" s="7">
        <v>200</v>
      </c>
      <c r="B57" s="6">
        <f>A57/A60</f>
        <v>0.1941747572815534</v>
      </c>
      <c r="C57" t="s">
        <v>31</v>
      </c>
    </row>
    <row r="58" spans="1:4" x14ac:dyDescent="0.25">
      <c r="A58" s="7">
        <v>200</v>
      </c>
      <c r="B58" s="6">
        <f>A58/A60</f>
        <v>0.1941747572815534</v>
      </c>
      <c r="C58" t="s">
        <v>14</v>
      </c>
    </row>
    <row r="59" spans="1:4" x14ac:dyDescent="0.25">
      <c r="A59" s="7">
        <v>300</v>
      </c>
      <c r="B59" s="6">
        <f>A59/A60</f>
        <v>0.29126213592233008</v>
      </c>
      <c r="C59" t="s">
        <v>3</v>
      </c>
    </row>
    <row r="60" spans="1:4" x14ac:dyDescent="0.25">
      <c r="A60" s="8">
        <f>+SUM(A55:A59)</f>
        <v>1030</v>
      </c>
      <c r="B60" s="6">
        <f>A60/A60</f>
        <v>1</v>
      </c>
    </row>
    <row r="62" spans="1:4" x14ac:dyDescent="0.25">
      <c r="A62" s="14" t="s">
        <v>16</v>
      </c>
      <c r="B62" s="14"/>
      <c r="C62" s="14"/>
      <c r="D62" s="14"/>
    </row>
    <row r="64" spans="1:4" x14ac:dyDescent="0.25">
      <c r="A64" s="11" t="s">
        <v>17</v>
      </c>
      <c r="B64" s="11"/>
      <c r="C64" s="17" t="s">
        <v>53</v>
      </c>
      <c r="D64" s="17"/>
    </row>
    <row r="65" spans="1:4" x14ac:dyDescent="0.25">
      <c r="A65" s="13" t="s">
        <v>58</v>
      </c>
      <c r="B65" s="13"/>
      <c r="C65" s="17" t="s">
        <v>83</v>
      </c>
      <c r="D65" s="17"/>
    </row>
    <row r="68" spans="1:4" x14ac:dyDescent="0.25">
      <c r="A68" s="12" t="s">
        <v>56</v>
      </c>
      <c r="B68" s="12"/>
      <c r="C68" s="12"/>
    </row>
    <row r="69" spans="1:4" x14ac:dyDescent="0.25">
      <c r="A69" s="12"/>
      <c r="B69" s="12"/>
      <c r="C69" s="12"/>
    </row>
    <row r="70" spans="1:4" x14ac:dyDescent="0.25">
      <c r="A70" s="12"/>
      <c r="B70" s="12"/>
      <c r="C70" s="12"/>
    </row>
  </sheetData>
  <mergeCells count="12">
    <mergeCell ref="A68:C70"/>
    <mergeCell ref="A65:B65"/>
    <mergeCell ref="A1:F1"/>
    <mergeCell ref="A2:F2"/>
    <mergeCell ref="A52:D52"/>
    <mergeCell ref="A62:D62"/>
    <mergeCell ref="A48:D48"/>
    <mergeCell ref="A46:D46"/>
    <mergeCell ref="A49:C49"/>
    <mergeCell ref="A50:C50"/>
    <mergeCell ref="C65:D65"/>
    <mergeCell ref="C64:D64"/>
  </mergeCells>
  <hyperlinks>
    <hyperlink ref="A60" r:id="rId1" display="=@sum(A26:A30" xr:uid="{00000000-0004-0000-0000-000000000000}"/>
    <hyperlink ref="F8" r:id="rId2" display="https://nam02.safelinks.protection.outlook.com/?url=https%3A%2F%2Fminnstate.zoom.us%2Frec%2Fshare%2FKyxkxlrDhJj6Z7pl4H-IfPObri24dRZgQm-jNIzbRR0gIEtRYN2H0OptjHadqRkF.Sx4uZfmMxyEEbvap&amp;data=05%7C01%7Crobin.ehrlich%40metrostate.edu%7C3d809e2440554dc051a408db5ccacd76%7C5011c7c60ab446ab9ef4fae74a921a7f%7C0%7C0%7C638205798345648637%7CUnknown%7CTWFpbGZsb3d8eyJWIjoiMC4wLjAwMDAiLCJQIjoiV2luMzIiLCJBTiI6Ik1haWwiLCJXVCI6Mn0%3D%7C3000%7C%7C%7C&amp;sdata=GoiMXFmB9Xp3oxquzqY7lutGo6tkmpnG6P3q82PPoa0%3D&amp;reserved=0" xr:uid="{FB868315-4CB3-4A1A-BFD9-918FD1149B2B}"/>
    <hyperlink ref="F11" r:id="rId3" display="https://nam02.safelinks.protection.outlook.com/?url=https%3A%2F%2Fminnstate.zoom.us%2Frec%2Fshare%2FZvgeJiTutWueFep_MhAuNq_ZtZx0PbgZMFZfv4odhHasgS5Yz2ct2Cwk3Iim18So.TcTG886UgT6AUMwx&amp;data=05%7C01%7Crobin.ehrlich%40metrostate.edu%7C36078dfa366c4980f71008db624eda3a%7C5011c7c60ab446ab9ef4fae74a921a7f%7C0%7C0%7C638211863042370919%7CUnknown%7CTWFpbGZsb3d8eyJWIjoiMC4wLjAwMDAiLCJQIjoiV2luMzIiLCJBTiI6Ik1haWwiLCJXVCI6Mn0%3D%7C3000%7C%7C%7C&amp;sdata=%2FpbAByrpRjozWEiui%2BeTiJCNAqim4nV%2FkOWlKO%2FryQk%3D&amp;reserved=0" xr:uid="{6787FEEF-D24E-4D4E-BD4D-DF4641AE8DB3}"/>
    <hyperlink ref="F14" r:id="rId4" display="https://nam02.safelinks.protection.outlook.com/?url=https%3A%2F%2Fminnstate.zoom.us%2Frec%2Fshare%2F0qlV9Y3w65rSQGlCZ0Un4oXaUvXZHJfCw8oqFw-zXUET5KSJzsbb_FMZ0pBAZ2Wc.x6WZXpv0CjQnkVyB&amp;data=05%7C01%7Crobin.ehrlich%40metrostate.edu%7Cee38be5a85914b61a09008db67ca4d1c%7C5011c7c60ab446ab9ef4fae74a921a7f%7C0%7C0%7C638217890820830918%7CUnknown%7CTWFpbGZsb3d8eyJWIjoiMC4wLjAwMDAiLCJQIjoiV2luMzIiLCJBTiI6Ik1haWwiLCJXVCI6Mn0%3D%7C3000%7C%7C%7C&amp;sdata=ytHMdG6J5y7XuYcJjT91rkcY4%2F9axugvzyELX0WdI34%3D&amp;reserved=0" xr:uid="{D642656A-1023-4ECB-839B-5E4653EE36B0}"/>
    <hyperlink ref="F16" r:id="rId5" display="https://nam02.safelinks.protection.outlook.com/?url=https%3A%2F%2Fminnstate.zoom.us%2Frec%2Fshare%2FklBYKfUfvrHldsqem2HDq0MD8-trLxkOF_eIhZpF3L5InOu9T89ET8GrWjO0sSs5.uFQ0D9dOXG1m0MAb&amp;data=05%7C01%7Crobin.ehrlich%40metrostate.edu%7Cedd6170e7b46491e99f808db6d4e5ba3%7C5011c7c60ab446ab9ef4fae74a921a7f%7C0%7C0%7C638223955538086742%7CUnknown%7CTWFpbGZsb3d8eyJWIjoiMC4wLjAwMDAiLCJQIjoiV2luMzIiLCJBTiI6Ik1haWwiLCJXVCI6Mn0%3D%7C3000%7C%7C%7C&amp;sdata=OI%2FgB6HWxOVfj3qqV4rGuzczi%2Bl%2BSmc7H1KuZFg%2Bb8k%3D&amp;reserved=0" xr:uid="{974E019C-DFF4-4DD1-BB58-F6C4063990AD}"/>
    <hyperlink ref="F23" r:id="rId6" display="https://nam02.safelinks.protection.outlook.com/?url=https%3A%2F%2Fminnstate.zoom.us%2Frec%2Fshare%2FmzPnVKUsx9A_Qh4Xkl5XkezwVtaAzNe587C-Sx1HbTxDicSdJbtsGVpLu7LX_Q.10kVCrPMwSWEGO96&amp;data=05%7C01%7Crobin.ehrlich%40metrostate.edu%7Cfac512dc951f4b8e6c0f08db78447967%7C5011c7c60ab446ab9ef4fae74a921a7f%7C0%7C0%7C638236007704167783%7CUnknown%7CTWFpbGZsb3d8eyJWIjoiMC4wLjAwMDAiLCJQIjoiV2luMzIiLCJBTiI6Ik1haWwiLCJXVCI6Mn0%3D%7C3000%7C%7C%7C&amp;sdata=lGl2yNBzvqlKphj9yPaLX%2FjtB6L1E%2B5GG8%2FboU5PHjA%3D&amp;reserved=0" xr:uid="{8CAB0F18-BD7E-4743-94E0-B177884657AA}"/>
    <hyperlink ref="F25" r:id="rId7" display="https://nam02.safelinks.protection.outlook.com/?url=https%3A%2F%2Fminnstate.zoom.us%2Frec%2Fshare%2FURdogKF20FcBb_x7U-siXoodUaG-zDyXDw1ay9FWg4Se69XFaicEB5Ggafvzo2Tv.DYWJzdaMDM9AylZz&amp;data=05%7C01%7Crobin.ehrlich%40metrostate.edu%7C045dbf49ab48471f5a2c08db7dcc1617%7C5011c7c60ab446ab9ef4fae74a921a7f%7C0%7C0%7C638242087719230823%7CUnknown%7CTWFpbGZsb3d8eyJWIjoiMC4wLjAwMDAiLCJQIjoiV2luMzIiLCJBTiI6Ik1haWwiLCJXVCI6Mn0%3D%7C3000%7C%7C%7C&amp;sdata=jAcHif%2BLD6xK%2Fd7N%2Bk%2BIlVgJ0ftMgdNZEQMcJimHmqQ%3D&amp;reserved=0" xr:uid="{0170F2A0-0798-42AE-BA30-48F8F8B3AD6A}"/>
    <hyperlink ref="F28" r:id="rId8" display="https://nam02.safelinks.protection.outlook.com/?url=https%3A%2F%2Fminnstate.zoom.us%2Frec%2Fshare%2FAwk_j4YYPkTR7nX2jYTc6-4S8R23o5sTEh3pQhUcNlgNt7IngXerWjOc3TXpGHM6.q93-6aBRaw5VFdCN&amp;data=05%7C01%7Crobin.ehrlich%40metrostate.edu%7Ca3626e00abb04852db3208db835d6832%7C5011c7c60ab446ab9ef4fae74a921a7f%7C0%7C0%7C638248209422116507%7CUnknown%7CTWFpbGZsb3d8eyJWIjoiMC4wLjAwMDAiLCJQIjoiV2luMzIiLCJBTiI6Ik1haWwiLCJXVCI6Mn0%3D%7C3000%7C%7C%7C&amp;sdata=zY1vAP51WEHBFN%2FQ%2FHlhp4oPTrEz4tSaxQEHuXWjD8w%3D&amp;reserved=0" xr:uid="{A10C22C5-2969-4367-972B-DD08F2157C7A}"/>
    <hyperlink ref="F32" r:id="rId9" display="https://nam02.safelinks.protection.outlook.com/?url=https%3A%2F%2Fminnstate.zoom.us%2Frec%2Fshare%2FuZAU2IbYOH_2xYwuPhLjjqHZfj-HIoyjykvTbPpwFA_WHAFs41zo_W133n9SjJVt.eeT2q3Leo-2zkXHi&amp;data=05%7C01%7Crobin.ehrlich%40metrostate.edu%7Cdc837edcd43c4d5620bd08db88d2ef57%7C5011c7c60ab446ab9ef4fae74a921a7f%7C0%7C0%7C638254211775490052%7CUnknown%7CTWFpbGZsb3d8eyJWIjoiMC4wLjAwMDAiLCJQIjoiV2luMzIiLCJBTiI6Ik1haWwiLCJXVCI6Mn0%3D%7C3000%7C%7C%7C&amp;sdata=6Wn6LLZq%2BX6%2FVHYCtsEvdJEtYiRTXqFyl5DB2Bv35q8%3D&amp;reserved=0" xr:uid="{D0B72D01-3453-47A4-AF32-4C6B4163704F}"/>
    <hyperlink ref="F36" r:id="rId10" display="https://nam02.safelinks.protection.outlook.com/?url=https%3A%2F%2Fminnstate.zoom.us%2Frec%2Fshare%2F-MiDeLIgS-ePUMW6AnOthk3PxsR4HrLoA-XKZbGSY5W-Jp2tFxWVH5J_ANZ0Gw.VEyjfdQ4U05fJsa6&amp;data=05%7C01%7Crobin.ehrlich%40metrostate.edu%7C84533a9b89694959799b08db8a5bd2e7%7C5011c7c60ab446ab9ef4fae74a921a7f%7C0%7C0%7C638255899216288528%7CUnknown%7CTWFpbGZsb3d8eyJWIjoiMC4wLjAwMDAiLCJQIjoiV2luMzIiLCJBTiI6Ik1haWwiLCJXVCI6Mn0%3D%7C3000%7C%7C%7C&amp;sdata=vgqvUTV76i3IYQeovVrDitfUyxCp%2FwadUKenjUA6eP4%3D&amp;reserved=0" xr:uid="{495E1013-9BA5-4C6C-94EB-29D39241BA24}"/>
    <hyperlink ref="F40" r:id="rId11" display="https://nam02.safelinks.protection.outlook.com/?url=https%3A%2F%2Fminnstate.zoom.us%2Frec%2Fshare%2F33ciO24KaWs6toOXJ0K2rHJDAi_u6a-3OUOpNiEKlwNKwWRGlesA1XeuF8n_cd0J.YRqFG0E1JHyttuAP&amp;data=05%7C01%7Crobin.ehrlich%40metrostate.edu%7Ca6d916ea09cd48d67feb08db8e4a0a6a%7C5011c7c60ab446ab9ef4fae74a921a7f%7C0%7C0%7C638260220892857114%7CUnknown%7CTWFpbGZsb3d8eyJWIjoiMC4wLjAwMDAiLCJQIjoiV2luMzIiLCJBTiI6Ik1haWwiLCJXVCI6Mn0%3D%7C3000%7C%7C%7C&amp;sdata=99GaDsQt77QDaDb89Ps0aPsS6mquNdAm%2FkBS9pcP330%3D&amp;reserved=0" xr:uid="{CF8633AA-1B15-4AD6-8A0A-C71AB3EEED34}"/>
  </hyperlinks>
  <pageMargins left="0.7" right="0.7" top="0.75" bottom="0.75" header="0.3" footer="0.3"/>
  <pageSetup orientation="landscape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ICS 232 Schedule</vt:lpstr>
      <vt:lpstr>'ICS 232 Schedule'!_GoBack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2023-07-27T12:43:07Z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993bdd1d-dac9-4b1e-a211-66de636c7d94</vt:lpwstr>
  </property>
</Properties>
</file>