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abri\OneDrive\Documentos\Unesp\Engenharia de Software II\Projeto - Churrasco - Gerente\"/>
    </mc:Choice>
  </mc:AlternateContent>
  <xr:revisionPtr revIDLastSave="0" documentId="13_ncr:1_{87B3EDF3-96F0-4FDB-A108-2CC25440AA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F4" i="1"/>
  <c r="E12" i="1"/>
  <c r="F3" i="1"/>
  <c r="F5" i="1"/>
  <c r="F6" i="1"/>
  <c r="C7" i="1" l="1"/>
</calcChain>
</file>

<file path=xl/sharedStrings.xml><?xml version="1.0" encoding="utf-8"?>
<sst xmlns="http://schemas.openxmlformats.org/spreadsheetml/2006/main" count="77" uniqueCount="60">
  <si>
    <t>Função</t>
  </si>
  <si>
    <t>Otimista</t>
  </si>
  <si>
    <t>Mais Provável</t>
  </si>
  <si>
    <t xml:space="preserve">Pessimista </t>
  </si>
  <si>
    <t>Esperado</t>
  </si>
  <si>
    <t>Pessoas Mês</t>
  </si>
  <si>
    <t>Criar lista de itens</t>
  </si>
  <si>
    <t>Estabelecer Pagamento</t>
  </si>
  <si>
    <t>Descontar pagamentos de itens não consumidos por alguém</t>
  </si>
  <si>
    <t>Marcação da data do churrasco</t>
  </si>
  <si>
    <t>Loc esperado</t>
  </si>
  <si>
    <t>Esforço estimado do Projeto</t>
  </si>
  <si>
    <t>Estimativas LOC e PF</t>
  </si>
  <si>
    <t>LOC/Pessoas-mes</t>
  </si>
  <si>
    <t>$/LOC</t>
  </si>
  <si>
    <t>LOC Esperado</t>
  </si>
  <si>
    <t>Custo do Projeto</t>
  </si>
  <si>
    <t>Abordagem 2</t>
  </si>
  <si>
    <t>Abordagem 1</t>
  </si>
  <si>
    <r>
      <t xml:space="preserve">Produtividade Média: </t>
    </r>
    <r>
      <rPr>
        <sz val="12"/>
        <color theme="1"/>
        <rFont val="Arial"/>
        <family val="2"/>
      </rPr>
      <t>250 linhas/pessoa-mês</t>
    </r>
    <r>
      <rPr>
        <b/>
        <sz val="12"/>
        <color theme="1"/>
        <rFont val="Arial"/>
        <family val="2"/>
      </rPr>
      <t xml:space="preserve"> </t>
    </r>
  </si>
  <si>
    <t>Técnicas de Decomposição</t>
  </si>
  <si>
    <t>Análise de Requisitos</t>
  </si>
  <si>
    <t>Projeto</t>
  </si>
  <si>
    <t>Codificação</t>
  </si>
  <si>
    <t>Teste</t>
  </si>
  <si>
    <t>Totais</t>
  </si>
  <si>
    <t>1.5</t>
  </si>
  <si>
    <t>7.5</t>
  </si>
  <si>
    <t>0.5</t>
  </si>
  <si>
    <t>3.5</t>
  </si>
  <si>
    <t>5.5</t>
  </si>
  <si>
    <t>Total</t>
  </si>
  <si>
    <t>Taxa</t>
  </si>
  <si>
    <r>
      <t xml:space="preserve">Produtividade Média: </t>
    </r>
    <r>
      <rPr>
        <sz val="12"/>
        <color theme="1"/>
        <rFont val="Arial"/>
        <family val="2"/>
      </rPr>
      <t>LOC Estimado/Produtividade média = 2,6 pessoas-mês</t>
    </r>
  </si>
  <si>
    <r>
      <t xml:space="preserve">Custo Médio: </t>
    </r>
    <r>
      <rPr>
        <sz val="12"/>
        <color theme="1"/>
        <rFont val="Arial"/>
        <family val="2"/>
      </rPr>
      <t>20 $/LOC</t>
    </r>
  </si>
  <si>
    <r>
      <t xml:space="preserve">Custo Médio: </t>
    </r>
    <r>
      <rPr>
        <sz val="12"/>
        <color theme="1"/>
        <rFont val="Arial"/>
        <family val="2"/>
      </rPr>
      <t>LOC Estimado x Custo médio = 13000</t>
    </r>
  </si>
  <si>
    <t>Modelo Estatístico de Variável Simples</t>
  </si>
  <si>
    <r>
      <t xml:space="preserve">Esforço E = </t>
    </r>
    <r>
      <rPr>
        <sz val="12"/>
        <color theme="1"/>
        <rFont val="Arial"/>
        <family val="2"/>
      </rPr>
      <t>5.2 x (KLOC)^0.91 (pessoas-mês)</t>
    </r>
  </si>
  <si>
    <t>E = 5.2 x (0,65)^0.91 = 3,51</t>
  </si>
  <si>
    <r>
      <t xml:space="preserve">Duração do Projeto D = </t>
    </r>
    <r>
      <rPr>
        <sz val="12"/>
        <color theme="1"/>
        <rFont val="Arial"/>
        <family val="2"/>
      </rPr>
      <t>4.1 x (KLOC)^0.36 (meses)</t>
    </r>
  </si>
  <si>
    <t>D = 4.1 x (0,65)^0.36 = 3,5</t>
  </si>
  <si>
    <t>Aplicando Cocomo no modelo básico e semipreparado</t>
  </si>
  <si>
    <t>E = A(KLOC)e^B</t>
  </si>
  <si>
    <t>E = 3(KLOC)^1,12</t>
  </si>
  <si>
    <t>E = 3(0,65)^1,12</t>
  </si>
  <si>
    <t>E = 1,8</t>
  </si>
  <si>
    <t>T = C(E)e^D</t>
  </si>
  <si>
    <t>T = 2,5(1,8)^0,35</t>
  </si>
  <si>
    <t>T = 3,1 meses</t>
  </si>
  <si>
    <t>Aplicando Cocomo no modelo básico e orgânico</t>
  </si>
  <si>
    <t>E = 2,4(KLOC)^1,05</t>
  </si>
  <si>
    <t>E = 1,53</t>
  </si>
  <si>
    <t>T = 2,5(E)e^0,28</t>
  </si>
  <si>
    <t>T = 2,8 meses</t>
  </si>
  <si>
    <t>Aplicando Cocomo no modelo básico e embutido</t>
  </si>
  <si>
    <t>E = 3,6(KLOC)^1,2</t>
  </si>
  <si>
    <t>E = 2,14</t>
  </si>
  <si>
    <t>T = 2,5(E)^0,32</t>
  </si>
  <si>
    <t>T = 3,2 meses</t>
  </si>
  <si>
    <t>Média das estimativas: 3,1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</si>
</sst>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2"/>
  <sheetViews>
    <sheetView tabSelected="1" topLeftCell="A14" workbookViewId="0">
      <selection activeCell="R27" sqref="R27"/>
    </sheetView>
  </sheetViews>
  <sheetFormatPr defaultRowHeight="15" x14ac:dyDescent="0.25"/>
  <cols>
    <col min="1" max="1" width="9.140625" customWidth="1"/>
    <col min="2" max="2" width="16.5703125" customWidth="1"/>
    <col min="3" max="3" width="19.7109375" customWidth="1"/>
    <col min="4" max="4" width="18" customWidth="1"/>
    <col min="5" max="5" width="22.7109375" customWidth="1"/>
    <col min="6" max="6" width="28" customWidth="1"/>
    <col min="7" max="7" width="18.42578125" customWidth="1"/>
  </cols>
  <sheetData>
    <row r="1" spans="2:8" ht="15.75" thickBot="1" x14ac:dyDescent="0.3">
      <c r="B1" t="s">
        <v>12</v>
      </c>
    </row>
    <row r="2" spans="2:8" ht="48" customHeight="1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8" ht="27" customHeight="1" thickBot="1" x14ac:dyDescent="0.3">
      <c r="B3" s="3" t="s">
        <v>6</v>
      </c>
      <c r="C3" s="4">
        <v>100</v>
      </c>
      <c r="D3" s="4">
        <v>200</v>
      </c>
      <c r="E3" s="4">
        <v>250</v>
      </c>
      <c r="F3" s="4">
        <f>(C3+4*D3+E3)/6</f>
        <v>191.66666666666666</v>
      </c>
      <c r="G3" s="4">
        <v>8</v>
      </c>
    </row>
    <row r="4" spans="2:8" ht="34.5" customHeight="1" thickBot="1" x14ac:dyDescent="0.3">
      <c r="B4" s="3" t="s">
        <v>7</v>
      </c>
      <c r="C4" s="4">
        <v>150</v>
      </c>
      <c r="D4" s="4">
        <v>200</v>
      </c>
      <c r="E4" s="4">
        <v>300</v>
      </c>
      <c r="F4" s="4">
        <f xml:space="preserve"> (C4 + 4*D4 + E4)/6</f>
        <v>208.33333333333334</v>
      </c>
      <c r="G4" s="4">
        <v>8</v>
      </c>
    </row>
    <row r="5" spans="2:8" ht="77.25" customHeight="1" thickBot="1" x14ac:dyDescent="0.3">
      <c r="B5" s="3" t="s">
        <v>8</v>
      </c>
      <c r="C5" s="4">
        <v>100</v>
      </c>
      <c r="D5" s="4">
        <v>150</v>
      </c>
      <c r="E5" s="4">
        <v>200</v>
      </c>
      <c r="F5" s="4">
        <f t="shared" ref="F5:F6" si="0" xml:space="preserve"> (C5 + 4*D5 + E5)/6</f>
        <v>150</v>
      </c>
      <c r="G5" s="4">
        <v>8</v>
      </c>
    </row>
    <row r="6" spans="2:8" ht="65.25" customHeight="1" thickBot="1" x14ac:dyDescent="0.3">
      <c r="B6" s="3" t="s">
        <v>9</v>
      </c>
      <c r="C6" s="4">
        <v>70</v>
      </c>
      <c r="D6" s="4">
        <v>100</v>
      </c>
      <c r="E6" s="4">
        <v>130</v>
      </c>
      <c r="F6" s="4">
        <f t="shared" si="0"/>
        <v>100</v>
      </c>
      <c r="G6" s="4">
        <v>8</v>
      </c>
    </row>
    <row r="7" spans="2:8" ht="33.75" customHeight="1" thickBot="1" x14ac:dyDescent="0.3">
      <c r="B7" s="3" t="s">
        <v>10</v>
      </c>
      <c r="C7" s="8">
        <f>F3+F4+F5+F6</f>
        <v>650</v>
      </c>
      <c r="D7" s="9"/>
      <c r="E7" s="9"/>
      <c r="F7" s="9"/>
      <c r="G7" s="10"/>
    </row>
    <row r="8" spans="2:8" ht="60.75" customHeight="1" thickBot="1" x14ac:dyDescent="0.3">
      <c r="B8" s="3" t="s">
        <v>11</v>
      </c>
      <c r="C8" s="8">
        <v>32</v>
      </c>
      <c r="D8" s="9"/>
      <c r="E8" s="9"/>
      <c r="F8" s="9"/>
      <c r="G8" s="10"/>
    </row>
    <row r="10" spans="2:8" ht="15.75" thickBot="1" x14ac:dyDescent="0.3">
      <c r="B10" s="5" t="s">
        <v>17</v>
      </c>
      <c r="C10" s="5"/>
      <c r="D10" s="5"/>
      <c r="E10" s="5"/>
      <c r="F10" s="5"/>
      <c r="H10" s="5" t="s">
        <v>18</v>
      </c>
    </row>
    <row r="11" spans="2:8" ht="32.25" thickBot="1" x14ac:dyDescent="0.3">
      <c r="B11" s="1" t="s">
        <v>0</v>
      </c>
      <c r="C11" s="2" t="s">
        <v>13</v>
      </c>
      <c r="D11" s="2" t="s">
        <v>14</v>
      </c>
      <c r="E11" s="2" t="s">
        <v>15</v>
      </c>
      <c r="F11" s="2" t="s">
        <v>5</v>
      </c>
      <c r="H11" s="6" t="s">
        <v>19</v>
      </c>
    </row>
    <row r="12" spans="2:8" ht="32.25" thickBot="1" x14ac:dyDescent="0.3">
      <c r="B12" s="3" t="s">
        <v>6</v>
      </c>
      <c r="C12" s="4">
        <v>31</v>
      </c>
      <c r="D12" s="4">
        <v>15</v>
      </c>
      <c r="E12" s="4">
        <f>(C3+4*D3+E3)/6</f>
        <v>191.66666666666666</v>
      </c>
      <c r="F12" s="4">
        <v>8</v>
      </c>
      <c r="H12" s="6" t="s">
        <v>34</v>
      </c>
    </row>
    <row r="13" spans="2:8" ht="32.25" thickBot="1" x14ac:dyDescent="0.3">
      <c r="B13" s="3" t="s">
        <v>7</v>
      </c>
      <c r="C13" s="4">
        <v>32</v>
      </c>
      <c r="D13" s="4">
        <v>15</v>
      </c>
      <c r="E13" s="4">
        <f>(C4+4*D4+E4)/6</f>
        <v>208.33333333333334</v>
      </c>
      <c r="F13" s="4">
        <v>8</v>
      </c>
      <c r="H13" s="6" t="s">
        <v>33</v>
      </c>
    </row>
    <row r="14" spans="2:8" ht="79.5" thickBot="1" x14ac:dyDescent="0.3">
      <c r="B14" s="3" t="s">
        <v>8</v>
      </c>
      <c r="C14" s="4">
        <v>19</v>
      </c>
      <c r="D14" s="4">
        <v>15</v>
      </c>
      <c r="E14" s="4">
        <f>(C5+4*D5+E5)/6</f>
        <v>150</v>
      </c>
      <c r="F14" s="4">
        <v>8</v>
      </c>
      <c r="H14" s="6" t="s">
        <v>35</v>
      </c>
    </row>
    <row r="15" spans="2:8" ht="48" thickBot="1" x14ac:dyDescent="0.3">
      <c r="B15" s="3" t="s">
        <v>9</v>
      </c>
      <c r="C15" s="4">
        <v>25</v>
      </c>
      <c r="D15" s="4">
        <v>15</v>
      </c>
      <c r="E15" s="4">
        <f>(C6+4*D6+E6)/6</f>
        <v>100</v>
      </c>
      <c r="F15" s="4">
        <v>8</v>
      </c>
      <c r="H15" s="6"/>
    </row>
    <row r="16" spans="2:8" ht="32.25" thickBot="1" x14ac:dyDescent="0.3">
      <c r="B16" s="3" t="s">
        <v>16</v>
      </c>
      <c r="C16" s="8">
        <v>13000</v>
      </c>
      <c r="D16" s="9"/>
      <c r="E16" s="9"/>
      <c r="F16" s="10"/>
      <c r="H16" s="6"/>
    </row>
    <row r="17" spans="2:9" ht="48" thickBot="1" x14ac:dyDescent="0.3">
      <c r="B17" s="3" t="s">
        <v>11</v>
      </c>
      <c r="C17" s="8">
        <v>32</v>
      </c>
      <c r="D17" s="9"/>
      <c r="E17" s="9"/>
      <c r="F17" s="10"/>
      <c r="I17" s="6" t="s">
        <v>36</v>
      </c>
    </row>
    <row r="18" spans="2:9" ht="15.75" x14ac:dyDescent="0.25">
      <c r="I18" s="6"/>
    </row>
    <row r="19" spans="2:9" ht="15.75" x14ac:dyDescent="0.25">
      <c r="B19" s="5" t="s">
        <v>20</v>
      </c>
      <c r="I19" s="6" t="s">
        <v>37</v>
      </c>
    </row>
    <row r="20" spans="2:9" ht="15.75" thickBot="1" x14ac:dyDescent="0.3">
      <c r="I20" s="7" t="s">
        <v>38</v>
      </c>
    </row>
    <row r="21" spans="2:9" ht="32.25" thickBot="1" x14ac:dyDescent="0.3">
      <c r="B21" s="1" t="s">
        <v>0</v>
      </c>
      <c r="C21" s="2" t="s">
        <v>21</v>
      </c>
      <c r="D21" s="2" t="s">
        <v>22</v>
      </c>
      <c r="E21" s="2" t="s">
        <v>23</v>
      </c>
      <c r="F21" s="2" t="s">
        <v>24</v>
      </c>
      <c r="G21" s="2" t="s">
        <v>25</v>
      </c>
      <c r="I21" s="6" t="s">
        <v>39</v>
      </c>
    </row>
    <row r="22" spans="2:9" ht="32.25" thickBot="1" x14ac:dyDescent="0.3">
      <c r="B22" s="3" t="s">
        <v>6</v>
      </c>
      <c r="C22" s="4">
        <v>1</v>
      </c>
      <c r="D22" s="4" t="s">
        <v>26</v>
      </c>
      <c r="E22" s="4">
        <v>3</v>
      </c>
      <c r="F22" s="4">
        <v>2</v>
      </c>
      <c r="G22" s="4" t="s">
        <v>27</v>
      </c>
      <c r="I22" s="7" t="s">
        <v>40</v>
      </c>
    </row>
    <row r="23" spans="2:9" ht="32.25" thickBot="1" x14ac:dyDescent="0.3">
      <c r="B23" s="3" t="s">
        <v>7</v>
      </c>
      <c r="C23" s="4" t="s">
        <v>28</v>
      </c>
      <c r="D23" s="4">
        <v>1</v>
      </c>
      <c r="E23" s="4">
        <v>1</v>
      </c>
      <c r="F23" s="4">
        <v>1</v>
      </c>
      <c r="G23" s="4" t="s">
        <v>29</v>
      </c>
      <c r="I23" s="6"/>
    </row>
    <row r="24" spans="2:9" ht="79.5" thickBot="1" x14ac:dyDescent="0.3">
      <c r="B24" s="3" t="s">
        <v>8</v>
      </c>
      <c r="C24" s="4">
        <v>2</v>
      </c>
      <c r="D24" s="4">
        <v>3</v>
      </c>
      <c r="E24" s="4">
        <v>3</v>
      </c>
      <c r="F24" s="4">
        <v>2</v>
      </c>
      <c r="G24" s="4">
        <v>10</v>
      </c>
      <c r="I24" s="6" t="s">
        <v>41</v>
      </c>
    </row>
    <row r="25" spans="2:9" ht="48" thickBot="1" x14ac:dyDescent="0.3">
      <c r="B25" s="3" t="s">
        <v>9</v>
      </c>
      <c r="C25" s="4" t="s">
        <v>28</v>
      </c>
      <c r="D25" s="4">
        <v>2</v>
      </c>
      <c r="E25" s="4">
        <v>2</v>
      </c>
      <c r="F25" s="4">
        <v>1</v>
      </c>
      <c r="G25" s="4" t="s">
        <v>30</v>
      </c>
      <c r="I25" s="6" t="s">
        <v>42</v>
      </c>
    </row>
    <row r="26" spans="2:9" ht="16.5" thickBot="1" x14ac:dyDescent="0.3">
      <c r="B26" s="3" t="s">
        <v>31</v>
      </c>
      <c r="C26" s="4">
        <v>4</v>
      </c>
      <c r="D26" s="4">
        <v>7.5</v>
      </c>
      <c r="E26" s="4">
        <v>9</v>
      </c>
      <c r="F26" s="4">
        <v>6</v>
      </c>
      <c r="G26" s="4">
        <v>26.5</v>
      </c>
      <c r="I26" s="6" t="s">
        <v>43</v>
      </c>
    </row>
    <row r="27" spans="2:9" ht="16.5" thickBot="1" x14ac:dyDescent="0.3">
      <c r="B27" s="3" t="s">
        <v>32</v>
      </c>
      <c r="C27" s="4">
        <v>300</v>
      </c>
      <c r="D27" s="4">
        <v>2000</v>
      </c>
      <c r="E27" s="4">
        <v>5000</v>
      </c>
      <c r="F27" s="4">
        <v>1000</v>
      </c>
      <c r="G27" s="4">
        <v>8300</v>
      </c>
      <c r="I27" s="6" t="s">
        <v>44</v>
      </c>
    </row>
    <row r="28" spans="2:9" ht="15.75" x14ac:dyDescent="0.25">
      <c r="I28" s="6" t="s">
        <v>45</v>
      </c>
    </row>
    <row r="29" spans="2:9" ht="15.75" x14ac:dyDescent="0.25">
      <c r="I29" s="6"/>
    </row>
    <row r="30" spans="2:9" ht="15.75" x14ac:dyDescent="0.25">
      <c r="I30" s="6" t="s">
        <v>46</v>
      </c>
    </row>
    <row r="31" spans="2:9" ht="15.75" x14ac:dyDescent="0.25">
      <c r="I31" s="6" t="s">
        <v>47</v>
      </c>
    </row>
    <row r="32" spans="2:9" ht="15.75" x14ac:dyDescent="0.25">
      <c r="I32" s="6" t="s">
        <v>48</v>
      </c>
    </row>
    <row r="33" spans="9:9" ht="15.75" x14ac:dyDescent="0.25">
      <c r="I33" s="6"/>
    </row>
    <row r="34" spans="9:9" ht="15.75" x14ac:dyDescent="0.25">
      <c r="I34" s="6" t="s">
        <v>49</v>
      </c>
    </row>
    <row r="35" spans="9:9" ht="15.75" x14ac:dyDescent="0.25">
      <c r="I35" s="6" t="s">
        <v>42</v>
      </c>
    </row>
    <row r="36" spans="9:9" ht="15.75" x14ac:dyDescent="0.25">
      <c r="I36" s="6" t="s">
        <v>50</v>
      </c>
    </row>
    <row r="37" spans="9:9" ht="15.75" x14ac:dyDescent="0.25">
      <c r="I37" s="6" t="s">
        <v>51</v>
      </c>
    </row>
    <row r="38" spans="9:9" ht="15.75" x14ac:dyDescent="0.25">
      <c r="I38" s="6"/>
    </row>
    <row r="39" spans="9:9" ht="15.75" x14ac:dyDescent="0.25">
      <c r="I39" s="6" t="s">
        <v>46</v>
      </c>
    </row>
    <row r="40" spans="9:9" ht="15.75" x14ac:dyDescent="0.25">
      <c r="I40" s="6" t="s">
        <v>52</v>
      </c>
    </row>
    <row r="41" spans="9:9" ht="15.75" x14ac:dyDescent="0.25">
      <c r="I41" s="6" t="s">
        <v>53</v>
      </c>
    </row>
    <row r="42" spans="9:9" ht="15.75" x14ac:dyDescent="0.25">
      <c r="I42" s="6"/>
    </row>
    <row r="43" spans="9:9" ht="15.75" x14ac:dyDescent="0.25">
      <c r="I43" s="6" t="s">
        <v>54</v>
      </c>
    </row>
    <row r="44" spans="9:9" ht="15.75" x14ac:dyDescent="0.25">
      <c r="I44" s="6" t="s">
        <v>42</v>
      </c>
    </row>
    <row r="45" spans="9:9" ht="15.75" x14ac:dyDescent="0.25">
      <c r="I45" s="6" t="s">
        <v>55</v>
      </c>
    </row>
    <row r="46" spans="9:9" ht="15.75" x14ac:dyDescent="0.25">
      <c r="I46" s="6" t="s">
        <v>56</v>
      </c>
    </row>
    <row r="47" spans="9:9" ht="15.75" x14ac:dyDescent="0.25">
      <c r="I47" s="6"/>
    </row>
    <row r="48" spans="9:9" ht="15.75" x14ac:dyDescent="0.25">
      <c r="I48" s="6" t="s">
        <v>46</v>
      </c>
    </row>
    <row r="49" spans="9:9" ht="15.75" x14ac:dyDescent="0.25">
      <c r="I49" s="6" t="s">
        <v>57</v>
      </c>
    </row>
    <row r="50" spans="9:9" ht="15.75" x14ac:dyDescent="0.25">
      <c r="I50" s="6" t="s">
        <v>58</v>
      </c>
    </row>
    <row r="51" spans="9:9" ht="15.75" x14ac:dyDescent="0.25">
      <c r="I51" s="6"/>
    </row>
    <row r="52" spans="9:9" ht="15.75" x14ac:dyDescent="0.25">
      <c r="I52" s="6" t="s">
        <v>59</v>
      </c>
    </row>
  </sheetData>
  <mergeCells count="4">
    <mergeCell ref="C7:G7"/>
    <mergeCell ref="C8:G8"/>
    <mergeCell ref="C16:F16"/>
    <mergeCell ref="C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Henrique Franco Vieira</dc:creator>
  <cp:lastModifiedBy>Gabriel Henrique Franco Vieira</cp:lastModifiedBy>
  <dcterms:created xsi:type="dcterms:W3CDTF">2015-06-05T18:19:34Z</dcterms:created>
  <dcterms:modified xsi:type="dcterms:W3CDTF">2024-09-23T19:46:13Z</dcterms:modified>
</cp:coreProperties>
</file>