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SPTech\PI\"/>
    </mc:Choice>
  </mc:AlternateContent>
  <xr:revisionPtr revIDLastSave="0" documentId="8_{9E71A183-1AA7-4C60-B259-F0EEE4ED2A9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inicius Aoki RA 0124209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19" i="1"/>
  <c r="N15" i="1"/>
  <c r="S4" i="1"/>
  <c r="S5" i="1"/>
  <c r="S6" i="1"/>
  <c r="S7" i="1"/>
  <c r="S8" i="1"/>
  <c r="S9" i="1"/>
  <c r="S3" i="1"/>
</calcChain>
</file>

<file path=xl/sharedStrings.xml><?xml version="1.0" encoding="utf-8"?>
<sst xmlns="http://schemas.openxmlformats.org/spreadsheetml/2006/main" count="80" uniqueCount="53">
  <si>
    <t>Data de Venda</t>
  </si>
  <si>
    <t>ID Produto</t>
  </si>
  <si>
    <t>Produto</t>
  </si>
  <si>
    <t>Categoria</t>
  </si>
  <si>
    <t>Custo de Produção</t>
  </si>
  <si>
    <t>Preço unitário</t>
  </si>
  <si>
    <t>Quantidade</t>
  </si>
  <si>
    <t>Método de Pagamento</t>
  </si>
  <si>
    <t>Desconto(%)</t>
  </si>
  <si>
    <t>ID Cliente</t>
  </si>
  <si>
    <t>Idade Cliente</t>
  </si>
  <si>
    <t>Gênero Cliente</t>
  </si>
  <si>
    <t>Avaliação de Produto</t>
  </si>
  <si>
    <t>Região</t>
  </si>
  <si>
    <t>Tempo de Entrega (dias)</t>
  </si>
  <si>
    <t>Status da Entrega</t>
  </si>
  <si>
    <t>Devolução (Sim/Não)</t>
  </si>
  <si>
    <t>Lucro</t>
  </si>
  <si>
    <t>15/01/2024</t>
  </si>
  <si>
    <t>Smartphone X</t>
  </si>
  <si>
    <t>Celulares</t>
  </si>
  <si>
    <t>Cartão de Crédito</t>
  </si>
  <si>
    <t>Masculino</t>
  </si>
  <si>
    <t>Sul</t>
  </si>
  <si>
    <t>Entregue</t>
  </si>
  <si>
    <t>Não</t>
  </si>
  <si>
    <t>16/01/2024</t>
  </si>
  <si>
    <t>Laptop Y</t>
  </si>
  <si>
    <t>Computadores</t>
  </si>
  <si>
    <t>Boleto Bancario</t>
  </si>
  <si>
    <t>Feminino</t>
  </si>
  <si>
    <t>Norte</t>
  </si>
  <si>
    <t>Sim</t>
  </si>
  <si>
    <t>17/01/2024</t>
  </si>
  <si>
    <t>TV Smart Z</t>
  </si>
  <si>
    <t>Televisores</t>
  </si>
  <si>
    <t>Oeste</t>
  </si>
  <si>
    <t>18/01/2024</t>
  </si>
  <si>
    <t>Tablet A</t>
  </si>
  <si>
    <t>Tablets</t>
  </si>
  <si>
    <t>Pix</t>
  </si>
  <si>
    <t>19/02/2024</t>
  </si>
  <si>
    <t>Headphone B</t>
  </si>
  <si>
    <t>Acessórios</t>
  </si>
  <si>
    <t>Cartão de Débito</t>
  </si>
  <si>
    <t>20/02/2024</t>
  </si>
  <si>
    <t>Smartwatch C</t>
  </si>
  <si>
    <t>KPI1</t>
  </si>
  <si>
    <t>Lucro Liquido</t>
  </si>
  <si>
    <t>KPI2</t>
  </si>
  <si>
    <t>Lucro Bruto</t>
  </si>
  <si>
    <t>KPI3</t>
  </si>
  <si>
    <t>Média de Avaliação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</si>
</sst>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/>
    </xf>
    <xf numFmtId="174" fontId="0" fillId="0" borderId="0" xfId="0" applyNumberFormat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Avaliação de cada Venda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'Vinicius Aoki RA 01242095'!$D$3:$D$9</c:f>
              <c:strCache>
                <c:ptCount val="7"/>
                <c:pt idx="0">
                  <c:v>Smartphone X</c:v>
                </c:pt>
                <c:pt idx="1">
                  <c:v>Laptop Y</c:v>
                </c:pt>
                <c:pt idx="2">
                  <c:v>Laptop Y</c:v>
                </c:pt>
                <c:pt idx="3">
                  <c:v>TV Smart Z</c:v>
                </c:pt>
                <c:pt idx="4">
                  <c:v>Tablet A</c:v>
                </c:pt>
                <c:pt idx="5">
                  <c:v>Headphone B</c:v>
                </c:pt>
                <c:pt idx="6">
                  <c:v>Smartwatch C</c:v>
                </c:pt>
              </c:strCache>
            </c:strRef>
          </c:cat>
          <c:val>
            <c:numRef>
              <c:f>'Vinicius Aoki RA 01242095'!$N$3:$N$9</c:f>
              <c:numCache>
                <c:formatCode>General</c:formatCode>
                <c:ptCount val="7"/>
                <c:pt idx="0">
                  <c:v>4.5</c:v>
                </c:pt>
                <c:pt idx="1">
                  <c:v>5</c:v>
                </c:pt>
                <c:pt idx="2">
                  <c:v>2.5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B95-972D-997FAC3F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799752"/>
        <c:axId val="1968801800"/>
      </c:barChart>
      <c:catAx>
        <c:axId val="196879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801800"/>
        <c:crosses val="autoZero"/>
        <c:auto val="1"/>
        <c:lblAlgn val="ctr"/>
        <c:lblOffset val="100"/>
        <c:noMultiLvlLbl val="0"/>
      </c:catAx>
      <c:valAx>
        <c:axId val="196880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79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diario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'Vinicius Aoki RA 01242095'!$B$3:$B$9</c:f>
              <c:strCache>
                <c:ptCount val="7"/>
                <c:pt idx="0">
                  <c:v>15/01/2024</c:v>
                </c:pt>
                <c:pt idx="1">
                  <c:v>16/01/2024</c:v>
                </c:pt>
                <c:pt idx="2">
                  <c:v>16/01/2024</c:v>
                </c:pt>
                <c:pt idx="3">
                  <c:v>17/01/2024</c:v>
                </c:pt>
                <c:pt idx="4">
                  <c:v>18/01/2024</c:v>
                </c:pt>
                <c:pt idx="5">
                  <c:v>19/02/2024</c:v>
                </c:pt>
                <c:pt idx="6">
                  <c:v>20/02/2024</c:v>
                </c:pt>
              </c:strCache>
            </c:strRef>
          </c:cat>
          <c:val>
            <c:numRef>
              <c:f>'Vinicius Aoki RA 01242095'!$S$3:$S$9</c:f>
              <c:numCache>
                <c:formatCode>_("R$"* #,##0.00_);_("R$"* \(#,##0.00\);_("R$"* "-"??_);_(@_)</c:formatCode>
                <c:ptCount val="7"/>
                <c:pt idx="0">
                  <c:v>1920</c:v>
                </c:pt>
                <c:pt idx="1">
                  <c:v>3875</c:v>
                </c:pt>
                <c:pt idx="2">
                  <c:v>3000</c:v>
                </c:pt>
                <c:pt idx="3">
                  <c:v>1950</c:v>
                </c:pt>
                <c:pt idx="4">
                  <c:v>1800</c:v>
                </c:pt>
                <c:pt idx="5">
                  <c:v>800</c:v>
                </c:pt>
                <c:pt idx="6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E-47F8-94FC-86B2E59C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56967"/>
        <c:axId val="292471303"/>
      </c:lineChart>
      <c:catAx>
        <c:axId val="292456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471303"/>
        <c:crosses val="autoZero"/>
        <c:auto val="1"/>
        <c:lblAlgn val="ctr"/>
        <c:lblOffset val="100"/>
        <c:noMultiLvlLbl val="0"/>
      </c:catAx>
      <c:valAx>
        <c:axId val="292471303"/>
        <c:scaling>
          <c:orientation val="minMax"/>
          <c:max val="5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456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10</xdr:row>
      <xdr:rowOff>38100</xdr:rowOff>
    </xdr:from>
    <xdr:to>
      <xdr:col>5</xdr:col>
      <xdr:colOff>876300</xdr:colOff>
      <xdr:row>24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238295-DC65-915F-7357-6747ECD9CDF4}"/>
            </a:ext>
            <a:ext uri="{147F2762-F138-4A5C-976F-8EAC2B608ADB}">
              <a16:predDERef xmlns:a16="http://schemas.microsoft.com/office/drawing/2014/main" pred="{A3FCA5AA-4BE3-E3B4-5650-A05BD2CBC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9</xdr:row>
      <xdr:rowOff>171450</xdr:rowOff>
    </xdr:from>
    <xdr:to>
      <xdr:col>12</xdr:col>
      <xdr:colOff>47625</xdr:colOff>
      <xdr:row>24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075E7D2-8981-155A-AE55-B5AE6B5B24C7}"/>
            </a:ext>
            <a:ext uri="{147F2762-F138-4A5C-976F-8EAC2B608ADB}">
              <a16:predDERef xmlns:a16="http://schemas.microsoft.com/office/drawing/2014/main" pred="{10238295-DC65-915F-7357-6747ECD9C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3"/>
  <sheetViews>
    <sheetView tabSelected="1" workbookViewId="0">
      <selection activeCell="N25" sqref="N25"/>
    </sheetView>
  </sheetViews>
  <sheetFormatPr defaultColWidth="9.109375" defaultRowHeight="14.4" x14ac:dyDescent="0.3"/>
  <cols>
    <col min="1" max="1" width="9.109375" style="1"/>
    <col min="2" max="2" width="12.5546875" style="2" bestFit="1" customWidth="1"/>
    <col min="3" max="3" width="9.33203125" style="2" bestFit="1" customWidth="1"/>
    <col min="4" max="4" width="12.21875" style="2" bestFit="1" customWidth="1"/>
    <col min="5" max="5" width="12.88671875" style="2" bestFit="1" customWidth="1"/>
    <col min="6" max="6" width="9.6640625" style="2" bestFit="1" customWidth="1"/>
    <col min="7" max="7" width="11.21875" style="2" bestFit="1" customWidth="1"/>
    <col min="8" max="8" width="10.33203125" style="2" bestFit="1" customWidth="1"/>
    <col min="9" max="9" width="15.109375" style="2" bestFit="1" customWidth="1"/>
    <col min="10" max="10" width="11.33203125" style="2" bestFit="1" customWidth="1"/>
    <col min="11" max="11" width="8.6640625" style="2" bestFit="1" customWidth="1"/>
    <col min="12" max="12" width="11.44140625" style="2" bestFit="1" customWidth="1"/>
    <col min="13" max="13" width="13.109375" style="2" bestFit="1" customWidth="1"/>
    <col min="14" max="14" width="12.21875" style="2" bestFit="1" customWidth="1"/>
    <col min="15" max="15" width="6.44140625" style="2" bestFit="1" customWidth="1"/>
    <col min="16" max="16" width="15.33203125" style="2" bestFit="1" customWidth="1"/>
    <col min="17" max="17" width="14.88671875" style="2" bestFit="1" customWidth="1"/>
    <col min="18" max="18" width="9.44140625" style="2" bestFit="1" customWidth="1"/>
    <col min="19" max="19" width="11.88671875" style="1" bestFit="1" customWidth="1"/>
    <col min="20" max="16384" width="9.109375" style="1"/>
  </cols>
  <sheetData>
    <row r="2" spans="2:19" ht="28.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4" t="s">
        <v>17</v>
      </c>
    </row>
    <row r="3" spans="2:19" x14ac:dyDescent="0.3">
      <c r="B3" s="2" t="s">
        <v>18</v>
      </c>
      <c r="C3" s="2">
        <v>101</v>
      </c>
      <c r="D3" s="2" t="s">
        <v>19</v>
      </c>
      <c r="E3" s="2" t="s">
        <v>20</v>
      </c>
      <c r="F3" s="5">
        <v>300</v>
      </c>
      <c r="G3" s="5">
        <v>1200</v>
      </c>
      <c r="H3" s="2">
        <v>2</v>
      </c>
      <c r="I3" s="2" t="s">
        <v>21</v>
      </c>
      <c r="J3" s="3">
        <v>0.05</v>
      </c>
      <c r="K3" s="2">
        <v>501</v>
      </c>
      <c r="L3" s="2">
        <v>35</v>
      </c>
      <c r="M3" s="2" t="s">
        <v>22</v>
      </c>
      <c r="N3" s="2">
        <v>4.5</v>
      </c>
      <c r="O3" s="2" t="s">
        <v>23</v>
      </c>
      <c r="P3" s="2">
        <v>3</v>
      </c>
      <c r="Q3" s="2" t="s">
        <v>24</v>
      </c>
      <c r="R3" s="2" t="s">
        <v>25</v>
      </c>
      <c r="S3" s="6">
        <f>(G3*H3*(1+J3))-(F3*H3)</f>
        <v>1920</v>
      </c>
    </row>
    <row r="4" spans="2:19" x14ac:dyDescent="0.3">
      <c r="B4" s="2" t="s">
        <v>26</v>
      </c>
      <c r="C4" s="2">
        <v>102</v>
      </c>
      <c r="D4" s="2" t="s">
        <v>27</v>
      </c>
      <c r="E4" s="2" t="s">
        <v>28</v>
      </c>
      <c r="F4" s="5">
        <v>500</v>
      </c>
      <c r="G4" s="5">
        <v>3500</v>
      </c>
      <c r="H4" s="2">
        <v>1</v>
      </c>
      <c r="I4" s="2" t="s">
        <v>29</v>
      </c>
      <c r="J4" s="3">
        <v>0.25</v>
      </c>
      <c r="K4" s="2">
        <v>501</v>
      </c>
      <c r="L4" s="2">
        <v>35</v>
      </c>
      <c r="M4" s="2" t="s">
        <v>22</v>
      </c>
      <c r="N4" s="2">
        <v>5</v>
      </c>
      <c r="O4" s="2" t="s">
        <v>23</v>
      </c>
      <c r="P4" s="2">
        <v>3</v>
      </c>
      <c r="Q4" s="2" t="s">
        <v>24</v>
      </c>
      <c r="R4" s="2" t="s">
        <v>25</v>
      </c>
      <c r="S4" s="6">
        <f t="shared" ref="S4:S9" si="0">(G4*H4*(1+J4))-(F4*H4)</f>
        <v>3875</v>
      </c>
    </row>
    <row r="5" spans="2:19" x14ac:dyDescent="0.3">
      <c r="B5" s="2" t="s">
        <v>26</v>
      </c>
      <c r="C5" s="2">
        <v>102</v>
      </c>
      <c r="D5" s="2" t="s">
        <v>27</v>
      </c>
      <c r="E5" s="2" t="s">
        <v>28</v>
      </c>
      <c r="F5" s="5">
        <v>500</v>
      </c>
      <c r="G5" s="5">
        <v>3500</v>
      </c>
      <c r="H5" s="2">
        <v>1</v>
      </c>
      <c r="I5" s="2" t="s">
        <v>29</v>
      </c>
      <c r="J5" s="3">
        <v>0</v>
      </c>
      <c r="K5" s="2">
        <v>502</v>
      </c>
      <c r="L5" s="2">
        <v>28</v>
      </c>
      <c r="M5" s="2" t="s">
        <v>30</v>
      </c>
      <c r="N5" s="2">
        <v>2.5</v>
      </c>
      <c r="O5" s="2" t="s">
        <v>31</v>
      </c>
      <c r="P5" s="2">
        <v>5</v>
      </c>
      <c r="Q5" s="2" t="s">
        <v>24</v>
      </c>
      <c r="R5" s="2" t="s">
        <v>32</v>
      </c>
      <c r="S5" s="6">
        <f t="shared" si="0"/>
        <v>3000</v>
      </c>
    </row>
    <row r="6" spans="2:19" x14ac:dyDescent="0.3">
      <c r="B6" s="2" t="s">
        <v>33</v>
      </c>
      <c r="C6" s="2">
        <v>103</v>
      </c>
      <c r="D6" s="2" t="s">
        <v>34</v>
      </c>
      <c r="E6" s="2" t="s">
        <v>35</v>
      </c>
      <c r="F6" s="5">
        <v>250</v>
      </c>
      <c r="G6" s="5">
        <v>2200</v>
      </c>
      <c r="H6" s="2">
        <v>1</v>
      </c>
      <c r="I6" s="2" t="s">
        <v>21</v>
      </c>
      <c r="J6" s="3">
        <v>0</v>
      </c>
      <c r="K6" s="2">
        <v>503</v>
      </c>
      <c r="L6" s="2">
        <v>42</v>
      </c>
      <c r="M6" s="2" t="s">
        <v>22</v>
      </c>
      <c r="N6" s="2">
        <v>4</v>
      </c>
      <c r="O6" s="2" t="s">
        <v>36</v>
      </c>
      <c r="P6" s="2">
        <v>4</v>
      </c>
      <c r="Q6" s="2" t="s">
        <v>24</v>
      </c>
      <c r="R6" s="2" t="s">
        <v>25</v>
      </c>
      <c r="S6" s="6">
        <f t="shared" si="0"/>
        <v>1950</v>
      </c>
    </row>
    <row r="7" spans="2:19" x14ac:dyDescent="0.3">
      <c r="B7" s="2" t="s">
        <v>37</v>
      </c>
      <c r="C7" s="2">
        <v>104</v>
      </c>
      <c r="D7" s="2" t="s">
        <v>38</v>
      </c>
      <c r="E7" s="2" t="s">
        <v>39</v>
      </c>
      <c r="F7" s="5">
        <v>200</v>
      </c>
      <c r="G7" s="5">
        <v>800</v>
      </c>
      <c r="H7" s="2">
        <v>3</v>
      </c>
      <c r="I7" s="2" t="s">
        <v>40</v>
      </c>
      <c r="J7" s="3">
        <v>0</v>
      </c>
      <c r="K7" s="2">
        <v>504</v>
      </c>
      <c r="L7" s="2">
        <v>24</v>
      </c>
      <c r="M7" s="2" t="s">
        <v>30</v>
      </c>
      <c r="N7" s="2">
        <v>5</v>
      </c>
      <c r="O7" s="2" t="s">
        <v>31</v>
      </c>
      <c r="P7" s="2">
        <v>2</v>
      </c>
      <c r="Q7" s="2" t="s">
        <v>24</v>
      </c>
      <c r="R7" s="2" t="s">
        <v>25</v>
      </c>
      <c r="S7" s="6">
        <f t="shared" si="0"/>
        <v>1800</v>
      </c>
    </row>
    <row r="8" spans="2:19" x14ac:dyDescent="0.3">
      <c r="B8" s="2" t="s">
        <v>41</v>
      </c>
      <c r="C8" s="2">
        <v>105</v>
      </c>
      <c r="D8" s="2" t="s">
        <v>42</v>
      </c>
      <c r="E8" s="2" t="s">
        <v>43</v>
      </c>
      <c r="F8" s="5">
        <v>50</v>
      </c>
      <c r="G8" s="5">
        <v>200</v>
      </c>
      <c r="H8" s="2">
        <v>5</v>
      </c>
      <c r="I8" s="2" t="s">
        <v>44</v>
      </c>
      <c r="J8" s="3">
        <v>0.05</v>
      </c>
      <c r="K8" s="2">
        <v>505</v>
      </c>
      <c r="L8" s="2">
        <v>30</v>
      </c>
      <c r="M8" s="2" t="s">
        <v>22</v>
      </c>
      <c r="N8" s="2">
        <v>3</v>
      </c>
      <c r="O8" s="2" t="s">
        <v>23</v>
      </c>
      <c r="P8" s="2">
        <v>3</v>
      </c>
      <c r="Q8" s="2" t="s">
        <v>24</v>
      </c>
      <c r="R8" s="2" t="s">
        <v>32</v>
      </c>
      <c r="S8" s="6">
        <f t="shared" si="0"/>
        <v>800</v>
      </c>
    </row>
    <row r="9" spans="2:19" x14ac:dyDescent="0.3">
      <c r="B9" s="2" t="s">
        <v>45</v>
      </c>
      <c r="C9" s="2">
        <v>106</v>
      </c>
      <c r="D9" s="2" t="s">
        <v>46</v>
      </c>
      <c r="E9" s="2" t="s">
        <v>43</v>
      </c>
      <c r="F9" s="5">
        <v>100</v>
      </c>
      <c r="G9" s="5">
        <v>600</v>
      </c>
      <c r="H9" s="2">
        <v>4</v>
      </c>
      <c r="I9" s="2" t="s">
        <v>21</v>
      </c>
      <c r="J9" s="3">
        <v>0</v>
      </c>
      <c r="K9" s="2">
        <v>506</v>
      </c>
      <c r="L9" s="2">
        <v>27</v>
      </c>
      <c r="M9" s="2" t="s">
        <v>22</v>
      </c>
      <c r="N9" s="2">
        <v>4.5</v>
      </c>
      <c r="O9" s="2" t="s">
        <v>23</v>
      </c>
      <c r="P9" s="2">
        <v>1</v>
      </c>
      <c r="Q9" s="2" t="s">
        <v>24</v>
      </c>
      <c r="R9" s="2" t="s">
        <v>25</v>
      </c>
      <c r="S9" s="6">
        <f t="shared" si="0"/>
        <v>2000</v>
      </c>
    </row>
    <row r="13" spans="2:19" x14ac:dyDescent="0.3">
      <c r="N13" s="2" t="s">
        <v>47</v>
      </c>
    </row>
    <row r="14" spans="2:19" x14ac:dyDescent="0.3">
      <c r="N14" s="2" t="s">
        <v>48</v>
      </c>
    </row>
    <row r="15" spans="2:19" x14ac:dyDescent="0.3">
      <c r="N15" s="5">
        <f>SUM(S3:S9)</f>
        <v>15345</v>
      </c>
    </row>
    <row r="17" spans="14:14" x14ac:dyDescent="0.3">
      <c r="N17" s="2" t="s">
        <v>49</v>
      </c>
    </row>
    <row r="18" spans="14:14" x14ac:dyDescent="0.3">
      <c r="N18" s="2" t="s">
        <v>50</v>
      </c>
    </row>
    <row r="19" spans="14:14" x14ac:dyDescent="0.3">
      <c r="N19" s="5">
        <f>SUMIF(R3:R9,"Não",S3:S9)</f>
        <v>11545</v>
      </c>
    </row>
    <row r="21" spans="14:14" x14ac:dyDescent="0.3">
      <c r="N21" s="2" t="s">
        <v>51</v>
      </c>
    </row>
    <row r="22" spans="14:14" ht="28.8" x14ac:dyDescent="0.3">
      <c r="N22" s="2" t="s">
        <v>52</v>
      </c>
    </row>
    <row r="23" spans="14:14" x14ac:dyDescent="0.3">
      <c r="N23" s="7">
        <f>AVERAGE(N3:N9)</f>
        <v>4.0714285714285712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Vinicius Aoki RA 01242095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Aoki Eguchi</dc:creator>
  <cp:keywords/>
  <dc:description/>
  <cp:lastModifiedBy>VINICIUS AOKI EGUCHI .</cp:lastModifiedBy>
  <cp:revision/>
  <cp:lastPrinted>2024-10-02T23:14:14Z</cp:lastPrinted>
  <dcterms:created xsi:type="dcterms:W3CDTF">2024-10-02T16:11:33Z</dcterms:created>
  <dcterms:modified xsi:type="dcterms:W3CDTF">2024-10-02T23:15:04Z</dcterms:modified>
  <cp:category/>
  <cp:contentStatus/>
</cp:coreProperties>
</file>