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inicius\Desktop\"/>
    </mc:Choice>
  </mc:AlternateContent>
  <xr:revisionPtr revIDLastSave="0" documentId="8_{852F7E7E-BEA1-4336-97E3-93F883C67CCD}" xr6:coauthVersionLast="47" xr6:coauthVersionMax="47" xr10:uidLastSave="{00000000-0000-0000-0000-000000000000}"/>
  <bookViews>
    <workbookView xWindow="-120" yWindow="-120" windowWidth="29040" windowHeight="1572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3" l="1"/>
  <c r="F25" i="3"/>
</calcChain>
</file>

<file path=xl/sharedStrings.xml><?xml version="1.0" encoding="utf-8"?>
<sst xmlns="http://schemas.openxmlformats.org/spreadsheetml/2006/main" count="2029" uniqueCount="324">
  <si>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</si>
  <si>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</si>
  <si>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</si>
  <si>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</si>
  <si>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</si>
  <si>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</si>
  <si>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</si>
  <si>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</si>
  <si>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</si>
  <si>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</si>
  <si>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</si>
  <si>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</si>
  <si>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</si>
  <si>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</si>
  <si>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</si>
  <si>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</si>
  <si>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</si>
  <si>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</si>
  <si>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</si>
  <si>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</si>
  <si>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</si>
  <si>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</si>
  <si>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</si>
  <si>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</si>
  <si>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</si>
  <si>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</si>
  <si>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</si>
  <si>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</si>
  <si>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</si>
  <si>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</si>
  <si>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</si>
  <si>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</si>
  <si>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</si>
  <si>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</si>
  <si>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</si>
  <si>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</si>
  <si>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</si>
  <si>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</si>
  <si>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</si>
  <si>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</si>
  <si>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</si>
  <si>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</si>
  <si>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</si>
  <si>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</si>
  <si>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</si>
  <si>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</si>
  <si>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</si>
  <si>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</si>
  <si>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</si>
  <si>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</si>
  <si>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</si>
  <si>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</si>
  <si>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</si>
  <si>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</si>
  <si>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</si>
  <si>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</si>
  <si>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</si>
  <si>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</si>
  <si>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</si>
  <si>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</si>
  <si>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</si>
  <si>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</si>
  <si>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</si>
  <si>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</si>
  <si>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</si>
  <si>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</si>
  <si>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</si>
  <si>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</si>
  <si>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</si>
  <si>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</si>
  <si>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</si>
  <si>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</si>
  <si>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</si>
  <si>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</si>
  <si>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</si>
  <si>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</si>
  <si>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</si>
  <si>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</si>
  <si>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</si>
  <si>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</si>
  <si>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</si>
  <si>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</si>
  <si>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</si>
  <si>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</si>
  <si>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</si>
  <si>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</si>
  <si>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</si>
  <si>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</si>
  <si>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</si>
  <si>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</si>
  <si>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</si>
  <si>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</si>
  <si>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</si>
  <si>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</si>
  <si>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</si>
  <si>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</si>
  <si>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</si>
  <si>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</si>
  <si>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</si>
  <si>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</si>
  <si>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</si>
  <si>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</si>
  <si>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</si>
  <si>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</si>
  <si>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</si>
  <si>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</si>
  <si>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</si>
  <si>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</si>
  <si>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</si>
  <si>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</si>
  <si>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</si>
  <si>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</si>
  <si>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</si>
  <si>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</si>
  <si>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</si>
  <si>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</si>
  <si>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</si>
  <si>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</si>
  <si>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</si>
  <si>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</si>
  <si>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</si>
  <si>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</si>
  <si>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</si>
  <si>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</si>
  <si>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</si>
  <si>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</si>
  <si>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</si>
  <si>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</si>
  <si>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</si>
  <si>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</si>
  <si>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</si>
  <si>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</si>
  <si>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</si>
  <si>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</si>
  <si>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</si>
  <si>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</si>
  <si>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</si>
  <si>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</si>
  <si>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</si>
  <si>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</si>
  <si>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</si>
  <si>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</si>
  <si>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</si>
  <si>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</si>
  <si>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</si>
  <si>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</si>
  <si>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</si>
  <si>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</si>
  <si>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</si>
  <si>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</si>
  <si>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</si>
  <si>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</si>
  <si>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</si>
  <si>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</si>
  <si>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</si>
  <si>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</si>
  <si>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</si>
  <si>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</si>
  <si>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</si>
  <si>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</si>
  <si>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</si>
  <si>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</si>
  <si>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</si>
  <si>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</si>
  <si>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</si>
  <si>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</si>
  <si>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</si>
  <si>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</si>
  <si>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</si>
  <si>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</si>
  <si>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</si>
  <si>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</si>
  <si>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</si>
  <si>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</si>
  <si>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</si>
  <si>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</si>
  <si>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</si>
  <si>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</si>
  <si>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</si>
  <si>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</si>
  <si>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</si>
  <si>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</si>
  <si>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</si>
  <si>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</si>
  <si>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</si>
  <si>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</si>
  <si>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</si>
  <si>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</si>
  <si>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</si>
  <si>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</si>
  <si>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</si>
  <si>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</si>
  <si>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</si>
  <si>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</si>
  <si>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</si>
  <si>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</si>
  <si>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</si>
  <si>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</si>
  <si>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</si>
  <si>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</si>
  <si>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</si>
  <si>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</si>
  <si>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</si>
  <si>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</si>
  <si>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</si>
  <si>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</si>
  <si>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</si>
  <si>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</si>
  <si>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</si>
  <si>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</si>
  <si>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</si>
  <si>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</si>
  <si>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</si>
  <si>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</si>
  <si>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</si>
  <si>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</si>
  <si>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</si>
  <si>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</si>
  <si>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</si>
  <si>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</si>
  <si>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</si>
  <si>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</si>
  <si>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</si>
  <si>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</si>
  <si>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</si>
  <si>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</si>
  <si>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</si>
  <si>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</si>
  <si>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</si>
  <si>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</si>
  <si>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</si>
  <si>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</si>
  <si>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</si>
  <si>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</si>
  <si>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</si>
  <si>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</si>
  <si>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</si>
  <si>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</si>
  <si>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</si>
  <si>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</si>
  <si>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</si>
  <si>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</si>
  <si>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</si>
  <si>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</si>
  <si>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</si>
  <si>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</si>
  <si>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</si>
  <si>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</si>
  <si>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</si>
  <si>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</si>
  <si>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</si>
  <si>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</si>
  <si>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</si>
  <si>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</si>
  <si>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</si>
  <si>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</si>
  <si>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</si>
  <si>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</si>
  <si>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</si>
  <si>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</si>
  <si>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</si>
  <si>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</si>
  <si>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</si>
  <si>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</si>
  <si>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</si>
  <si>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</si>
  <si>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</si>
  <si>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</si>
  <si>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</si>
  <si>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</si>
  <si>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</si>
  <si>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</si>
  <si>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</si>
  <si>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</si>
  <si>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</si>
  <si>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</si>
  <si>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</si>
  <si>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</si>
  <si>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</si>
  <si>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</si>
  <si>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</si>
  <si>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</si>
  <si>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</si>
  <si>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</si>
  <si>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</si>
  <si>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</si>
  <si>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</si>
  <si>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</si>
  <si>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</si>
  <si>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</si>
  <si>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</si>
  <si>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</si>
  <si>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</si>
  <si>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</si>
  <si>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</si>
  <si>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</si>
  <si>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</si>
  <si>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</si>
  <si>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</si>
  <si>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</si>
  <si>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</si>
  <si>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</si>
  <si>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</si>
  <si>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</si>
  <si>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</si>
  <si>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</si>
  <si>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</si>
  <si>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</si>
  <si>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</si>
  <si>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</si>
  <si>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</si>
  <si>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</si>
  <si>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</si>
  <si>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</si>
  <si>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</si>
  <si>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</si>
  <si>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2. Qual o faturanemto total de vendas de planos anuais, separados por auto renovação não é por auto renovação</t>
  </si>
  <si>
    <t>XBOX GAME PASS SUBSCRIPTIONS SALES</t>
  </si>
  <si>
    <t>Soma de EA Play Season Pass</t>
  </si>
  <si>
    <t>Pergunta 3. Total de Vendas assinatura EA Play</t>
  </si>
  <si>
    <t>Pergunta 4. Total assinaturas minecraft seadon pass</t>
  </si>
  <si>
    <t>Soma de Minecraft Season Pass Price</t>
  </si>
  <si>
    <t xml:space="preserve">  </t>
  </si>
  <si>
    <t>Venda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</si>
</sst>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8" borderId="0" xfId="0" applyFill="1"/>
    <xf numFmtId="0" fontId="4" fillId="8" borderId="2" xfId="1" applyFont="1" applyFill="1" applyBorder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53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font>
        <color theme="0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03CFC82-DAA4-47F2-9151-CAC8BCE349A8}">
      <tableStyleElement type="wholeTable" dxfId="138"/>
      <tableStyleElement type="headerRow" dxfId="137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Xbox Game Pass.xlsx]C̳álculos!TBL_anual_total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5BF6A8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  <c:pivotFmt>
        <c:idx val="9"/>
        <c:spPr>
          <a:solidFill>
            <a:srgbClr val="5BF6A8"/>
          </a:solidFill>
          <a:ln>
            <a:noFill/>
          </a:ln>
          <a:effectLst/>
        </c:spPr>
      </c:pivotFmt>
      <c:pivotFmt>
        <c:idx val="1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22C55E"/>
          </a:solidFill>
          <a:ln>
            <a:noFill/>
          </a:ln>
          <a:effectLst/>
        </c:spPr>
      </c:pivotFmt>
      <c:pivotFmt>
        <c:idx val="12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3851953567487044E-2"/>
          <c:y val="0.11472003499562555"/>
          <c:w val="0.89013912108787707"/>
          <c:h val="0.806576261300670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072-48F1-A6BE-B38986C6E45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072-48F1-A6BE-B38986C6E4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C̳álculos!$C$10:$C$13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Monthly</c:v>
                  </c:pt>
                </c:lvl>
              </c:multiLvlStrCache>
            </c:multiLvlStrRef>
          </c:cat>
          <c:val>
            <c:numRef>
              <c:f>C̳álculos!$D$10:$D$13</c:f>
              <c:numCache>
                <c:formatCode>"R$"\ #,##0.00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72-48F1-A6BE-B38986C6E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3960352"/>
        <c:axId val="255424392"/>
      </c:barChart>
      <c:catAx>
        <c:axId val="25396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424392"/>
        <c:crosses val="autoZero"/>
        <c:auto val="1"/>
        <c:lblAlgn val="ctr"/>
        <c:lblOffset val="100"/>
        <c:noMultiLvlLbl val="0"/>
      </c:catAx>
      <c:valAx>
        <c:axId val="25542439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539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419100</xdr:colOff>
      <xdr:row>0</xdr:row>
      <xdr:rowOff>259555</xdr:rowOff>
    </xdr:from>
    <xdr:to>
      <xdr:col>0</xdr:col>
      <xdr:colOff>1150145</xdr:colOff>
      <xdr:row>2</xdr:row>
      <xdr:rowOff>342900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CB41E29-4C9A-414C-86C5-07E546BE0B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2" t="19546" r="72668" b="16928"/>
        <a:stretch/>
      </xdr:blipFill>
      <xdr:spPr>
        <a:xfrm>
          <a:off x="419100" y="259555"/>
          <a:ext cx="731045" cy="7310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171450</xdr:rowOff>
    </xdr:from>
    <xdr:to>
      <xdr:col>1</xdr:col>
      <xdr:colOff>0</xdr:colOff>
      <xdr:row>11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D902899-22CF-49FF-B6A9-A016C5EE9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71625"/>
              <a:ext cx="161925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209550</xdr:colOff>
      <xdr:row>6</xdr:row>
      <xdr:rowOff>4762</xdr:rowOff>
    </xdr:from>
    <xdr:to>
      <xdr:col>9</xdr:col>
      <xdr:colOff>333375</xdr:colOff>
      <xdr:row>16</xdr:row>
      <xdr:rowOff>157162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91697E0F-1C90-44D9-9D18-C0F014ACE510}"/>
            </a:ext>
          </a:extLst>
        </xdr:cNvPr>
        <xdr:cNvGrpSpPr/>
      </xdr:nvGrpSpPr>
      <xdr:grpSpPr>
        <a:xfrm>
          <a:off x="1828800" y="1766887"/>
          <a:ext cx="5200650" cy="1962150"/>
          <a:chOff x="1943100" y="1228725"/>
          <a:chExt cx="5200650" cy="196215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F8E897FA-81CC-42B1-8341-831D9307DE4D}"/>
              </a:ext>
            </a:extLst>
          </xdr:cNvPr>
          <xdr:cNvSpPr/>
        </xdr:nvSpPr>
        <xdr:spPr>
          <a:xfrm>
            <a:off x="1952625" y="1447800"/>
            <a:ext cx="5191125" cy="1743075"/>
          </a:xfrm>
          <a:prstGeom prst="roundRect">
            <a:avLst>
              <a:gd name="adj" fmla="val 737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16AB929-0BFC-4FA4-9710-975F902AF9AC}"/>
              </a:ext>
            </a:extLst>
          </xdr:cNvPr>
          <xdr:cNvSpPr/>
        </xdr:nvSpPr>
        <xdr:spPr>
          <a:xfrm>
            <a:off x="3600450" y="1619250"/>
            <a:ext cx="3457575" cy="1343025"/>
          </a:xfrm>
          <a:prstGeom prst="roundRect">
            <a:avLst>
              <a:gd name="adj" fmla="val 737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029704B-0F16-4418-8DDB-B2ECBF4B1040}" type="TxLink">
              <a:rPr lang="en-US" sz="4800" b="0" i="0" u="none" strike="noStrike">
                <a:solidFill>
                  <a:srgbClr val="000000"/>
                </a:solidFill>
                <a:latin typeface="Aptos Narrow"/>
              </a:rPr>
              <a:pPr algn="ctr"/>
              <a:t>R$ 1.350,00</a:t>
            </a:fld>
            <a:endParaRPr lang="pt-BR" sz="48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74B549A1-A72B-4840-9BE1-D8F4F05E60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47875" y="1714500"/>
            <a:ext cx="1371600" cy="1152525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4A7BB696-6BBE-4977-A2F2-600B110A9BCF}"/>
              </a:ext>
            </a:extLst>
          </xdr:cNvPr>
          <xdr:cNvSpPr/>
        </xdr:nvSpPr>
        <xdr:spPr>
          <a:xfrm>
            <a:off x="1943100" y="1228725"/>
            <a:ext cx="5200650" cy="5905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514350</xdr:colOff>
      <xdr:row>6</xdr:row>
      <xdr:rowOff>4762</xdr:rowOff>
    </xdr:from>
    <xdr:to>
      <xdr:col>18</xdr:col>
      <xdr:colOff>409575</xdr:colOff>
      <xdr:row>16</xdr:row>
      <xdr:rowOff>157162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8F83578A-A53C-451B-98E7-4B05399E5597}"/>
            </a:ext>
          </a:extLst>
        </xdr:cNvPr>
        <xdr:cNvGrpSpPr/>
      </xdr:nvGrpSpPr>
      <xdr:grpSpPr>
        <a:xfrm>
          <a:off x="7896225" y="1766887"/>
          <a:ext cx="5191125" cy="1962150"/>
          <a:chOff x="7943850" y="1247775"/>
          <a:chExt cx="5200650" cy="196215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36959B44-965B-42C5-98CD-4DE3745206E5}"/>
              </a:ext>
            </a:extLst>
          </xdr:cNvPr>
          <xdr:cNvGrpSpPr/>
        </xdr:nvGrpSpPr>
        <xdr:grpSpPr>
          <a:xfrm>
            <a:off x="7943850" y="1247775"/>
            <a:ext cx="5200650" cy="1962150"/>
            <a:chOff x="1943100" y="1228725"/>
            <a:chExt cx="5200650" cy="1962150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7E94D92E-1371-4F16-B88C-262B420EC349}"/>
                </a:ext>
              </a:extLst>
            </xdr:cNvPr>
            <xdr:cNvSpPr/>
          </xdr:nvSpPr>
          <xdr:spPr>
            <a:xfrm>
              <a:off x="1952625" y="1447800"/>
              <a:ext cx="5191125" cy="1743075"/>
            </a:xfrm>
            <a:prstGeom prst="roundRect">
              <a:avLst>
                <a:gd name="adj" fmla="val 7377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4400"/>
            </a:p>
          </xdr:txBody>
        </xdr:sp>
        <xdr:sp macro="" textlink="C̳álculos!F38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66B25BDD-A074-4546-A729-9BE005462C7F}"/>
                </a:ext>
              </a:extLst>
            </xdr:cNvPr>
            <xdr:cNvSpPr/>
          </xdr:nvSpPr>
          <xdr:spPr>
            <a:xfrm>
              <a:off x="3600450" y="1619250"/>
              <a:ext cx="3457575" cy="1343025"/>
            </a:xfrm>
            <a:prstGeom prst="roundRect">
              <a:avLst>
                <a:gd name="adj" fmla="val 7377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34675B7-7DA0-4825-970A-2696033ABAAB}" type="TxLink">
                <a:rPr lang="en-US" sz="4800" b="0" i="0" u="none" strike="noStrike">
                  <a:solidFill>
                    <a:srgbClr val="000000"/>
                  </a:solidFill>
                  <a:latin typeface="Aptos Narrow"/>
                </a:rPr>
                <a:t>R$ 1.800,00</a:t>
              </a:fld>
              <a:endParaRPr lang="pt-BR" sz="4800"/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F61CC7D7-354B-4DEA-8762-2B8E3122D34E}"/>
                </a:ext>
              </a:extLst>
            </xdr:cNvPr>
            <xdr:cNvSpPr/>
          </xdr:nvSpPr>
          <xdr:spPr>
            <a:xfrm>
              <a:off x="1943100" y="1228725"/>
              <a:ext cx="5200650" cy="5905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Total Subscriptions Minecraft</a:t>
              </a:r>
              <a:r>
                <a:rPr lang="pt-BR" sz="1800" b="1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1800" b="1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Season Pass</a:t>
              </a:r>
              <a:endParaRPr lang="pt-BR" sz="6600">
                <a:effectLst/>
              </a:endParaRPr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D7DB13F3-021C-4E4A-AD68-898F2C5775A7}"/>
              </a:ext>
            </a:extLst>
          </xdr:cNvPr>
          <xdr:cNvGrpSpPr/>
        </xdr:nvGrpSpPr>
        <xdr:grpSpPr>
          <a:xfrm>
            <a:off x="8001000" y="1914525"/>
            <a:ext cx="1778076" cy="71437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A7803114-B5EC-4895-85A7-C2C372E7F1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ECB742D1-31D4-4971-8CDF-7755178FA9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209550</xdr:colOff>
      <xdr:row>17</xdr:row>
      <xdr:rowOff>123825</xdr:rowOff>
    </xdr:from>
    <xdr:to>
      <xdr:col>18</xdr:col>
      <xdr:colOff>428625</xdr:colOff>
      <xdr:row>36</xdr:row>
      <xdr:rowOff>66675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41EB7674-BA4B-441F-8800-265BB6E5AD3A}"/>
            </a:ext>
          </a:extLst>
        </xdr:cNvPr>
        <xdr:cNvGrpSpPr/>
      </xdr:nvGrpSpPr>
      <xdr:grpSpPr>
        <a:xfrm>
          <a:off x="1828800" y="3876675"/>
          <a:ext cx="11258550" cy="3381375"/>
          <a:chOff x="1981199" y="3343275"/>
          <a:chExt cx="11287125" cy="338137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A78F6FF2-8297-41B1-8812-0A756EDE5368}"/>
              </a:ext>
            </a:extLst>
          </xdr:cNvPr>
          <xdr:cNvGrpSpPr/>
        </xdr:nvGrpSpPr>
        <xdr:grpSpPr>
          <a:xfrm>
            <a:off x="1981200" y="3476625"/>
            <a:ext cx="11277600" cy="3248025"/>
            <a:chOff x="1933575" y="1343025"/>
            <a:chExt cx="5210175" cy="324802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E36787A1-4CDC-4404-88CA-BE172C8A7B9A}"/>
                </a:ext>
              </a:extLst>
            </xdr:cNvPr>
            <xdr:cNvSpPr/>
          </xdr:nvSpPr>
          <xdr:spPr>
            <a:xfrm>
              <a:off x="1933575" y="1343025"/>
              <a:ext cx="5210175" cy="3248025"/>
            </a:xfrm>
            <a:prstGeom prst="roundRect">
              <a:avLst>
                <a:gd name="adj" fmla="val 464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95B645D-D918-49C4-A97E-21930179C529}"/>
                </a:ext>
              </a:extLst>
            </xdr:cNvPr>
            <xdr:cNvGraphicFramePr>
              <a:graphicFrameLocks/>
            </xdr:cNvGraphicFramePr>
          </xdr:nvGraphicFramePr>
          <xdr:xfrm>
            <a:off x="2210805" y="1571624"/>
            <a:ext cx="456623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EBAB21E-24D9-427B-9820-2D4F35ED08F6}"/>
              </a:ext>
            </a:extLst>
          </xdr:cNvPr>
          <xdr:cNvSpPr/>
        </xdr:nvSpPr>
        <xdr:spPr>
          <a:xfrm>
            <a:off x="1981199" y="3343275"/>
            <a:ext cx="11287125" cy="5905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8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200025</xdr:colOff>
      <xdr:row>3</xdr:row>
      <xdr:rowOff>123825</xdr:rowOff>
    </xdr:from>
    <xdr:to>
      <xdr:col>4</xdr:col>
      <xdr:colOff>304800</xdr:colOff>
      <xdr:row>5</xdr:row>
      <xdr:rowOff>38100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5EC869F1-6C26-4FCC-BD8D-7DC27616829B}"/>
            </a:ext>
          </a:extLst>
        </xdr:cNvPr>
        <xdr:cNvSpPr txBox="1"/>
      </xdr:nvSpPr>
      <xdr:spPr>
        <a:xfrm>
          <a:off x="1819275" y="1343025"/>
          <a:ext cx="1752600" cy="2762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>
                  <a:lumMod val="50000"/>
                </a:schemeClr>
              </a:solidFill>
            </a:rPr>
            <a:t>Atualizado em 12/04/2025</a:t>
          </a:r>
        </a:p>
        <a:p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5759.66375266204" createdVersion="7" refreshedVersion="7" minRefreshableVersion="3" recordCount="295" xr:uid="{1F259795-3ABD-4E38-8EF2-5CAADD29BA7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318344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BDD44-82C0-4B2D-83F0-D8F91E64C288}" name="Tabela dinâmica4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C47:D5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3">
    <format dxfId="64">
      <pivotArea grandRow="1" outline="0" collapsedLevelsAreSubtotals="1" fieldPosition="0"/>
    </format>
    <format dxfId="65">
      <pivotArea collapsedLevelsAreSubtotals="1" fieldPosition="0">
        <references count="1">
          <reference field="2" count="0"/>
        </references>
      </pivotArea>
    </format>
    <format dxfId="6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004C5-FC91-4550-AA76-27D56D9FF880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C34:D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1" numFmtId="165"/>
  </dataFields>
  <formats count="3">
    <format dxfId="67">
      <pivotArea grandRow="1" outline="0" collapsedLevelsAreSubtotals="1" fieldPosition="0"/>
    </format>
    <format dxfId="68">
      <pivotArea collapsedLevelsAreSubtotals="1" fieldPosition="0">
        <references count="1">
          <reference field="2" count="0"/>
        </references>
      </pivotArea>
    </format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FD489-1160-41EC-BDE0-39F80C172AB2}" name="Tabela dinâ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C21:D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 numFmtId="165"/>
  </dataFields>
  <formats count="1"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30371-46E6-4CD0-8A9B-E9A3B6D41F88}" name="TBL_anual_total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C9:D13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 v="1"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165"/>
  </dataFields>
  <formats count="1">
    <format dxfId="71">
      <pivotArea outline="0" collapsedLevelsAreSubtotals="1" fieldPosition="0"/>
    </format>
  </formats>
  <chartFormats count="3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6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BE42DC-0615-4893-9875-CFB33E1A8FF5}" sourceName="Subscription Type">
  <pivotTables>
    <pivotTable tabId="3" name="TBL_anual_total"/>
    <pivotTable tabId="3" name="Tabela dinâmica2"/>
    <pivotTable tabId="3" name="Tabela dinâmica3"/>
    <pivotTable tabId="3" name="Tabela dinâmica4"/>
  </pivotTables>
  <data>
    <tabular pivotCacheId="1631834495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6425DD5-97B5-4FCA-A986-577BF3BA7DA6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2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1"/>
    <tableColumn id="2" xr3:uid="{53DD39D0-2220-4121-9E9D-4EAA7E151C0F}" name="Name" dataDxfId="150"/>
    <tableColumn id="3" xr3:uid="{4F5FF271-4C57-4BE0-8F2C-F82C8551625C}" name="Plan" dataDxfId="149"/>
    <tableColumn id="4" xr3:uid="{8C17EB93-79B9-4E55-B8F7-BEB82F8253E9}" name="Start Date" dataDxfId="148"/>
    <tableColumn id="5" xr3:uid="{48CEDF9B-1689-482A-A828-5CCE7713264A}" name="Auto Renewal" dataDxfId="147"/>
    <tableColumn id="6" xr3:uid="{78B82374-9AA7-4E38-AE4F-78CDE6C83720}" name="Subscription Price" dataDxfId="146" dataCellStyle="Moeda"/>
    <tableColumn id="7" xr3:uid="{F2433F68-AF33-49D0-B1FB-19A396074EDE}" name="Subscription Type" dataDxfId="145"/>
    <tableColumn id="8" xr3:uid="{FD4D9C95-F6E5-4933-9068-A71FF7DF9343}" name="EA Play Season Pass" dataDxfId="144"/>
    <tableColumn id="13" xr3:uid="{978DD0D2-834E-4CE4-A39B-30976086932F}" name="EA Play Season Pass_x000a_Price" dataDxfId="143" dataCellStyle="Moeda"/>
    <tableColumn id="9" xr3:uid="{6E29F111-C395-4580-9DAD-3407D9E8B1A4}" name="Minecraft Season Pass" dataDxfId="142"/>
    <tableColumn id="10" xr3:uid="{EF544EAA-7F25-4FD5-A10E-8E62804DB9E3}" name="Minecraft Season Pass Price" dataDxfId="141" dataCellStyle="Moeda"/>
    <tableColumn id="11" xr3:uid="{7F6EB64A-1F07-4E48-9F0F-AC7D9DCD26F8}" name="Coupon Value" dataDxfId="140" dataCellStyle="Moeda"/>
    <tableColumn id="12" xr3:uid="{2B04ABC8-DE6F-426E-ADC0-D8AFC68CA58E}" name="Total Value" dataDxfId="139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71" sqref="E7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6:F51"/>
  <sheetViews>
    <sheetView showGridLines="0" workbookViewId="0">
      <selection activeCell="D12" sqref="D12"/>
    </sheetView>
  </sheetViews>
  <sheetFormatPr defaultRowHeight="14.25"/>
  <cols>
    <col min="3" max="3" width="18" bestFit="1" customWidth="1"/>
    <col min="4" max="4" width="19.125" bestFit="1" customWidth="1"/>
    <col min="5" max="5" width="38.37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3:4">
      <c r="C6" t="s">
        <v>316</v>
      </c>
    </row>
    <row r="9" spans="3:4">
      <c r="C9" s="12" t="s">
        <v>313</v>
      </c>
      <c r="D9" t="s">
        <v>315</v>
      </c>
    </row>
    <row r="10" spans="3:4">
      <c r="C10" s="13" t="s">
        <v>20</v>
      </c>
      <c r="D10" s="17">
        <v>3571</v>
      </c>
    </row>
    <row r="11" spans="3:4">
      <c r="C11" s="14" t="s">
        <v>23</v>
      </c>
      <c r="D11" s="17">
        <v>2824</v>
      </c>
    </row>
    <row r="12" spans="3:4">
      <c r="C12" s="14" t="s">
        <v>19</v>
      </c>
      <c r="D12" s="17">
        <v>747</v>
      </c>
    </row>
    <row r="13" spans="3:4">
      <c r="C13" s="13" t="s">
        <v>314</v>
      </c>
      <c r="D13" s="17">
        <v>3571</v>
      </c>
    </row>
    <row r="17" spans="3:6">
      <c r="C17" t="s">
        <v>319</v>
      </c>
    </row>
    <row r="19" spans="3:6">
      <c r="C19" s="12" t="s">
        <v>16</v>
      </c>
      <c r="D19" t="s">
        <v>20</v>
      </c>
    </row>
    <row r="21" spans="3:6">
      <c r="C21" s="12" t="s">
        <v>313</v>
      </c>
      <c r="D21" t="s">
        <v>318</v>
      </c>
    </row>
    <row r="22" spans="3:6">
      <c r="C22" s="13" t="s">
        <v>22</v>
      </c>
      <c r="D22" s="17">
        <v>0</v>
      </c>
    </row>
    <row r="23" spans="3:6">
      <c r="C23" s="13" t="s">
        <v>26</v>
      </c>
      <c r="D23" s="17">
        <v>0</v>
      </c>
    </row>
    <row r="24" spans="3:6">
      <c r="C24" s="13" t="s">
        <v>18</v>
      </c>
      <c r="D24" s="17">
        <v>1350</v>
      </c>
    </row>
    <row r="25" spans="3:6">
      <c r="C25" s="13" t="s">
        <v>314</v>
      </c>
      <c r="D25" s="17">
        <v>1350</v>
      </c>
      <c r="F25" s="17">
        <f>GETPIVOTDATA("EA Play Season Pass
Price",$C$21)</f>
        <v>1350</v>
      </c>
    </row>
    <row r="29" spans="3:6">
      <c r="C29" t="s">
        <v>320</v>
      </c>
    </row>
    <row r="32" spans="3:6">
      <c r="C32" s="12" t="s">
        <v>16</v>
      </c>
      <c r="D32" t="s">
        <v>20</v>
      </c>
    </row>
    <row r="34" spans="3:6">
      <c r="C34" s="12" t="s">
        <v>313</v>
      </c>
      <c r="D34" t="s">
        <v>321</v>
      </c>
    </row>
    <row r="35" spans="3:6">
      <c r="C35" s="13" t="s">
        <v>22</v>
      </c>
      <c r="D35" s="17">
        <v>0</v>
      </c>
    </row>
    <row r="36" spans="3:6">
      <c r="C36" s="13" t="s">
        <v>26</v>
      </c>
      <c r="D36" s="17">
        <v>900</v>
      </c>
    </row>
    <row r="37" spans="3:6">
      <c r="C37" s="13" t="s">
        <v>18</v>
      </c>
      <c r="D37" s="17">
        <v>900</v>
      </c>
    </row>
    <row r="38" spans="3:6">
      <c r="C38" s="13" t="s">
        <v>314</v>
      </c>
      <c r="D38" s="17">
        <v>1800</v>
      </c>
      <c r="F38" s="17">
        <f>GETPIVOTDATA("Minecraft Season Pass Price",$C$34)</f>
        <v>1800</v>
      </c>
    </row>
    <row r="43" spans="3:6">
      <c r="C43" t="s">
        <v>323</v>
      </c>
    </row>
    <row r="45" spans="3:6">
      <c r="C45" s="12" t="s">
        <v>16</v>
      </c>
      <c r="D45" t="s">
        <v>20</v>
      </c>
    </row>
    <row r="47" spans="3:6">
      <c r="C47" s="12" t="s">
        <v>313</v>
      </c>
      <c r="D47" t="s">
        <v>315</v>
      </c>
    </row>
    <row r="48" spans="3:6">
      <c r="C48" s="13" t="s">
        <v>22</v>
      </c>
      <c r="D48" s="17">
        <v>192</v>
      </c>
    </row>
    <row r="49" spans="3:4">
      <c r="C49" s="13" t="s">
        <v>26</v>
      </c>
      <c r="D49" s="17">
        <v>958</v>
      </c>
    </row>
    <row r="50" spans="3:4">
      <c r="C50" s="13" t="s">
        <v>18</v>
      </c>
      <c r="D50" s="17">
        <v>2421</v>
      </c>
    </row>
    <row r="51" spans="3:4">
      <c r="C51" s="13" t="s">
        <v>314</v>
      </c>
      <c r="D51" s="17">
        <v>3571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BQ436"/>
  <sheetViews>
    <sheetView showGridLines="0" tabSelected="1" zoomScaleNormal="100" workbookViewId="0">
      <selection activeCell="T14" sqref="T14"/>
    </sheetView>
  </sheetViews>
  <sheetFormatPr defaultRowHeight="14.25"/>
  <cols>
    <col min="1" max="1" width="21.25" style="4" customWidth="1"/>
    <col min="2" max="2" width="3.625" customWidth="1"/>
    <col min="12" max="12" width="6.625" customWidth="1"/>
    <col min="19" max="19" width="5.25" customWidth="1"/>
  </cols>
  <sheetData>
    <row r="1" spans="1:69" ht="34.5" customHeight="1"/>
    <row r="2" spans="1:69" s="15" customFormat="1" ht="16.5" customHeight="1" thickBot="1">
      <c r="A2" s="4"/>
      <c r="C2" s="16" t="s">
        <v>317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1:69" s="15" customFormat="1" ht="45" customHeight="1" thickTop="1">
      <c r="A3" s="4"/>
    </row>
    <row r="4" spans="1:69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69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69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2:69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2:69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2:69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2:69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2:69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</row>
    <row r="22" spans="2:69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2:69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2:69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spans="2:69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2:69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2:69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2:69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2:69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</row>
    <row r="30" spans="2:69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2:69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2:69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2:69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2:69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2:69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2:69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2:69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</row>
    <row r="38" spans="2:69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</row>
    <row r="39" spans="2:69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</row>
    <row r="40" spans="2:69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 t="s">
        <v>322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</row>
    <row r="41" spans="2:69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2:69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2:69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2:69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2:69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2:69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</row>
    <row r="47" spans="2:69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</row>
    <row r="48" spans="2:69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2:69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2:69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2:69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2:69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</row>
    <row r="53" spans="2:69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</row>
    <row r="54" spans="2:69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</row>
    <row r="55" spans="2:69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</row>
    <row r="56" spans="2:69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</row>
    <row r="57" spans="2:69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</row>
    <row r="58" spans="2:69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2:69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</row>
    <row r="60" spans="2:69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</row>
    <row r="61" spans="2:69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</row>
    <row r="62" spans="2:69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spans="2:69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</row>
    <row r="64" spans="2:69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</row>
    <row r="65" spans="2:69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</row>
    <row r="66" spans="2:69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</row>
    <row r="67" spans="2:69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2:69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</row>
    <row r="69" spans="2:69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</row>
    <row r="70" spans="2:69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</row>
    <row r="71" spans="2:69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</row>
    <row r="72" spans="2:69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</row>
    <row r="73" spans="2:69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</row>
    <row r="74" spans="2:69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</row>
    <row r="75" spans="2:69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</row>
    <row r="76" spans="2:69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</row>
    <row r="77" spans="2:69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</row>
    <row r="78" spans="2:69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</row>
    <row r="79" spans="2:69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</row>
    <row r="80" spans="2:69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</row>
    <row r="81" spans="2:69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</row>
    <row r="82" spans="2:69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</row>
    <row r="83" spans="2:69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</row>
    <row r="84" spans="2:69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</row>
    <row r="85" spans="2:69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</row>
    <row r="86" spans="2:69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</row>
    <row r="87" spans="2:69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</row>
    <row r="88" spans="2:69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</row>
    <row r="89" spans="2:69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</row>
    <row r="90" spans="2:69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</row>
    <row r="91" spans="2:69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</row>
    <row r="92" spans="2:69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</row>
    <row r="93" spans="2:69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</row>
    <row r="94" spans="2:69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</row>
    <row r="95" spans="2:69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</row>
    <row r="96" spans="2:69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</row>
    <row r="97" spans="2:69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</row>
    <row r="98" spans="2:69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</row>
    <row r="99" spans="2:69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</row>
    <row r="100" spans="2:69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</row>
    <row r="101" spans="2:69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</row>
    <row r="102" spans="2:69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</row>
    <row r="103" spans="2:69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</row>
    <row r="104" spans="2:69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</row>
    <row r="105" spans="2:69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</row>
    <row r="106" spans="2:69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2:69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2:69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2:69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2:69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2:69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</row>
    <row r="112" spans="2:69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</row>
    <row r="113" spans="2:69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</row>
    <row r="114" spans="2:69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</row>
    <row r="115" spans="2:69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</row>
    <row r="116" spans="2:69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</row>
    <row r="117" spans="2:69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</row>
    <row r="118" spans="2:69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</row>
    <row r="119" spans="2:69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</row>
    <row r="120" spans="2:69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</row>
    <row r="121" spans="2:69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</row>
    <row r="122" spans="2:69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</row>
    <row r="123" spans="2:69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</row>
    <row r="124" spans="2:69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</row>
    <row r="125" spans="2:69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</row>
    <row r="126" spans="2:69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</row>
    <row r="127" spans="2:69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</row>
    <row r="128" spans="2:69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</row>
    <row r="129" spans="2:69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</row>
    <row r="130" spans="2:69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</row>
    <row r="131" spans="2:69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2:69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2:69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2:69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2:69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2:69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</row>
    <row r="137" spans="2:69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</row>
    <row r="138" spans="2:69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</row>
    <row r="139" spans="2:69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</row>
    <row r="140" spans="2:69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</row>
    <row r="141" spans="2:69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</row>
    <row r="142" spans="2:69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</row>
    <row r="143" spans="2:69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</row>
    <row r="144" spans="2:69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</row>
    <row r="145" spans="2:69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</row>
    <row r="146" spans="2:69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</row>
    <row r="147" spans="2:69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</row>
    <row r="148" spans="2:69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</row>
    <row r="149" spans="2:69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</row>
    <row r="150" spans="2:69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</row>
    <row r="151" spans="2:69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</row>
    <row r="152" spans="2:69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</row>
    <row r="153" spans="2:69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</row>
    <row r="154" spans="2:69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</row>
    <row r="155" spans="2:69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</row>
    <row r="156" spans="2:69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</row>
    <row r="157" spans="2:69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</row>
    <row r="158" spans="2:69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</row>
    <row r="159" spans="2:69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</row>
    <row r="160" spans="2:69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</row>
    <row r="161" spans="2:69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</row>
    <row r="162" spans="2:69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</row>
    <row r="163" spans="2:69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</row>
    <row r="164" spans="2:69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</row>
    <row r="165" spans="2:69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</row>
    <row r="166" spans="2:69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</row>
    <row r="167" spans="2:69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</row>
    <row r="168" spans="2:69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</row>
    <row r="169" spans="2:69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</row>
    <row r="170" spans="2:69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</row>
    <row r="171" spans="2:69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</row>
    <row r="172" spans="2:69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</row>
    <row r="173" spans="2:69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</row>
    <row r="174" spans="2:69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</row>
    <row r="175" spans="2:69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</row>
    <row r="176" spans="2:69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</row>
    <row r="177" spans="2:69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</row>
    <row r="178" spans="2:69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</row>
    <row r="179" spans="2:69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</row>
    <row r="180" spans="2:69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</row>
    <row r="181" spans="2:69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</row>
    <row r="182" spans="2:69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</row>
    <row r="183" spans="2:69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</row>
    <row r="184" spans="2:69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</row>
    <row r="185" spans="2:69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</row>
    <row r="186" spans="2:69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</row>
    <row r="187" spans="2:69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</row>
    <row r="188" spans="2:69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</row>
    <row r="189" spans="2:69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</row>
    <row r="190" spans="2:69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</row>
    <row r="191" spans="2:69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</row>
    <row r="192" spans="2:69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</row>
    <row r="193" spans="2:69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</row>
    <row r="194" spans="2:69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</row>
    <row r="195" spans="2:69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</row>
    <row r="196" spans="2:69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</row>
    <row r="197" spans="2:69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</row>
    <row r="198" spans="2:69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</row>
    <row r="199" spans="2:69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</row>
    <row r="200" spans="2:69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</row>
    <row r="201" spans="2:69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</row>
    <row r="202" spans="2:69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</row>
    <row r="203" spans="2:69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</row>
    <row r="204" spans="2:69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</row>
    <row r="205" spans="2:69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</row>
    <row r="206" spans="2:69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</row>
    <row r="207" spans="2:69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</row>
    <row r="208" spans="2:69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</row>
    <row r="209" spans="2:69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</row>
    <row r="210" spans="2:69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</row>
    <row r="211" spans="2:69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</row>
    <row r="212" spans="2:69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</row>
    <row r="213" spans="2:69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</row>
    <row r="214" spans="2:69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</row>
    <row r="215" spans="2:69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</row>
    <row r="216" spans="2:69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</row>
    <row r="217" spans="2:69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</row>
    <row r="218" spans="2:69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</row>
    <row r="219" spans="2:69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</row>
    <row r="220" spans="2:69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</row>
    <row r="221" spans="2:69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</row>
    <row r="222" spans="2:69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</row>
    <row r="223" spans="2:69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</row>
    <row r="224" spans="2:69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</row>
    <row r="225" spans="2:69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</row>
    <row r="226" spans="2:69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</row>
    <row r="227" spans="2:69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</row>
    <row r="228" spans="2:69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</row>
    <row r="229" spans="2:69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</row>
    <row r="230" spans="2:69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</row>
    <row r="231" spans="2:69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</row>
    <row r="232" spans="2:69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</row>
    <row r="233" spans="2:69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</row>
    <row r="234" spans="2:69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</row>
    <row r="235" spans="2:69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</row>
    <row r="236" spans="2:69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</row>
    <row r="237" spans="2:69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</row>
    <row r="238" spans="2:69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</row>
    <row r="239" spans="2:69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</row>
    <row r="240" spans="2:69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</row>
    <row r="241" spans="2:69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</row>
    <row r="242" spans="2:69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</row>
    <row r="243" spans="2:69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</row>
    <row r="244" spans="2:69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</row>
    <row r="245" spans="2:69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</row>
    <row r="246" spans="2:69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</row>
    <row r="247" spans="2:69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</row>
    <row r="248" spans="2:69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2:69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</row>
    <row r="250" spans="2:69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</row>
    <row r="251" spans="2:69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</row>
    <row r="252" spans="2:69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</row>
    <row r="253" spans="2:69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</row>
    <row r="254" spans="2:69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</row>
    <row r="255" spans="2:69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</row>
    <row r="256" spans="2:69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</row>
    <row r="257" spans="2:69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</row>
    <row r="258" spans="2:69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</row>
    <row r="259" spans="2:69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</row>
    <row r="260" spans="2:69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</row>
    <row r="261" spans="2:69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</row>
    <row r="262" spans="2:69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</row>
    <row r="263" spans="2:69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</row>
    <row r="264" spans="2:69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</row>
    <row r="265" spans="2:69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</row>
    <row r="266" spans="2:69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</row>
    <row r="267" spans="2:69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</row>
    <row r="268" spans="2:69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</row>
    <row r="269" spans="2:69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</row>
    <row r="270" spans="2:69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</row>
    <row r="271" spans="2:69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</row>
    <row r="272" spans="2:69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</row>
    <row r="273" spans="2:69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</row>
    <row r="274" spans="2:69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</row>
    <row r="275" spans="2:69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</row>
    <row r="276" spans="2:69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</row>
    <row r="277" spans="2:69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</row>
    <row r="278" spans="2:69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</row>
    <row r="279" spans="2:69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</row>
    <row r="280" spans="2:69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</row>
    <row r="281" spans="2:69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</row>
    <row r="282" spans="2:69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</row>
    <row r="283" spans="2:69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</row>
    <row r="284" spans="2:69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</row>
    <row r="285" spans="2:69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</row>
    <row r="286" spans="2:69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</row>
    <row r="287" spans="2:69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</row>
    <row r="288" spans="2:69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</row>
    <row r="289" spans="2:69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</row>
    <row r="290" spans="2:69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</row>
    <row r="291" spans="2:69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</row>
    <row r="292" spans="2:69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</row>
    <row r="293" spans="2:69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</row>
    <row r="294" spans="2:69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</row>
    <row r="295" spans="2:69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</row>
    <row r="296" spans="2:69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</row>
    <row r="297" spans="2:69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</row>
    <row r="298" spans="2:69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</row>
    <row r="299" spans="2:69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</row>
    <row r="300" spans="2:69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</row>
    <row r="301" spans="2:69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</row>
    <row r="302" spans="2:69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</row>
    <row r="303" spans="2:69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</row>
    <row r="304" spans="2:69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</row>
    <row r="305" spans="2:69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</row>
    <row r="306" spans="2:69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</row>
    <row r="307" spans="2:69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</row>
    <row r="308" spans="2:69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</row>
    <row r="309" spans="2:69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</row>
    <row r="310" spans="2:69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</row>
    <row r="311" spans="2:69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</row>
    <row r="312" spans="2:69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</row>
    <row r="313" spans="2:69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</row>
    <row r="314" spans="2:69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</row>
    <row r="315" spans="2:69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</row>
    <row r="316" spans="2:69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</row>
    <row r="317" spans="2:69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</row>
    <row r="318" spans="2:69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</row>
    <row r="319" spans="2:69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</row>
    <row r="320" spans="2:69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</row>
    <row r="321" spans="2:69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</row>
    <row r="322" spans="2:69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</row>
    <row r="323" spans="2:69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</row>
    <row r="324" spans="2:69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</row>
    <row r="325" spans="2:69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</row>
    <row r="326" spans="2:69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</row>
    <row r="327" spans="2:69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</row>
    <row r="328" spans="2:69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</row>
    <row r="329" spans="2:69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</row>
    <row r="330" spans="2:69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</row>
    <row r="331" spans="2:69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</row>
    <row r="332" spans="2:69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</row>
    <row r="333" spans="2:69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</row>
    <row r="334" spans="2:69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</row>
    <row r="335" spans="2:69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</row>
    <row r="336" spans="2:69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</row>
    <row r="337" spans="2:69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</row>
    <row r="338" spans="2:69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</row>
    <row r="339" spans="2:69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</row>
    <row r="340" spans="2:69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</row>
    <row r="341" spans="2:69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</row>
    <row r="342" spans="2:69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</row>
    <row r="343" spans="2:69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</row>
    <row r="344" spans="2:69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</row>
    <row r="345" spans="2:69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</row>
    <row r="346" spans="2:69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</row>
    <row r="347" spans="2:69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</row>
    <row r="348" spans="2:69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</row>
    <row r="349" spans="2:69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</row>
    <row r="350" spans="2:69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</row>
    <row r="351" spans="2:69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</row>
    <row r="352" spans="2:69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</row>
    <row r="353" spans="2:69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</row>
    <row r="354" spans="2:69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</row>
    <row r="355" spans="2:69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</row>
    <row r="356" spans="2:69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</row>
    <row r="357" spans="2:69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</row>
    <row r="358" spans="2:69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</row>
    <row r="359" spans="2:69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</row>
    <row r="360" spans="2:69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</row>
    <row r="361" spans="2:69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</row>
    <row r="362" spans="2:69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</row>
    <row r="363" spans="2:69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</row>
    <row r="364" spans="2:69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</row>
    <row r="365" spans="2:69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</row>
    <row r="366" spans="2:69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</row>
    <row r="367" spans="2:69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</row>
    <row r="368" spans="2:69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</row>
    <row r="369" spans="2:69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</row>
    <row r="370" spans="2:69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</row>
    <row r="371" spans="2:69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</row>
    <row r="372" spans="2:69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</row>
    <row r="373" spans="2:69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</row>
    <row r="374" spans="2:69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</row>
    <row r="375" spans="2:69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</row>
    <row r="376" spans="2:69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</row>
    <row r="377" spans="2:69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</row>
    <row r="378" spans="2:69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</row>
    <row r="379" spans="2:69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</row>
    <row r="380" spans="2:69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</row>
    <row r="381" spans="2:69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</row>
    <row r="382" spans="2:69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</row>
    <row r="383" spans="2:69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</row>
    <row r="384" spans="2:69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</row>
    <row r="385" spans="2:69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</row>
    <row r="386" spans="2:69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</row>
    <row r="387" spans="2:69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</row>
    <row r="388" spans="2:69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</row>
    <row r="389" spans="2:69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</row>
    <row r="390" spans="2:69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</row>
    <row r="391" spans="2:69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</row>
    <row r="392" spans="2:69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</row>
    <row r="393" spans="2:69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</row>
    <row r="394" spans="2:69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</row>
    <row r="395" spans="2:69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</row>
    <row r="396" spans="2:69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</row>
    <row r="397" spans="2:69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</row>
    <row r="398" spans="2:69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</row>
    <row r="399" spans="2:69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</row>
    <row r="400" spans="2:69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</row>
    <row r="401" spans="2:69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</row>
    <row r="402" spans="2:69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</row>
    <row r="403" spans="2:69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</row>
    <row r="404" spans="2:69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</row>
    <row r="405" spans="2:69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</row>
    <row r="406" spans="2:69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</row>
    <row r="407" spans="2:69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</row>
    <row r="408" spans="2:69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</row>
    <row r="409" spans="2:69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</row>
    <row r="410" spans="2:69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</row>
    <row r="411" spans="2:69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</row>
    <row r="412" spans="2:69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</row>
    <row r="413" spans="2:69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</row>
    <row r="414" spans="2:69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</row>
    <row r="415" spans="2:69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</row>
    <row r="416" spans="2:69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</row>
    <row r="417" spans="2:69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</row>
    <row r="418" spans="2:69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</row>
    <row r="419" spans="2:69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</row>
    <row r="420" spans="2:69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</row>
    <row r="421" spans="2:69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</row>
    <row r="422" spans="2:69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</row>
    <row r="423" spans="2:69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</row>
    <row r="424" spans="2:69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</row>
    <row r="425" spans="2:69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</row>
    <row r="426" spans="2:69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</row>
    <row r="427" spans="2:69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</row>
    <row r="428" spans="2:69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</row>
    <row r="429" spans="2:69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</row>
    <row r="430" spans="2:69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</row>
    <row r="431" spans="2:69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</row>
    <row r="432" spans="2:69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</row>
    <row r="433" spans="2:69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</row>
    <row r="434" spans="2:69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</row>
    <row r="435" spans="2:69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</row>
    <row r="436" spans="2:69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Vinicius</cp:lastModifiedBy>
  <dcterms:created xsi:type="dcterms:W3CDTF">2024-12-19T13:13:10Z</dcterms:created>
  <dcterms:modified xsi:type="dcterms:W3CDTF">2025-04-12T20:18:32Z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