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-de-sistemas\FPOO\Java\aula2_verde\workspace\Vendas\excel\"/>
    </mc:Choice>
  </mc:AlternateContent>
  <xr:revisionPtr revIDLastSave="0" documentId="8_{DB94BB72-3752-4B00-99C3-BEB646106F0E}" xr6:coauthVersionLast="47" xr6:coauthVersionMax="47" xr10:uidLastSave="{00000000-0000-0000-0000-000000000000}"/>
  <bookViews>
    <workbookView xWindow="-120" yWindow="-120" windowWidth="29040" windowHeight="15840" xr2:uid="{039A5B36-6AB8-4BF6-A09B-5AC76252367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G2" i="1"/>
  <c r="G3" i="1"/>
  <c r="I3" i="1" s="1"/>
  <c r="G4" i="1"/>
  <c r="I4" i="1" s="1"/>
  <c r="G5" i="1"/>
  <c r="G6" i="1"/>
  <c r="G7" i="1"/>
  <c r="G8" i="1"/>
  <c r="I8" i="1" s="1"/>
  <c r="G9" i="1"/>
  <c r="I9" i="1" s="1"/>
  <c r="G10" i="1"/>
  <c r="G11" i="1"/>
  <c r="I11" i="1" s="1"/>
  <c r="F2" i="1"/>
  <c r="F3" i="1"/>
  <c r="F4" i="1"/>
  <c r="F5" i="1"/>
  <c r="F6" i="1"/>
  <c r="F7" i="1"/>
  <c r="F8" i="1"/>
  <c r="F9" i="1"/>
  <c r="H9" i="1" s="1"/>
  <c r="F10" i="1"/>
  <c r="F11" i="1"/>
  <c r="I7" i="1" l="1"/>
  <c r="I6" i="1"/>
  <c r="I10" i="1"/>
  <c r="G17" i="1"/>
  <c r="I2" i="1"/>
  <c r="F17" i="1"/>
  <c r="H10" i="1"/>
  <c r="H7" i="1"/>
  <c r="H4" i="1"/>
  <c r="H3" i="1"/>
  <c r="H2" i="1"/>
  <c r="H5" i="1"/>
  <c r="H6" i="1"/>
  <c r="H11" i="1"/>
  <c r="H8" i="1"/>
</calcChain>
</file>

<file path=xl/sharedStrings.xml><?xml version="1.0" encoding="utf-8"?>
<sst xmlns="http://schemas.openxmlformats.org/spreadsheetml/2006/main" count="21" uniqueCount="21">
  <si>
    <t>Produto</t>
  </si>
  <si>
    <t>QtdComprada</t>
  </si>
  <si>
    <t>QtdVendida</t>
  </si>
  <si>
    <t>PrecoCompra</t>
  </si>
  <si>
    <t>PrecoVenda</t>
  </si>
  <si>
    <t>Investimento</t>
  </si>
  <si>
    <t>Faturamento</t>
  </si>
  <si>
    <t>Lucro R$</t>
  </si>
  <si>
    <t>Lucro %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</si>
  <si>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</si>
  <si>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</si>
  <si>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</si>
  <si>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</si>
  <si>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</si>
  <si>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</si>
  <si>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</si>
  <si>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</si>
  <si>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</si>
  <si>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</si>
  <si>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Faturamento total</t>
  </si>
  <si>
    <t>Investimento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</si>
</sst>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4" fontId="0" fillId="0" borderId="0" xfId="2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3" applyNumberFormat="1" applyFont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4">
    <dxf>
      <numFmt numFmtId="13" formatCode="0%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63CBF-5AF9-45A0-A140-123356593320}" name="Tabela1" displayName="Tabela1" ref="A1:I11" totalsRowShown="0" headerRowDxfId="3">
  <autoFilter ref="A1:I11" xr:uid="{96763CBF-5AF9-45A0-A140-123356593320}"/>
  <tableColumns count="9">
    <tableColumn id="1" xr3:uid="{475B3226-96B8-4667-8876-6B47B066A31D}" name="Produto"/>
    <tableColumn id="2" xr3:uid="{6266EE0F-EBB5-40DF-BA91-9E9E912CFBB9}" name="QtdComprada"/>
    <tableColumn id="3" xr3:uid="{143EF437-5A09-44F3-97D6-E5661E7F1499}" name="QtdVendida"/>
    <tableColumn id="4" xr3:uid="{4AC4A473-E8CE-46E3-B16C-519E57E163D7}" name="PrecoCompra"/>
    <tableColumn id="5" xr3:uid="{C254C00A-6FCF-464C-8A96-0C822500F191}" name="PrecoVenda"/>
    <tableColumn id="6" xr3:uid="{E0AF0723-C1D7-4D49-9689-05537BD254D2}" name="Investimento" dataDxfId="2">
      <calculatedColumnFormula>Tabela1[[#This Row],[PrecoCompra]]*Tabela1[[#This Row],[QtdComprada]]</calculatedColumnFormula>
    </tableColumn>
    <tableColumn id="7" xr3:uid="{95C5C773-3293-4492-8D74-711C7576C1C8}" name="Faturamento" dataDxfId="1">
      <calculatedColumnFormula>Tabela1[[#This Row],[PrecoVenda]]*Tabela1[[#This Row],[QtdVendida]]</calculatedColumnFormula>
    </tableColumn>
    <tableColumn id="8" xr3:uid="{131A4CA1-0E48-40B2-A94E-566014DD1256}" name="Lucro R$" dataCellStyle="Moeda">
      <calculatedColumnFormula>Tabela1[[#This Row],[Faturamento]]-Tabela1[[#This Row],[Investimento]]</calculatedColumnFormula>
    </tableColumn>
    <tableColumn id="9" xr3:uid="{7BCC213E-8D89-4E64-A57E-F1FFE0F3B229}" name="Lucro %" dataDxfId="0" dataCellStyle="Porcentagem">
      <calculatedColumnFormula>Tabela1[[#This Row],[Faturamento]]-Tabela1[[#This Row],[Investimento]]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B4C7-8B22-45EA-8CF6-829C853818FF}">
  <dimension ref="A1:I18"/>
  <sheetViews>
    <sheetView tabSelected="1" zoomScale="145" zoomScaleNormal="145" workbookViewId="0">
      <selection activeCell="B13" sqref="B13"/>
    </sheetView>
  </sheetViews>
  <sheetFormatPr defaultRowHeight="15" x14ac:dyDescent="0.25"/>
  <cols>
    <col min="1" max="1" width="13.85546875" bestFit="1" customWidth="1"/>
    <col min="2" max="2" width="18" bestFit="1" customWidth="1"/>
    <col min="3" max="3" width="16.28515625" bestFit="1" customWidth="1"/>
    <col min="4" max="4" width="17.42578125" bestFit="1" customWidth="1"/>
    <col min="5" max="5" width="16.28515625" bestFit="1" customWidth="1"/>
    <col min="6" max="6" width="17.42578125" bestFit="1" customWidth="1"/>
    <col min="7" max="7" width="17" bestFit="1" customWidth="1"/>
    <col min="8" max="8" width="12.85546875" bestFit="1" customWidth="1"/>
    <col min="9" max="9" width="12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2">
        <v>10</v>
      </c>
      <c r="C2" s="1">
        <v>7</v>
      </c>
      <c r="D2" s="1">
        <v>11.16</v>
      </c>
      <c r="E2" s="1">
        <v>15.5</v>
      </c>
      <c r="F2" s="9">
        <f>Tabela1[[#This Row],[PrecoCompra]]*Tabela1[[#This Row],[QtdComprada]]</f>
        <v>111.6</v>
      </c>
      <c r="G2" s="9">
        <f>Tabela1[[#This Row],[PrecoVenda]]*Tabela1[[#This Row],[QtdVendida]]</f>
        <v>108.5</v>
      </c>
      <c r="H2" s="8">
        <f>Tabela1[[#This Row],[Faturamento]]-Tabela1[[#This Row],[Investimento]]</f>
        <v>-3.0999999999999943</v>
      </c>
      <c r="I2" s="10">
        <f>Tabela1[[#This Row],[Faturamento]]-Tabela1[[#This Row],[Investimento]]</f>
        <v>-3.0999999999999943</v>
      </c>
    </row>
    <row r="3" spans="1:9" x14ac:dyDescent="0.25">
      <c r="A3" t="s">
        <v>10</v>
      </c>
      <c r="B3" s="3">
        <v>10</v>
      </c>
      <c r="C3" s="1">
        <v>6</v>
      </c>
      <c r="D3" s="1">
        <v>13.77</v>
      </c>
      <c r="E3" s="1">
        <v>25.5</v>
      </c>
      <c r="F3" s="9">
        <f>Tabela1[[#This Row],[PrecoCompra]]*Tabela1[[#This Row],[QtdComprada]]</f>
        <v>137.69999999999999</v>
      </c>
      <c r="G3" s="9">
        <f>Tabela1[[#This Row],[PrecoVenda]]*Tabela1[[#This Row],[QtdVendida]]</f>
        <v>153</v>
      </c>
      <c r="H3" s="8">
        <f>Tabela1[[#This Row],[Faturamento]]-Tabela1[[#This Row],[Investimento]]</f>
        <v>15.300000000000011</v>
      </c>
      <c r="I3" s="10">
        <f>Tabela1[[#This Row],[Faturamento]]-Tabela1[[#This Row],[Investimento]]</f>
        <v>15.300000000000011</v>
      </c>
    </row>
    <row r="4" spans="1:9" x14ac:dyDescent="0.25">
      <c r="A4" t="s">
        <v>11</v>
      </c>
      <c r="B4" s="3">
        <v>5</v>
      </c>
      <c r="C4" s="1">
        <v>3</v>
      </c>
      <c r="D4" s="1">
        <v>14.2</v>
      </c>
      <c r="E4" s="1">
        <v>35.5</v>
      </c>
      <c r="F4" s="9">
        <f>Tabela1[[#This Row],[PrecoCompra]]*Tabela1[[#This Row],[QtdComprada]]</f>
        <v>71</v>
      </c>
      <c r="G4" s="9">
        <f>Tabela1[[#This Row],[PrecoVenda]]*Tabela1[[#This Row],[QtdVendida]]</f>
        <v>106.5</v>
      </c>
      <c r="H4" s="8">
        <f>Tabela1[[#This Row],[Faturamento]]-Tabela1[[#This Row],[Investimento]]</f>
        <v>35.5</v>
      </c>
      <c r="I4" s="10">
        <f>Tabela1[[#This Row],[Faturamento]]-Tabela1[[#This Row],[Investimento]]</f>
        <v>35.5</v>
      </c>
    </row>
    <row r="5" spans="1:9" x14ac:dyDescent="0.25">
      <c r="A5" t="s">
        <v>12</v>
      </c>
      <c r="B5" s="3">
        <v>5</v>
      </c>
      <c r="C5" s="1">
        <v>5</v>
      </c>
      <c r="D5" s="1">
        <v>12.78</v>
      </c>
      <c r="E5" s="1">
        <v>18</v>
      </c>
      <c r="F5" s="9">
        <f>Tabela1[[#This Row],[PrecoCompra]]*Tabela1[[#This Row],[QtdComprada]]</f>
        <v>63.9</v>
      </c>
      <c r="G5" s="9">
        <f>Tabela1[[#This Row],[PrecoVenda]]*Tabela1[[#This Row],[QtdVendida]]</f>
        <v>90</v>
      </c>
      <c r="H5" s="8">
        <f>Tabela1[[#This Row],[Faturamento]]-Tabela1[[#This Row],[Investimento]]</f>
        <v>26.1</v>
      </c>
      <c r="I5" s="10">
        <f>Tabela1[[#This Row],[Faturamento]]-Tabela1[[#This Row],[Investimento]]</f>
        <v>26.1</v>
      </c>
    </row>
    <row r="6" spans="1:9" x14ac:dyDescent="0.25">
      <c r="A6" t="s">
        <v>13</v>
      </c>
      <c r="B6" s="3">
        <v>50</v>
      </c>
      <c r="C6" s="1">
        <v>35</v>
      </c>
      <c r="D6" s="1">
        <v>4.9400000000000004</v>
      </c>
      <c r="E6" s="1">
        <v>8.99</v>
      </c>
      <c r="F6" s="9">
        <f>Tabela1[[#This Row],[PrecoCompra]]*Tabela1[[#This Row],[QtdComprada]]</f>
        <v>247.00000000000003</v>
      </c>
      <c r="G6" s="9">
        <f>Tabela1[[#This Row],[PrecoVenda]]*Tabela1[[#This Row],[QtdVendida]]</f>
        <v>314.65000000000003</v>
      </c>
      <c r="H6" s="8">
        <f>Tabela1[[#This Row],[Faturamento]]-Tabela1[[#This Row],[Investimento]]</f>
        <v>67.650000000000006</v>
      </c>
      <c r="I6" s="10">
        <f>Tabela1[[#This Row],[Faturamento]]-Tabela1[[#This Row],[Investimento]]</f>
        <v>67.650000000000006</v>
      </c>
    </row>
    <row r="7" spans="1:9" x14ac:dyDescent="0.25">
      <c r="A7" t="s">
        <v>14</v>
      </c>
      <c r="B7" s="3">
        <v>50</v>
      </c>
      <c r="C7" s="1">
        <v>28</v>
      </c>
      <c r="D7" s="1">
        <v>4.41</v>
      </c>
      <c r="E7" s="1">
        <v>8.99</v>
      </c>
      <c r="F7" s="9">
        <f>Tabela1[[#This Row],[PrecoCompra]]*Tabela1[[#This Row],[QtdComprada]]</f>
        <v>220.5</v>
      </c>
      <c r="G7" s="9">
        <f>Tabela1[[#This Row],[PrecoVenda]]*Tabela1[[#This Row],[QtdVendida]]</f>
        <v>251.72</v>
      </c>
      <c r="H7" s="8">
        <f>Tabela1[[#This Row],[Faturamento]]-Tabela1[[#This Row],[Investimento]]</f>
        <v>31.22</v>
      </c>
      <c r="I7" s="10">
        <f>Tabela1[[#This Row],[Faturamento]]-Tabela1[[#This Row],[Investimento]]</f>
        <v>31.22</v>
      </c>
    </row>
    <row r="8" spans="1:9" x14ac:dyDescent="0.25">
      <c r="A8" t="s">
        <v>15</v>
      </c>
      <c r="B8" s="3">
        <v>50</v>
      </c>
      <c r="C8" s="1">
        <v>32</v>
      </c>
      <c r="D8" s="1">
        <v>5.03</v>
      </c>
      <c r="E8" s="1">
        <v>8.99</v>
      </c>
      <c r="F8" s="9">
        <f>Tabela1[[#This Row],[PrecoCompra]]*Tabela1[[#This Row],[QtdComprada]]</f>
        <v>251.5</v>
      </c>
      <c r="G8" s="9">
        <f>Tabela1[[#This Row],[PrecoVenda]]*Tabela1[[#This Row],[QtdVendida]]</f>
        <v>287.68</v>
      </c>
      <c r="H8" s="8">
        <f>Tabela1[[#This Row],[Faturamento]]-Tabela1[[#This Row],[Investimento]]</f>
        <v>36.180000000000007</v>
      </c>
      <c r="I8" s="10">
        <f>Tabela1[[#This Row],[Faturamento]]-Tabela1[[#This Row],[Investimento]]</f>
        <v>36.180000000000007</v>
      </c>
    </row>
    <row r="9" spans="1:9" x14ac:dyDescent="0.25">
      <c r="A9" t="s">
        <v>16</v>
      </c>
      <c r="B9" s="3">
        <v>10</v>
      </c>
      <c r="C9" s="1">
        <v>6</v>
      </c>
      <c r="D9" s="1">
        <v>80.62</v>
      </c>
      <c r="E9" s="1">
        <v>350.5</v>
      </c>
      <c r="F9" s="9">
        <f>Tabela1[[#This Row],[PrecoCompra]]*Tabela1[[#This Row],[QtdComprada]]</f>
        <v>806.2</v>
      </c>
      <c r="G9" s="9">
        <f>Tabela1[[#This Row],[PrecoVenda]]*Tabela1[[#This Row],[QtdVendida]]</f>
        <v>2103</v>
      </c>
      <c r="H9" s="8">
        <f>Tabela1[[#This Row],[Faturamento]]-Tabela1[[#This Row],[Investimento]]</f>
        <v>1296.8</v>
      </c>
      <c r="I9" s="10">
        <f>Tabela1[[#This Row],[Faturamento]]-Tabela1[[#This Row],[Investimento]]</f>
        <v>1296.8</v>
      </c>
    </row>
    <row r="10" spans="1:9" x14ac:dyDescent="0.25">
      <c r="A10" t="s">
        <v>17</v>
      </c>
      <c r="B10" s="3">
        <v>5</v>
      </c>
      <c r="C10" s="1">
        <v>3</v>
      </c>
      <c r="D10" s="1">
        <v>102.36</v>
      </c>
      <c r="E10" s="1">
        <v>255.9</v>
      </c>
      <c r="F10" s="9">
        <f>Tabela1[[#This Row],[PrecoCompra]]*Tabela1[[#This Row],[QtdComprada]]</f>
        <v>511.8</v>
      </c>
      <c r="G10" s="9">
        <f>Tabela1[[#This Row],[PrecoVenda]]*Tabela1[[#This Row],[QtdVendida]]</f>
        <v>767.7</v>
      </c>
      <c r="H10" s="8">
        <f>Tabela1[[#This Row],[Faturamento]]-Tabela1[[#This Row],[Investimento]]</f>
        <v>255.90000000000003</v>
      </c>
      <c r="I10" s="10">
        <f>Tabela1[[#This Row],[Faturamento]]-Tabela1[[#This Row],[Investimento]]</f>
        <v>255.90000000000003</v>
      </c>
    </row>
    <row r="11" spans="1:9" x14ac:dyDescent="0.25">
      <c r="A11" t="s">
        <v>18</v>
      </c>
      <c r="B11" s="3">
        <v>5</v>
      </c>
      <c r="C11" s="1">
        <v>4</v>
      </c>
      <c r="D11" s="1">
        <v>191.62</v>
      </c>
      <c r="E11" s="1">
        <v>435.5</v>
      </c>
      <c r="F11" s="9">
        <f>Tabela1[[#This Row],[PrecoCompra]]*Tabela1[[#This Row],[QtdComprada]]</f>
        <v>958.1</v>
      </c>
      <c r="G11" s="9">
        <f>Tabela1[[#This Row],[PrecoVenda]]*Tabela1[[#This Row],[QtdVendida]]</f>
        <v>1742</v>
      </c>
      <c r="H11" s="8">
        <f>Tabela1[[#This Row],[Faturamento]]-Tabela1[[#This Row],[Investimento]]</f>
        <v>783.9</v>
      </c>
      <c r="I11" s="10">
        <f>Tabela1[[#This Row],[Faturamento]]-Tabela1[[#This Row],[Investimento]]</f>
        <v>783.9</v>
      </c>
    </row>
    <row r="12" spans="1:9" x14ac:dyDescent="0.25">
      <c r="F12" s="4"/>
      <c r="G12" s="4"/>
      <c r="H12" s="4"/>
    </row>
    <row r="16" spans="1:9" x14ac:dyDescent="0.25">
      <c r="F16" s="6" t="s">
        <v>20</v>
      </c>
      <c r="G16" s="6" t="s">
        <v>19</v>
      </c>
    </row>
    <row r="17" spans="6:7" x14ac:dyDescent="0.25">
      <c r="F17" s="7">
        <f>SUM(F2:F11)</f>
        <v>3379.2999999999997</v>
      </c>
      <c r="G17" s="7">
        <f>SUM(G2:G11)</f>
        <v>5924.75</v>
      </c>
    </row>
    <row r="18" spans="6:7" x14ac:dyDescent="0.25">
      <c r="F18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2022-10-19T11:11:51Z</dcterms:created>
  <dcterms:modified xsi:type="dcterms:W3CDTF">2022-10-19T14:17:45Z</dcterms:modified>
</cp:coreProperties>
</file>