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envolvimento-de-sistemas\FPOO\Java\aula2_verde\workspace\Clinica\Excel\"/>
    </mc:Choice>
  </mc:AlternateContent>
  <xr:revisionPtr revIDLastSave="0" documentId="13_ncr:1_{D95EA3C4-AFED-4171-ADDD-D8F7ED16B93C}" xr6:coauthVersionLast="47" xr6:coauthVersionMax="47" xr10:uidLastSave="{00000000-0000-0000-0000-000000000000}"/>
  <bookViews>
    <workbookView xWindow="-120" yWindow="-120" windowWidth="29040" windowHeight="15840" xr2:uid="{AD3346AF-9620-401C-9474-E8240D86754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  <c r="E7" i="1"/>
  <c r="E8" i="1"/>
  <c r="E9" i="1"/>
  <c r="E10" i="1"/>
  <c r="E11" i="1"/>
  <c r="E12" i="1"/>
  <c r="E3" i="1"/>
  <c r="E4" i="1"/>
  <c r="E5" i="1"/>
  <c r="D4" i="1"/>
  <c r="D5" i="1"/>
  <c r="D6" i="1"/>
  <c r="E6" i="1" s="1"/>
  <c r="D7" i="1"/>
  <c r="D8" i="1"/>
  <c r="D9" i="1"/>
  <c r="D10" i="1"/>
  <c r="D11" i="1"/>
  <c r="D12" i="1"/>
  <c r="D3" i="1"/>
  <c r="C18" i="1"/>
  <c r="B18" i="1"/>
  <c r="C17" i="1"/>
  <c r="B17" i="1"/>
  <c r="C16" i="1"/>
  <c r="B16" i="1"/>
  <c r="C15" i="1"/>
  <c r="B15" i="1"/>
  <c r="I8" i="1" l="1"/>
</calcChain>
</file>

<file path=xl/sharedStrings.xml><?xml version="1.0" encoding="utf-8"?>
<sst xmlns="http://schemas.openxmlformats.org/spreadsheetml/2006/main" count="29" uniqueCount="28">
  <si>
    <t>NOMES</t>
  </si>
  <si>
    <t>PESO</t>
  </si>
  <si>
    <t>ALTURA</t>
  </si>
  <si>
    <t>Marcelo</t>
  </si>
  <si>
    <t>Marcia</t>
  </si>
  <si>
    <t>Amarildo</t>
  </si>
  <si>
    <t>Leticia</t>
  </si>
  <si>
    <t>Vinicius</t>
  </si>
  <si>
    <t>Otavio</t>
  </si>
  <si>
    <t>Murilo</t>
  </si>
  <si>
    <t>Fernando</t>
  </si>
  <si>
    <t>Antonio</t>
  </si>
  <si>
    <t>Rodrigo</t>
  </si>
  <si>
    <t>Pacientes</t>
  </si>
  <si>
    <t>Total</t>
  </si>
  <si>
    <t>Média</t>
  </si>
  <si>
    <t>Máximo</t>
  </si>
  <si>
    <t>Mínino</t>
  </si>
  <si>
    <t>Análise - Estatísticas</t>
  </si>
  <si>
    <t>Análise - Estatística</t>
  </si>
  <si>
    <t>IMC()</t>
  </si>
  <si>
    <t>DIAGNÓSTICO</t>
  </si>
  <si>
    <t>Subpeso Severo</t>
  </si>
  <si>
    <t>Subpeso</t>
  </si>
  <si>
    <t>Normal</t>
  </si>
  <si>
    <t>Sobrepeso</t>
  </si>
  <si>
    <t>Obeso</t>
  </si>
  <si>
    <t>Obeso mórbido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</si>
</sst>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01DF7-1EB2-4FC9-88F0-1E7532E100BD}">
  <dimension ref="A1:I18"/>
  <sheetViews>
    <sheetView tabSelected="1" zoomScale="175" zoomScaleNormal="175" workbookViewId="0">
      <selection activeCell="H12" sqref="H12"/>
    </sheetView>
  </sheetViews>
  <sheetFormatPr defaultRowHeight="15" x14ac:dyDescent="0.25"/>
  <cols>
    <col min="1" max="1" width="14.42578125" customWidth="1"/>
    <col min="2" max="2" width="14.140625" customWidth="1"/>
    <col min="3" max="3" width="14" customWidth="1"/>
    <col min="4" max="4" width="14.7109375" bestFit="1" customWidth="1"/>
    <col min="5" max="5" width="15.28515625" bestFit="1" customWidth="1"/>
    <col min="8" max="8" width="15.28515625" bestFit="1" customWidth="1"/>
  </cols>
  <sheetData>
    <row r="1" spans="1:9" x14ac:dyDescent="0.25">
      <c r="A1" s="6" t="s">
        <v>13</v>
      </c>
      <c r="B1" s="7"/>
      <c r="C1" s="7"/>
      <c r="D1" s="7"/>
      <c r="E1" s="7"/>
      <c r="H1" s="5" t="s">
        <v>19</v>
      </c>
      <c r="I1" s="5"/>
    </row>
    <row r="2" spans="1:9" x14ac:dyDescent="0.25">
      <c r="A2" s="8" t="s">
        <v>0</v>
      </c>
      <c r="B2" s="8" t="s">
        <v>1</v>
      </c>
      <c r="C2" s="8" t="s">
        <v>2</v>
      </c>
      <c r="D2" s="8" t="s">
        <v>20</v>
      </c>
      <c r="E2" s="8" t="s">
        <v>21</v>
      </c>
      <c r="H2" s="9" t="s">
        <v>22</v>
      </c>
      <c r="I2" s="2">
        <f>COUNTIF($E$3:$E$12,H2)</f>
        <v>1</v>
      </c>
    </row>
    <row r="3" spans="1:9" x14ac:dyDescent="0.25">
      <c r="A3" s="1" t="s">
        <v>3</v>
      </c>
      <c r="B3" s="1">
        <v>80</v>
      </c>
      <c r="C3" s="1">
        <v>1.7</v>
      </c>
      <c r="D3" s="4">
        <f>B3/(C3*C3)</f>
        <v>27.681660899653981</v>
      </c>
      <c r="E3" s="2" t="str">
        <f t="shared" ref="E3:E12" si="0">IF(D3&lt;16,"Subpeso Severo",IF(D3&lt;20,"Subpeso",IF(D3&lt;25,"Normal",IF(D3&lt;30,"Sobrepeso",IF(D3&lt;40,"Obeso",IF(D3&gt;40,"Obeso mórbido",))))))</f>
        <v>Sobrepeso</v>
      </c>
      <c r="H3" s="2" t="s">
        <v>23</v>
      </c>
      <c r="I3" s="2">
        <f t="shared" ref="I3:I7" si="1">COUNTIF($E$3:$E$12,H3)</f>
        <v>2</v>
      </c>
    </row>
    <row r="4" spans="1:9" x14ac:dyDescent="0.25">
      <c r="A4" s="1" t="s">
        <v>4</v>
      </c>
      <c r="B4" s="1">
        <v>55.5</v>
      </c>
      <c r="C4" s="1">
        <v>1.68</v>
      </c>
      <c r="D4" s="4">
        <f t="shared" ref="D4:D12" si="2">B4/(C4*C4)</f>
        <v>19.664115646258505</v>
      </c>
      <c r="E4" s="2" t="str">
        <f t="shared" si="0"/>
        <v>Subpeso</v>
      </c>
      <c r="H4" s="2" t="s">
        <v>24</v>
      </c>
      <c r="I4" s="2">
        <f t="shared" si="1"/>
        <v>5</v>
      </c>
    </row>
    <row r="5" spans="1:9" x14ac:dyDescent="0.25">
      <c r="A5" s="1" t="s">
        <v>5</v>
      </c>
      <c r="B5" s="1">
        <v>60</v>
      </c>
      <c r="C5" s="1">
        <v>1.6</v>
      </c>
      <c r="D5" s="4">
        <f t="shared" si="2"/>
        <v>23.437499999999996</v>
      </c>
      <c r="E5" s="2" t="str">
        <f>IF(D5&lt;16,"Subpeso Severo",IF(D5&lt;20,"Subpeso",IF(D5&lt;25,"Normal",IF(D5&lt;30,"Sobrepeso",IF(D5&lt;40,"Obeso",IF(D5&gt;40,"Obeso mórbido",))))))</f>
        <v>Normal</v>
      </c>
      <c r="H5" s="2" t="s">
        <v>25</v>
      </c>
      <c r="I5" s="2">
        <f t="shared" si="1"/>
        <v>2</v>
      </c>
    </row>
    <row r="6" spans="1:9" x14ac:dyDescent="0.25">
      <c r="A6" s="1" t="s">
        <v>6</v>
      </c>
      <c r="B6" s="1">
        <v>55</v>
      </c>
      <c r="C6" s="1">
        <v>1.55</v>
      </c>
      <c r="D6" s="4">
        <f t="shared" si="2"/>
        <v>22.892819979188342</v>
      </c>
      <c r="E6" s="2" t="str">
        <f t="shared" si="0"/>
        <v>Normal</v>
      </c>
      <c r="H6" s="2" t="s">
        <v>26</v>
      </c>
      <c r="I6" s="2">
        <f t="shared" si="1"/>
        <v>0</v>
      </c>
    </row>
    <row r="7" spans="1:9" x14ac:dyDescent="0.25">
      <c r="A7" s="1" t="s">
        <v>7</v>
      </c>
      <c r="B7" s="1">
        <v>64</v>
      </c>
      <c r="C7" s="1">
        <v>2.0099999999999998</v>
      </c>
      <c r="D7" s="4">
        <f t="shared" si="2"/>
        <v>15.841192049701744</v>
      </c>
      <c r="E7" s="2" t="str">
        <f t="shared" si="0"/>
        <v>Subpeso Severo</v>
      </c>
      <c r="H7" s="2" t="s">
        <v>27</v>
      </c>
      <c r="I7" s="2">
        <f t="shared" si="1"/>
        <v>0</v>
      </c>
    </row>
    <row r="8" spans="1:9" x14ac:dyDescent="0.25">
      <c r="A8" s="1" t="s">
        <v>8</v>
      </c>
      <c r="B8" s="1">
        <v>59</v>
      </c>
      <c r="C8" s="1">
        <v>1.75</v>
      </c>
      <c r="D8" s="4">
        <f t="shared" si="2"/>
        <v>19.26530612244898</v>
      </c>
      <c r="E8" s="2" t="str">
        <f t="shared" si="0"/>
        <v>Subpeso</v>
      </c>
      <c r="H8" s="10" t="s">
        <v>14</v>
      </c>
      <c r="I8" s="10">
        <f>SUM(I2:I7)</f>
        <v>10</v>
      </c>
    </row>
    <row r="9" spans="1:9" x14ac:dyDescent="0.25">
      <c r="A9" s="1" t="s">
        <v>9</v>
      </c>
      <c r="B9" s="1">
        <v>72</v>
      </c>
      <c r="C9" s="1">
        <v>1.82</v>
      </c>
      <c r="D9" s="4">
        <f t="shared" si="2"/>
        <v>21.736505252988767</v>
      </c>
      <c r="E9" s="2" t="str">
        <f t="shared" si="0"/>
        <v>Normal</v>
      </c>
    </row>
    <row r="10" spans="1:9" x14ac:dyDescent="0.25">
      <c r="A10" s="1" t="s">
        <v>10</v>
      </c>
      <c r="B10" s="1">
        <v>90</v>
      </c>
      <c r="C10" s="1">
        <v>1.78</v>
      </c>
      <c r="D10" s="4">
        <f t="shared" si="2"/>
        <v>28.405504355510669</v>
      </c>
      <c r="E10" s="2" t="str">
        <f t="shared" si="0"/>
        <v>Sobrepeso</v>
      </c>
    </row>
    <row r="11" spans="1:9" x14ac:dyDescent="0.25">
      <c r="A11" s="1" t="s">
        <v>12</v>
      </c>
      <c r="B11" s="1">
        <v>74</v>
      </c>
      <c r="C11" s="1">
        <v>1.88</v>
      </c>
      <c r="D11" s="4">
        <f t="shared" si="2"/>
        <v>20.937075599818925</v>
      </c>
      <c r="E11" s="2" t="str">
        <f t="shared" si="0"/>
        <v>Normal</v>
      </c>
    </row>
    <row r="12" spans="1:9" x14ac:dyDescent="0.25">
      <c r="A12" s="1" t="s">
        <v>11</v>
      </c>
      <c r="B12" s="1">
        <v>83</v>
      </c>
      <c r="C12" s="1">
        <v>1.93</v>
      </c>
      <c r="D12" s="4">
        <f t="shared" si="2"/>
        <v>22.282477381943139</v>
      </c>
      <c r="E12" s="2" t="str">
        <f t="shared" si="0"/>
        <v>Normal</v>
      </c>
    </row>
    <row r="14" spans="1:9" x14ac:dyDescent="0.25">
      <c r="A14" s="11" t="s">
        <v>18</v>
      </c>
      <c r="B14" s="11"/>
      <c r="C14" s="11"/>
    </row>
    <row r="15" spans="1:9" x14ac:dyDescent="0.25">
      <c r="A15" s="1" t="s">
        <v>14</v>
      </c>
      <c r="B15" s="2">
        <f>COUNT(B3:B12)</f>
        <v>10</v>
      </c>
      <c r="C15" s="2">
        <f>COUNT(C3:C12)</f>
        <v>10</v>
      </c>
    </row>
    <row r="16" spans="1:9" x14ac:dyDescent="0.25">
      <c r="A16" s="1" t="s">
        <v>15</v>
      </c>
      <c r="B16" s="3">
        <f>AVERAGE(B3:B12)</f>
        <v>69.25</v>
      </c>
      <c r="C16" s="4">
        <f>AVERAGE(C3:C12)</f>
        <v>1.77</v>
      </c>
    </row>
    <row r="17" spans="1:3" x14ac:dyDescent="0.25">
      <c r="A17" s="2" t="s">
        <v>16</v>
      </c>
      <c r="B17" s="2">
        <f>MAX(B3:B12)</f>
        <v>90</v>
      </c>
      <c r="C17" s="2">
        <f>MAX(C3:C12)</f>
        <v>2.0099999999999998</v>
      </c>
    </row>
    <row r="18" spans="1:3" x14ac:dyDescent="0.25">
      <c r="A18" s="2" t="s">
        <v>17</v>
      </c>
      <c r="B18" s="2">
        <f>MIN(B3:B12)</f>
        <v>55</v>
      </c>
      <c r="C18" s="4">
        <f>MIN(C3:C12)</f>
        <v>1.55</v>
      </c>
    </row>
  </sheetData>
  <mergeCells count="3">
    <mergeCell ref="H1:I1"/>
    <mergeCell ref="A1:E1"/>
    <mergeCell ref="A14:C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2022-10-17T11:54:32Z</dcterms:created>
  <dcterms:modified xsi:type="dcterms:W3CDTF">2022-10-17T13:34:00Z</dcterms:modified>
</cp:coreProperties>
</file>