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<sst xmlns="http://schemas.openxmlformats.org/spreadsheetml/2006/main" count="48" uniqueCount="44">
  <si>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</si>
  <si>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</si>
  <si>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</si>
  <si>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</si>
  <si>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</si>
  <si>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</si>
  <si>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18 6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</si>
  <si>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</si>
  <si>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</si>
  <si>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</si>
  <si>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</si>
  <si>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</si>
  <si>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</si>
  <si>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</si>
  <si>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</si>
  <si>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</si>
  <si>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</si>
  <si>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</si>
  <si>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</si>
  <si>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</si>
  <si>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</si>
  <si>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5 – 2,43</t>
  </si>
  <si>
    <t xml:space="preserve">1 – 1,23</t>
  </si>
  <si>
    <t xml:space="preserve">6 – 3,22</t>
  </si>
  <si>
    <t xml:space="preserve">7- 4,75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</si>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</sst>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144720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5812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135360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5812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N13" activeCellId="0" sqref="N1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0.360214868355402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19"/>
      <c r="D4" s="30" t="str">
        <f aca="false">algoritmo!C4</f>
        <v/>
      </c>
      <c r="E4" s="30" t="str">
        <f aca="false">IF(algoritmo!D4=0,-D4,algoritmo!D4)</f>
        <v/>
      </c>
      <c r="F4" s="31" t="str">
        <f aca="false">algoritmo!F4</f>
        <v/>
      </c>
      <c r="G4" s="32" t="str">
        <f aca="false">IF(I4="◄◄","↑","")</f>
        <v/>
      </c>
      <c r="H4" s="33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0" t="str">
        <f aca="false">algoritmo!C5</f>
        <v/>
      </c>
      <c r="E5" s="30" t="str">
        <f aca="false">IF(algoritmo!D5=0,-D5,algoritmo!D5)</f>
        <v/>
      </c>
      <c r="F5" s="31" t="str">
        <f aca="false">algoritmo!F5</f>
        <v/>
      </c>
      <c r="G5" s="32" t="str">
        <f aca="false">IF(I5="◄◄","↑","")</f>
        <v/>
      </c>
      <c r="H5" s="33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0" t="str">
        <f aca="false">algoritmo!C6</f>
        <v/>
      </c>
      <c r="E6" s="30" t="str">
        <f aca="false">IF(algoritmo!D6=0,-D6,algoritmo!D6)</f>
        <v/>
      </c>
      <c r="F6" s="31" t="str">
        <f aca="false">algoritmo!F6</f>
        <v/>
      </c>
      <c r="G6" s="32" t="str">
        <f aca="false">IF(I6="◄◄","↑","")</f>
        <v/>
      </c>
      <c r="H6" s="33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4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0" t="str">
        <f aca="false">algoritmo!C7</f>
        <v/>
      </c>
      <c r="E7" s="30" t="str">
        <f aca="false">IF(algoritmo!D7=0,-D7,algoritmo!D7)</f>
        <v/>
      </c>
      <c r="F7" s="31" t="str">
        <f aca="false">algoritmo!F7</f>
        <v/>
      </c>
      <c r="G7" s="32" t="str">
        <f aca="false">IF(I7="◄◄","↑","")</f>
        <v/>
      </c>
      <c r="H7" s="33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5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0" t="str">
        <f aca="false">algoritmo!C8</f>
        <v/>
      </c>
      <c r="E8" s="30" t="str">
        <f aca="false">IF(algoritmo!D8=0,-D8,algoritmo!D8)</f>
        <v/>
      </c>
      <c r="F8" s="31" t="str">
        <f aca="false">algoritmo!F8</f>
        <v/>
      </c>
      <c r="G8" s="32" t="str">
        <f aca="false">IF(I8="◄◄","↑","")</f>
        <v/>
      </c>
      <c r="H8" s="33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5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0" t="str">
        <f aca="false">algoritmo!C9</f>
        <v/>
      </c>
      <c r="E9" s="30" t="str">
        <f aca="false">IF(algoritmo!D9=0,-D9,algoritmo!D9)</f>
        <v/>
      </c>
      <c r="F9" s="31" t="str">
        <f aca="false">algoritmo!F9</f>
        <v/>
      </c>
      <c r="G9" s="32" t="str">
        <f aca="false">IF(I9="◄◄","↑","")</f>
        <v/>
      </c>
      <c r="H9" s="33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5"/>
      <c r="M9" s="36"/>
      <c r="N9" s="36"/>
      <c r="O9" s="36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0" t="str">
        <f aca="false">algoritmo!C10</f>
        <v/>
      </c>
      <c r="E10" s="30" t="str">
        <f aca="false">IF(algoritmo!D10=0,-D10,algoritmo!D10)</f>
        <v/>
      </c>
      <c r="F10" s="31" t="str">
        <f aca="false">algoritmo!F10</f>
        <v/>
      </c>
      <c r="G10" s="32" t="str">
        <f aca="false">IF(I10="◄◄","↑","")</f>
        <v/>
      </c>
      <c r="H10" s="33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4"/>
      <c r="M10" s="37"/>
      <c r="N10" s="37"/>
      <c r="O10" s="37"/>
      <c r="P10" s="38" t="s">
        <v>6</v>
      </c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0" t="str">
        <f aca="false">algoritmo!C11</f>
        <v/>
      </c>
      <c r="E11" s="30" t="str">
        <f aca="false">IF(algoritmo!D11=0,-D11,algoritmo!D11)</f>
        <v/>
      </c>
      <c r="F11" s="31" t="str">
        <f aca="false">algoritmo!F11</f>
        <v/>
      </c>
      <c r="G11" s="32" t="str">
        <f aca="false">IF(I11="◄◄","↑","")</f>
        <v/>
      </c>
      <c r="H11" s="33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39" t="s">
        <v>7</v>
      </c>
      <c r="N11" s="39"/>
      <c r="O11" s="39"/>
      <c r="P11" s="38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0" t="str">
        <f aca="false">algoritmo!C12</f>
        <v/>
      </c>
      <c r="E12" s="30" t="str">
        <f aca="false">IF(algoritmo!D12=0,-D12,algoritmo!D12)</f>
        <v/>
      </c>
      <c r="F12" s="31" t="str">
        <f aca="false">algoritmo!F12</f>
        <v/>
      </c>
      <c r="G12" s="32" t="str">
        <f aca="false">IF(I12="◄◄","↑","")</f>
        <v/>
      </c>
      <c r="H12" s="33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0" t="s">
        <v>8</v>
      </c>
      <c r="N12" s="41" t="n">
        <v>50</v>
      </c>
      <c r="O12" s="42" t="n">
        <v>46</v>
      </c>
      <c r="P12" s="38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0" t="str">
        <f aca="false">algoritmo!C13</f>
        <v/>
      </c>
      <c r="E13" s="30" t="str">
        <f aca="false">IF(algoritmo!D13=0,-D13,algoritmo!D13)</f>
        <v/>
      </c>
      <c r="F13" s="31" t="str">
        <f aca="false">algoritmo!F13</f>
        <v/>
      </c>
      <c r="G13" s="32" t="str">
        <f aca="false">IF(I13="◄◄","↑","")</f>
        <v/>
      </c>
      <c r="H13" s="33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3"/>
      <c r="M13" s="44" t="s">
        <v>9</v>
      </c>
      <c r="N13" s="45" t="n">
        <v>21</v>
      </c>
      <c r="O13" s="46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0" t="str">
        <f aca="false">algoritmo!C14</f>
        <v/>
      </c>
      <c r="E14" s="30" t="str">
        <f aca="false">IF(algoritmo!D14=0,-D14,algoritmo!D14)</f>
        <v/>
      </c>
      <c r="F14" s="31" t="str">
        <f aca="false">algoritmo!F14</f>
        <v/>
      </c>
      <c r="G14" s="32" t="str">
        <f aca="false">IF(I14="◄◄","↑","")</f>
        <v/>
      </c>
      <c r="H14" s="33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7" t="s">
        <v>10</v>
      </c>
      <c r="N14" s="48" t="n">
        <v>3</v>
      </c>
      <c r="O14" s="49" t="n">
        <f aca="false">N14/N13</f>
        <v>0.142857142857143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0" t="str">
        <f aca="false">algoritmo!C15</f>
        <v/>
      </c>
      <c r="E15" s="30" t="str">
        <f aca="false">IF(algoritmo!D15=0,-D15,algoritmo!D15)</f>
        <v/>
      </c>
      <c r="F15" s="31" t="str">
        <f aca="false">algoritmo!F15</f>
        <v/>
      </c>
      <c r="G15" s="32" t="str">
        <f aca="false">IF(I15="◄◄","↑","")</f>
        <v/>
      </c>
      <c r="H15" s="33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0" t="s">
        <v>11</v>
      </c>
      <c r="N15" s="51" t="n">
        <v>3.22</v>
      </c>
      <c r="O15" s="46"/>
      <c r="Q15" s="1" t="s">
        <v>12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0" t="str">
        <f aca="false">algoritmo!C16</f>
        <v/>
      </c>
      <c r="E16" s="30" t="str">
        <f aca="false">IF(algoritmo!D16=0,-D16,algoritmo!D16)</f>
        <v/>
      </c>
      <c r="F16" s="31" t="str">
        <f aca="false">algoritmo!F16</f>
        <v/>
      </c>
      <c r="G16" s="32" t="str">
        <f aca="false">IF(I16="◄◄","↑","")</f>
        <v/>
      </c>
      <c r="H16" s="33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4"/>
      <c r="M16" s="52" t="s">
        <v>13</v>
      </c>
      <c r="N16" s="53"/>
      <c r="O16" s="54"/>
      <c r="Q16" s="1" t="s">
        <v>14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0" t="str">
        <f aca="false">algoritmo!C17</f>
        <v/>
      </c>
      <c r="E17" s="30" t="str">
        <f aca="false">IF(algoritmo!D17=0,-D17,algoritmo!D17)</f>
        <v/>
      </c>
      <c r="F17" s="31" t="str">
        <f aca="false">algoritmo!F17</f>
        <v/>
      </c>
      <c r="G17" s="32" t="str">
        <f aca="false">IF(I17="◄◄","↑","")</f>
        <v/>
      </c>
      <c r="H17" s="33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4"/>
      <c r="M17" s="55" t="str">
        <f aca="false">IF(N16="Progressivo","Percentuale da reinvestire","")</f>
        <v/>
      </c>
      <c r="N17" s="56" t="n">
        <v>100</v>
      </c>
      <c r="O17" s="57" t="str">
        <f aca="false">IF(N16="Progressivo","%","")</f>
        <v/>
      </c>
      <c r="P17" s="1" t="s">
        <v>15</v>
      </c>
      <c r="Q17" s="1" t="s">
        <v>16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0" t="str">
        <f aca="false">algoritmo!C18</f>
        <v/>
      </c>
      <c r="E18" s="30" t="str">
        <f aca="false">IF(algoritmo!D18=0,-D18,algoritmo!D18)</f>
        <v/>
      </c>
      <c r="F18" s="31" t="str">
        <f aca="false">algoritmo!F18</f>
        <v/>
      </c>
      <c r="G18" s="32" t="str">
        <f aca="false">IF(I18="◄◄","↑","")</f>
        <v/>
      </c>
      <c r="H18" s="33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4"/>
      <c r="M18" s="58" t="s">
        <v>17</v>
      </c>
      <c r="N18" s="59"/>
      <c r="O18" s="60"/>
      <c r="Q18" s="1" t="s">
        <v>18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0" t="str">
        <f aca="false">algoritmo!C19</f>
        <v/>
      </c>
      <c r="E19" s="30" t="str">
        <f aca="false">IF(algoritmo!D19=0,-D19,algoritmo!D19)</f>
        <v/>
      </c>
      <c r="F19" s="31" t="str">
        <f aca="false">algoritmo!F19</f>
        <v/>
      </c>
      <c r="G19" s="32" t="str">
        <f aca="false">IF(I19="◄◄","↑","")</f>
        <v/>
      </c>
      <c r="H19" s="33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1"/>
      <c r="M19" s="62" t="s">
        <v>19</v>
      </c>
      <c r="N19" s="63"/>
      <c r="O19" s="64"/>
      <c r="P19" s="1" t="s">
        <v>15</v>
      </c>
      <c r="Q19" s="1" t="s">
        <v>20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19"/>
      <c r="D20" s="30" t="str">
        <f aca="false">algoritmo!C20</f>
        <v/>
      </c>
      <c r="E20" s="30" t="str">
        <f aca="false">IF(algoritmo!D20=0,-D20,algoritmo!D20)</f>
        <v/>
      </c>
      <c r="F20" s="31" t="str">
        <f aca="false">algoritmo!F20</f>
        <v/>
      </c>
      <c r="G20" s="32" t="str">
        <f aca="false">IF(I20="◄◄","↑","")</f>
        <v/>
      </c>
      <c r="H20" s="33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1"/>
      <c r="M20" s="65" t="s">
        <v>13</v>
      </c>
      <c r="N20" s="66" t="n">
        <f aca="false">N12*(1+N21)^(1+COUNTIF(I3:I102,"hai vinto"))</f>
        <v>51.1008117994397</v>
      </c>
      <c r="O20" s="67"/>
      <c r="P20" s="1" t="s">
        <v>21</v>
      </c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0" t="str">
        <f aca="false">algoritmo!C21</f>
        <v/>
      </c>
      <c r="E21" s="30" t="str">
        <f aca="false">IF(algoritmo!D21=0,-D21,algoritmo!D21)</f>
        <v/>
      </c>
      <c r="F21" s="31" t="str">
        <f aca="false">algoritmo!F21</f>
        <v/>
      </c>
      <c r="G21" s="32" t="str">
        <f aca="false">IF(I21="◄◄","↑","")</f>
        <v/>
      </c>
      <c r="H21" s="33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4"/>
      <c r="M21" s="68" t="str">
        <f aca="false">IF(algoritmo!$L$4=0, "Rendimento Totale","Rendimento Totale Minimo")</f>
        <v>Rendimento Totale Minimo</v>
      </c>
      <c r="N21" s="69" t="n">
        <f aca="false">algoritmo!$N$2-1</f>
        <v>0.0220162359887932</v>
      </c>
      <c r="O21" s="70"/>
      <c r="P21" s="1" t="s">
        <v>22</v>
      </c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0" t="str">
        <f aca="false">algoritmo!C22</f>
        <v/>
      </c>
      <c r="E22" s="30" t="str">
        <f aca="false">IF(algoritmo!D22=0,-D22,algoritmo!D22)</f>
        <v/>
      </c>
      <c r="F22" s="31" t="str">
        <f aca="false">algoritmo!F22</f>
        <v/>
      </c>
      <c r="G22" s="32" t="str">
        <f aca="false">IF(I22="◄◄","↑","")</f>
        <v/>
      </c>
      <c r="H22" s="33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4"/>
      <c r="M22" s="71" t="str">
        <f aca="false">IF(algoritmo!$L$4=0, "Utile Netto", "Utile Netto minimo")</f>
        <v>Utile Netto minimo</v>
      </c>
      <c r="N22" s="72" t="n">
        <f aca="false">N20-N12</f>
        <v>1.10081179943966</v>
      </c>
      <c r="O22" s="73"/>
      <c r="P22" s="1" t="s">
        <v>23</v>
      </c>
    </row>
    <row r="23" customFormat="false" ht="15.75" hidden="false" customHeight="true" outlineLevel="0" collapsed="false">
      <c r="A23" s="28"/>
      <c r="B23" s="29" t="n">
        <f aca="false">IF(  B22&lt;$N$13,  B22+1,  IF(C22="", " ", B22+1)  )</f>
        <v>21</v>
      </c>
      <c r="D23" s="30" t="str">
        <f aca="false">algoritmo!C23</f>
        <v/>
      </c>
      <c r="E23" s="30" t="str">
        <f aca="false">IF(algoritmo!D23=0,-D23,algoritmo!D23)</f>
        <v/>
      </c>
      <c r="F23" s="31" t="str">
        <f aca="false">algoritmo!F23</f>
        <v/>
      </c>
      <c r="G23" s="32" t="str">
        <f aca="false">IF(I23="◄◄","↑","")</f>
        <v/>
      </c>
      <c r="H23" s="33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4"/>
      <c r="M23" s="59"/>
      <c r="N23" s="59"/>
      <c r="O23" s="59"/>
      <c r="P23" s="38" t="s">
        <v>24</v>
      </c>
    </row>
    <row r="24" customFormat="false" ht="15.75" hidden="false" customHeight="true" outlineLevel="0" collapsed="false">
      <c r="A24" s="28"/>
      <c r="B24" s="29" t="str">
        <f aca="false">IF(  B23&lt;$N$13,  B23+1,  IF(C23="", " ", B23+1)  )</f>
        <v> </v>
      </c>
      <c r="C24" s="19"/>
      <c r="D24" s="30" t="str">
        <f aca="false">algoritmo!C24</f>
        <v/>
      </c>
      <c r="E24" s="30" t="str">
        <f aca="false">IF(algoritmo!D24=0,-D24,algoritmo!D24)</f>
        <v/>
      </c>
      <c r="F24" s="31" t="str">
        <f aca="false">algoritmo!F24</f>
        <v/>
      </c>
      <c r="G24" s="32" t="str">
        <f aca="false">IF(I24="◄◄","↑","")</f>
        <v/>
      </c>
      <c r="H24" s="33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4"/>
      <c r="M24" s="74" t="s">
        <v>25</v>
      </c>
      <c r="N24" s="75"/>
      <c r="O24" s="76"/>
    </row>
    <row r="25" customFormat="false" ht="15.75" hidden="false" customHeight="true" outlineLevel="0" collapsed="false">
      <c r="A25" s="28"/>
      <c r="B25" s="29" t="str">
        <f aca="false">IF(  B24&lt;$N$13,  B24+1,  IF(C24="", " ", B24+1)  )</f>
        <v> </v>
      </c>
      <c r="C25" s="19"/>
      <c r="D25" s="30" t="str">
        <f aca="false">algoritmo!C25</f>
        <v/>
      </c>
      <c r="E25" s="30" t="str">
        <f aca="false">IF(algoritmo!D25=0,-D25,algoritmo!D25)</f>
        <v/>
      </c>
      <c r="F25" s="31" t="str">
        <f aca="false">algoritmo!F25</f>
        <v/>
      </c>
      <c r="G25" s="32" t="str">
        <f aca="false">IF(I25="◄◄","↑","")</f>
        <v/>
      </c>
      <c r="H25" s="33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1"/>
      <c r="M25" s="77" t="s">
        <v>26</v>
      </c>
      <c r="N25" s="78" t="str">
        <f aca="true">IF(   INDIRECT("f"&amp;N29+N30+2)="Cassa Attuale",   N12,   INDIRECT("f"&amp;N29+N30+2)   )</f>
        <v>Capital Atual</v>
      </c>
      <c r="O25" s="79"/>
      <c r="P25" s="53" t="s">
        <v>27</v>
      </c>
    </row>
    <row r="26" customFormat="false" ht="15.75" hidden="false" customHeight="true" outlineLevel="0" collapsed="false">
      <c r="A26" s="28"/>
      <c r="B26" s="29" t="str">
        <f aca="false">IF(  B25&lt;$N$13,  B25+1,  IF(C25="", " ", B25+1)  )</f>
        <v> </v>
      </c>
      <c r="C26" s="19"/>
      <c r="D26" s="30" t="str">
        <f aca="false">algoritmo!C26</f>
        <v/>
      </c>
      <c r="E26" s="30" t="str">
        <f aca="false">IF(algoritmo!D26=0,-D26,algoritmo!D26)</f>
        <v/>
      </c>
      <c r="F26" s="31" t="str">
        <f aca="false">algoritmo!F26</f>
        <v/>
      </c>
      <c r="G26" s="32" t="str">
        <f aca="false">IF(I26="◄◄","↑","")</f>
        <v/>
      </c>
      <c r="H26" s="33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1"/>
      <c r="M26" s="80" t="s">
        <v>28</v>
      </c>
      <c r="N26" s="81" t="e">
        <f aca="false">(N25-N12)</f>
        <v>#VALUE!</v>
      </c>
      <c r="O26" s="82" t="e">
        <f aca="false">N26/N12</f>
        <v>#VALUE!</v>
      </c>
    </row>
    <row r="27" customFormat="false" ht="15.75" hidden="false" customHeight="true" outlineLevel="0" collapsed="false">
      <c r="A27" s="28"/>
      <c r="B27" s="29" t="str">
        <f aca="false">IF(  B26&lt;$N$13,  B26+1,  IF(C26="", " ", B26+1)  )</f>
        <v> </v>
      </c>
      <c r="C27" s="19"/>
      <c r="D27" s="30" t="str">
        <f aca="false">algoritmo!C27</f>
        <v/>
      </c>
      <c r="E27" s="30" t="str">
        <f aca="false">IF(algoritmo!D27=0,-D27,algoritmo!D27)</f>
        <v/>
      </c>
      <c r="F27" s="31" t="str">
        <f aca="false">algoritmo!F27</f>
        <v/>
      </c>
      <c r="G27" s="32" t="str">
        <f aca="false">IF(I27="◄◄","↑","")</f>
        <v/>
      </c>
      <c r="H27" s="33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1"/>
      <c r="M27" s="83" t="s">
        <v>29</v>
      </c>
      <c r="N27" s="84" t="n">
        <f aca="false">SUM(algoritmo!E3:E102)</f>
        <v>0</v>
      </c>
      <c r="O27" s="85"/>
    </row>
    <row r="28" customFormat="false" ht="15.75" hidden="false" customHeight="true" outlineLevel="0" collapsed="false">
      <c r="A28" s="28"/>
      <c r="B28" s="29" t="str">
        <f aca="false">IF(  B27&lt;$N$13,  B27+1,  IF(C27="", " ", B27+1)  )</f>
        <v> </v>
      </c>
      <c r="C28" s="19"/>
      <c r="D28" s="30" t="str">
        <f aca="false">algoritmo!C28</f>
        <v/>
      </c>
      <c r="E28" s="30" t="str">
        <f aca="false">IF(algoritmo!D28=0,-D28,algoritmo!D28)</f>
        <v/>
      </c>
      <c r="F28" s="31" t="str">
        <f aca="false">algoritmo!F28</f>
        <v/>
      </c>
      <c r="G28" s="32" t="str">
        <f aca="false">IF(I28="◄◄","↑","")</f>
        <v/>
      </c>
      <c r="H28" s="33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1"/>
      <c r="M28" s="86"/>
      <c r="N28" s="87"/>
      <c r="O28" s="88"/>
    </row>
    <row r="29" customFormat="false" ht="13.5" hidden="false" customHeight="true" outlineLevel="0" collapsed="false">
      <c r="A29" s="28"/>
      <c r="B29" s="29" t="str">
        <f aca="false">IF(  B28&lt;$N$13,  B28+1,  IF(C28="", " ", B28+1)  )</f>
        <v> </v>
      </c>
      <c r="C29" s="19"/>
      <c r="D29" s="30" t="str">
        <f aca="false">algoritmo!C29</f>
        <v/>
      </c>
      <c r="E29" s="30" t="str">
        <f aca="false">IF(algoritmo!D29=0,-D29,algoritmo!D29)</f>
        <v/>
      </c>
      <c r="F29" s="31" t="str">
        <f aca="false">algoritmo!F29</f>
        <v/>
      </c>
      <c r="G29" s="32" t="str">
        <f aca="false">IF(I29="◄◄","↑","")</f>
        <v/>
      </c>
      <c r="H29" s="33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1"/>
      <c r="M29" s="89" t="s">
        <v>30</v>
      </c>
      <c r="N29" s="90" t="n">
        <f aca="false">COUNTIF(algoritmo!B2:B102,"=1")</f>
        <v>0</v>
      </c>
      <c r="O29" s="91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str">
        <f aca="false">IF(  B29&lt;$N$13,  B29+1,  IF(C29="", " ", B29+1)  )</f>
        <v> </v>
      </c>
      <c r="C30" s="19"/>
      <c r="D30" s="30" t="str">
        <f aca="false">algoritmo!C30</f>
        <v/>
      </c>
      <c r="E30" s="30" t="str">
        <f aca="false">IF(algoritmo!D30=0,-D30,algoritmo!D30)</f>
        <v/>
      </c>
      <c r="F30" s="31" t="str">
        <f aca="false">algoritmo!F30</f>
        <v/>
      </c>
      <c r="G30" s="32" t="str">
        <f aca="false">IF(I30="◄◄","↑","")</f>
        <v/>
      </c>
      <c r="H30" s="33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1"/>
      <c r="M30" s="92" t="s">
        <v>31</v>
      </c>
      <c r="N30" s="93" t="n">
        <f aca="false">COUNTIF(algoritmo!B2:B102,"=0")</f>
        <v>0</v>
      </c>
      <c r="O30" s="94"/>
    </row>
    <row r="31" customFormat="false" ht="13.5" hidden="false" customHeight="true" outlineLevel="0" collapsed="false">
      <c r="A31" s="28"/>
      <c r="B31" s="29" t="str">
        <f aca="false">IF(  B30&lt;$N$13,  B30+1,  IF(C30="", " ", B30+1)  )</f>
        <v> </v>
      </c>
      <c r="C31" s="19"/>
      <c r="D31" s="30" t="str">
        <f aca="false">algoritmo!C31</f>
        <v/>
      </c>
      <c r="E31" s="30" t="str">
        <f aca="false">IF(algoritmo!D31=0,-D31,algoritmo!D31)</f>
        <v/>
      </c>
      <c r="F31" s="31" t="str">
        <f aca="false">algoritmo!F31</f>
        <v/>
      </c>
      <c r="G31" s="32" t="str">
        <f aca="false">IF(I31="◄◄","↑","")</f>
        <v/>
      </c>
      <c r="H31" s="33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1"/>
      <c r="M31" s="95"/>
      <c r="N31" s="95"/>
      <c r="O31" s="95"/>
    </row>
    <row r="32" customFormat="false" ht="13.5" hidden="false" customHeight="true" outlineLevel="0" collapsed="false">
      <c r="A32" s="28"/>
      <c r="B32" s="29" t="str">
        <f aca="false">IF(  B31&lt;$N$13,  B31+1,  IF(C31="", " ", B31+1)  )</f>
        <v> </v>
      </c>
      <c r="C32" s="19"/>
      <c r="D32" s="30" t="str">
        <f aca="false">algoritmo!C32</f>
        <v/>
      </c>
      <c r="E32" s="30" t="str">
        <f aca="false">IF(algoritmo!D32=0,-D32,algoritmo!D32)</f>
        <v/>
      </c>
      <c r="F32" s="31" t="str">
        <f aca="false">algoritmo!F32</f>
        <v/>
      </c>
      <c r="G32" s="32" t="str">
        <f aca="false">IF(I32="◄◄","↑","")</f>
        <v/>
      </c>
      <c r="H32" s="33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1"/>
      <c r="M32" s="95"/>
      <c r="N32" s="95"/>
      <c r="O32" s="95"/>
    </row>
    <row r="33" customFormat="false" ht="13.5" hidden="false" customHeight="true" outlineLevel="0" collapsed="false">
      <c r="A33" s="28"/>
      <c r="B33" s="29" t="str">
        <f aca="false">IF(  B32&lt;$N$13,  B32+1,  IF(C32="", " ", B32+1)  )</f>
        <v> </v>
      </c>
      <c r="C33" s="19"/>
      <c r="D33" s="30" t="str">
        <f aca="false">algoritmo!C33</f>
        <v/>
      </c>
      <c r="E33" s="30" t="str">
        <f aca="false">IF(algoritmo!D33=0,-D33,algoritmo!D33)</f>
        <v/>
      </c>
      <c r="F33" s="31" t="str">
        <f aca="false">algoritmo!F33</f>
        <v/>
      </c>
      <c r="G33" s="32" t="str">
        <f aca="false">IF(I33="◄◄","↑","")</f>
        <v/>
      </c>
      <c r="H33" s="33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1"/>
      <c r="M33" s="95"/>
      <c r="N33" s="95"/>
      <c r="O33" s="95"/>
    </row>
    <row r="34" customFormat="false" ht="13.5" hidden="false" customHeight="true" outlineLevel="0" collapsed="false">
      <c r="A34" s="28"/>
      <c r="B34" s="29" t="str">
        <f aca="false">IF(  B33&lt;$N$13,  B33+1,  IF(C33="", " ", B33+1)  )</f>
        <v> </v>
      </c>
      <c r="C34" s="19"/>
      <c r="D34" s="30" t="str">
        <f aca="false">algoritmo!C34</f>
        <v/>
      </c>
      <c r="E34" s="30" t="str">
        <f aca="false">IF(algoritmo!D34=0,-D34,algoritmo!D34)</f>
        <v/>
      </c>
      <c r="F34" s="31" t="str">
        <f aca="false">algoritmo!F34</f>
        <v/>
      </c>
      <c r="G34" s="32" t="str">
        <f aca="false">IF(I34="◄◄","↑","")</f>
        <v/>
      </c>
      <c r="H34" s="33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1"/>
      <c r="M34" s="95"/>
      <c r="N34" s="95"/>
      <c r="O34" s="95"/>
    </row>
    <row r="35" customFormat="false" ht="13.5" hidden="false" customHeight="true" outlineLevel="0" collapsed="false">
      <c r="A35" s="28"/>
      <c r="B35" s="29" t="str">
        <f aca="false">IF(  B34&lt;$N$13,  B34+1,  IF(C34="", " ", B34+1)  )</f>
        <v> </v>
      </c>
      <c r="C35" s="19"/>
      <c r="D35" s="30" t="str">
        <f aca="false">algoritmo!C35</f>
        <v/>
      </c>
      <c r="E35" s="30" t="str">
        <f aca="false">IF(algoritmo!D35=0,-D35,algoritmo!D35)</f>
        <v/>
      </c>
      <c r="F35" s="31" t="str">
        <f aca="false">algoritmo!F35</f>
        <v/>
      </c>
      <c r="G35" s="32" t="str">
        <f aca="false">IF(I35="◄◄","↑","")</f>
        <v/>
      </c>
      <c r="H35" s="33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1"/>
      <c r="M35" s="95"/>
      <c r="N35" s="95"/>
      <c r="O35" s="95"/>
    </row>
    <row r="36" customFormat="false" ht="13.5" hidden="false" customHeight="true" outlineLevel="0" collapsed="false">
      <c r="A36" s="28"/>
      <c r="B36" s="29" t="str">
        <f aca="false">IF(  B35&lt;$N$13,  B35+1,  IF(C35="", " ", B35+1)  )</f>
        <v> </v>
      </c>
      <c r="C36" s="19"/>
      <c r="D36" s="30" t="str">
        <f aca="false">algoritmo!C36</f>
        <v/>
      </c>
      <c r="E36" s="30" t="str">
        <f aca="false">IF(algoritmo!D36=0,-D36,algoritmo!D36)</f>
        <v/>
      </c>
      <c r="F36" s="31" t="str">
        <f aca="false">algoritmo!F36</f>
        <v/>
      </c>
      <c r="G36" s="32" t="str">
        <f aca="false">IF(I36="◄◄","↑","")</f>
        <v/>
      </c>
      <c r="H36" s="33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1"/>
      <c r="M36" s="95"/>
      <c r="N36" s="95"/>
      <c r="O36" s="95"/>
    </row>
    <row r="37" customFormat="false" ht="13.5" hidden="false" customHeight="true" outlineLevel="0" collapsed="false">
      <c r="A37" s="28"/>
      <c r="B37" s="29" t="str">
        <f aca="false">IF(  B36&lt;$N$13,  B36+1,  IF(C36="", " ", B36+1)  )</f>
        <v> </v>
      </c>
      <c r="C37" s="19"/>
      <c r="D37" s="30" t="str">
        <f aca="false">algoritmo!C37</f>
        <v/>
      </c>
      <c r="E37" s="30" t="str">
        <f aca="false">IF(algoritmo!D37=0,-D37,algoritmo!D37)</f>
        <v/>
      </c>
      <c r="F37" s="31" t="str">
        <f aca="false">algoritmo!F37</f>
        <v/>
      </c>
      <c r="G37" s="32" t="str">
        <f aca="false">IF(I37="◄◄","↑","")</f>
        <v/>
      </c>
      <c r="H37" s="33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1"/>
      <c r="M37" s="95"/>
      <c r="N37" s="95"/>
      <c r="O37" s="95"/>
    </row>
    <row r="38" customFormat="false" ht="13.5" hidden="false" customHeight="true" outlineLevel="0" collapsed="false">
      <c r="A38" s="28"/>
      <c r="B38" s="29" t="str">
        <f aca="false">IF(  B37&lt;$N$13,  B37+1,  IF(C37="", " ", B37+1)  )</f>
        <v> </v>
      </c>
      <c r="C38" s="19"/>
      <c r="D38" s="30" t="str">
        <f aca="false">algoritmo!C38</f>
        <v/>
      </c>
      <c r="E38" s="30" t="str">
        <f aca="false">IF(algoritmo!D38=0,-D38,algoritmo!D38)</f>
        <v/>
      </c>
      <c r="F38" s="31" t="str">
        <f aca="false">algoritmo!F38</f>
        <v/>
      </c>
      <c r="G38" s="32" t="str">
        <f aca="false">IF(I38="◄◄","↑","")</f>
        <v/>
      </c>
      <c r="H38" s="33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1"/>
      <c r="M38" s="95"/>
      <c r="N38" s="95"/>
      <c r="O38" s="95"/>
    </row>
    <row r="39" customFormat="false" ht="13.5" hidden="false" customHeight="true" outlineLevel="0" collapsed="false">
      <c r="A39" s="28"/>
      <c r="B39" s="29" t="str">
        <f aca="false">IF(  B38&lt;$N$13,  B38+1,  IF(C38="", " ", B38+1)  )</f>
        <v> </v>
      </c>
      <c r="C39" s="19"/>
      <c r="D39" s="30" t="str">
        <f aca="false">algoritmo!C39</f>
        <v/>
      </c>
      <c r="E39" s="30" t="str">
        <f aca="false">IF(algoritmo!D39=0,-D39,algoritmo!D39)</f>
        <v/>
      </c>
      <c r="F39" s="31" t="str">
        <f aca="false">algoritmo!F39</f>
        <v/>
      </c>
      <c r="G39" s="32" t="str">
        <f aca="false">IF(I39="◄◄","↑","")</f>
        <v/>
      </c>
      <c r="H39" s="33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1"/>
      <c r="M39" s="95"/>
      <c r="N39" s="95"/>
      <c r="O39" s="95"/>
    </row>
    <row r="40" customFormat="false" ht="13.5" hidden="false" customHeight="true" outlineLevel="0" collapsed="false">
      <c r="A40" s="28"/>
      <c r="B40" s="29" t="str">
        <f aca="false">IF(  B39&lt;$N$13,  B39+1,  IF(C39="", " ", B39+1)  )</f>
        <v> </v>
      </c>
      <c r="C40" s="19"/>
      <c r="D40" s="30" t="str">
        <f aca="false">algoritmo!C40</f>
        <v/>
      </c>
      <c r="E40" s="30" t="str">
        <f aca="false">IF(algoritmo!D40=0,-D40,algoritmo!D40)</f>
        <v/>
      </c>
      <c r="F40" s="31" t="str">
        <f aca="false">algoritmo!F40</f>
        <v/>
      </c>
      <c r="G40" s="32" t="str">
        <f aca="false">IF(I40="◄◄","↑","")</f>
        <v/>
      </c>
      <c r="H40" s="33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1"/>
      <c r="M40" s="95"/>
      <c r="N40" s="95"/>
      <c r="O40" s="95"/>
    </row>
    <row r="41" customFormat="false" ht="13.5" hidden="false" customHeight="true" outlineLevel="0" collapsed="false">
      <c r="A41" s="28"/>
      <c r="B41" s="29" t="str">
        <f aca="false">IF(  B40&lt;$N$13,  B40+1,  IF(C40="", " ", B40+1)  )</f>
        <v> </v>
      </c>
      <c r="C41" s="19"/>
      <c r="D41" s="30" t="str">
        <f aca="false">algoritmo!C41</f>
        <v/>
      </c>
      <c r="E41" s="30" t="str">
        <f aca="false">IF(algoritmo!D41=0,-D41,algoritmo!D41)</f>
        <v/>
      </c>
      <c r="F41" s="31" t="str">
        <f aca="false">algoritmo!F41</f>
        <v/>
      </c>
      <c r="G41" s="32" t="str">
        <f aca="false">IF(I41="◄◄","↑","")</f>
        <v/>
      </c>
      <c r="H41" s="33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1"/>
      <c r="M41" s="95"/>
      <c r="N41" s="95"/>
      <c r="O41" s="95"/>
    </row>
    <row r="42" customFormat="false" ht="13.5" hidden="false" customHeight="true" outlineLevel="0" collapsed="false">
      <c r="A42" s="28"/>
      <c r="B42" s="29" t="str">
        <f aca="false">IF(  B41&lt;$N$13,  B41+1,  IF(C41="", " ", B41+1)  )</f>
        <v> </v>
      </c>
      <c r="C42" s="19"/>
      <c r="D42" s="30" t="str">
        <f aca="false">algoritmo!C42</f>
        <v/>
      </c>
      <c r="E42" s="30" t="str">
        <f aca="false">IF(algoritmo!D42=0,-D42,algoritmo!D42)</f>
        <v/>
      </c>
      <c r="F42" s="31" t="str">
        <f aca="false">algoritmo!F42</f>
        <v/>
      </c>
      <c r="G42" s="32" t="str">
        <f aca="false">IF(I42="◄◄","↑","")</f>
        <v/>
      </c>
      <c r="H42" s="33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1"/>
      <c r="M42" s="95"/>
      <c r="N42" s="95"/>
      <c r="O42" s="95"/>
    </row>
    <row r="43" customFormat="false" ht="13.5" hidden="false" customHeight="true" outlineLevel="0" collapsed="false">
      <c r="A43" s="28"/>
      <c r="B43" s="29" t="str">
        <f aca="false">IF(  B42&lt;$N$13,  B42+1,  IF(C42="", " ", B42+1)  )</f>
        <v> </v>
      </c>
      <c r="C43" s="19"/>
      <c r="D43" s="30" t="str">
        <f aca="false">algoritmo!C43</f>
        <v/>
      </c>
      <c r="E43" s="30" t="str">
        <f aca="false">IF(algoritmo!D43=0,-D43,algoritmo!D43)</f>
        <v/>
      </c>
      <c r="F43" s="31" t="str">
        <f aca="false">algoritmo!F43</f>
        <v/>
      </c>
      <c r="G43" s="32" t="str">
        <f aca="false">IF(I43="◄◄","↑","")</f>
        <v/>
      </c>
      <c r="H43" s="33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1"/>
      <c r="M43" s="95"/>
      <c r="N43" s="95"/>
      <c r="O43" s="95"/>
    </row>
    <row r="44" customFormat="false" ht="13.5" hidden="false" customHeight="true" outlineLevel="0" collapsed="false">
      <c r="A44" s="28"/>
      <c r="B44" s="29" t="str">
        <f aca="false">IF(  B43&lt;$N$13,  B43+1,  IF(C43="", " ", B43+1)  )</f>
        <v> </v>
      </c>
      <c r="C44" s="19"/>
      <c r="D44" s="30" t="str">
        <f aca="false">algoritmo!C44</f>
        <v/>
      </c>
      <c r="E44" s="30" t="str">
        <f aca="false">IF(algoritmo!D44=0,-D44,algoritmo!D44)</f>
        <v/>
      </c>
      <c r="F44" s="31" t="str">
        <f aca="false">algoritmo!F44</f>
        <v/>
      </c>
      <c r="G44" s="32" t="str">
        <f aca="false">IF(I44="◄◄","↑","")</f>
        <v/>
      </c>
      <c r="H44" s="33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1"/>
      <c r="M44" s="95"/>
      <c r="N44" s="95"/>
      <c r="O44" s="95"/>
    </row>
    <row r="45" customFormat="false" ht="13.5" hidden="false" customHeight="true" outlineLevel="0" collapsed="false">
      <c r="A45" s="28"/>
      <c r="B45" s="29" t="str">
        <f aca="false">IF(  B44&lt;$N$13,  B44+1,  IF(C44="", " ", B44+1)  )</f>
        <v> </v>
      </c>
      <c r="C45" s="19"/>
      <c r="D45" s="30" t="str">
        <f aca="false">algoritmo!C45</f>
        <v/>
      </c>
      <c r="E45" s="30" t="str">
        <f aca="false">IF(algoritmo!D45=0,-D45,algoritmo!D45)</f>
        <v/>
      </c>
      <c r="F45" s="31" t="str">
        <f aca="false">algoritmo!F45</f>
        <v/>
      </c>
      <c r="G45" s="32" t="str">
        <f aca="false">IF(I45="◄◄","↑","")</f>
        <v/>
      </c>
      <c r="H45" s="33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1"/>
      <c r="M45" s="95"/>
      <c r="N45" s="95"/>
      <c r="O45" s="95"/>
    </row>
    <row r="46" customFormat="false" ht="13.5" hidden="false" customHeight="true" outlineLevel="0" collapsed="false">
      <c r="A46" s="28"/>
      <c r="B46" s="29" t="str">
        <f aca="false">IF(  B45&lt;$N$13,  B45+1,  IF(C45="", " ", B45+1)  )</f>
        <v> </v>
      </c>
      <c r="C46" s="19"/>
      <c r="D46" s="30" t="str">
        <f aca="false">algoritmo!C46</f>
        <v/>
      </c>
      <c r="E46" s="30" t="str">
        <f aca="false">IF(algoritmo!D46=0,-D46,algoritmo!D46)</f>
        <v/>
      </c>
      <c r="F46" s="31" t="str">
        <f aca="false">algoritmo!F46</f>
        <v/>
      </c>
      <c r="G46" s="32" t="str">
        <f aca="false">IF(I46="◄◄","↑","")</f>
        <v/>
      </c>
      <c r="H46" s="33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1"/>
      <c r="M46" s="95"/>
      <c r="N46" s="95"/>
      <c r="O46" s="95"/>
    </row>
    <row r="47" customFormat="false" ht="13.5" hidden="false" customHeight="true" outlineLevel="0" collapsed="false">
      <c r="A47" s="28"/>
      <c r="B47" s="29" t="str">
        <f aca="false">IF(  B46&lt;$N$13,  B46+1,  IF(C46="", " ", B46+1)  )</f>
        <v> </v>
      </c>
      <c r="C47" s="19"/>
      <c r="D47" s="30" t="str">
        <f aca="false">algoritmo!C47</f>
        <v/>
      </c>
      <c r="E47" s="30" t="str">
        <f aca="false">IF(algoritmo!D47=0,-D47,algoritmo!D47)</f>
        <v/>
      </c>
      <c r="F47" s="31" t="str">
        <f aca="false">algoritmo!F47</f>
        <v/>
      </c>
      <c r="G47" s="32" t="str">
        <f aca="false">IF(I47="◄◄","↑","")</f>
        <v/>
      </c>
      <c r="H47" s="33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1"/>
      <c r="M47" s="95"/>
      <c r="N47" s="95"/>
      <c r="O47" s="95"/>
    </row>
    <row r="48" customFormat="false" ht="13.5" hidden="false" customHeight="true" outlineLevel="0" collapsed="false">
      <c r="A48" s="28"/>
      <c r="B48" s="29" t="str">
        <f aca="false">IF(  B47&lt;$N$13,  B47+1,  IF(C47="", " ", B47+1)  )</f>
        <v> </v>
      </c>
      <c r="C48" s="19"/>
      <c r="D48" s="30" t="str">
        <f aca="false">algoritmo!C48</f>
        <v/>
      </c>
      <c r="E48" s="30" t="str">
        <f aca="false">IF(algoritmo!D48=0,-D48,algoritmo!D48)</f>
        <v/>
      </c>
      <c r="F48" s="31" t="str">
        <f aca="false">algoritmo!F48</f>
        <v/>
      </c>
      <c r="G48" s="32" t="str">
        <f aca="false">IF(I48="◄◄","↑","")</f>
        <v/>
      </c>
      <c r="H48" s="33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1"/>
      <c r="M48" s="95"/>
      <c r="N48" s="95"/>
      <c r="O48" s="95"/>
    </row>
    <row r="49" customFormat="false" ht="13.5" hidden="false" customHeight="true" outlineLevel="0" collapsed="false">
      <c r="A49" s="28"/>
      <c r="B49" s="29" t="str">
        <f aca="false">IF(  B48&lt;$N$13,  B48+1,  IF(C48="", " ", B48+1)  )</f>
        <v> </v>
      </c>
      <c r="C49" s="19"/>
      <c r="D49" s="30" t="str">
        <f aca="false">algoritmo!C49</f>
        <v/>
      </c>
      <c r="E49" s="30" t="str">
        <f aca="false">IF(algoritmo!D49=0,-D49,algoritmo!D49)</f>
        <v/>
      </c>
      <c r="F49" s="31" t="str">
        <f aca="false">algoritmo!F49</f>
        <v/>
      </c>
      <c r="G49" s="32" t="str">
        <f aca="false">IF(I49="◄◄","↑","")</f>
        <v/>
      </c>
      <c r="H49" s="33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1"/>
      <c r="M49" s="95"/>
      <c r="N49" s="95"/>
      <c r="O49" s="95"/>
    </row>
    <row r="50" customFormat="false" ht="13.5" hidden="false" customHeight="true" outlineLevel="0" collapsed="false">
      <c r="A50" s="28"/>
      <c r="B50" s="29" t="str">
        <f aca="false">IF(  B49&lt;$N$13,  B49+1,  IF(C49="", " ", B49+1)  )</f>
        <v> </v>
      </c>
      <c r="C50" s="19"/>
      <c r="D50" s="30" t="str">
        <f aca="false">algoritmo!C50</f>
        <v/>
      </c>
      <c r="E50" s="30" t="str">
        <f aca="false">IF(algoritmo!D50=0,-D50,algoritmo!D50)</f>
        <v/>
      </c>
      <c r="F50" s="31" t="str">
        <f aca="false">algoritmo!F50</f>
        <v/>
      </c>
      <c r="G50" s="32" t="str">
        <f aca="false">IF(I50="◄◄","↑","")</f>
        <v/>
      </c>
      <c r="H50" s="33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1"/>
      <c r="M50" s="95"/>
      <c r="N50" s="95"/>
      <c r="O50" s="95"/>
    </row>
    <row r="51" customFormat="false" ht="13.5" hidden="false" customHeight="true" outlineLevel="0" collapsed="false">
      <c r="A51" s="28"/>
      <c r="B51" s="29" t="str">
        <f aca="false">IF(  B50&lt;$N$13,  B50+1,  IF(C50="", " ", B50+1)  )</f>
        <v> </v>
      </c>
      <c r="C51" s="19"/>
      <c r="D51" s="30" t="str">
        <f aca="false">algoritmo!C51</f>
        <v/>
      </c>
      <c r="E51" s="30" t="str">
        <f aca="false">IF(algoritmo!D51=0,-D51,algoritmo!D51)</f>
        <v/>
      </c>
      <c r="F51" s="31" t="str">
        <f aca="false">algoritmo!F51</f>
        <v/>
      </c>
      <c r="G51" s="32" t="str">
        <f aca="false">IF(I51="◄◄","↑","")</f>
        <v/>
      </c>
      <c r="H51" s="33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1"/>
      <c r="M51" s="95"/>
      <c r="N51" s="95"/>
      <c r="O51" s="95"/>
    </row>
    <row r="52" customFormat="false" ht="13.5" hidden="false" customHeight="true" outlineLevel="0" collapsed="false">
      <c r="A52" s="28"/>
      <c r="B52" s="29" t="str">
        <f aca="false">IF(  B51&lt;$N$13,  B51+1,  IF(C51="", " ", B51+1)  )</f>
        <v> </v>
      </c>
      <c r="C52" s="19"/>
      <c r="D52" s="30" t="str">
        <f aca="false">algoritmo!C52</f>
        <v/>
      </c>
      <c r="E52" s="30" t="str">
        <f aca="false">IF(algoritmo!D52=0,-D52,algoritmo!D52)</f>
        <v/>
      </c>
      <c r="F52" s="31" t="str">
        <f aca="false">algoritmo!F52</f>
        <v/>
      </c>
      <c r="G52" s="32" t="str">
        <f aca="false">IF(I52="◄◄","↑","")</f>
        <v/>
      </c>
      <c r="H52" s="33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1"/>
      <c r="M52" s="95"/>
      <c r="N52" s="95"/>
      <c r="O52" s="95"/>
    </row>
    <row r="53" customFormat="false" ht="13.5" hidden="false" customHeight="true" outlineLevel="0" collapsed="false">
      <c r="A53" s="28"/>
      <c r="B53" s="29" t="str">
        <f aca="false">IF(  B52&lt;$N$13,  B52+1,  IF(C52="", " ", B52+1)  )</f>
        <v> </v>
      </c>
      <c r="C53" s="19"/>
      <c r="D53" s="30" t="str">
        <f aca="false">algoritmo!C53</f>
        <v/>
      </c>
      <c r="E53" s="30" t="str">
        <f aca="false">IF(algoritmo!D53=0,-D53,algoritmo!D53)</f>
        <v/>
      </c>
      <c r="F53" s="31" t="str">
        <f aca="false">algoritmo!F53</f>
        <v/>
      </c>
      <c r="G53" s="32" t="str">
        <f aca="false">IF(I53="◄◄","↑","")</f>
        <v/>
      </c>
      <c r="H53" s="33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1"/>
      <c r="M53" s="95"/>
      <c r="N53" s="95"/>
      <c r="O53" s="95"/>
    </row>
    <row r="54" customFormat="false" ht="13.5" hidden="false" customHeight="true" outlineLevel="0" collapsed="false">
      <c r="A54" s="28"/>
      <c r="B54" s="29" t="str">
        <f aca="false">IF(  B53&lt;$N$13,  B53+1,  IF(C53="", " ", B53+1)  )</f>
        <v> </v>
      </c>
      <c r="C54" s="19"/>
      <c r="D54" s="30" t="str">
        <f aca="false">algoritmo!C54</f>
        <v/>
      </c>
      <c r="E54" s="30" t="str">
        <f aca="false">IF(algoritmo!D54=0,-D54,algoritmo!D54)</f>
        <v/>
      </c>
      <c r="F54" s="31" t="str">
        <f aca="false">algoritmo!F54</f>
        <v/>
      </c>
      <c r="G54" s="32" t="str">
        <f aca="false">IF(I54="◄◄","↑","")</f>
        <v/>
      </c>
      <c r="H54" s="33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1"/>
      <c r="M54" s="95"/>
      <c r="N54" s="95"/>
      <c r="O54" s="95"/>
    </row>
    <row r="55" customFormat="false" ht="13.5" hidden="false" customHeight="true" outlineLevel="0" collapsed="false">
      <c r="A55" s="28"/>
      <c r="B55" s="29" t="str">
        <f aca="false">IF(  B54&lt;$N$13,  B54+1,  IF(C54="", " ", B54+1)  )</f>
        <v> </v>
      </c>
      <c r="C55" s="19"/>
      <c r="D55" s="30" t="str">
        <f aca="false">algoritmo!C55</f>
        <v/>
      </c>
      <c r="E55" s="30" t="str">
        <f aca="false">IF(algoritmo!D55=0,-D55,algoritmo!D55)</f>
        <v/>
      </c>
      <c r="F55" s="31" t="str">
        <f aca="false">algoritmo!F55</f>
        <v/>
      </c>
      <c r="G55" s="32" t="str">
        <f aca="false">IF(I55="◄◄","↑","")</f>
        <v/>
      </c>
      <c r="H55" s="33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1"/>
      <c r="M55" s="95"/>
      <c r="N55" s="95"/>
      <c r="O55" s="95"/>
    </row>
    <row r="56" customFormat="false" ht="13.5" hidden="false" customHeight="true" outlineLevel="0" collapsed="false">
      <c r="A56" s="28"/>
      <c r="B56" s="29" t="str">
        <f aca="false">IF(  B55&lt;$N$13,  B55+1,  IF(C55="", " ", B55+1)  )</f>
        <v> </v>
      </c>
      <c r="C56" s="19"/>
      <c r="D56" s="30" t="str">
        <f aca="false">algoritmo!C56</f>
        <v/>
      </c>
      <c r="E56" s="30" t="str">
        <f aca="false">IF(algoritmo!D56=0,-D56,algoritmo!D56)</f>
        <v/>
      </c>
      <c r="F56" s="31" t="str">
        <f aca="false">algoritmo!F56</f>
        <v/>
      </c>
      <c r="G56" s="32" t="str">
        <f aca="false">IF(I56="◄◄","↑","")</f>
        <v/>
      </c>
      <c r="H56" s="33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1"/>
      <c r="M56" s="95"/>
      <c r="N56" s="95"/>
      <c r="O56" s="95"/>
    </row>
    <row r="57" customFormat="false" ht="13.5" hidden="false" customHeight="true" outlineLevel="0" collapsed="false">
      <c r="A57" s="28"/>
      <c r="B57" s="29" t="str">
        <f aca="false">IF(  B56&lt;$N$13,  B56+1,  IF(C56="", " ", B56+1)  )</f>
        <v> </v>
      </c>
      <c r="C57" s="19"/>
      <c r="D57" s="30" t="str">
        <f aca="false">algoritmo!C57</f>
        <v/>
      </c>
      <c r="E57" s="30" t="str">
        <f aca="false">IF(algoritmo!D57=0,-D57,algoritmo!D57)</f>
        <v/>
      </c>
      <c r="F57" s="31" t="str">
        <f aca="false">algoritmo!F57</f>
        <v/>
      </c>
      <c r="G57" s="32" t="str">
        <f aca="false">IF(I57="◄◄","↑","")</f>
        <v/>
      </c>
      <c r="H57" s="33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1"/>
      <c r="M57" s="95"/>
      <c r="N57" s="95"/>
      <c r="O57" s="95"/>
    </row>
    <row r="58" customFormat="false" ht="13.5" hidden="false" customHeight="true" outlineLevel="0" collapsed="false">
      <c r="A58" s="28"/>
      <c r="B58" s="29" t="str">
        <f aca="false">IF(  B57&lt;$N$13,  B57+1,  IF(C57="", " ", B57+1)  )</f>
        <v> </v>
      </c>
      <c r="C58" s="19"/>
      <c r="D58" s="30" t="str">
        <f aca="false">algoritmo!C58</f>
        <v/>
      </c>
      <c r="E58" s="30" t="str">
        <f aca="false">IF(algoritmo!D58=0,-D58,algoritmo!D58)</f>
        <v/>
      </c>
      <c r="F58" s="31" t="str">
        <f aca="false">algoritmo!F58</f>
        <v/>
      </c>
      <c r="G58" s="32" t="str">
        <f aca="false">IF(I58="◄◄","↑","")</f>
        <v/>
      </c>
      <c r="H58" s="33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1"/>
      <c r="M58" s="95"/>
      <c r="N58" s="95"/>
      <c r="O58" s="95"/>
    </row>
    <row r="59" customFormat="false" ht="13.5" hidden="false" customHeight="true" outlineLevel="0" collapsed="false">
      <c r="A59" s="28"/>
      <c r="B59" s="29" t="str">
        <f aca="false">IF(  B58&lt;$N$13,  B58+1,  IF(C58="", " ", B58+1)  )</f>
        <v> </v>
      </c>
      <c r="C59" s="19"/>
      <c r="D59" s="30" t="str">
        <f aca="false">algoritmo!C59</f>
        <v/>
      </c>
      <c r="E59" s="30" t="str">
        <f aca="false">IF(algoritmo!D59=0,-D59,algoritmo!D59)</f>
        <v/>
      </c>
      <c r="F59" s="31" t="str">
        <f aca="false">algoritmo!F59</f>
        <v/>
      </c>
      <c r="G59" s="32" t="str">
        <f aca="false">IF(I59="◄◄","↑","")</f>
        <v/>
      </c>
      <c r="H59" s="33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1"/>
      <c r="M59" s="95"/>
      <c r="N59" s="95"/>
      <c r="O59" s="95"/>
    </row>
    <row r="60" customFormat="false" ht="13.5" hidden="false" customHeight="true" outlineLevel="0" collapsed="false">
      <c r="A60" s="28"/>
      <c r="B60" s="29" t="str">
        <f aca="false">IF(  B59&lt;$N$13,  B59+1,  IF(C59="", " ", B59+1)  )</f>
        <v> </v>
      </c>
      <c r="C60" s="19"/>
      <c r="D60" s="30" t="str">
        <f aca="false">algoritmo!C60</f>
        <v/>
      </c>
      <c r="E60" s="30" t="str">
        <f aca="false">IF(algoritmo!D60=0,-D60,algoritmo!D60)</f>
        <v/>
      </c>
      <c r="F60" s="31" t="str">
        <f aca="false">algoritmo!F60</f>
        <v/>
      </c>
      <c r="G60" s="32" t="str">
        <f aca="false">IF(I60="◄◄","↑","")</f>
        <v/>
      </c>
      <c r="H60" s="33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1"/>
      <c r="M60" s="95"/>
      <c r="N60" s="95"/>
      <c r="O60" s="95"/>
    </row>
    <row r="61" customFormat="false" ht="13.5" hidden="false" customHeight="true" outlineLevel="0" collapsed="false">
      <c r="A61" s="28"/>
      <c r="B61" s="29" t="str">
        <f aca="false">IF(  B60&lt;$N$13,  B60+1,  IF(C60="", " ", B60+1)  )</f>
        <v> </v>
      </c>
      <c r="C61" s="19"/>
      <c r="D61" s="30" t="str">
        <f aca="false">algoritmo!C61</f>
        <v/>
      </c>
      <c r="E61" s="30" t="str">
        <f aca="false">IF(algoritmo!D61=0,-D61,algoritmo!D61)</f>
        <v/>
      </c>
      <c r="F61" s="31" t="str">
        <f aca="false">algoritmo!F61</f>
        <v/>
      </c>
      <c r="G61" s="32" t="str">
        <f aca="false">IF(I61="◄◄","↑","")</f>
        <v/>
      </c>
      <c r="H61" s="33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1"/>
      <c r="M61" s="95"/>
      <c r="N61" s="95"/>
      <c r="O61" s="95"/>
    </row>
    <row r="62" customFormat="false" ht="13.5" hidden="false" customHeight="true" outlineLevel="0" collapsed="false">
      <c r="A62" s="28"/>
      <c r="B62" s="29" t="str">
        <f aca="false">IF(  B61&lt;$N$13,  B61+1,  IF(C61="", " ", B61+1)  )</f>
        <v> </v>
      </c>
      <c r="C62" s="19"/>
      <c r="D62" s="30" t="str">
        <f aca="false">algoritmo!C62</f>
        <v/>
      </c>
      <c r="E62" s="30" t="str">
        <f aca="false">IF(algoritmo!D62=0,-D62,algoritmo!D62)</f>
        <v/>
      </c>
      <c r="F62" s="31" t="str">
        <f aca="false">algoritmo!F62</f>
        <v/>
      </c>
      <c r="G62" s="32" t="str">
        <f aca="false">IF(I62="◄◄","↑","")</f>
        <v/>
      </c>
      <c r="H62" s="33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1"/>
      <c r="M62" s="95"/>
      <c r="N62" s="95"/>
      <c r="O62" s="95"/>
    </row>
    <row r="63" customFormat="false" ht="13.5" hidden="false" customHeight="true" outlineLevel="0" collapsed="false">
      <c r="A63" s="28"/>
      <c r="B63" s="29" t="str">
        <f aca="false">IF(  B62&lt;$N$13,  B62+1,  IF(C62="", " ", B62+1)  )</f>
        <v> </v>
      </c>
      <c r="C63" s="19"/>
      <c r="D63" s="30" t="str">
        <f aca="false">algoritmo!C63</f>
        <v/>
      </c>
      <c r="E63" s="30" t="str">
        <f aca="false">IF(algoritmo!D63=0,-D63,algoritmo!D63)</f>
        <v/>
      </c>
      <c r="F63" s="31" t="str">
        <f aca="false">algoritmo!F63</f>
        <v/>
      </c>
      <c r="G63" s="32" t="str">
        <f aca="false">IF(I63="◄◄","↑","")</f>
        <v/>
      </c>
      <c r="H63" s="33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1"/>
      <c r="M63" s="95"/>
      <c r="N63" s="95"/>
      <c r="O63" s="95"/>
    </row>
    <row r="64" customFormat="false" ht="13.5" hidden="false" customHeight="true" outlineLevel="0" collapsed="false">
      <c r="A64" s="28"/>
      <c r="B64" s="29" t="str">
        <f aca="false">IF(  B63&lt;$N$13,  B63+1,  IF(C63="", " ", B63+1)  )</f>
        <v> </v>
      </c>
      <c r="C64" s="19"/>
      <c r="D64" s="30" t="str">
        <f aca="false">algoritmo!C64</f>
        <v/>
      </c>
      <c r="E64" s="30" t="str">
        <f aca="false">IF(algoritmo!D64=0,-D64,algoritmo!D64)</f>
        <v/>
      </c>
      <c r="F64" s="31" t="str">
        <f aca="false">algoritmo!F64</f>
        <v/>
      </c>
      <c r="G64" s="32" t="str">
        <f aca="false">IF(I64="◄◄","↑","")</f>
        <v/>
      </c>
      <c r="H64" s="33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1"/>
      <c r="M64" s="95"/>
      <c r="N64" s="95"/>
      <c r="O64" s="95"/>
    </row>
    <row r="65" customFormat="false" ht="13.5" hidden="false" customHeight="true" outlineLevel="0" collapsed="false">
      <c r="A65" s="28"/>
      <c r="B65" s="29" t="str">
        <f aca="false">IF(  B64&lt;$N$13,  B64+1,  IF(C64="", " ", B64+1)  )</f>
        <v> </v>
      </c>
      <c r="C65" s="19"/>
      <c r="D65" s="30" t="str">
        <f aca="false">algoritmo!C65</f>
        <v/>
      </c>
      <c r="E65" s="30" t="str">
        <f aca="false">IF(algoritmo!D65=0,-D65,algoritmo!D65)</f>
        <v/>
      </c>
      <c r="F65" s="31" t="str">
        <f aca="false">algoritmo!F65</f>
        <v/>
      </c>
      <c r="G65" s="32" t="str">
        <f aca="false">IF(I65="◄◄","↑","")</f>
        <v/>
      </c>
      <c r="H65" s="33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1"/>
      <c r="M65" s="95"/>
      <c r="N65" s="95"/>
      <c r="O65" s="95"/>
    </row>
    <row r="66" customFormat="false" ht="13.5" hidden="false" customHeight="true" outlineLevel="0" collapsed="false">
      <c r="A66" s="28"/>
      <c r="B66" s="29" t="str">
        <f aca="false">IF(  B65&lt;$N$13,  B65+1,  IF(C65="", " ", B65+1)  )</f>
        <v> </v>
      </c>
      <c r="C66" s="19"/>
      <c r="D66" s="30" t="str">
        <f aca="false">algoritmo!C66</f>
        <v/>
      </c>
      <c r="E66" s="30" t="str">
        <f aca="false">IF(algoritmo!D66=0,-D66,algoritmo!D66)</f>
        <v/>
      </c>
      <c r="F66" s="31" t="str">
        <f aca="false">algoritmo!F66</f>
        <v/>
      </c>
      <c r="G66" s="32" t="str">
        <f aca="false">IF(I66="◄◄","↑","")</f>
        <v/>
      </c>
      <c r="H66" s="33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1"/>
      <c r="M66" s="95"/>
      <c r="N66" s="95"/>
      <c r="O66" s="95"/>
    </row>
    <row r="67" customFormat="false" ht="13.5" hidden="false" customHeight="true" outlineLevel="0" collapsed="false">
      <c r="A67" s="28"/>
      <c r="B67" s="29" t="str">
        <f aca="false">IF(  B66&lt;$N$13,  B66+1,  IF(C66="", " ", B66+1)  )</f>
        <v> </v>
      </c>
      <c r="C67" s="19"/>
      <c r="D67" s="30" t="str">
        <f aca="false">algoritmo!C67</f>
        <v/>
      </c>
      <c r="E67" s="30" t="str">
        <f aca="false">IF(algoritmo!D67=0,-D67,algoritmo!D67)</f>
        <v/>
      </c>
      <c r="F67" s="31" t="str">
        <f aca="false">algoritmo!F67</f>
        <v/>
      </c>
      <c r="G67" s="32" t="str">
        <f aca="false">IF(I67="◄◄","↑","")</f>
        <v/>
      </c>
      <c r="H67" s="33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1"/>
      <c r="M67" s="95"/>
      <c r="N67" s="95"/>
      <c r="O67" s="95"/>
    </row>
    <row r="68" customFormat="false" ht="13.5" hidden="false" customHeight="true" outlineLevel="0" collapsed="false">
      <c r="A68" s="28"/>
      <c r="B68" s="29" t="str">
        <f aca="false">IF(  B67&lt;$N$13,  B67+1,  IF(C67="", " ", B67+1)  )</f>
        <v> </v>
      </c>
      <c r="C68" s="19"/>
      <c r="D68" s="30" t="str">
        <f aca="false">algoritmo!C68</f>
        <v/>
      </c>
      <c r="E68" s="30" t="str">
        <f aca="false">IF(algoritmo!D68=0,-D68,algoritmo!D68)</f>
        <v/>
      </c>
      <c r="F68" s="31" t="str">
        <f aca="false">algoritmo!F68</f>
        <v/>
      </c>
      <c r="G68" s="32" t="str">
        <f aca="false">IF(I68="◄◄","↑","")</f>
        <v/>
      </c>
      <c r="H68" s="33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1"/>
      <c r="M68" s="95"/>
      <c r="N68" s="95"/>
      <c r="O68" s="95"/>
    </row>
    <row r="69" customFormat="false" ht="13.5" hidden="false" customHeight="true" outlineLevel="0" collapsed="false">
      <c r="A69" s="28"/>
      <c r="B69" s="29" t="str">
        <f aca="false">IF(  B68&lt;$N$13,  B68+1,  IF(C68="", " ", B68+1)  )</f>
        <v> </v>
      </c>
      <c r="C69" s="19"/>
      <c r="D69" s="30" t="str">
        <f aca="false">algoritmo!C69</f>
        <v/>
      </c>
      <c r="E69" s="30" t="str">
        <f aca="false">IF(algoritmo!D69=0,-D69,algoritmo!D69)</f>
        <v/>
      </c>
      <c r="F69" s="31" t="str">
        <f aca="false">algoritmo!F69</f>
        <v/>
      </c>
      <c r="G69" s="32" t="str">
        <f aca="false">IF(I69="◄◄","↑","")</f>
        <v/>
      </c>
      <c r="H69" s="33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1"/>
      <c r="M69" s="95"/>
      <c r="N69" s="95"/>
      <c r="O69" s="95"/>
    </row>
    <row r="70" customFormat="false" ht="13.5" hidden="false" customHeight="true" outlineLevel="0" collapsed="false">
      <c r="A70" s="28"/>
      <c r="B70" s="29" t="str">
        <f aca="false">IF(  B69&lt;$N$13,  B69+1,  IF(C69="", " ", B69+1)  )</f>
        <v> </v>
      </c>
      <c r="C70" s="19"/>
      <c r="D70" s="30" t="str">
        <f aca="false">algoritmo!C70</f>
        <v/>
      </c>
      <c r="E70" s="30" t="str">
        <f aca="false">IF(algoritmo!D70=0,-D70,algoritmo!D70)</f>
        <v/>
      </c>
      <c r="F70" s="31" t="str">
        <f aca="false">algoritmo!F70</f>
        <v/>
      </c>
      <c r="G70" s="32" t="str">
        <f aca="false">IF(I70="◄◄","↑","")</f>
        <v/>
      </c>
      <c r="H70" s="33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1"/>
      <c r="M70" s="95"/>
      <c r="N70" s="95"/>
      <c r="O70" s="95"/>
    </row>
    <row r="71" customFormat="false" ht="13.5" hidden="false" customHeight="true" outlineLevel="0" collapsed="false">
      <c r="A71" s="28"/>
      <c r="B71" s="29" t="str">
        <f aca="false">IF(  B70&lt;$N$13,  B70+1,  IF(C70="", " ", B70+1)  )</f>
        <v> </v>
      </c>
      <c r="C71" s="19"/>
      <c r="D71" s="30" t="str">
        <f aca="false">algoritmo!C71</f>
        <v/>
      </c>
      <c r="E71" s="30" t="str">
        <f aca="false">IF(algoritmo!D71=0,-D71,algoritmo!D71)</f>
        <v/>
      </c>
      <c r="F71" s="31" t="str">
        <f aca="false">algoritmo!F71</f>
        <v/>
      </c>
      <c r="G71" s="32" t="str">
        <f aca="false">IF(I71="◄◄","↑","")</f>
        <v/>
      </c>
      <c r="H71" s="33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1"/>
      <c r="M71" s="95"/>
      <c r="N71" s="95"/>
      <c r="O71" s="95"/>
    </row>
    <row r="72" customFormat="false" ht="13.5" hidden="false" customHeight="true" outlineLevel="0" collapsed="false">
      <c r="A72" s="28"/>
      <c r="B72" s="29" t="str">
        <f aca="false">IF(  B71&lt;$N$13,  B71+1,  IF(C71="", " ", B71+1)  )</f>
        <v> </v>
      </c>
      <c r="C72" s="19"/>
      <c r="D72" s="30" t="str">
        <f aca="false">algoritmo!C72</f>
        <v/>
      </c>
      <c r="E72" s="30" t="str">
        <f aca="false">IF(algoritmo!D72=0,-D72,algoritmo!D72)</f>
        <v/>
      </c>
      <c r="F72" s="31" t="str">
        <f aca="false">algoritmo!F72</f>
        <v/>
      </c>
      <c r="G72" s="32" t="str">
        <f aca="false">IF(I72="◄◄","↑","")</f>
        <v/>
      </c>
      <c r="H72" s="33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1"/>
      <c r="M72" s="95"/>
      <c r="N72" s="95"/>
      <c r="O72" s="95"/>
    </row>
    <row r="73" customFormat="false" ht="13.5" hidden="false" customHeight="true" outlineLevel="0" collapsed="false">
      <c r="A73" s="28"/>
      <c r="B73" s="29" t="str">
        <f aca="false">IF(  B72&lt;$N$13,  B72+1,  IF(C72="", " ", B72+1)  )</f>
        <v> </v>
      </c>
      <c r="C73" s="19"/>
      <c r="D73" s="30" t="str">
        <f aca="false">algoritmo!C73</f>
        <v/>
      </c>
      <c r="E73" s="30" t="str">
        <f aca="false">IF(algoritmo!D73=0,-D73,algoritmo!D73)</f>
        <v/>
      </c>
      <c r="F73" s="31" t="str">
        <f aca="false">algoritmo!F73</f>
        <v/>
      </c>
      <c r="G73" s="32" t="str">
        <f aca="false">IF(I73="◄◄","↑","")</f>
        <v/>
      </c>
      <c r="H73" s="33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1"/>
      <c r="M73" s="95"/>
      <c r="N73" s="95"/>
      <c r="O73" s="95"/>
    </row>
    <row r="74" customFormat="false" ht="13.5" hidden="false" customHeight="true" outlineLevel="0" collapsed="false">
      <c r="A74" s="28"/>
      <c r="B74" s="29" t="str">
        <f aca="false">IF(  B73&lt;$N$13,  B73+1,  IF(C73="", " ", B73+1)  )</f>
        <v> </v>
      </c>
      <c r="C74" s="19"/>
      <c r="D74" s="30" t="str">
        <f aca="false">algoritmo!C74</f>
        <v/>
      </c>
      <c r="E74" s="30" t="str">
        <f aca="false">IF(algoritmo!D74=0,-D74,algoritmo!D74)</f>
        <v/>
      </c>
      <c r="F74" s="31" t="str">
        <f aca="false">algoritmo!F74</f>
        <v/>
      </c>
      <c r="G74" s="32" t="str">
        <f aca="false">IF(I74="◄◄","↑","")</f>
        <v/>
      </c>
      <c r="H74" s="33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1"/>
      <c r="M74" s="95"/>
      <c r="N74" s="95"/>
      <c r="O74" s="95"/>
    </row>
    <row r="75" customFormat="false" ht="13.5" hidden="false" customHeight="true" outlineLevel="0" collapsed="false">
      <c r="A75" s="28"/>
      <c r="B75" s="29" t="str">
        <f aca="false">IF(  B74&lt;$N$13,  B74+1,  IF(C74="", " ", B74+1)  )</f>
        <v> </v>
      </c>
      <c r="C75" s="19"/>
      <c r="D75" s="30" t="str">
        <f aca="false">algoritmo!C75</f>
        <v/>
      </c>
      <c r="E75" s="30" t="str">
        <f aca="false">IF(algoritmo!D75=0,-D75,algoritmo!D75)</f>
        <v/>
      </c>
      <c r="F75" s="31" t="str">
        <f aca="false">algoritmo!F75</f>
        <v/>
      </c>
      <c r="G75" s="32" t="str">
        <f aca="false">IF(I75="◄◄","↑","")</f>
        <v/>
      </c>
      <c r="H75" s="33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1"/>
      <c r="M75" s="95"/>
      <c r="N75" s="95"/>
      <c r="O75" s="95"/>
    </row>
    <row r="76" customFormat="false" ht="13.5" hidden="false" customHeight="true" outlineLevel="0" collapsed="false">
      <c r="A76" s="28"/>
      <c r="B76" s="29" t="str">
        <f aca="false">IF(  B75&lt;$N$13,  B75+1,  IF(C75="", " ", B75+1)  )</f>
        <v> </v>
      </c>
      <c r="C76" s="19"/>
      <c r="D76" s="30" t="str">
        <f aca="false">algoritmo!C76</f>
        <v/>
      </c>
      <c r="E76" s="30" t="str">
        <f aca="false">IF(algoritmo!D76=0,-D76,algoritmo!D76)</f>
        <v/>
      </c>
      <c r="F76" s="31" t="str">
        <f aca="false">algoritmo!F76</f>
        <v/>
      </c>
      <c r="G76" s="32" t="str">
        <f aca="false">IF(I76="◄◄","↑","")</f>
        <v/>
      </c>
      <c r="H76" s="33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1"/>
      <c r="M76" s="95"/>
      <c r="N76" s="95"/>
      <c r="O76" s="95"/>
    </row>
    <row r="77" customFormat="false" ht="13.5" hidden="false" customHeight="true" outlineLevel="0" collapsed="false">
      <c r="A77" s="28"/>
      <c r="B77" s="29" t="str">
        <f aca="false">IF(  B76&lt;$N$13,  B76+1,  IF(C76="", " ", B76+1)  )</f>
        <v> </v>
      </c>
      <c r="C77" s="19"/>
      <c r="D77" s="30" t="str">
        <f aca="false">algoritmo!C77</f>
        <v/>
      </c>
      <c r="E77" s="30" t="str">
        <f aca="false">IF(algoritmo!D77=0,-D77,algoritmo!D77)</f>
        <v/>
      </c>
      <c r="F77" s="31" t="str">
        <f aca="false">algoritmo!F77</f>
        <v/>
      </c>
      <c r="G77" s="32" t="str">
        <f aca="false">IF(I77="◄◄","↑","")</f>
        <v/>
      </c>
      <c r="H77" s="33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1"/>
      <c r="M77" s="95"/>
      <c r="N77" s="95"/>
      <c r="O77" s="95"/>
    </row>
    <row r="78" customFormat="false" ht="13.5" hidden="false" customHeight="true" outlineLevel="0" collapsed="false">
      <c r="A78" s="28"/>
      <c r="B78" s="29" t="str">
        <f aca="false">IF(  B77&lt;$N$13,  B77+1,  IF(C77="", " ", B77+1)  )</f>
        <v> </v>
      </c>
      <c r="C78" s="19"/>
      <c r="D78" s="30" t="str">
        <f aca="false">algoritmo!C78</f>
        <v/>
      </c>
      <c r="E78" s="30" t="str">
        <f aca="false">IF(algoritmo!D78=0,-D78,algoritmo!D78)</f>
        <v/>
      </c>
      <c r="F78" s="31" t="str">
        <f aca="false">algoritmo!F78</f>
        <v/>
      </c>
      <c r="G78" s="32" t="str">
        <f aca="false">IF(I78="◄◄","↑","")</f>
        <v/>
      </c>
      <c r="H78" s="33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1"/>
      <c r="M78" s="95"/>
      <c r="N78" s="95"/>
      <c r="O78" s="95"/>
    </row>
    <row r="79" customFormat="false" ht="13.5" hidden="false" customHeight="true" outlineLevel="0" collapsed="false">
      <c r="A79" s="28"/>
      <c r="B79" s="29" t="str">
        <f aca="false">IF(  B78&lt;$N$13,  B78+1,  IF(C78="", " ", B78+1)  )</f>
        <v> </v>
      </c>
      <c r="C79" s="19"/>
      <c r="D79" s="30" t="str">
        <f aca="false">algoritmo!C79</f>
        <v/>
      </c>
      <c r="E79" s="30" t="str">
        <f aca="false">IF(algoritmo!D79=0,-D79,algoritmo!D79)</f>
        <v/>
      </c>
      <c r="F79" s="31" t="str">
        <f aca="false">algoritmo!F79</f>
        <v/>
      </c>
      <c r="G79" s="32" t="str">
        <f aca="false">IF(I79="◄◄","↑","")</f>
        <v/>
      </c>
      <c r="H79" s="33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1"/>
      <c r="M79" s="95"/>
      <c r="N79" s="95"/>
      <c r="O79" s="95"/>
    </row>
    <row r="80" customFormat="false" ht="13.5" hidden="false" customHeight="true" outlineLevel="0" collapsed="false">
      <c r="A80" s="28"/>
      <c r="B80" s="29" t="str">
        <f aca="false">IF(  B79&lt;$N$13,  B79+1,  IF(C79="", " ", B79+1)  )</f>
        <v> </v>
      </c>
      <c r="C80" s="19"/>
      <c r="D80" s="30" t="str">
        <f aca="false">algoritmo!C80</f>
        <v/>
      </c>
      <c r="E80" s="30" t="str">
        <f aca="false">IF(algoritmo!D80=0,-D80,algoritmo!D80)</f>
        <v/>
      </c>
      <c r="F80" s="31" t="str">
        <f aca="false">algoritmo!F80</f>
        <v/>
      </c>
      <c r="G80" s="32" t="str">
        <f aca="false">IF(I80="◄◄","↑","")</f>
        <v/>
      </c>
      <c r="H80" s="33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1"/>
      <c r="M80" s="95"/>
      <c r="N80" s="95"/>
      <c r="O80" s="95"/>
    </row>
    <row r="81" customFormat="false" ht="13.5" hidden="false" customHeight="true" outlineLevel="0" collapsed="false">
      <c r="A81" s="28"/>
      <c r="B81" s="29" t="str">
        <f aca="false">IF(  B80&lt;$N$13,  B80+1,  IF(C80="", " ", B80+1)  )</f>
        <v> </v>
      </c>
      <c r="C81" s="19"/>
      <c r="D81" s="30" t="str">
        <f aca="false">algoritmo!C81</f>
        <v/>
      </c>
      <c r="E81" s="30" t="str">
        <f aca="false">IF(algoritmo!D81=0,-D81,algoritmo!D81)</f>
        <v/>
      </c>
      <c r="F81" s="31" t="str">
        <f aca="false">algoritmo!F81</f>
        <v/>
      </c>
      <c r="G81" s="32" t="str">
        <f aca="false">IF(I81="◄◄","↑","")</f>
        <v/>
      </c>
      <c r="H81" s="33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1"/>
      <c r="M81" s="95"/>
      <c r="N81" s="95"/>
      <c r="O81" s="95"/>
    </row>
    <row r="82" customFormat="false" ht="13.5" hidden="false" customHeight="true" outlineLevel="0" collapsed="false">
      <c r="A82" s="28"/>
      <c r="B82" s="29" t="str">
        <f aca="false">IF(  B81&lt;$N$13,  B81+1,  IF(C81="", " ", B81+1)  )</f>
        <v> </v>
      </c>
      <c r="C82" s="19"/>
      <c r="D82" s="30" t="str">
        <f aca="false">algoritmo!C82</f>
        <v/>
      </c>
      <c r="E82" s="30" t="str">
        <f aca="false">IF(algoritmo!D82=0,-D82,algoritmo!D82)</f>
        <v/>
      </c>
      <c r="F82" s="31" t="str">
        <f aca="false">algoritmo!F82</f>
        <v/>
      </c>
      <c r="G82" s="32" t="str">
        <f aca="false">IF(I82="◄◄","↑","")</f>
        <v/>
      </c>
      <c r="H82" s="33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1"/>
      <c r="M82" s="95"/>
      <c r="N82" s="95"/>
      <c r="O82" s="95"/>
    </row>
    <row r="83" customFormat="false" ht="13.5" hidden="false" customHeight="true" outlineLevel="0" collapsed="false">
      <c r="A83" s="28"/>
      <c r="B83" s="29" t="str">
        <f aca="false">IF(  B82&lt;$N$13,  B82+1,  IF(C82="", " ", B82+1)  )</f>
        <v> </v>
      </c>
      <c r="C83" s="19"/>
      <c r="D83" s="30" t="str">
        <f aca="false">algoritmo!C83</f>
        <v/>
      </c>
      <c r="E83" s="30" t="str">
        <f aca="false">IF(algoritmo!D83=0,-D83,algoritmo!D83)</f>
        <v/>
      </c>
      <c r="F83" s="31" t="str">
        <f aca="false">algoritmo!F83</f>
        <v/>
      </c>
      <c r="G83" s="32" t="str">
        <f aca="false">IF(I83="◄◄","↑","")</f>
        <v/>
      </c>
      <c r="H83" s="33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1"/>
      <c r="M83" s="95"/>
      <c r="N83" s="95"/>
      <c r="O83" s="95"/>
    </row>
    <row r="84" customFormat="false" ht="13.5" hidden="false" customHeight="true" outlineLevel="0" collapsed="false">
      <c r="A84" s="28"/>
      <c r="B84" s="29" t="str">
        <f aca="false">IF(  B83&lt;$N$13,  B83+1,  IF(C83="", " ", B83+1)  )</f>
        <v> </v>
      </c>
      <c r="C84" s="19"/>
      <c r="D84" s="30" t="str">
        <f aca="false">algoritmo!C84</f>
        <v/>
      </c>
      <c r="E84" s="30" t="str">
        <f aca="false">IF(algoritmo!D84=0,-D84,algoritmo!D84)</f>
        <v/>
      </c>
      <c r="F84" s="31" t="str">
        <f aca="false">algoritmo!F84</f>
        <v/>
      </c>
      <c r="G84" s="32" t="str">
        <f aca="false">IF(I84="◄◄","↑","")</f>
        <v/>
      </c>
      <c r="H84" s="33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1"/>
      <c r="M84" s="95"/>
      <c r="N84" s="95"/>
      <c r="O84" s="95"/>
    </row>
    <row r="85" customFormat="false" ht="13.5" hidden="false" customHeight="true" outlineLevel="0" collapsed="false">
      <c r="A85" s="28"/>
      <c r="B85" s="29" t="str">
        <f aca="false">IF(  B84&lt;$N$13,  B84+1,  IF(C84="", " ", B84+1)  )</f>
        <v> </v>
      </c>
      <c r="C85" s="19"/>
      <c r="D85" s="30" t="str">
        <f aca="false">algoritmo!C85</f>
        <v/>
      </c>
      <c r="E85" s="30" t="str">
        <f aca="false">IF(algoritmo!D85=0,-D85,algoritmo!D85)</f>
        <v/>
      </c>
      <c r="F85" s="31" t="str">
        <f aca="false">algoritmo!F85</f>
        <v/>
      </c>
      <c r="G85" s="32" t="str">
        <f aca="false">IF(I85="◄◄","↑","")</f>
        <v/>
      </c>
      <c r="H85" s="33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1"/>
      <c r="M85" s="95"/>
      <c r="N85" s="95"/>
      <c r="O85" s="95"/>
    </row>
    <row r="86" customFormat="false" ht="13.5" hidden="false" customHeight="true" outlineLevel="0" collapsed="false">
      <c r="A86" s="28"/>
      <c r="B86" s="29" t="str">
        <f aca="false">IF(  B85&lt;$N$13,  B85+1,  IF(C85="", " ", B85+1)  )</f>
        <v> </v>
      </c>
      <c r="C86" s="19"/>
      <c r="D86" s="30" t="str">
        <f aca="false">algoritmo!C86</f>
        <v/>
      </c>
      <c r="E86" s="30" t="str">
        <f aca="false">IF(algoritmo!D86=0,-D86,algoritmo!D86)</f>
        <v/>
      </c>
      <c r="F86" s="31" t="str">
        <f aca="false">algoritmo!F86</f>
        <v/>
      </c>
      <c r="G86" s="32" t="str">
        <f aca="false">IF(I86="◄◄","↑","")</f>
        <v/>
      </c>
      <c r="H86" s="33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1"/>
      <c r="M86" s="95"/>
      <c r="N86" s="95"/>
      <c r="O86" s="95"/>
    </row>
    <row r="87" customFormat="false" ht="13.5" hidden="false" customHeight="true" outlineLevel="0" collapsed="false">
      <c r="A87" s="28"/>
      <c r="B87" s="29" t="str">
        <f aca="false">IF(  B86&lt;$N$13,  B86+1,  IF(C86="", " ", B86+1)  )</f>
        <v> </v>
      </c>
      <c r="C87" s="19"/>
      <c r="D87" s="30" t="str">
        <f aca="false">algoritmo!C87</f>
        <v/>
      </c>
      <c r="E87" s="30" t="str">
        <f aca="false">IF(algoritmo!D87=0,-D87,algoritmo!D87)</f>
        <v/>
      </c>
      <c r="F87" s="31" t="str">
        <f aca="false">algoritmo!F87</f>
        <v/>
      </c>
      <c r="G87" s="32" t="str">
        <f aca="false">IF(I87="◄◄","↑","")</f>
        <v/>
      </c>
      <c r="H87" s="33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1"/>
      <c r="M87" s="95"/>
      <c r="N87" s="95"/>
      <c r="O87" s="95"/>
    </row>
    <row r="88" customFormat="false" ht="13.5" hidden="false" customHeight="true" outlineLevel="0" collapsed="false">
      <c r="A88" s="28"/>
      <c r="B88" s="29" t="str">
        <f aca="false">IF(  B87&lt;$N$13,  B87+1,  IF(C87="", " ", B87+1)  )</f>
        <v> </v>
      </c>
      <c r="C88" s="19"/>
      <c r="D88" s="30" t="str">
        <f aca="false">algoritmo!C88</f>
        <v/>
      </c>
      <c r="E88" s="30" t="str">
        <f aca="false">IF(algoritmo!D88=0,-D88,algoritmo!D88)</f>
        <v/>
      </c>
      <c r="F88" s="31" t="str">
        <f aca="false">algoritmo!F88</f>
        <v/>
      </c>
      <c r="G88" s="32" t="str">
        <f aca="false">IF(I88="◄◄","↑","")</f>
        <v/>
      </c>
      <c r="H88" s="33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1"/>
      <c r="M88" s="95"/>
      <c r="N88" s="95"/>
      <c r="O88" s="95"/>
    </row>
    <row r="89" customFormat="false" ht="13.5" hidden="false" customHeight="true" outlineLevel="0" collapsed="false">
      <c r="A89" s="28"/>
      <c r="B89" s="29" t="str">
        <f aca="false">IF(  B88&lt;$N$13,  B88+1,  IF(C88="", " ", B88+1)  )</f>
        <v> </v>
      </c>
      <c r="C89" s="19"/>
      <c r="D89" s="30" t="str">
        <f aca="false">algoritmo!C89</f>
        <v/>
      </c>
      <c r="E89" s="30" t="str">
        <f aca="false">IF(algoritmo!D89=0,-D89,algoritmo!D89)</f>
        <v/>
      </c>
      <c r="F89" s="31" t="str">
        <f aca="false">algoritmo!F89</f>
        <v/>
      </c>
      <c r="G89" s="32" t="str">
        <f aca="false">IF(I89="◄◄","↑","")</f>
        <v/>
      </c>
      <c r="H89" s="33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1"/>
      <c r="M89" s="95"/>
      <c r="N89" s="95"/>
      <c r="O89" s="95"/>
    </row>
    <row r="90" customFormat="false" ht="13.5" hidden="false" customHeight="true" outlineLevel="0" collapsed="false">
      <c r="A90" s="28"/>
      <c r="B90" s="29" t="str">
        <f aca="false">IF(  B89&lt;$N$13,  B89+1,  IF(C89="", " ", B89+1)  )</f>
        <v> </v>
      </c>
      <c r="C90" s="19"/>
      <c r="D90" s="30" t="str">
        <f aca="false">algoritmo!C90</f>
        <v/>
      </c>
      <c r="E90" s="30" t="str">
        <f aca="false">IF(algoritmo!D90=0,-D90,algoritmo!D90)</f>
        <v/>
      </c>
      <c r="F90" s="31" t="str">
        <f aca="false">algoritmo!F90</f>
        <v/>
      </c>
      <c r="G90" s="32" t="str">
        <f aca="false">IF(I90="◄◄","↑","")</f>
        <v/>
      </c>
      <c r="H90" s="33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1"/>
      <c r="M90" s="95"/>
      <c r="N90" s="95"/>
      <c r="O90" s="95"/>
    </row>
    <row r="91" customFormat="false" ht="13.5" hidden="false" customHeight="true" outlineLevel="0" collapsed="false">
      <c r="A91" s="28"/>
      <c r="B91" s="29" t="str">
        <f aca="false">IF(  B90&lt;$N$13,  B90+1,  IF(C90="", " ", B90+1)  )</f>
        <v> </v>
      </c>
      <c r="C91" s="19"/>
      <c r="D91" s="30" t="str">
        <f aca="false">algoritmo!C91</f>
        <v/>
      </c>
      <c r="E91" s="30" t="str">
        <f aca="false">IF(algoritmo!D91=0,-D91,algoritmo!D91)</f>
        <v/>
      </c>
      <c r="F91" s="31" t="str">
        <f aca="false">algoritmo!F91</f>
        <v/>
      </c>
      <c r="G91" s="32" t="str">
        <f aca="false">IF(I91="◄◄","↑","")</f>
        <v/>
      </c>
      <c r="H91" s="33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1"/>
      <c r="M91" s="95"/>
      <c r="N91" s="95"/>
      <c r="O91" s="95"/>
    </row>
    <row r="92" customFormat="false" ht="13.5" hidden="false" customHeight="true" outlineLevel="0" collapsed="false">
      <c r="A92" s="28"/>
      <c r="B92" s="29" t="str">
        <f aca="false">IF(  B91&lt;$N$13,  B91+1,  IF(C91="", " ", B91+1)  )</f>
        <v> </v>
      </c>
      <c r="C92" s="19"/>
      <c r="D92" s="30" t="str">
        <f aca="false">algoritmo!C92</f>
        <v/>
      </c>
      <c r="E92" s="30" t="str">
        <f aca="false">IF(algoritmo!D92=0,-D92,algoritmo!D92)</f>
        <v/>
      </c>
      <c r="F92" s="31" t="str">
        <f aca="false">algoritmo!F92</f>
        <v/>
      </c>
      <c r="G92" s="32" t="str">
        <f aca="false">IF(I92="◄◄","↑","")</f>
        <v/>
      </c>
      <c r="H92" s="33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1"/>
      <c r="M92" s="95"/>
      <c r="N92" s="95"/>
      <c r="O92" s="95"/>
    </row>
    <row r="93" customFormat="false" ht="13.5" hidden="false" customHeight="true" outlineLevel="0" collapsed="false">
      <c r="A93" s="28"/>
      <c r="B93" s="29" t="str">
        <f aca="false">IF(  B92&lt;$N$13,  B92+1,  IF(C92="", " ", B92+1)  )</f>
        <v> </v>
      </c>
      <c r="C93" s="19"/>
      <c r="D93" s="30" t="str">
        <f aca="false">algoritmo!C93</f>
        <v/>
      </c>
      <c r="E93" s="30" t="str">
        <f aca="false">IF(algoritmo!D93=0,-D93,algoritmo!D93)</f>
        <v/>
      </c>
      <c r="F93" s="31" t="str">
        <f aca="false">algoritmo!F93</f>
        <v/>
      </c>
      <c r="G93" s="32" t="str">
        <f aca="false">IF(I93="◄◄","↑","")</f>
        <v/>
      </c>
      <c r="H93" s="33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1"/>
      <c r="M93" s="95"/>
      <c r="N93" s="95"/>
      <c r="O93" s="95"/>
    </row>
    <row r="94" customFormat="false" ht="13.5" hidden="false" customHeight="true" outlineLevel="0" collapsed="false">
      <c r="A94" s="28"/>
      <c r="B94" s="29" t="str">
        <f aca="false">IF(  B93&lt;$N$13,  B93+1,  IF(C93="", " ", B93+1)  )</f>
        <v> </v>
      </c>
      <c r="C94" s="19"/>
      <c r="D94" s="30" t="str">
        <f aca="false">algoritmo!C94</f>
        <v/>
      </c>
      <c r="E94" s="30" t="str">
        <f aca="false">IF(algoritmo!D94=0,-D94,algoritmo!D94)</f>
        <v/>
      </c>
      <c r="F94" s="31" t="str">
        <f aca="false">algoritmo!F94</f>
        <v/>
      </c>
      <c r="G94" s="32" t="str">
        <f aca="false">IF(I94="◄◄","↑","")</f>
        <v/>
      </c>
      <c r="H94" s="33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1"/>
      <c r="M94" s="95"/>
      <c r="N94" s="95"/>
      <c r="O94" s="95"/>
    </row>
    <row r="95" customFormat="false" ht="13.5" hidden="false" customHeight="true" outlineLevel="0" collapsed="false">
      <c r="A95" s="28"/>
      <c r="B95" s="29" t="str">
        <f aca="false">IF(  B94&lt;$N$13,  B94+1,  IF(C94="", " ", B94+1)  )</f>
        <v> </v>
      </c>
      <c r="C95" s="19"/>
      <c r="D95" s="30" t="str">
        <f aca="false">algoritmo!C95</f>
        <v/>
      </c>
      <c r="E95" s="30" t="str">
        <f aca="false">IF(algoritmo!D95=0,-D95,algoritmo!D95)</f>
        <v/>
      </c>
      <c r="F95" s="31" t="str">
        <f aca="false">algoritmo!F95</f>
        <v/>
      </c>
      <c r="G95" s="32" t="str">
        <f aca="false">IF(I95="◄◄","↑","")</f>
        <v/>
      </c>
      <c r="H95" s="33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1"/>
      <c r="M95" s="95"/>
      <c r="N95" s="95"/>
      <c r="O95" s="95"/>
    </row>
    <row r="96" customFormat="false" ht="13.5" hidden="false" customHeight="true" outlineLevel="0" collapsed="false">
      <c r="A96" s="28"/>
      <c r="B96" s="29" t="str">
        <f aca="false">IF(  B95&lt;$N$13,  B95+1,  IF(C95="", " ", B95+1)  )</f>
        <v> </v>
      </c>
      <c r="C96" s="19"/>
      <c r="D96" s="30" t="str">
        <f aca="false">algoritmo!C96</f>
        <v/>
      </c>
      <c r="E96" s="30" t="str">
        <f aca="false">IF(algoritmo!D96=0,-D96,algoritmo!D96)</f>
        <v/>
      </c>
      <c r="F96" s="31" t="str">
        <f aca="false">algoritmo!F96</f>
        <v/>
      </c>
      <c r="G96" s="32" t="str">
        <f aca="false">IF(I96="◄◄","↑","")</f>
        <v/>
      </c>
      <c r="H96" s="33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1"/>
      <c r="M96" s="95"/>
      <c r="N96" s="95"/>
      <c r="O96" s="95"/>
    </row>
    <row r="97" customFormat="false" ht="13.5" hidden="false" customHeight="true" outlineLevel="0" collapsed="false">
      <c r="A97" s="28"/>
      <c r="B97" s="29" t="str">
        <f aca="false">IF(  B96&lt;$N$13,  B96+1,  IF(C96="", " ", B96+1)  )</f>
        <v> </v>
      </c>
      <c r="C97" s="19"/>
      <c r="D97" s="30" t="str">
        <f aca="false">algoritmo!C97</f>
        <v/>
      </c>
      <c r="E97" s="30" t="str">
        <f aca="false">IF(algoritmo!D97=0,-D97,algoritmo!D97)</f>
        <v/>
      </c>
      <c r="F97" s="31" t="str">
        <f aca="false">algoritmo!F97</f>
        <v/>
      </c>
      <c r="G97" s="32" t="str">
        <f aca="false">IF(I97="◄◄","↑","")</f>
        <v/>
      </c>
      <c r="H97" s="33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1"/>
      <c r="M97" s="95"/>
      <c r="N97" s="95"/>
      <c r="O97" s="95"/>
    </row>
    <row r="98" customFormat="false" ht="13.5" hidden="false" customHeight="true" outlineLevel="0" collapsed="false">
      <c r="A98" s="28"/>
      <c r="B98" s="29" t="str">
        <f aca="false">IF(  B97&lt;$N$13,  B97+1,  IF(C97="", " ", B97+1)  )</f>
        <v> </v>
      </c>
      <c r="C98" s="19"/>
      <c r="D98" s="30" t="str">
        <f aca="false">algoritmo!C98</f>
        <v/>
      </c>
      <c r="E98" s="30" t="str">
        <f aca="false">IF(algoritmo!D98=0,-D98,algoritmo!D98)</f>
        <v/>
      </c>
      <c r="F98" s="31" t="str">
        <f aca="false">algoritmo!F98</f>
        <v/>
      </c>
      <c r="G98" s="32" t="str">
        <f aca="false">IF(I98="◄◄","↑","")</f>
        <v/>
      </c>
      <c r="H98" s="33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1"/>
      <c r="M98" s="95"/>
      <c r="N98" s="95"/>
      <c r="O98" s="95"/>
    </row>
    <row r="99" customFormat="false" ht="13.5" hidden="false" customHeight="true" outlineLevel="0" collapsed="false">
      <c r="A99" s="28"/>
      <c r="B99" s="29" t="str">
        <f aca="false">IF(  B98&lt;$N$13,  B98+1,  IF(C98="", " ", B98+1)  )</f>
        <v> </v>
      </c>
      <c r="C99" s="19"/>
      <c r="D99" s="30" t="str">
        <f aca="false">algoritmo!C99</f>
        <v/>
      </c>
      <c r="E99" s="30" t="str">
        <f aca="false">IF(algoritmo!D99=0,-D99,algoritmo!D99)</f>
        <v/>
      </c>
      <c r="F99" s="31" t="str">
        <f aca="false">algoritmo!F99</f>
        <v/>
      </c>
      <c r="G99" s="32" t="str">
        <f aca="false">IF(I99="◄◄","↑","")</f>
        <v/>
      </c>
      <c r="H99" s="33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1"/>
      <c r="M99" s="95"/>
      <c r="N99" s="95"/>
      <c r="O99" s="95"/>
    </row>
    <row r="100" customFormat="false" ht="13.5" hidden="false" customHeight="true" outlineLevel="0" collapsed="false">
      <c r="A100" s="28"/>
      <c r="B100" s="29" t="str">
        <f aca="false">IF(  B99&lt;$N$13,  B99+1,  IF(C99="", " ", B99+1)  )</f>
        <v> </v>
      </c>
      <c r="C100" s="19"/>
      <c r="D100" s="30" t="str">
        <f aca="false">algoritmo!C100</f>
        <v/>
      </c>
      <c r="E100" s="30" t="str">
        <f aca="false">IF(algoritmo!D100=0,-D100,algoritmo!D100)</f>
        <v/>
      </c>
      <c r="F100" s="31" t="str">
        <f aca="false">algoritmo!F100</f>
        <v/>
      </c>
      <c r="G100" s="32" t="str">
        <f aca="false">IF(I100="◄◄","↑","")</f>
        <v/>
      </c>
      <c r="H100" s="33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1"/>
    </row>
    <row r="101" customFormat="false" ht="13.5" hidden="false" customHeight="true" outlineLevel="0" collapsed="false">
      <c r="A101" s="28"/>
      <c r="B101" s="29" t="str">
        <f aca="false">IF(  B100&lt;$N$13,  B100+1,  IF(C100="", " ", B100+1)  )</f>
        <v> </v>
      </c>
      <c r="C101" s="19"/>
      <c r="D101" s="30" t="str">
        <f aca="false">algoritmo!C101</f>
        <v/>
      </c>
      <c r="E101" s="30" t="str">
        <f aca="false">IF(algoritmo!D101=0,-D101,algoritmo!D101)</f>
        <v/>
      </c>
      <c r="F101" s="31" t="str">
        <f aca="false">algoritmo!F101</f>
        <v/>
      </c>
      <c r="G101" s="32" t="str">
        <f aca="false">IF(I101="◄◄","↑","")</f>
        <v/>
      </c>
      <c r="H101" s="33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1"/>
    </row>
    <row r="102" customFormat="false" ht="13.5" hidden="false" customHeight="true" outlineLevel="0" collapsed="false">
      <c r="A102" s="28"/>
      <c r="B102" s="29" t="str">
        <f aca="false">IF(  B101&lt;$N$13,  B101+1,  IF(C101="", " ", B101+1)  )</f>
        <v> </v>
      </c>
      <c r="C102" s="19"/>
      <c r="D102" s="30" t="str">
        <f aca="false">algoritmo!C102</f>
        <v/>
      </c>
      <c r="E102" s="30" t="str">
        <f aca="false">IF(algoritmo!D102=0,-D102,algoritmo!D102)</f>
        <v/>
      </c>
      <c r="F102" s="31" t="str">
        <f aca="false">algoritmo!F102</f>
        <v/>
      </c>
      <c r="G102" s="32" t="str">
        <f aca="false">IF(I102="◄◄","↑","")</f>
        <v/>
      </c>
      <c r="H102" s="33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1"/>
    </row>
    <row r="103" customFormat="false" ht="12.75" hidden="false" customHeight="true" outlineLevel="0" collapsed="false">
      <c r="A103" s="96"/>
      <c r="B103" s="97"/>
      <c r="C103" s="98"/>
      <c r="D103" s="99"/>
      <c r="E103" s="99"/>
      <c r="F103" s="99"/>
      <c r="G103" s="100"/>
      <c r="H103" s="100"/>
      <c r="I103" s="101"/>
      <c r="J103" s="102"/>
      <c r="K103" s="102"/>
      <c r="L103" s="61"/>
    </row>
    <row r="104" customFormat="false" ht="15.75" hidden="false" customHeight="true" outlineLevel="0" collapsed="false">
      <c r="D104" s="103"/>
      <c r="E104" s="103"/>
      <c r="F104" s="103"/>
    </row>
    <row r="105" customFormat="false" ht="15.75" hidden="false" customHeight="true" outlineLevel="0" collapsed="false">
      <c r="D105" s="103"/>
      <c r="E105" s="103"/>
    </row>
    <row r="106" customFormat="false" ht="15.75" hidden="false" customHeight="true" outlineLevel="0" collapsed="false">
      <c r="D106" s="103"/>
      <c r="E106" s="103"/>
    </row>
    <row r="107" customFormat="false" ht="15.75" hidden="false" customHeight="true" outlineLevel="0" collapsed="false">
      <c r="D107" s="103"/>
      <c r="E107" s="103"/>
    </row>
    <row r="108" customFormat="false" ht="15.75" hidden="false" customHeight="true" outlineLevel="0" collapsed="false">
      <c r="D108" s="103"/>
      <c r="E108" s="103"/>
    </row>
    <row r="109" customFormat="false" ht="15.75" hidden="false" customHeight="true" outlineLevel="0" collapsed="false">
      <c r="D109" s="103"/>
      <c r="E109" s="103"/>
    </row>
    <row r="110" customFormat="false" ht="15.75" hidden="false" customHeight="true" outlineLevel="0" collapsed="false">
      <c r="D110" s="103"/>
      <c r="E110" s="103"/>
    </row>
    <row r="111" customFormat="false" ht="15.75" hidden="false" customHeight="true" outlineLevel="0" collapsed="false">
      <c r="D111" s="103"/>
      <c r="E111" s="103"/>
    </row>
    <row r="112" customFormat="false" ht="15.75" hidden="false" customHeight="true" outlineLevel="0" collapsed="false">
      <c r="D112" s="103"/>
      <c r="E112" s="103"/>
    </row>
    <row r="113" customFormat="false" ht="15.75" hidden="false" customHeight="true" outlineLevel="0" collapsed="false">
      <c r="D113" s="103"/>
      <c r="E113" s="103"/>
    </row>
    <row r="114" customFormat="false" ht="15.75" hidden="false" customHeight="true" outlineLevel="0" collapsed="false">
      <c r="D114" s="103"/>
      <c r="E114" s="103"/>
    </row>
    <row r="115" customFormat="false" ht="15.75" hidden="false" customHeight="true" outlineLevel="0" collapsed="false">
      <c r="D115" s="103"/>
      <c r="E115" s="103"/>
    </row>
    <row r="116" customFormat="false" ht="15.75" hidden="false" customHeight="true" outlineLevel="0" collapsed="false">
      <c r="D116" s="103"/>
      <c r="E116" s="103"/>
    </row>
    <row r="117" customFormat="false" ht="15.75" hidden="false" customHeight="true" outlineLevel="0" collapsed="false">
      <c r="D117" s="103"/>
      <c r="E117" s="103"/>
    </row>
    <row r="118" customFormat="false" ht="15.75" hidden="false" customHeight="true" outlineLevel="0" collapsed="false">
      <c r="D118" s="103"/>
      <c r="E118" s="103"/>
    </row>
    <row r="119" customFormat="false" ht="15.75" hidden="false" customHeight="true" outlineLevel="0" collapsed="false">
      <c r="D119" s="103"/>
      <c r="E119" s="103"/>
    </row>
    <row r="120" customFormat="false" ht="15.75" hidden="false" customHeight="true" outlineLevel="0" collapsed="false">
      <c r="D120" s="103"/>
      <c r="E120" s="103"/>
    </row>
    <row r="121" customFormat="false" ht="15.75" hidden="false" customHeight="true" outlineLevel="0" collapsed="false">
      <c r="D121" s="103"/>
      <c r="E121" s="103"/>
    </row>
    <row r="122" customFormat="false" ht="15.75" hidden="false" customHeight="true" outlineLevel="0" collapsed="false">
      <c r="D122" s="103"/>
      <c r="E122" s="103"/>
    </row>
    <row r="123" customFormat="false" ht="15.75" hidden="false" customHeight="true" outlineLevel="0" collapsed="false">
      <c r="D123" s="103"/>
      <c r="E123" s="103"/>
    </row>
    <row r="124" customFormat="false" ht="15.75" hidden="false" customHeight="true" outlineLevel="0" collapsed="false">
      <c r="D124" s="103"/>
      <c r="E124" s="103"/>
    </row>
    <row r="125" customFormat="false" ht="15.75" hidden="false" customHeight="true" outlineLevel="0" collapsed="false">
      <c r="D125" s="103"/>
      <c r="E125" s="103"/>
    </row>
    <row r="126" customFormat="false" ht="15.75" hidden="false" customHeight="true" outlineLevel="0" collapsed="false">
      <c r="D126" s="103"/>
      <c r="E126" s="103"/>
    </row>
    <row r="127" customFormat="false" ht="15.75" hidden="false" customHeight="true" outlineLevel="0" collapsed="false">
      <c r="D127" s="103"/>
      <c r="E127" s="103"/>
    </row>
    <row r="128" customFormat="false" ht="15.75" hidden="false" customHeight="true" outlineLevel="0" collapsed="false">
      <c r="D128" s="103"/>
      <c r="E128" s="103"/>
    </row>
    <row r="129" customFormat="false" ht="15.75" hidden="false" customHeight="true" outlineLevel="0" collapsed="false">
      <c r="D129" s="103"/>
      <c r="E129" s="103"/>
    </row>
    <row r="130" customFormat="false" ht="15.75" hidden="false" customHeight="true" outlineLevel="0" collapsed="false">
      <c r="D130" s="103"/>
      <c r="E130" s="103"/>
    </row>
    <row r="131" customFormat="false" ht="15.75" hidden="false" customHeight="true" outlineLevel="0" collapsed="false">
      <c r="D131" s="103"/>
      <c r="E131" s="103"/>
    </row>
    <row r="132" customFormat="false" ht="15.75" hidden="false" customHeight="true" outlineLevel="0" collapsed="false">
      <c r="D132" s="103"/>
      <c r="E132" s="103"/>
    </row>
    <row r="133" customFormat="false" ht="15.75" hidden="false" customHeight="true" outlineLevel="0" collapsed="false">
      <c r="D133" s="103"/>
      <c r="E133" s="103"/>
    </row>
    <row r="134" customFormat="false" ht="15.75" hidden="false" customHeight="true" outlineLevel="0" collapsed="false">
      <c r="D134" s="103"/>
      <c r="E134" s="103"/>
    </row>
    <row r="135" customFormat="false" ht="15.75" hidden="false" customHeight="true" outlineLevel="0" collapsed="false">
      <c r="D135" s="103"/>
      <c r="E135" s="103"/>
    </row>
    <row r="136" customFormat="false" ht="15.75" hidden="false" customHeight="true" outlineLevel="0" collapsed="false">
      <c r="D136" s="103"/>
      <c r="E136" s="103"/>
    </row>
    <row r="137" customFormat="false" ht="15.75" hidden="false" customHeight="true" outlineLevel="0" collapsed="false">
      <c r="D137" s="103"/>
      <c r="E137" s="103"/>
    </row>
    <row r="138" customFormat="false" ht="15.75" hidden="false" customHeight="true" outlineLevel="0" collapsed="false">
      <c r="D138" s="103"/>
      <c r="E138" s="103"/>
    </row>
    <row r="139" customFormat="false" ht="15.75" hidden="false" customHeight="true" outlineLevel="0" collapsed="false">
      <c r="D139" s="103"/>
      <c r="E139" s="103"/>
    </row>
    <row r="140" customFormat="false" ht="15.75" hidden="false" customHeight="true" outlineLevel="0" collapsed="false">
      <c r="D140" s="103"/>
      <c r="E140" s="103"/>
    </row>
    <row r="141" customFormat="false" ht="15.75" hidden="false" customHeight="true" outlineLevel="0" collapsed="false">
      <c r="D141" s="103"/>
      <c r="E141" s="103"/>
    </row>
    <row r="142" customFormat="false" ht="15.75" hidden="false" customHeight="true" outlineLevel="0" collapsed="false">
      <c r="D142" s="103"/>
      <c r="E142" s="103"/>
    </row>
    <row r="143" customFormat="false" ht="15.75" hidden="false" customHeight="true" outlineLevel="0" collapsed="false">
      <c r="D143" s="103"/>
      <c r="E143" s="103"/>
    </row>
    <row r="144" customFormat="false" ht="15.75" hidden="false" customHeight="true" outlineLevel="0" collapsed="false">
      <c r="D144" s="103"/>
      <c r="E144" s="103"/>
    </row>
    <row r="145" customFormat="false" ht="15.75" hidden="false" customHeight="true" outlineLevel="0" collapsed="false">
      <c r="D145" s="103"/>
      <c r="E145" s="103"/>
    </row>
    <row r="146" customFormat="false" ht="15.75" hidden="false" customHeight="true" outlineLevel="0" collapsed="false">
      <c r="D146" s="103"/>
      <c r="E146" s="103"/>
    </row>
    <row r="147" customFormat="false" ht="15.75" hidden="false" customHeight="true" outlineLevel="0" collapsed="false">
      <c r="D147" s="103"/>
      <c r="E147" s="103"/>
    </row>
    <row r="148" customFormat="false" ht="15.75" hidden="false" customHeight="true" outlineLevel="0" collapsed="false">
      <c r="D148" s="103"/>
      <c r="E148" s="103"/>
    </row>
    <row r="149" customFormat="false" ht="15.75" hidden="false" customHeight="true" outlineLevel="0" collapsed="false">
      <c r="D149" s="103"/>
      <c r="E149" s="103"/>
    </row>
    <row r="150" customFormat="false" ht="15.75" hidden="false" customHeight="true" outlineLevel="0" collapsed="false">
      <c r="D150" s="103"/>
      <c r="E150" s="103"/>
    </row>
    <row r="151" customFormat="false" ht="15.75" hidden="false" customHeight="true" outlineLevel="0" collapsed="false">
      <c r="D151" s="103"/>
      <c r="E151" s="103"/>
    </row>
    <row r="152" customFormat="false" ht="15.75" hidden="false" customHeight="true" outlineLevel="0" collapsed="false">
      <c r="D152" s="103"/>
      <c r="E152" s="103"/>
    </row>
    <row r="153" customFormat="false" ht="15.75" hidden="false" customHeight="true" outlineLevel="0" collapsed="false">
      <c r="D153" s="103"/>
      <c r="E153" s="103"/>
    </row>
    <row r="154" customFormat="false" ht="15.75" hidden="false" customHeight="true" outlineLevel="0" collapsed="false">
      <c r="D154" s="103"/>
      <c r="E154" s="103"/>
    </row>
    <row r="155" customFormat="false" ht="15.75" hidden="false" customHeight="true" outlineLevel="0" collapsed="false">
      <c r="D155" s="103"/>
      <c r="E155" s="103"/>
    </row>
    <row r="156" customFormat="false" ht="15.75" hidden="false" customHeight="true" outlineLevel="0" collapsed="false">
      <c r="D156" s="103"/>
      <c r="E156" s="103"/>
    </row>
    <row r="157" customFormat="false" ht="15.75" hidden="false" customHeight="true" outlineLevel="0" collapsed="false">
      <c r="D157" s="103"/>
      <c r="E157" s="103"/>
    </row>
    <row r="158" customFormat="false" ht="15.75" hidden="false" customHeight="true" outlineLevel="0" collapsed="false">
      <c r="D158" s="103"/>
      <c r="E158" s="103"/>
    </row>
    <row r="159" customFormat="false" ht="15.75" hidden="false" customHeight="true" outlineLevel="0" collapsed="false">
      <c r="D159" s="103"/>
      <c r="E159" s="103"/>
    </row>
    <row r="160" customFormat="false" ht="15.75" hidden="false" customHeight="true" outlineLevel="0" collapsed="false">
      <c r="D160" s="103"/>
      <c r="E160" s="103"/>
    </row>
    <row r="161" customFormat="false" ht="15.75" hidden="false" customHeight="true" outlineLevel="0" collapsed="false">
      <c r="D161" s="103"/>
      <c r="E161" s="103"/>
    </row>
    <row r="162" customFormat="false" ht="15.75" hidden="false" customHeight="true" outlineLevel="0" collapsed="false">
      <c r="D162" s="103"/>
      <c r="E162" s="103"/>
    </row>
    <row r="163" customFormat="false" ht="15.75" hidden="false" customHeight="true" outlineLevel="0" collapsed="false">
      <c r="D163" s="103"/>
      <c r="E163" s="103"/>
    </row>
    <row r="164" customFormat="false" ht="15.75" hidden="false" customHeight="true" outlineLevel="0" collapsed="false">
      <c r="D164" s="103"/>
      <c r="E164" s="103"/>
    </row>
    <row r="165" customFormat="false" ht="15.75" hidden="false" customHeight="true" outlineLevel="0" collapsed="false">
      <c r="D165" s="103"/>
      <c r="E165" s="103"/>
    </row>
    <row r="166" customFormat="false" ht="15.75" hidden="false" customHeight="true" outlineLevel="0" collapsed="false">
      <c r="D166" s="103"/>
      <c r="E166" s="103"/>
    </row>
    <row r="167" customFormat="false" ht="15.75" hidden="false" customHeight="true" outlineLevel="0" collapsed="false">
      <c r="D167" s="103"/>
      <c r="E167" s="103"/>
    </row>
    <row r="168" customFormat="false" ht="15.75" hidden="false" customHeight="true" outlineLevel="0" collapsed="false">
      <c r="D168" s="103"/>
      <c r="E168" s="103"/>
    </row>
    <row r="169" customFormat="false" ht="15.75" hidden="false" customHeight="true" outlineLevel="0" collapsed="false">
      <c r="D169" s="103"/>
      <c r="E169" s="103"/>
    </row>
    <row r="170" customFormat="false" ht="15.75" hidden="false" customHeight="true" outlineLevel="0" collapsed="false">
      <c r="D170" s="103"/>
      <c r="E170" s="103"/>
    </row>
    <row r="171" customFormat="false" ht="15.75" hidden="false" customHeight="true" outlineLevel="0" collapsed="false">
      <c r="D171" s="103"/>
      <c r="E171" s="103"/>
    </row>
    <row r="172" customFormat="false" ht="15.75" hidden="false" customHeight="true" outlineLevel="0" collapsed="false">
      <c r="D172" s="103"/>
      <c r="E172" s="103"/>
    </row>
    <row r="173" customFormat="false" ht="15.75" hidden="false" customHeight="true" outlineLevel="0" collapsed="false">
      <c r="D173" s="103"/>
      <c r="E173" s="103"/>
    </row>
    <row r="174" customFormat="false" ht="15.75" hidden="false" customHeight="true" outlineLevel="0" collapsed="false">
      <c r="D174" s="103"/>
      <c r="E174" s="103"/>
    </row>
    <row r="175" customFormat="false" ht="15.75" hidden="false" customHeight="true" outlineLevel="0" collapsed="false">
      <c r="D175" s="103"/>
      <c r="E175" s="103"/>
    </row>
    <row r="176" customFormat="false" ht="15.75" hidden="false" customHeight="true" outlineLevel="0" collapsed="false">
      <c r="D176" s="103"/>
      <c r="E176" s="103"/>
    </row>
    <row r="177" customFormat="false" ht="15.75" hidden="false" customHeight="true" outlineLevel="0" collapsed="false">
      <c r="D177" s="103"/>
      <c r="E177" s="103"/>
    </row>
    <row r="178" customFormat="false" ht="15.75" hidden="false" customHeight="true" outlineLevel="0" collapsed="false">
      <c r="D178" s="103"/>
      <c r="E178" s="103"/>
    </row>
    <row r="179" customFormat="false" ht="15.75" hidden="false" customHeight="true" outlineLevel="0" collapsed="false">
      <c r="D179" s="103"/>
      <c r="E179" s="103"/>
    </row>
    <row r="180" customFormat="false" ht="15.75" hidden="false" customHeight="true" outlineLevel="0" collapsed="false">
      <c r="D180" s="103"/>
      <c r="E180" s="103"/>
    </row>
    <row r="181" customFormat="false" ht="15.75" hidden="false" customHeight="true" outlineLevel="0" collapsed="false">
      <c r="D181" s="103"/>
      <c r="E181" s="103"/>
    </row>
    <row r="182" customFormat="false" ht="15.75" hidden="false" customHeight="true" outlineLevel="0" collapsed="false">
      <c r="D182" s="103"/>
      <c r="E182" s="103"/>
    </row>
    <row r="183" customFormat="false" ht="15.75" hidden="false" customHeight="true" outlineLevel="0" collapsed="false">
      <c r="D183" s="103"/>
      <c r="E183" s="103"/>
    </row>
    <row r="184" customFormat="false" ht="15.75" hidden="false" customHeight="true" outlineLevel="0" collapsed="false">
      <c r="D184" s="103"/>
      <c r="E184" s="103"/>
    </row>
    <row r="185" customFormat="false" ht="15.75" hidden="false" customHeight="true" outlineLevel="0" collapsed="false">
      <c r="D185" s="103"/>
      <c r="E185" s="103"/>
    </row>
    <row r="186" customFormat="false" ht="15.75" hidden="false" customHeight="true" outlineLevel="0" collapsed="false">
      <c r="D186" s="103"/>
      <c r="E186" s="103"/>
    </row>
    <row r="187" customFormat="false" ht="15.75" hidden="false" customHeight="true" outlineLevel="0" collapsed="false">
      <c r="D187" s="103"/>
      <c r="E187" s="103"/>
    </row>
    <row r="188" customFormat="false" ht="15.75" hidden="false" customHeight="true" outlineLevel="0" collapsed="false">
      <c r="D188" s="103"/>
      <c r="E188" s="103"/>
    </row>
    <row r="189" customFormat="false" ht="15.75" hidden="false" customHeight="true" outlineLevel="0" collapsed="false">
      <c r="D189" s="103"/>
      <c r="E189" s="103"/>
    </row>
    <row r="190" customFormat="false" ht="15.75" hidden="false" customHeight="true" outlineLevel="0" collapsed="false">
      <c r="D190" s="103"/>
      <c r="E190" s="103"/>
    </row>
    <row r="191" customFormat="false" ht="15.75" hidden="false" customHeight="true" outlineLevel="0" collapsed="false">
      <c r="D191" s="103"/>
      <c r="E191" s="103"/>
    </row>
    <row r="192" customFormat="false" ht="15.75" hidden="false" customHeight="true" outlineLevel="0" collapsed="false">
      <c r="D192" s="103"/>
      <c r="E192" s="103"/>
    </row>
    <row r="193" customFormat="false" ht="15.75" hidden="false" customHeight="true" outlineLevel="0" collapsed="false">
      <c r="D193" s="103"/>
      <c r="E193" s="103"/>
    </row>
    <row r="194" customFormat="false" ht="15.75" hidden="false" customHeight="true" outlineLevel="0" collapsed="false">
      <c r="D194" s="103"/>
      <c r="E194" s="103"/>
    </row>
    <row r="195" customFormat="false" ht="15.75" hidden="false" customHeight="true" outlineLevel="0" collapsed="false">
      <c r="D195" s="103"/>
      <c r="E195" s="103"/>
    </row>
    <row r="196" customFormat="false" ht="15.75" hidden="false" customHeight="true" outlineLevel="0" collapsed="false">
      <c r="D196" s="103"/>
      <c r="E196" s="103"/>
    </row>
    <row r="197" customFormat="false" ht="15.75" hidden="false" customHeight="true" outlineLevel="0" collapsed="false">
      <c r="D197" s="103"/>
      <c r="E197" s="103"/>
    </row>
    <row r="198" customFormat="false" ht="15.75" hidden="false" customHeight="true" outlineLevel="0" collapsed="false">
      <c r="D198" s="103"/>
      <c r="E198" s="103"/>
    </row>
    <row r="199" customFormat="false" ht="15.75" hidden="false" customHeight="true" outlineLevel="0" collapsed="false">
      <c r="D199" s="103"/>
      <c r="E199" s="103"/>
    </row>
    <row r="200" customFormat="false" ht="15.75" hidden="false" customHeight="true" outlineLevel="0" collapsed="false">
      <c r="D200" s="103"/>
      <c r="E200" s="103"/>
    </row>
    <row r="201" customFormat="false" ht="15.75" hidden="false" customHeight="true" outlineLevel="0" collapsed="false">
      <c r="D201" s="103"/>
      <c r="E201" s="103"/>
    </row>
    <row r="202" customFormat="false" ht="15.75" hidden="false" customHeight="true" outlineLevel="0" collapsed="false">
      <c r="D202" s="103"/>
      <c r="E202" s="103"/>
    </row>
    <row r="203" customFormat="false" ht="15.75" hidden="false" customHeight="true" outlineLevel="0" collapsed="false">
      <c r="D203" s="103"/>
      <c r="E203" s="103"/>
    </row>
    <row r="204" customFormat="false" ht="15.75" hidden="false" customHeight="true" outlineLevel="0" collapsed="false">
      <c r="D204" s="103"/>
      <c r="E204" s="103"/>
    </row>
    <row r="205" customFormat="false" ht="15.75" hidden="false" customHeight="true" outlineLevel="0" collapsed="false">
      <c r="D205" s="103"/>
      <c r="E205" s="103"/>
    </row>
    <row r="206" customFormat="false" ht="15.75" hidden="false" customHeight="true" outlineLevel="0" collapsed="false">
      <c r="D206" s="103"/>
      <c r="E206" s="103"/>
    </row>
    <row r="207" customFormat="false" ht="15.75" hidden="false" customHeight="true" outlineLevel="0" collapsed="false">
      <c r="D207" s="103"/>
      <c r="E207" s="103"/>
    </row>
    <row r="208" customFormat="false" ht="15.75" hidden="false" customHeight="true" outlineLevel="0" collapsed="false">
      <c r="D208" s="103"/>
      <c r="E208" s="103"/>
    </row>
    <row r="209" customFormat="false" ht="15.75" hidden="false" customHeight="true" outlineLevel="0" collapsed="false">
      <c r="D209" s="103"/>
      <c r="E209" s="103"/>
    </row>
    <row r="210" customFormat="false" ht="15.75" hidden="false" customHeight="true" outlineLevel="0" collapsed="false">
      <c r="D210" s="103"/>
      <c r="E210" s="103"/>
    </row>
    <row r="211" customFormat="false" ht="15.75" hidden="false" customHeight="true" outlineLevel="0" collapsed="false">
      <c r="D211" s="103"/>
      <c r="E211" s="103"/>
    </row>
    <row r="212" customFormat="false" ht="15.75" hidden="false" customHeight="true" outlineLevel="0" collapsed="false">
      <c r="D212" s="103"/>
      <c r="E212" s="103"/>
    </row>
    <row r="213" customFormat="false" ht="15.75" hidden="false" customHeight="true" outlineLevel="0" collapsed="false">
      <c r="D213" s="103"/>
      <c r="E213" s="103"/>
    </row>
    <row r="214" customFormat="false" ht="15.75" hidden="false" customHeight="true" outlineLevel="0" collapsed="false">
      <c r="D214" s="103"/>
      <c r="E214" s="103"/>
    </row>
    <row r="215" customFormat="false" ht="15.75" hidden="false" customHeight="true" outlineLevel="0" collapsed="false">
      <c r="D215" s="103"/>
      <c r="E215" s="103"/>
    </row>
    <row r="216" customFormat="false" ht="15.75" hidden="false" customHeight="true" outlineLevel="0" collapsed="false">
      <c r="D216" s="103"/>
      <c r="E216" s="103"/>
    </row>
    <row r="217" customFormat="false" ht="15.75" hidden="false" customHeight="true" outlineLevel="0" collapsed="false">
      <c r="D217" s="103"/>
      <c r="E217" s="103"/>
    </row>
    <row r="218" customFormat="false" ht="15.75" hidden="false" customHeight="true" outlineLevel="0" collapsed="false">
      <c r="D218" s="103"/>
      <c r="E218" s="103"/>
    </row>
    <row r="219" customFormat="false" ht="15.75" hidden="false" customHeight="true" outlineLevel="0" collapsed="false">
      <c r="D219" s="103"/>
      <c r="E219" s="103"/>
    </row>
    <row r="220" customFormat="false" ht="15.75" hidden="false" customHeight="true" outlineLevel="0" collapsed="false">
      <c r="D220" s="103"/>
      <c r="E220" s="103"/>
    </row>
    <row r="221" customFormat="false" ht="15.75" hidden="false" customHeight="true" outlineLevel="0" collapsed="false">
      <c r="D221" s="103"/>
      <c r="E221" s="103"/>
    </row>
    <row r="222" customFormat="false" ht="15.75" hidden="false" customHeight="true" outlineLevel="0" collapsed="false">
      <c r="D222" s="103"/>
      <c r="E222" s="103"/>
    </row>
    <row r="223" customFormat="false" ht="15.75" hidden="false" customHeight="true" outlineLevel="0" collapsed="false">
      <c r="D223" s="103"/>
      <c r="E223" s="103"/>
    </row>
    <row r="224" customFormat="false" ht="15.75" hidden="false" customHeight="true" outlineLevel="0" collapsed="false">
      <c r="D224" s="103"/>
      <c r="E224" s="103"/>
    </row>
    <row r="225" customFormat="false" ht="15.75" hidden="false" customHeight="true" outlineLevel="0" collapsed="false">
      <c r="D225" s="103"/>
      <c r="E225" s="103"/>
    </row>
    <row r="226" customFormat="false" ht="15.75" hidden="false" customHeight="true" outlineLevel="0" collapsed="false">
      <c r="D226" s="103"/>
      <c r="E226" s="103"/>
    </row>
    <row r="227" customFormat="false" ht="15.75" hidden="false" customHeight="true" outlineLevel="0" collapsed="false">
      <c r="D227" s="103"/>
      <c r="E227" s="103"/>
    </row>
    <row r="228" customFormat="false" ht="15.75" hidden="false" customHeight="true" outlineLevel="0" collapsed="false">
      <c r="D228" s="103"/>
      <c r="E228" s="103"/>
    </row>
    <row r="229" customFormat="false" ht="15.75" hidden="false" customHeight="true" outlineLevel="0" collapsed="false">
      <c r="D229" s="103"/>
      <c r="E229" s="103"/>
    </row>
    <row r="230" customFormat="false" ht="15.75" hidden="false" customHeight="true" outlineLevel="0" collapsed="false">
      <c r="D230" s="103"/>
      <c r="E230" s="103"/>
    </row>
    <row r="231" customFormat="false" ht="15.75" hidden="false" customHeight="true" outlineLevel="0" collapsed="false">
      <c r="D231" s="103"/>
      <c r="E231" s="103"/>
    </row>
    <row r="232" customFormat="false" ht="15.75" hidden="false" customHeight="true" outlineLevel="0" collapsed="false">
      <c r="D232" s="103"/>
      <c r="E232" s="103"/>
    </row>
    <row r="233" customFormat="false" ht="15.75" hidden="false" customHeight="true" outlineLevel="0" collapsed="false">
      <c r="D233" s="103"/>
      <c r="E233" s="103"/>
    </row>
    <row r="234" customFormat="false" ht="15.75" hidden="false" customHeight="true" outlineLevel="0" collapsed="false">
      <c r="D234" s="103"/>
      <c r="E234" s="103"/>
    </row>
    <row r="235" customFormat="false" ht="15.75" hidden="false" customHeight="true" outlineLevel="0" collapsed="false">
      <c r="D235" s="103"/>
      <c r="E235" s="103"/>
    </row>
    <row r="236" customFormat="false" ht="15.75" hidden="false" customHeight="true" outlineLevel="0" collapsed="false">
      <c r="D236" s="103"/>
      <c r="E236" s="103"/>
    </row>
    <row r="237" customFormat="false" ht="15.75" hidden="false" customHeight="true" outlineLevel="0" collapsed="false">
      <c r="D237" s="103"/>
      <c r="E237" s="103"/>
    </row>
    <row r="238" customFormat="false" ht="15.75" hidden="false" customHeight="true" outlineLevel="0" collapsed="false">
      <c r="D238" s="103"/>
      <c r="E238" s="103"/>
    </row>
    <row r="239" customFormat="false" ht="15.75" hidden="false" customHeight="true" outlineLevel="0" collapsed="false">
      <c r="D239" s="103"/>
      <c r="E239" s="103"/>
    </row>
    <row r="240" customFormat="false" ht="15.75" hidden="false" customHeight="true" outlineLevel="0" collapsed="false">
      <c r="D240" s="103"/>
      <c r="E240" s="103"/>
    </row>
    <row r="241" customFormat="false" ht="15.75" hidden="false" customHeight="true" outlineLevel="0" collapsed="false">
      <c r="D241" s="103"/>
      <c r="E241" s="103"/>
    </row>
    <row r="242" customFormat="false" ht="15.75" hidden="false" customHeight="true" outlineLevel="0" collapsed="false">
      <c r="D242" s="103"/>
      <c r="E242" s="103"/>
    </row>
    <row r="243" customFormat="false" ht="15.75" hidden="false" customHeight="true" outlineLevel="0" collapsed="false">
      <c r="D243" s="103"/>
      <c r="E243" s="103"/>
    </row>
    <row r="244" customFormat="false" ht="15.75" hidden="false" customHeight="true" outlineLevel="0" collapsed="false">
      <c r="D244" s="103"/>
      <c r="E244" s="103"/>
    </row>
    <row r="245" customFormat="false" ht="15.75" hidden="false" customHeight="true" outlineLevel="0" collapsed="false">
      <c r="D245" s="103"/>
      <c r="E245" s="103"/>
    </row>
    <row r="246" customFormat="false" ht="15.75" hidden="false" customHeight="true" outlineLevel="0" collapsed="false">
      <c r="D246" s="103"/>
      <c r="E246" s="103"/>
    </row>
    <row r="247" customFormat="false" ht="15.75" hidden="false" customHeight="true" outlineLevel="0" collapsed="false">
      <c r="D247" s="103"/>
      <c r="E247" s="103"/>
    </row>
    <row r="248" customFormat="false" ht="15.75" hidden="false" customHeight="true" outlineLevel="0" collapsed="false">
      <c r="D248" s="103"/>
      <c r="E248" s="103"/>
    </row>
    <row r="249" customFormat="false" ht="15.75" hidden="false" customHeight="true" outlineLevel="0" collapsed="false">
      <c r="D249" s="103"/>
      <c r="E249" s="103"/>
    </row>
    <row r="250" customFormat="false" ht="15.75" hidden="false" customHeight="true" outlineLevel="0" collapsed="false">
      <c r="D250" s="103"/>
      <c r="E250" s="103"/>
    </row>
    <row r="251" customFormat="false" ht="15.75" hidden="false" customHeight="true" outlineLevel="0" collapsed="false">
      <c r="D251" s="103"/>
      <c r="E251" s="103"/>
    </row>
    <row r="252" customFormat="false" ht="15.75" hidden="false" customHeight="true" outlineLevel="0" collapsed="false">
      <c r="D252" s="103"/>
      <c r="E252" s="103"/>
    </row>
    <row r="253" customFormat="false" ht="15.75" hidden="false" customHeight="true" outlineLevel="0" collapsed="false">
      <c r="D253" s="103"/>
      <c r="E253" s="103"/>
    </row>
    <row r="254" customFormat="false" ht="15.75" hidden="false" customHeight="true" outlineLevel="0" collapsed="false">
      <c r="D254" s="103"/>
      <c r="E254" s="103"/>
    </row>
    <row r="255" customFormat="false" ht="15.75" hidden="false" customHeight="true" outlineLevel="0" collapsed="false">
      <c r="D255" s="103"/>
      <c r="E255" s="103"/>
    </row>
    <row r="256" customFormat="false" ht="15.75" hidden="false" customHeight="true" outlineLevel="0" collapsed="false">
      <c r="D256" s="103"/>
      <c r="E256" s="103"/>
    </row>
    <row r="257" customFormat="false" ht="15.75" hidden="false" customHeight="true" outlineLevel="0" collapsed="false">
      <c r="D257" s="103"/>
      <c r="E257" s="103"/>
    </row>
    <row r="258" customFormat="false" ht="15.75" hidden="false" customHeight="true" outlineLevel="0" collapsed="false">
      <c r="D258" s="103"/>
      <c r="E258" s="103"/>
    </row>
    <row r="259" customFormat="false" ht="15.75" hidden="false" customHeight="true" outlineLevel="0" collapsed="false">
      <c r="D259" s="103"/>
      <c r="E259" s="103"/>
    </row>
    <row r="260" customFormat="false" ht="15.75" hidden="false" customHeight="true" outlineLevel="0" collapsed="false">
      <c r="D260" s="103"/>
      <c r="E260" s="103"/>
    </row>
    <row r="261" customFormat="false" ht="15.75" hidden="false" customHeight="true" outlineLevel="0" collapsed="false">
      <c r="D261" s="103"/>
      <c r="E261" s="103"/>
    </row>
    <row r="262" customFormat="false" ht="15.75" hidden="false" customHeight="true" outlineLevel="0" collapsed="false">
      <c r="D262" s="103"/>
      <c r="E262" s="103"/>
    </row>
    <row r="263" customFormat="false" ht="15.75" hidden="false" customHeight="true" outlineLevel="0" collapsed="false">
      <c r="D263" s="103"/>
      <c r="E263" s="103"/>
    </row>
    <row r="264" customFormat="false" ht="15.75" hidden="false" customHeight="true" outlineLevel="0" collapsed="false">
      <c r="D264" s="103"/>
      <c r="E264" s="103"/>
    </row>
    <row r="265" customFormat="false" ht="15.75" hidden="false" customHeight="true" outlineLevel="0" collapsed="false">
      <c r="D265" s="103"/>
      <c r="E265" s="103"/>
    </row>
    <row r="266" customFormat="false" ht="15.75" hidden="false" customHeight="true" outlineLevel="0" collapsed="false">
      <c r="D266" s="103"/>
      <c r="E266" s="103"/>
    </row>
    <row r="267" customFormat="false" ht="15.75" hidden="false" customHeight="true" outlineLevel="0" collapsed="false">
      <c r="D267" s="103"/>
      <c r="E267" s="103"/>
    </row>
    <row r="268" customFormat="false" ht="15.75" hidden="false" customHeight="true" outlineLevel="0" collapsed="false">
      <c r="D268" s="103"/>
      <c r="E268" s="103"/>
    </row>
    <row r="269" customFormat="false" ht="15.75" hidden="false" customHeight="true" outlineLevel="0" collapsed="false">
      <c r="D269" s="103"/>
      <c r="E269" s="103"/>
    </row>
    <row r="270" customFormat="false" ht="15.75" hidden="false" customHeight="true" outlineLevel="0" collapsed="false">
      <c r="D270" s="103"/>
      <c r="E270" s="103"/>
    </row>
    <row r="271" customFormat="false" ht="15.75" hidden="false" customHeight="true" outlineLevel="0" collapsed="false">
      <c r="D271" s="103"/>
      <c r="E271" s="103"/>
    </row>
    <row r="272" customFormat="false" ht="15.75" hidden="false" customHeight="true" outlineLevel="0" collapsed="false">
      <c r="D272" s="103"/>
      <c r="E272" s="103"/>
    </row>
    <row r="273" customFormat="false" ht="15.75" hidden="false" customHeight="true" outlineLevel="0" collapsed="false">
      <c r="D273" s="103"/>
      <c r="E273" s="103"/>
    </row>
    <row r="274" customFormat="false" ht="15.75" hidden="false" customHeight="true" outlineLevel="0" collapsed="false">
      <c r="D274" s="103"/>
      <c r="E274" s="103"/>
    </row>
    <row r="275" customFormat="false" ht="15.75" hidden="false" customHeight="true" outlineLevel="0" collapsed="false">
      <c r="D275" s="103"/>
      <c r="E275" s="103"/>
    </row>
    <row r="276" customFormat="false" ht="15.75" hidden="false" customHeight="true" outlineLevel="0" collapsed="false">
      <c r="D276" s="103"/>
      <c r="E276" s="103"/>
    </row>
    <row r="277" customFormat="false" ht="15.75" hidden="false" customHeight="true" outlineLevel="0" collapsed="false">
      <c r="D277" s="103"/>
      <c r="E277" s="103"/>
    </row>
    <row r="278" customFormat="false" ht="15.75" hidden="false" customHeight="true" outlineLevel="0" collapsed="false">
      <c r="D278" s="103"/>
      <c r="E278" s="103"/>
    </row>
    <row r="279" customFormat="false" ht="15.75" hidden="false" customHeight="true" outlineLevel="0" collapsed="false">
      <c r="D279" s="103"/>
      <c r="E279" s="103"/>
    </row>
    <row r="280" customFormat="false" ht="15.75" hidden="false" customHeight="true" outlineLevel="0" collapsed="false">
      <c r="D280" s="103"/>
      <c r="E280" s="103"/>
    </row>
    <row r="281" customFormat="false" ht="15.75" hidden="false" customHeight="true" outlineLevel="0" collapsed="false">
      <c r="D281" s="103"/>
      <c r="E281" s="103"/>
    </row>
    <row r="282" customFormat="false" ht="15.75" hidden="false" customHeight="true" outlineLevel="0" collapsed="false">
      <c r="D282" s="103"/>
      <c r="E282" s="103"/>
    </row>
    <row r="283" customFormat="false" ht="15.75" hidden="false" customHeight="true" outlineLevel="0" collapsed="false">
      <c r="D283" s="103"/>
      <c r="E283" s="103"/>
    </row>
    <row r="284" customFormat="false" ht="15.75" hidden="false" customHeight="true" outlineLevel="0" collapsed="false">
      <c r="D284" s="103"/>
      <c r="E284" s="103"/>
    </row>
    <row r="285" customFormat="false" ht="15.75" hidden="false" customHeight="true" outlineLevel="0" collapsed="false">
      <c r="D285" s="103"/>
      <c r="E285" s="103"/>
    </row>
    <row r="286" customFormat="false" ht="15.75" hidden="false" customHeight="true" outlineLevel="0" collapsed="false">
      <c r="D286" s="103"/>
      <c r="E286" s="103"/>
    </row>
    <row r="287" customFormat="false" ht="15.75" hidden="false" customHeight="true" outlineLevel="0" collapsed="false">
      <c r="D287" s="103"/>
      <c r="E287" s="103"/>
    </row>
    <row r="288" customFormat="false" ht="15.75" hidden="false" customHeight="true" outlineLevel="0" collapsed="false">
      <c r="D288" s="103"/>
      <c r="E288" s="103"/>
    </row>
    <row r="289" customFormat="false" ht="15.75" hidden="false" customHeight="true" outlineLevel="0" collapsed="false">
      <c r="D289" s="103"/>
      <c r="E289" s="103"/>
    </row>
    <row r="290" customFormat="false" ht="15.75" hidden="false" customHeight="true" outlineLevel="0" collapsed="false">
      <c r="D290" s="103"/>
      <c r="E290" s="103"/>
    </row>
    <row r="291" customFormat="false" ht="15.75" hidden="false" customHeight="true" outlineLevel="0" collapsed="false">
      <c r="D291" s="103"/>
      <c r="E291" s="103"/>
    </row>
    <row r="292" customFormat="false" ht="15.75" hidden="false" customHeight="true" outlineLevel="0" collapsed="false">
      <c r="D292" s="103"/>
      <c r="E292" s="103"/>
    </row>
    <row r="293" customFormat="false" ht="15.75" hidden="false" customHeight="true" outlineLevel="0" collapsed="false">
      <c r="D293" s="103"/>
      <c r="E293" s="103"/>
    </row>
    <row r="294" customFormat="false" ht="15.75" hidden="false" customHeight="true" outlineLevel="0" collapsed="false">
      <c r="D294" s="103"/>
      <c r="E294" s="103"/>
    </row>
    <row r="295" customFormat="false" ht="15.75" hidden="false" customHeight="true" outlineLevel="0" collapsed="false">
      <c r="D295" s="103"/>
      <c r="E295" s="103"/>
    </row>
    <row r="296" customFormat="false" ht="15.75" hidden="false" customHeight="true" outlineLevel="0" collapsed="false">
      <c r="D296" s="103"/>
      <c r="E296" s="103"/>
    </row>
    <row r="297" customFormat="false" ht="15.75" hidden="false" customHeight="true" outlineLevel="0" collapsed="false">
      <c r="D297" s="103"/>
      <c r="E297" s="103"/>
    </row>
    <row r="298" customFormat="false" ht="15.75" hidden="false" customHeight="true" outlineLevel="0" collapsed="false">
      <c r="D298" s="103"/>
      <c r="E298" s="103"/>
    </row>
    <row r="299" customFormat="false" ht="15.75" hidden="false" customHeight="true" outlineLevel="0" collapsed="false">
      <c r="D299" s="103"/>
      <c r="E299" s="103"/>
    </row>
    <row r="300" customFormat="false" ht="15.75" hidden="false" customHeight="true" outlineLevel="0" collapsed="false">
      <c r="D300" s="103"/>
      <c r="E300" s="103"/>
    </row>
    <row r="301" customFormat="false" ht="15.75" hidden="false" customHeight="true" outlineLevel="0" collapsed="false">
      <c r="D301" s="103"/>
      <c r="E301" s="103"/>
    </row>
    <row r="302" customFormat="false" ht="15.75" hidden="false" customHeight="true" outlineLevel="0" collapsed="false">
      <c r="D302" s="103"/>
      <c r="E302" s="103"/>
    </row>
    <row r="303" customFormat="false" ht="15.75" hidden="false" customHeight="true" outlineLevel="0" collapsed="false">
      <c r="D303" s="103"/>
      <c r="E303" s="103"/>
    </row>
    <row r="304" customFormat="false" ht="15.75" hidden="false" customHeight="true" outlineLevel="0" collapsed="false">
      <c r="D304" s="103"/>
      <c r="E304" s="103"/>
    </row>
    <row r="305" customFormat="false" ht="15.75" hidden="false" customHeight="true" outlineLevel="0" collapsed="false">
      <c r="D305" s="103"/>
      <c r="E305" s="103"/>
    </row>
    <row r="306" customFormat="false" ht="15.75" hidden="false" customHeight="true" outlineLevel="0" collapsed="false">
      <c r="D306" s="103"/>
      <c r="E306" s="103"/>
    </row>
    <row r="307" customFormat="false" ht="15.75" hidden="false" customHeight="true" outlineLevel="0" collapsed="false">
      <c r="D307" s="103"/>
      <c r="E307" s="103"/>
    </row>
    <row r="308" customFormat="false" ht="15.75" hidden="false" customHeight="true" outlineLevel="0" collapsed="false">
      <c r="D308" s="103"/>
      <c r="E308" s="103"/>
    </row>
    <row r="309" customFormat="false" ht="15.75" hidden="false" customHeight="true" outlineLevel="0" collapsed="false">
      <c r="D309" s="103"/>
      <c r="E309" s="103"/>
    </row>
    <row r="310" customFormat="false" ht="15.75" hidden="false" customHeight="true" outlineLevel="0" collapsed="false">
      <c r="D310" s="103"/>
      <c r="E310" s="103"/>
    </row>
    <row r="311" customFormat="false" ht="15.75" hidden="false" customHeight="true" outlineLevel="0" collapsed="false">
      <c r="D311" s="103"/>
      <c r="E311" s="103"/>
    </row>
    <row r="312" customFormat="false" ht="15.75" hidden="false" customHeight="true" outlineLevel="0" collapsed="false">
      <c r="D312" s="103"/>
      <c r="E312" s="103"/>
    </row>
    <row r="313" customFormat="false" ht="15.75" hidden="false" customHeight="true" outlineLevel="0" collapsed="false">
      <c r="D313" s="103"/>
      <c r="E313" s="103"/>
    </row>
    <row r="314" customFormat="false" ht="15.75" hidden="false" customHeight="true" outlineLevel="0" collapsed="false">
      <c r="D314" s="103"/>
      <c r="E314" s="103"/>
    </row>
    <row r="315" customFormat="false" ht="15.75" hidden="false" customHeight="true" outlineLevel="0" collapsed="false">
      <c r="D315" s="103"/>
      <c r="E315" s="103"/>
    </row>
    <row r="316" customFormat="false" ht="15.75" hidden="false" customHeight="true" outlineLevel="0" collapsed="false">
      <c r="D316" s="103"/>
      <c r="E316" s="103"/>
    </row>
    <row r="317" customFormat="false" ht="15.75" hidden="false" customHeight="true" outlineLevel="0" collapsed="false">
      <c r="D317" s="103"/>
      <c r="E317" s="103"/>
    </row>
    <row r="318" customFormat="false" ht="15.75" hidden="false" customHeight="true" outlineLevel="0" collapsed="false">
      <c r="D318" s="103"/>
      <c r="E318" s="103"/>
    </row>
    <row r="319" customFormat="false" ht="15.75" hidden="false" customHeight="true" outlineLevel="0" collapsed="false">
      <c r="D319" s="103"/>
      <c r="E319" s="103"/>
    </row>
    <row r="320" customFormat="false" ht="15.75" hidden="false" customHeight="true" outlineLevel="0" collapsed="false">
      <c r="D320" s="103"/>
      <c r="E320" s="103"/>
    </row>
    <row r="321" customFormat="false" ht="15.75" hidden="false" customHeight="true" outlineLevel="0" collapsed="false">
      <c r="D321" s="103"/>
      <c r="E321" s="103"/>
    </row>
    <row r="322" customFormat="false" ht="15.75" hidden="false" customHeight="true" outlineLevel="0" collapsed="false">
      <c r="D322" s="103"/>
      <c r="E322" s="103"/>
    </row>
    <row r="323" customFormat="false" ht="15.75" hidden="false" customHeight="true" outlineLevel="0" collapsed="false">
      <c r="D323" s="103"/>
      <c r="E323" s="103"/>
    </row>
    <row r="324" customFormat="false" ht="15.75" hidden="false" customHeight="true" outlineLevel="0" collapsed="false">
      <c r="D324" s="103"/>
      <c r="E324" s="103"/>
    </row>
    <row r="325" customFormat="false" ht="15.75" hidden="false" customHeight="true" outlineLevel="0" collapsed="false">
      <c r="D325" s="103"/>
      <c r="E325" s="103"/>
    </row>
    <row r="326" customFormat="false" ht="15.75" hidden="false" customHeight="true" outlineLevel="0" collapsed="false">
      <c r="D326" s="103"/>
      <c r="E326" s="103"/>
    </row>
    <row r="327" customFormat="false" ht="15.75" hidden="false" customHeight="true" outlineLevel="0" collapsed="false">
      <c r="D327" s="103"/>
      <c r="E327" s="103"/>
    </row>
    <row r="328" customFormat="false" ht="15.75" hidden="false" customHeight="true" outlineLevel="0" collapsed="false">
      <c r="D328" s="103"/>
      <c r="E328" s="103"/>
    </row>
    <row r="329" customFormat="false" ht="15.75" hidden="false" customHeight="true" outlineLevel="0" collapsed="false">
      <c r="D329" s="103"/>
      <c r="E329" s="103"/>
    </row>
    <row r="330" customFormat="false" ht="15.75" hidden="false" customHeight="true" outlineLevel="0" collapsed="false">
      <c r="D330" s="103"/>
      <c r="E330" s="103"/>
    </row>
    <row r="331" customFormat="false" ht="15.75" hidden="false" customHeight="true" outlineLevel="0" collapsed="false">
      <c r="D331" s="103"/>
      <c r="E331" s="103"/>
    </row>
    <row r="332" customFormat="false" ht="15.75" hidden="false" customHeight="true" outlineLevel="0" collapsed="false">
      <c r="D332" s="103"/>
      <c r="E332" s="103"/>
    </row>
    <row r="333" customFormat="false" ht="15.75" hidden="false" customHeight="true" outlineLevel="0" collapsed="false">
      <c r="D333" s="103"/>
      <c r="E333" s="103"/>
    </row>
    <row r="334" customFormat="false" ht="15.75" hidden="false" customHeight="true" outlineLevel="0" collapsed="false">
      <c r="D334" s="103"/>
      <c r="E334" s="103"/>
    </row>
    <row r="335" customFormat="false" ht="15.75" hidden="false" customHeight="true" outlineLevel="0" collapsed="false">
      <c r="D335" s="103"/>
      <c r="E335" s="103"/>
    </row>
    <row r="336" customFormat="false" ht="15.75" hidden="false" customHeight="true" outlineLevel="0" collapsed="false">
      <c r="D336" s="103"/>
      <c r="E336" s="103"/>
    </row>
    <row r="337" customFormat="false" ht="15.75" hidden="false" customHeight="true" outlineLevel="0" collapsed="false">
      <c r="D337" s="103"/>
      <c r="E337" s="103"/>
    </row>
    <row r="338" customFormat="false" ht="15.75" hidden="false" customHeight="true" outlineLevel="0" collapsed="false">
      <c r="D338" s="103"/>
      <c r="E338" s="103"/>
    </row>
    <row r="339" customFormat="false" ht="15.75" hidden="false" customHeight="true" outlineLevel="0" collapsed="false">
      <c r="D339" s="103"/>
      <c r="E339" s="103"/>
    </row>
    <row r="340" customFormat="false" ht="15.75" hidden="false" customHeight="true" outlineLevel="0" collapsed="false">
      <c r="D340" s="103"/>
      <c r="E340" s="103"/>
    </row>
    <row r="341" customFormat="false" ht="15.75" hidden="false" customHeight="true" outlineLevel="0" collapsed="false">
      <c r="D341" s="103"/>
      <c r="E341" s="103"/>
    </row>
    <row r="342" customFormat="false" ht="15.75" hidden="false" customHeight="true" outlineLevel="0" collapsed="false">
      <c r="D342" s="103"/>
      <c r="E342" s="103"/>
    </row>
    <row r="343" customFormat="false" ht="15.75" hidden="false" customHeight="true" outlineLevel="0" collapsed="false">
      <c r="D343" s="103"/>
      <c r="E343" s="103"/>
    </row>
    <row r="344" customFormat="false" ht="15.75" hidden="false" customHeight="true" outlineLevel="0" collapsed="false">
      <c r="D344" s="103"/>
      <c r="E344" s="103"/>
    </row>
    <row r="345" customFormat="false" ht="15.75" hidden="false" customHeight="true" outlineLevel="0" collapsed="false">
      <c r="D345" s="103"/>
      <c r="E345" s="103"/>
    </row>
    <row r="346" customFormat="false" ht="15.75" hidden="false" customHeight="true" outlineLevel="0" collapsed="false">
      <c r="D346" s="103"/>
      <c r="E346" s="103"/>
    </row>
    <row r="347" customFormat="false" ht="15.75" hidden="false" customHeight="true" outlineLevel="0" collapsed="false">
      <c r="D347" s="103"/>
      <c r="E347" s="103"/>
    </row>
    <row r="348" customFormat="false" ht="15.75" hidden="false" customHeight="true" outlineLevel="0" collapsed="false">
      <c r="D348" s="103"/>
      <c r="E348" s="103"/>
    </row>
    <row r="349" customFormat="false" ht="15.75" hidden="false" customHeight="true" outlineLevel="0" collapsed="false">
      <c r="D349" s="103"/>
      <c r="E349" s="103"/>
    </row>
    <row r="350" customFormat="false" ht="15.75" hidden="false" customHeight="true" outlineLevel="0" collapsed="false">
      <c r="D350" s="103"/>
      <c r="E350" s="103"/>
    </row>
    <row r="351" customFormat="false" ht="15.75" hidden="false" customHeight="true" outlineLevel="0" collapsed="false">
      <c r="D351" s="103"/>
      <c r="E351" s="103"/>
    </row>
    <row r="352" customFormat="false" ht="15.75" hidden="false" customHeight="true" outlineLevel="0" collapsed="false">
      <c r="D352" s="103"/>
      <c r="E352" s="103"/>
    </row>
    <row r="353" customFormat="false" ht="15.75" hidden="false" customHeight="true" outlineLevel="0" collapsed="false">
      <c r="D353" s="103"/>
      <c r="E353" s="103"/>
    </row>
    <row r="354" customFormat="false" ht="15.75" hidden="false" customHeight="true" outlineLevel="0" collapsed="false">
      <c r="D354" s="103"/>
      <c r="E354" s="103"/>
    </row>
    <row r="355" customFormat="false" ht="15.75" hidden="false" customHeight="true" outlineLevel="0" collapsed="false">
      <c r="D355" s="103"/>
      <c r="E355" s="103"/>
    </row>
    <row r="356" customFormat="false" ht="15.75" hidden="false" customHeight="true" outlineLevel="0" collapsed="false">
      <c r="D356" s="103"/>
      <c r="E356" s="103"/>
    </row>
    <row r="357" customFormat="false" ht="15.75" hidden="false" customHeight="true" outlineLevel="0" collapsed="false">
      <c r="D357" s="103"/>
      <c r="E357" s="103"/>
    </row>
    <row r="358" customFormat="false" ht="15.75" hidden="false" customHeight="true" outlineLevel="0" collapsed="false">
      <c r="D358" s="103"/>
      <c r="E358" s="103"/>
    </row>
    <row r="359" customFormat="false" ht="15.75" hidden="false" customHeight="true" outlineLevel="0" collapsed="false">
      <c r="D359" s="103"/>
      <c r="E359" s="103"/>
    </row>
    <row r="360" customFormat="false" ht="15.75" hidden="false" customHeight="true" outlineLevel="0" collapsed="false">
      <c r="D360" s="103"/>
      <c r="E360" s="103"/>
    </row>
    <row r="361" customFormat="false" ht="15.75" hidden="false" customHeight="true" outlineLevel="0" collapsed="false">
      <c r="D361" s="103"/>
      <c r="E361" s="103"/>
    </row>
    <row r="362" customFormat="false" ht="15.75" hidden="false" customHeight="true" outlineLevel="0" collapsed="false">
      <c r="D362" s="103"/>
      <c r="E362" s="103"/>
    </row>
    <row r="363" customFormat="false" ht="15.75" hidden="false" customHeight="true" outlineLevel="0" collapsed="false">
      <c r="D363" s="103"/>
      <c r="E363" s="103"/>
    </row>
    <row r="364" customFormat="false" ht="15.75" hidden="false" customHeight="true" outlineLevel="0" collapsed="false">
      <c r="D364" s="103"/>
      <c r="E364" s="103"/>
    </row>
    <row r="365" customFormat="false" ht="15.75" hidden="false" customHeight="true" outlineLevel="0" collapsed="false">
      <c r="D365" s="103"/>
      <c r="E365" s="103"/>
    </row>
    <row r="366" customFormat="false" ht="15.75" hidden="false" customHeight="true" outlineLevel="0" collapsed="false">
      <c r="D366" s="103"/>
      <c r="E366" s="103"/>
    </row>
    <row r="367" customFormat="false" ht="15.75" hidden="false" customHeight="true" outlineLevel="0" collapsed="false">
      <c r="D367" s="103"/>
      <c r="E367" s="103"/>
    </row>
    <row r="368" customFormat="false" ht="15.75" hidden="false" customHeight="true" outlineLevel="0" collapsed="false">
      <c r="D368" s="103"/>
      <c r="E368" s="103"/>
    </row>
    <row r="369" customFormat="false" ht="15.75" hidden="false" customHeight="true" outlineLevel="0" collapsed="false">
      <c r="D369" s="103"/>
      <c r="E369" s="103"/>
    </row>
    <row r="370" customFormat="false" ht="15.75" hidden="false" customHeight="true" outlineLevel="0" collapsed="false">
      <c r="D370" s="103"/>
      <c r="E370" s="103"/>
    </row>
    <row r="371" customFormat="false" ht="15.75" hidden="false" customHeight="true" outlineLevel="0" collapsed="false">
      <c r="D371" s="103"/>
      <c r="E371" s="103"/>
    </row>
    <row r="372" customFormat="false" ht="15.75" hidden="false" customHeight="true" outlineLevel="0" collapsed="false">
      <c r="D372" s="103"/>
      <c r="E372" s="103"/>
    </row>
    <row r="373" customFormat="false" ht="15.75" hidden="false" customHeight="true" outlineLevel="0" collapsed="false">
      <c r="D373" s="103"/>
      <c r="E373" s="103"/>
    </row>
    <row r="374" customFormat="false" ht="15.75" hidden="false" customHeight="true" outlineLevel="0" collapsed="false">
      <c r="D374" s="103"/>
      <c r="E374" s="103"/>
    </row>
    <row r="375" customFormat="false" ht="15.75" hidden="false" customHeight="true" outlineLevel="0" collapsed="false">
      <c r="D375" s="103"/>
      <c r="E375" s="103"/>
    </row>
    <row r="376" customFormat="false" ht="15.75" hidden="false" customHeight="true" outlineLevel="0" collapsed="false">
      <c r="D376" s="103"/>
      <c r="E376" s="103"/>
    </row>
    <row r="377" customFormat="false" ht="15.75" hidden="false" customHeight="true" outlineLevel="0" collapsed="false">
      <c r="D377" s="103"/>
      <c r="E377" s="103"/>
    </row>
    <row r="378" customFormat="false" ht="15.75" hidden="false" customHeight="true" outlineLevel="0" collapsed="false">
      <c r="D378" s="103"/>
      <c r="E378" s="103"/>
    </row>
    <row r="379" customFormat="false" ht="15.75" hidden="false" customHeight="true" outlineLevel="0" collapsed="false">
      <c r="D379" s="103"/>
      <c r="E379" s="103"/>
    </row>
    <row r="380" customFormat="false" ht="15.75" hidden="false" customHeight="true" outlineLevel="0" collapsed="false">
      <c r="D380" s="103"/>
      <c r="E380" s="103"/>
    </row>
    <row r="381" customFormat="false" ht="15.75" hidden="false" customHeight="true" outlineLevel="0" collapsed="false">
      <c r="D381" s="103"/>
      <c r="E381" s="103"/>
    </row>
    <row r="382" customFormat="false" ht="15.75" hidden="false" customHeight="true" outlineLevel="0" collapsed="false">
      <c r="D382" s="103"/>
      <c r="E382" s="103"/>
    </row>
    <row r="383" customFormat="false" ht="15.75" hidden="false" customHeight="true" outlineLevel="0" collapsed="false">
      <c r="D383" s="103"/>
      <c r="E383" s="103"/>
    </row>
    <row r="384" customFormat="false" ht="15.75" hidden="false" customHeight="true" outlineLevel="0" collapsed="false">
      <c r="D384" s="103"/>
      <c r="E384" s="103"/>
    </row>
    <row r="385" customFormat="false" ht="15.75" hidden="false" customHeight="true" outlineLevel="0" collapsed="false">
      <c r="D385" s="103"/>
      <c r="E385" s="103"/>
    </row>
    <row r="386" customFormat="false" ht="15.75" hidden="false" customHeight="true" outlineLevel="0" collapsed="false">
      <c r="D386" s="103"/>
      <c r="E386" s="103"/>
    </row>
    <row r="387" customFormat="false" ht="15.75" hidden="false" customHeight="true" outlineLevel="0" collapsed="false">
      <c r="D387" s="103"/>
      <c r="E387" s="103"/>
    </row>
    <row r="388" customFormat="false" ht="15.75" hidden="false" customHeight="true" outlineLevel="0" collapsed="false">
      <c r="D388" s="103"/>
      <c r="E388" s="103"/>
    </row>
    <row r="389" customFormat="false" ht="15.75" hidden="false" customHeight="true" outlineLevel="0" collapsed="false">
      <c r="D389" s="103"/>
      <c r="E389" s="103"/>
    </row>
    <row r="390" customFormat="false" ht="15.75" hidden="false" customHeight="true" outlineLevel="0" collapsed="false">
      <c r="D390" s="103"/>
      <c r="E390" s="103"/>
    </row>
    <row r="391" customFormat="false" ht="15.75" hidden="false" customHeight="true" outlineLevel="0" collapsed="false">
      <c r="D391" s="103"/>
      <c r="E391" s="103"/>
    </row>
    <row r="392" customFormat="false" ht="15.75" hidden="false" customHeight="true" outlineLevel="0" collapsed="false">
      <c r="D392" s="103"/>
      <c r="E392" s="103"/>
    </row>
    <row r="393" customFormat="false" ht="15.75" hidden="false" customHeight="true" outlineLevel="0" collapsed="false">
      <c r="D393" s="103"/>
      <c r="E393" s="103"/>
    </row>
    <row r="394" customFormat="false" ht="15.75" hidden="false" customHeight="true" outlineLevel="0" collapsed="false">
      <c r="D394" s="103"/>
      <c r="E394" s="103"/>
    </row>
    <row r="395" customFormat="false" ht="15.75" hidden="false" customHeight="true" outlineLevel="0" collapsed="false">
      <c r="D395" s="103"/>
      <c r="E395" s="103"/>
    </row>
    <row r="396" customFormat="false" ht="15.75" hidden="false" customHeight="true" outlineLevel="0" collapsed="false">
      <c r="D396" s="103"/>
      <c r="E396" s="103"/>
    </row>
    <row r="397" customFormat="false" ht="15.75" hidden="false" customHeight="true" outlineLevel="0" collapsed="false">
      <c r="D397" s="103"/>
      <c r="E397" s="103"/>
    </row>
    <row r="398" customFormat="false" ht="15.75" hidden="false" customHeight="true" outlineLevel="0" collapsed="false">
      <c r="D398" s="103"/>
      <c r="E398" s="103"/>
    </row>
    <row r="399" customFormat="false" ht="15.75" hidden="false" customHeight="true" outlineLevel="0" collapsed="false">
      <c r="D399" s="103"/>
      <c r="E399" s="103"/>
    </row>
    <row r="400" customFormat="false" ht="15.75" hidden="false" customHeight="true" outlineLevel="0" collapsed="false">
      <c r="D400" s="103"/>
      <c r="E400" s="103"/>
    </row>
    <row r="401" customFormat="false" ht="15.75" hidden="false" customHeight="true" outlineLevel="0" collapsed="false">
      <c r="D401" s="103"/>
      <c r="E401" s="103"/>
    </row>
    <row r="402" customFormat="false" ht="15.75" hidden="false" customHeight="true" outlineLevel="0" collapsed="false">
      <c r="D402" s="103"/>
      <c r="E402" s="103"/>
    </row>
    <row r="403" customFormat="false" ht="15.75" hidden="false" customHeight="true" outlineLevel="0" collapsed="false">
      <c r="D403" s="103"/>
      <c r="E403" s="103"/>
    </row>
    <row r="404" customFormat="false" ht="15.75" hidden="false" customHeight="true" outlineLevel="0" collapsed="false">
      <c r="D404" s="103"/>
      <c r="E404" s="103"/>
    </row>
    <row r="405" customFormat="false" ht="15.75" hidden="false" customHeight="true" outlineLevel="0" collapsed="false">
      <c r="D405" s="103"/>
      <c r="E405" s="103"/>
    </row>
    <row r="406" customFormat="false" ht="15.75" hidden="false" customHeight="true" outlineLevel="0" collapsed="false">
      <c r="D406" s="103"/>
      <c r="E406" s="103"/>
    </row>
    <row r="407" customFormat="false" ht="15.75" hidden="false" customHeight="true" outlineLevel="0" collapsed="false">
      <c r="D407" s="103"/>
      <c r="E407" s="103"/>
    </row>
    <row r="408" customFormat="false" ht="15.75" hidden="false" customHeight="true" outlineLevel="0" collapsed="false">
      <c r="D408" s="103"/>
      <c r="E408" s="103"/>
    </row>
    <row r="409" customFormat="false" ht="15.75" hidden="false" customHeight="true" outlineLevel="0" collapsed="false">
      <c r="D409" s="103"/>
      <c r="E409" s="103"/>
    </row>
    <row r="410" customFormat="false" ht="15.75" hidden="false" customHeight="true" outlineLevel="0" collapsed="false">
      <c r="D410" s="103"/>
      <c r="E410" s="103"/>
    </row>
    <row r="411" customFormat="false" ht="15.75" hidden="false" customHeight="true" outlineLevel="0" collapsed="false">
      <c r="D411" s="103"/>
      <c r="E411" s="103"/>
    </row>
    <row r="412" customFormat="false" ht="15.75" hidden="false" customHeight="true" outlineLevel="0" collapsed="false">
      <c r="D412" s="103"/>
      <c r="E412" s="103"/>
    </row>
    <row r="413" customFormat="false" ht="15.75" hidden="false" customHeight="true" outlineLevel="0" collapsed="false">
      <c r="D413" s="103"/>
      <c r="E413" s="103"/>
    </row>
    <row r="414" customFormat="false" ht="15.75" hidden="false" customHeight="true" outlineLevel="0" collapsed="false">
      <c r="D414" s="103"/>
      <c r="E414" s="103"/>
    </row>
    <row r="415" customFormat="false" ht="15.75" hidden="false" customHeight="true" outlineLevel="0" collapsed="false">
      <c r="D415" s="103"/>
      <c r="E415" s="103"/>
    </row>
    <row r="416" customFormat="false" ht="15.75" hidden="false" customHeight="true" outlineLevel="0" collapsed="false">
      <c r="D416" s="103"/>
      <c r="E416" s="103"/>
    </row>
    <row r="417" customFormat="false" ht="15.75" hidden="false" customHeight="true" outlineLevel="0" collapsed="false">
      <c r="D417" s="103"/>
      <c r="E417" s="103"/>
    </row>
    <row r="418" customFormat="false" ht="15.75" hidden="false" customHeight="true" outlineLevel="0" collapsed="false">
      <c r="D418" s="103"/>
      <c r="E418" s="103"/>
    </row>
    <row r="419" customFormat="false" ht="15.75" hidden="false" customHeight="true" outlineLevel="0" collapsed="false">
      <c r="D419" s="103"/>
      <c r="E419" s="103"/>
    </row>
    <row r="420" customFormat="false" ht="15.75" hidden="false" customHeight="true" outlineLevel="0" collapsed="false">
      <c r="D420" s="103"/>
      <c r="E420" s="103"/>
    </row>
    <row r="421" customFormat="false" ht="15.75" hidden="false" customHeight="true" outlineLevel="0" collapsed="false">
      <c r="D421" s="103"/>
      <c r="E421" s="103"/>
    </row>
    <row r="422" customFormat="false" ht="15.75" hidden="false" customHeight="true" outlineLevel="0" collapsed="false">
      <c r="D422" s="103"/>
      <c r="E422" s="103"/>
    </row>
    <row r="423" customFormat="false" ht="15.75" hidden="false" customHeight="true" outlineLevel="0" collapsed="false">
      <c r="D423" s="103"/>
      <c r="E423" s="103"/>
    </row>
    <row r="424" customFormat="false" ht="15.75" hidden="false" customHeight="true" outlineLevel="0" collapsed="false">
      <c r="D424" s="103"/>
      <c r="E424" s="103"/>
    </row>
    <row r="425" customFormat="false" ht="15.75" hidden="false" customHeight="true" outlineLevel="0" collapsed="false">
      <c r="D425" s="103"/>
      <c r="E425" s="103"/>
    </row>
    <row r="426" customFormat="false" ht="15.75" hidden="false" customHeight="true" outlineLevel="0" collapsed="false">
      <c r="D426" s="103"/>
      <c r="E426" s="103"/>
    </row>
    <row r="427" customFormat="false" ht="15.75" hidden="false" customHeight="true" outlineLevel="0" collapsed="false">
      <c r="D427" s="103"/>
      <c r="E427" s="103"/>
    </row>
    <row r="428" customFormat="false" ht="15.75" hidden="false" customHeight="true" outlineLevel="0" collapsed="false">
      <c r="D428" s="103"/>
      <c r="E428" s="103"/>
    </row>
    <row r="429" customFormat="false" ht="15.75" hidden="false" customHeight="true" outlineLevel="0" collapsed="false">
      <c r="D429" s="103"/>
      <c r="E429" s="103"/>
    </row>
    <row r="430" customFormat="false" ht="15.75" hidden="false" customHeight="true" outlineLevel="0" collapsed="false">
      <c r="D430" s="103"/>
      <c r="E430" s="103"/>
    </row>
    <row r="431" customFormat="false" ht="15.75" hidden="false" customHeight="true" outlineLevel="0" collapsed="false">
      <c r="D431" s="103"/>
      <c r="E431" s="103"/>
    </row>
    <row r="432" customFormat="false" ht="15.75" hidden="false" customHeight="true" outlineLevel="0" collapsed="false">
      <c r="D432" s="103"/>
      <c r="E432" s="103"/>
    </row>
    <row r="433" customFormat="false" ht="15.75" hidden="false" customHeight="true" outlineLevel="0" collapsed="false">
      <c r="D433" s="103"/>
      <c r="E433" s="103"/>
    </row>
    <row r="434" customFormat="false" ht="15.75" hidden="false" customHeight="true" outlineLevel="0" collapsed="false">
      <c r="D434" s="103"/>
      <c r="E434" s="103"/>
    </row>
    <row r="435" customFormat="false" ht="15.75" hidden="false" customHeight="true" outlineLevel="0" collapsed="false">
      <c r="D435" s="103"/>
      <c r="E435" s="103"/>
    </row>
    <row r="436" customFormat="false" ht="15.75" hidden="false" customHeight="true" outlineLevel="0" collapsed="false">
      <c r="D436" s="103"/>
      <c r="E436" s="103"/>
    </row>
    <row r="437" customFormat="false" ht="15.75" hidden="false" customHeight="true" outlineLevel="0" collapsed="false">
      <c r="D437" s="103"/>
      <c r="E437" s="103"/>
    </row>
    <row r="438" customFormat="false" ht="15.75" hidden="false" customHeight="true" outlineLevel="0" collapsed="false">
      <c r="D438" s="103"/>
      <c r="E438" s="103"/>
    </row>
    <row r="439" customFormat="false" ht="15.75" hidden="false" customHeight="true" outlineLevel="0" collapsed="false">
      <c r="D439" s="103"/>
      <c r="E439" s="103"/>
    </row>
    <row r="440" customFormat="false" ht="15.75" hidden="false" customHeight="true" outlineLevel="0" collapsed="false">
      <c r="D440" s="103"/>
      <c r="E440" s="103"/>
    </row>
    <row r="441" customFormat="false" ht="15.75" hidden="false" customHeight="true" outlineLevel="0" collapsed="false">
      <c r="D441" s="103"/>
      <c r="E441" s="103"/>
    </row>
    <row r="442" customFormat="false" ht="15.75" hidden="false" customHeight="true" outlineLevel="0" collapsed="false">
      <c r="D442" s="103"/>
      <c r="E442" s="103"/>
    </row>
    <row r="443" customFormat="false" ht="15.75" hidden="false" customHeight="true" outlineLevel="0" collapsed="false">
      <c r="D443" s="103"/>
      <c r="E443" s="103"/>
    </row>
    <row r="444" customFormat="false" ht="15.75" hidden="false" customHeight="true" outlineLevel="0" collapsed="false">
      <c r="D444" s="103"/>
      <c r="E444" s="103"/>
    </row>
    <row r="445" customFormat="false" ht="15.75" hidden="false" customHeight="true" outlineLevel="0" collapsed="false">
      <c r="D445" s="103"/>
      <c r="E445" s="103"/>
    </row>
    <row r="446" customFormat="false" ht="15.75" hidden="false" customHeight="true" outlineLevel="0" collapsed="false">
      <c r="D446" s="103"/>
      <c r="E446" s="103"/>
    </row>
    <row r="447" customFormat="false" ht="15.75" hidden="false" customHeight="true" outlineLevel="0" collapsed="false">
      <c r="D447" s="103"/>
      <c r="E447" s="103"/>
    </row>
    <row r="448" customFormat="false" ht="15.75" hidden="false" customHeight="true" outlineLevel="0" collapsed="false">
      <c r="D448" s="103"/>
      <c r="E448" s="103"/>
    </row>
    <row r="449" customFormat="false" ht="15.75" hidden="false" customHeight="true" outlineLevel="0" collapsed="false">
      <c r="D449" s="103"/>
      <c r="E449" s="103"/>
    </row>
    <row r="450" customFormat="false" ht="15.75" hidden="false" customHeight="true" outlineLevel="0" collapsed="false">
      <c r="D450" s="103"/>
      <c r="E450" s="103"/>
    </row>
    <row r="451" customFormat="false" ht="15.75" hidden="false" customHeight="true" outlineLevel="0" collapsed="false">
      <c r="D451" s="103"/>
      <c r="E451" s="103"/>
    </row>
    <row r="452" customFormat="false" ht="15.75" hidden="false" customHeight="true" outlineLevel="0" collapsed="false">
      <c r="D452" s="103"/>
      <c r="E452" s="103"/>
    </row>
    <row r="453" customFormat="false" ht="15.75" hidden="false" customHeight="true" outlineLevel="0" collapsed="false">
      <c r="D453" s="103"/>
      <c r="E453" s="103"/>
    </row>
    <row r="454" customFormat="false" ht="15.75" hidden="false" customHeight="true" outlineLevel="0" collapsed="false">
      <c r="D454" s="103"/>
      <c r="E454" s="103"/>
    </row>
    <row r="455" customFormat="false" ht="15.75" hidden="false" customHeight="true" outlineLevel="0" collapsed="false">
      <c r="D455" s="103"/>
      <c r="E455" s="103"/>
    </row>
    <row r="456" customFormat="false" ht="15.75" hidden="false" customHeight="true" outlineLevel="0" collapsed="false">
      <c r="D456" s="103"/>
      <c r="E456" s="103"/>
    </row>
    <row r="457" customFormat="false" ht="15.75" hidden="false" customHeight="true" outlineLevel="0" collapsed="false">
      <c r="D457" s="103"/>
      <c r="E457" s="103"/>
    </row>
    <row r="458" customFormat="false" ht="15.75" hidden="false" customHeight="true" outlineLevel="0" collapsed="false">
      <c r="D458" s="103"/>
      <c r="E458" s="103"/>
    </row>
    <row r="459" customFormat="false" ht="15.75" hidden="false" customHeight="true" outlineLevel="0" collapsed="false">
      <c r="D459" s="103"/>
      <c r="E459" s="103"/>
    </row>
    <row r="460" customFormat="false" ht="15.75" hidden="false" customHeight="true" outlineLevel="0" collapsed="false">
      <c r="D460" s="103"/>
      <c r="E460" s="103"/>
    </row>
    <row r="461" customFormat="false" ht="15.75" hidden="false" customHeight="true" outlineLevel="0" collapsed="false">
      <c r="D461" s="103"/>
      <c r="E461" s="103"/>
    </row>
    <row r="462" customFormat="false" ht="15.75" hidden="false" customHeight="true" outlineLevel="0" collapsed="false">
      <c r="D462" s="103"/>
      <c r="E462" s="103"/>
    </row>
    <row r="463" customFormat="false" ht="15.75" hidden="false" customHeight="true" outlineLevel="0" collapsed="false">
      <c r="D463" s="103"/>
      <c r="E463" s="103"/>
    </row>
    <row r="464" customFormat="false" ht="15.75" hidden="false" customHeight="true" outlineLevel="0" collapsed="false">
      <c r="D464" s="103"/>
      <c r="E464" s="103"/>
    </row>
    <row r="465" customFormat="false" ht="15.75" hidden="false" customHeight="true" outlineLevel="0" collapsed="false">
      <c r="D465" s="103"/>
      <c r="E465" s="103"/>
    </row>
    <row r="466" customFormat="false" ht="15.75" hidden="false" customHeight="true" outlineLevel="0" collapsed="false">
      <c r="D466" s="103"/>
      <c r="E466" s="103"/>
    </row>
    <row r="467" customFormat="false" ht="15.75" hidden="false" customHeight="true" outlineLevel="0" collapsed="false">
      <c r="D467" s="103"/>
      <c r="E467" s="103"/>
    </row>
    <row r="468" customFormat="false" ht="15.75" hidden="false" customHeight="true" outlineLevel="0" collapsed="false">
      <c r="D468" s="103"/>
      <c r="E468" s="103"/>
    </row>
    <row r="469" customFormat="false" ht="15.75" hidden="false" customHeight="true" outlineLevel="0" collapsed="false">
      <c r="D469" s="103"/>
      <c r="E469" s="103"/>
    </row>
    <row r="470" customFormat="false" ht="15.75" hidden="false" customHeight="true" outlineLevel="0" collapsed="false">
      <c r="D470" s="103"/>
      <c r="E470" s="103"/>
    </row>
    <row r="471" customFormat="false" ht="15.75" hidden="false" customHeight="true" outlineLevel="0" collapsed="false">
      <c r="D471" s="103"/>
      <c r="E471" s="103"/>
    </row>
    <row r="472" customFormat="false" ht="15.75" hidden="false" customHeight="true" outlineLevel="0" collapsed="false">
      <c r="D472" s="103"/>
      <c r="E472" s="103"/>
    </row>
    <row r="473" customFormat="false" ht="15.75" hidden="false" customHeight="true" outlineLevel="0" collapsed="false">
      <c r="D473" s="103"/>
      <c r="E473" s="103"/>
    </row>
    <row r="474" customFormat="false" ht="15.75" hidden="false" customHeight="true" outlineLevel="0" collapsed="false">
      <c r="D474" s="103"/>
      <c r="E474" s="103"/>
    </row>
    <row r="475" customFormat="false" ht="15.75" hidden="false" customHeight="true" outlineLevel="0" collapsed="false">
      <c r="D475" s="103"/>
      <c r="E475" s="103"/>
    </row>
    <row r="476" customFormat="false" ht="15.75" hidden="false" customHeight="true" outlineLevel="0" collapsed="false">
      <c r="D476" s="103"/>
      <c r="E476" s="103"/>
    </row>
    <row r="477" customFormat="false" ht="15.75" hidden="false" customHeight="true" outlineLevel="0" collapsed="false">
      <c r="D477" s="103"/>
      <c r="E477" s="103"/>
    </row>
    <row r="478" customFormat="false" ht="15.75" hidden="false" customHeight="true" outlineLevel="0" collapsed="false">
      <c r="D478" s="103"/>
      <c r="E478" s="103"/>
    </row>
    <row r="479" customFormat="false" ht="15.75" hidden="false" customHeight="true" outlineLevel="0" collapsed="false">
      <c r="D479" s="103"/>
      <c r="E479" s="103"/>
    </row>
    <row r="480" customFormat="false" ht="15.75" hidden="false" customHeight="true" outlineLevel="0" collapsed="false">
      <c r="D480" s="103"/>
      <c r="E480" s="103"/>
    </row>
    <row r="481" customFormat="false" ht="15.75" hidden="false" customHeight="true" outlineLevel="0" collapsed="false">
      <c r="D481" s="103"/>
      <c r="E481" s="103"/>
    </row>
    <row r="482" customFormat="false" ht="15.75" hidden="false" customHeight="true" outlineLevel="0" collapsed="false">
      <c r="D482" s="103"/>
      <c r="E482" s="103"/>
    </row>
    <row r="483" customFormat="false" ht="15.75" hidden="false" customHeight="true" outlineLevel="0" collapsed="false">
      <c r="D483" s="103"/>
      <c r="E483" s="103"/>
    </row>
    <row r="484" customFormat="false" ht="15.75" hidden="false" customHeight="true" outlineLevel="0" collapsed="false">
      <c r="D484" s="103"/>
      <c r="E484" s="103"/>
    </row>
    <row r="485" customFormat="false" ht="15.75" hidden="false" customHeight="true" outlineLevel="0" collapsed="false">
      <c r="D485" s="103"/>
      <c r="E485" s="103"/>
    </row>
    <row r="486" customFormat="false" ht="15.75" hidden="false" customHeight="true" outlineLevel="0" collapsed="false">
      <c r="D486" s="103"/>
      <c r="E486" s="103"/>
    </row>
    <row r="487" customFormat="false" ht="15.75" hidden="false" customHeight="true" outlineLevel="0" collapsed="false">
      <c r="D487" s="103"/>
      <c r="E487" s="103"/>
    </row>
    <row r="488" customFormat="false" ht="15.75" hidden="false" customHeight="true" outlineLevel="0" collapsed="false">
      <c r="D488" s="103"/>
      <c r="E488" s="103"/>
    </row>
    <row r="489" customFormat="false" ht="15.75" hidden="false" customHeight="true" outlineLevel="0" collapsed="false">
      <c r="D489" s="103"/>
      <c r="E489" s="103"/>
    </row>
    <row r="490" customFormat="false" ht="15.75" hidden="false" customHeight="true" outlineLevel="0" collapsed="false">
      <c r="D490" s="103"/>
      <c r="E490" s="103"/>
    </row>
    <row r="491" customFormat="false" ht="15.75" hidden="false" customHeight="true" outlineLevel="0" collapsed="false">
      <c r="D491" s="103"/>
      <c r="E491" s="103"/>
    </row>
    <row r="492" customFormat="false" ht="15.75" hidden="false" customHeight="true" outlineLevel="0" collapsed="false">
      <c r="D492" s="103"/>
      <c r="E492" s="103"/>
    </row>
    <row r="493" customFormat="false" ht="15.75" hidden="false" customHeight="true" outlineLevel="0" collapsed="false">
      <c r="D493" s="103"/>
      <c r="E493" s="103"/>
    </row>
    <row r="494" customFormat="false" ht="15.75" hidden="false" customHeight="true" outlineLevel="0" collapsed="false">
      <c r="D494" s="103"/>
      <c r="E494" s="103"/>
    </row>
    <row r="495" customFormat="false" ht="15.75" hidden="false" customHeight="true" outlineLevel="0" collapsed="false">
      <c r="D495" s="103"/>
      <c r="E495" s="103"/>
    </row>
    <row r="496" customFormat="false" ht="15.75" hidden="false" customHeight="true" outlineLevel="0" collapsed="false">
      <c r="D496" s="103"/>
      <c r="E496" s="103"/>
    </row>
    <row r="497" customFormat="false" ht="15.75" hidden="false" customHeight="true" outlineLevel="0" collapsed="false">
      <c r="D497" s="103"/>
      <c r="E497" s="103"/>
    </row>
    <row r="498" customFormat="false" ht="15.75" hidden="false" customHeight="true" outlineLevel="0" collapsed="false">
      <c r="D498" s="103"/>
      <c r="E498" s="103"/>
    </row>
    <row r="499" customFormat="false" ht="15.75" hidden="false" customHeight="true" outlineLevel="0" collapsed="false">
      <c r="D499" s="103"/>
      <c r="E499" s="103"/>
    </row>
    <row r="500" customFormat="false" ht="15.75" hidden="false" customHeight="true" outlineLevel="0" collapsed="false">
      <c r="D500" s="103"/>
      <c r="E500" s="103"/>
    </row>
    <row r="501" customFormat="false" ht="15.75" hidden="false" customHeight="true" outlineLevel="0" collapsed="false">
      <c r="D501" s="103"/>
      <c r="E501" s="103"/>
    </row>
    <row r="502" customFormat="false" ht="15.75" hidden="false" customHeight="true" outlineLevel="0" collapsed="false">
      <c r="D502" s="103"/>
      <c r="E502" s="103"/>
    </row>
    <row r="503" customFormat="false" ht="15.75" hidden="false" customHeight="true" outlineLevel="0" collapsed="false">
      <c r="D503" s="103"/>
      <c r="E503" s="103"/>
    </row>
    <row r="504" customFormat="false" ht="15.75" hidden="false" customHeight="true" outlineLevel="0" collapsed="false">
      <c r="D504" s="103"/>
      <c r="E504" s="103"/>
    </row>
    <row r="505" customFormat="false" ht="15.75" hidden="false" customHeight="true" outlineLevel="0" collapsed="false">
      <c r="D505" s="103"/>
      <c r="E505" s="103"/>
    </row>
    <row r="506" customFormat="false" ht="15.75" hidden="false" customHeight="true" outlineLevel="0" collapsed="false">
      <c r="D506" s="103"/>
      <c r="E506" s="103"/>
    </row>
    <row r="507" customFormat="false" ht="15.75" hidden="false" customHeight="true" outlineLevel="0" collapsed="false">
      <c r="D507" s="103"/>
      <c r="E507" s="103"/>
    </row>
    <row r="508" customFormat="false" ht="15.75" hidden="false" customHeight="true" outlineLevel="0" collapsed="false">
      <c r="D508" s="103"/>
      <c r="E508" s="103"/>
    </row>
    <row r="509" customFormat="false" ht="15.75" hidden="false" customHeight="true" outlineLevel="0" collapsed="false">
      <c r="D509" s="103"/>
      <c r="E509" s="103"/>
    </row>
    <row r="510" customFormat="false" ht="15.75" hidden="false" customHeight="true" outlineLevel="0" collapsed="false">
      <c r="D510" s="103"/>
      <c r="E510" s="103"/>
    </row>
    <row r="511" customFormat="false" ht="15.75" hidden="false" customHeight="true" outlineLevel="0" collapsed="false">
      <c r="D511" s="103"/>
      <c r="E511" s="103"/>
    </row>
    <row r="512" customFormat="false" ht="15.75" hidden="false" customHeight="true" outlineLevel="0" collapsed="false">
      <c r="D512" s="103"/>
      <c r="E512" s="103"/>
    </row>
    <row r="513" customFormat="false" ht="15.75" hidden="false" customHeight="true" outlineLevel="0" collapsed="false">
      <c r="D513" s="103"/>
      <c r="E513" s="103"/>
    </row>
    <row r="514" customFormat="false" ht="15.75" hidden="false" customHeight="true" outlineLevel="0" collapsed="false">
      <c r="D514" s="103"/>
      <c r="E514" s="103"/>
    </row>
    <row r="515" customFormat="false" ht="15.75" hidden="false" customHeight="true" outlineLevel="0" collapsed="false">
      <c r="D515" s="103"/>
      <c r="E515" s="103"/>
    </row>
    <row r="516" customFormat="false" ht="15.75" hidden="false" customHeight="true" outlineLevel="0" collapsed="false">
      <c r="D516" s="103"/>
      <c r="E516" s="103"/>
    </row>
    <row r="517" customFormat="false" ht="15.75" hidden="false" customHeight="true" outlineLevel="0" collapsed="false">
      <c r="D517" s="103"/>
      <c r="E517" s="103"/>
    </row>
    <row r="518" customFormat="false" ht="15.75" hidden="false" customHeight="true" outlineLevel="0" collapsed="false">
      <c r="D518" s="103"/>
      <c r="E518" s="103"/>
    </row>
    <row r="519" customFormat="false" ht="15.75" hidden="false" customHeight="true" outlineLevel="0" collapsed="false">
      <c r="D519" s="103"/>
      <c r="E519" s="103"/>
    </row>
    <row r="520" customFormat="false" ht="15.75" hidden="false" customHeight="true" outlineLevel="0" collapsed="false">
      <c r="D520" s="103"/>
      <c r="E520" s="103"/>
    </row>
    <row r="521" customFormat="false" ht="15.75" hidden="false" customHeight="true" outlineLevel="0" collapsed="false">
      <c r="D521" s="103"/>
      <c r="E521" s="103"/>
    </row>
    <row r="522" customFormat="false" ht="15.75" hidden="false" customHeight="true" outlineLevel="0" collapsed="false">
      <c r="D522" s="103"/>
      <c r="E522" s="103"/>
    </row>
    <row r="523" customFormat="false" ht="15.75" hidden="false" customHeight="true" outlineLevel="0" collapsed="false">
      <c r="D523" s="103"/>
      <c r="E523" s="103"/>
    </row>
    <row r="524" customFormat="false" ht="15.75" hidden="false" customHeight="true" outlineLevel="0" collapsed="false">
      <c r="D524" s="103"/>
      <c r="E524" s="103"/>
    </row>
    <row r="525" customFormat="false" ht="15.75" hidden="false" customHeight="true" outlineLevel="0" collapsed="false">
      <c r="D525" s="103"/>
      <c r="E525" s="103"/>
    </row>
    <row r="526" customFormat="false" ht="15.75" hidden="false" customHeight="true" outlineLevel="0" collapsed="false">
      <c r="D526" s="103"/>
      <c r="E526" s="103"/>
    </row>
    <row r="527" customFormat="false" ht="15.75" hidden="false" customHeight="true" outlineLevel="0" collapsed="false">
      <c r="D527" s="103"/>
      <c r="E527" s="103"/>
    </row>
    <row r="528" customFormat="false" ht="15.75" hidden="false" customHeight="true" outlineLevel="0" collapsed="false">
      <c r="D528" s="103"/>
      <c r="E528" s="103"/>
    </row>
    <row r="529" customFormat="false" ht="15.75" hidden="false" customHeight="true" outlineLevel="0" collapsed="false">
      <c r="D529" s="103"/>
      <c r="E529" s="103"/>
    </row>
    <row r="530" customFormat="false" ht="15.75" hidden="false" customHeight="true" outlineLevel="0" collapsed="false">
      <c r="D530" s="103"/>
      <c r="E530" s="103"/>
    </row>
    <row r="531" customFormat="false" ht="15.75" hidden="false" customHeight="true" outlineLevel="0" collapsed="false">
      <c r="D531" s="103"/>
      <c r="E531" s="103"/>
    </row>
    <row r="532" customFormat="false" ht="15.75" hidden="false" customHeight="true" outlineLevel="0" collapsed="false">
      <c r="D532" s="103"/>
      <c r="E532" s="103"/>
    </row>
    <row r="533" customFormat="false" ht="15.75" hidden="false" customHeight="true" outlineLevel="0" collapsed="false">
      <c r="D533" s="103"/>
      <c r="E533" s="103"/>
    </row>
    <row r="534" customFormat="false" ht="15.75" hidden="false" customHeight="true" outlineLevel="0" collapsed="false">
      <c r="D534" s="103"/>
      <c r="E534" s="103"/>
    </row>
    <row r="535" customFormat="false" ht="15.75" hidden="false" customHeight="true" outlineLevel="0" collapsed="false">
      <c r="D535" s="103"/>
      <c r="E535" s="103"/>
    </row>
    <row r="536" customFormat="false" ht="15.75" hidden="false" customHeight="true" outlineLevel="0" collapsed="false">
      <c r="D536" s="103"/>
      <c r="E536" s="103"/>
    </row>
    <row r="537" customFormat="false" ht="15.75" hidden="false" customHeight="true" outlineLevel="0" collapsed="false">
      <c r="D537" s="103"/>
      <c r="E537" s="103"/>
    </row>
    <row r="538" customFormat="false" ht="15.75" hidden="false" customHeight="true" outlineLevel="0" collapsed="false">
      <c r="D538" s="103"/>
      <c r="E538" s="103"/>
    </row>
    <row r="539" customFormat="false" ht="15.75" hidden="false" customHeight="true" outlineLevel="0" collapsed="false">
      <c r="D539" s="103"/>
      <c r="E539" s="103"/>
    </row>
    <row r="540" customFormat="false" ht="15.75" hidden="false" customHeight="true" outlineLevel="0" collapsed="false">
      <c r="D540" s="103"/>
      <c r="E540" s="103"/>
    </row>
    <row r="541" customFormat="false" ht="15.75" hidden="false" customHeight="true" outlineLevel="0" collapsed="false">
      <c r="D541" s="103"/>
      <c r="E541" s="103"/>
    </row>
    <row r="542" customFormat="false" ht="15.75" hidden="false" customHeight="true" outlineLevel="0" collapsed="false">
      <c r="D542" s="103"/>
      <c r="E542" s="103"/>
    </row>
    <row r="543" customFormat="false" ht="15.75" hidden="false" customHeight="true" outlineLevel="0" collapsed="false">
      <c r="D543" s="103"/>
      <c r="E543" s="103"/>
    </row>
    <row r="544" customFormat="false" ht="15.75" hidden="false" customHeight="true" outlineLevel="0" collapsed="false">
      <c r="D544" s="103"/>
      <c r="E544" s="103"/>
    </row>
    <row r="545" customFormat="false" ht="15.75" hidden="false" customHeight="true" outlineLevel="0" collapsed="false">
      <c r="D545" s="103"/>
      <c r="E545" s="103"/>
    </row>
    <row r="546" customFormat="false" ht="15.75" hidden="false" customHeight="true" outlineLevel="0" collapsed="false">
      <c r="D546" s="103"/>
      <c r="E546" s="103"/>
    </row>
    <row r="547" customFormat="false" ht="15.75" hidden="false" customHeight="true" outlineLevel="0" collapsed="false">
      <c r="D547" s="103"/>
      <c r="E547" s="103"/>
    </row>
    <row r="548" customFormat="false" ht="15.75" hidden="false" customHeight="true" outlineLevel="0" collapsed="false">
      <c r="D548" s="103"/>
      <c r="E548" s="103"/>
    </row>
    <row r="549" customFormat="false" ht="15.75" hidden="false" customHeight="true" outlineLevel="0" collapsed="false">
      <c r="D549" s="103"/>
      <c r="E549" s="103"/>
    </row>
    <row r="550" customFormat="false" ht="15.75" hidden="false" customHeight="true" outlineLevel="0" collapsed="false">
      <c r="D550" s="103"/>
      <c r="E550" s="103"/>
    </row>
    <row r="551" customFormat="false" ht="15.75" hidden="false" customHeight="true" outlineLevel="0" collapsed="false">
      <c r="D551" s="103"/>
      <c r="E551" s="103"/>
    </row>
    <row r="552" customFormat="false" ht="15.75" hidden="false" customHeight="true" outlineLevel="0" collapsed="false">
      <c r="D552" s="103"/>
      <c r="E552" s="103"/>
    </row>
    <row r="553" customFormat="false" ht="15.75" hidden="false" customHeight="true" outlineLevel="0" collapsed="false">
      <c r="D553" s="103"/>
      <c r="E553" s="103"/>
    </row>
    <row r="554" customFormat="false" ht="15.75" hidden="false" customHeight="true" outlineLevel="0" collapsed="false">
      <c r="D554" s="103"/>
      <c r="E554" s="103"/>
    </row>
    <row r="555" customFormat="false" ht="15.75" hidden="false" customHeight="true" outlineLevel="0" collapsed="false">
      <c r="D555" s="103"/>
      <c r="E555" s="103"/>
    </row>
    <row r="556" customFormat="false" ht="15.75" hidden="false" customHeight="true" outlineLevel="0" collapsed="false">
      <c r="D556" s="103"/>
      <c r="E556" s="103"/>
    </row>
    <row r="557" customFormat="false" ht="15.75" hidden="false" customHeight="true" outlineLevel="0" collapsed="false">
      <c r="D557" s="103"/>
      <c r="E557" s="103"/>
    </row>
    <row r="558" customFormat="false" ht="15.75" hidden="false" customHeight="true" outlineLevel="0" collapsed="false">
      <c r="D558" s="103"/>
      <c r="E558" s="103"/>
    </row>
    <row r="559" customFormat="false" ht="15.75" hidden="false" customHeight="true" outlineLevel="0" collapsed="false">
      <c r="D559" s="103"/>
      <c r="E559" s="103"/>
    </row>
    <row r="560" customFormat="false" ht="15.75" hidden="false" customHeight="true" outlineLevel="0" collapsed="false">
      <c r="D560" s="103"/>
      <c r="E560" s="103"/>
    </row>
    <row r="561" customFormat="false" ht="15.75" hidden="false" customHeight="true" outlineLevel="0" collapsed="false">
      <c r="D561" s="103"/>
      <c r="E561" s="103"/>
    </row>
    <row r="562" customFormat="false" ht="15.75" hidden="false" customHeight="true" outlineLevel="0" collapsed="false">
      <c r="D562" s="103"/>
      <c r="E562" s="103"/>
    </row>
    <row r="563" customFormat="false" ht="15.75" hidden="false" customHeight="true" outlineLevel="0" collapsed="false">
      <c r="D563" s="103"/>
      <c r="E563" s="103"/>
    </row>
    <row r="564" customFormat="false" ht="15.75" hidden="false" customHeight="true" outlineLevel="0" collapsed="false">
      <c r="D564" s="103"/>
      <c r="E564" s="103"/>
    </row>
    <row r="565" customFormat="false" ht="15.75" hidden="false" customHeight="true" outlineLevel="0" collapsed="false">
      <c r="D565" s="103"/>
      <c r="E565" s="103"/>
    </row>
    <row r="566" customFormat="false" ht="15.75" hidden="false" customHeight="true" outlineLevel="0" collapsed="false">
      <c r="D566" s="103"/>
      <c r="E566" s="103"/>
    </row>
    <row r="567" customFormat="false" ht="15.75" hidden="false" customHeight="true" outlineLevel="0" collapsed="false">
      <c r="D567" s="103"/>
      <c r="E567" s="103"/>
    </row>
    <row r="568" customFormat="false" ht="15.75" hidden="false" customHeight="true" outlineLevel="0" collapsed="false">
      <c r="D568" s="103"/>
      <c r="E568" s="103"/>
    </row>
    <row r="569" customFormat="false" ht="15.75" hidden="false" customHeight="true" outlineLevel="0" collapsed="false">
      <c r="D569" s="103"/>
      <c r="E569" s="103"/>
    </row>
    <row r="570" customFormat="false" ht="15.75" hidden="false" customHeight="true" outlineLevel="0" collapsed="false">
      <c r="D570" s="103"/>
      <c r="E570" s="103"/>
    </row>
    <row r="571" customFormat="false" ht="15.75" hidden="false" customHeight="true" outlineLevel="0" collapsed="false">
      <c r="D571" s="103"/>
      <c r="E571" s="103"/>
    </row>
    <row r="572" customFormat="false" ht="15.75" hidden="false" customHeight="true" outlineLevel="0" collapsed="false">
      <c r="D572" s="103"/>
      <c r="E572" s="103"/>
    </row>
    <row r="573" customFormat="false" ht="15.75" hidden="false" customHeight="true" outlineLevel="0" collapsed="false">
      <c r="D573" s="103"/>
      <c r="E573" s="103"/>
    </row>
    <row r="574" customFormat="false" ht="15.75" hidden="false" customHeight="true" outlineLevel="0" collapsed="false">
      <c r="D574" s="103"/>
      <c r="E574" s="103"/>
    </row>
    <row r="575" customFormat="false" ht="15.75" hidden="false" customHeight="true" outlineLevel="0" collapsed="false">
      <c r="D575" s="103"/>
      <c r="E575" s="103"/>
    </row>
    <row r="576" customFormat="false" ht="15.75" hidden="false" customHeight="true" outlineLevel="0" collapsed="false">
      <c r="D576" s="103"/>
      <c r="E576" s="103"/>
    </row>
    <row r="577" customFormat="false" ht="15.75" hidden="false" customHeight="true" outlineLevel="0" collapsed="false">
      <c r="D577" s="103"/>
      <c r="E577" s="103"/>
    </row>
    <row r="578" customFormat="false" ht="15.75" hidden="false" customHeight="true" outlineLevel="0" collapsed="false">
      <c r="D578" s="103"/>
      <c r="E578" s="103"/>
    </row>
    <row r="579" customFormat="false" ht="15.75" hidden="false" customHeight="true" outlineLevel="0" collapsed="false">
      <c r="D579" s="103"/>
      <c r="E579" s="103"/>
    </row>
    <row r="580" customFormat="false" ht="15.75" hidden="false" customHeight="true" outlineLevel="0" collapsed="false">
      <c r="D580" s="103"/>
      <c r="E580" s="103"/>
    </row>
    <row r="581" customFormat="false" ht="15.75" hidden="false" customHeight="true" outlineLevel="0" collapsed="false">
      <c r="D581" s="103"/>
      <c r="E581" s="103"/>
    </row>
    <row r="582" customFormat="false" ht="15.75" hidden="false" customHeight="true" outlineLevel="0" collapsed="false">
      <c r="D582" s="103"/>
      <c r="E582" s="103"/>
    </row>
    <row r="583" customFormat="false" ht="15.75" hidden="false" customHeight="true" outlineLevel="0" collapsed="false">
      <c r="D583" s="103"/>
      <c r="E583" s="103"/>
    </row>
    <row r="584" customFormat="false" ht="15.75" hidden="false" customHeight="true" outlineLevel="0" collapsed="false">
      <c r="D584" s="103"/>
      <c r="E584" s="103"/>
    </row>
    <row r="585" customFormat="false" ht="15.75" hidden="false" customHeight="true" outlineLevel="0" collapsed="false">
      <c r="D585" s="103"/>
      <c r="E585" s="103"/>
    </row>
    <row r="586" customFormat="false" ht="15.75" hidden="false" customHeight="true" outlineLevel="0" collapsed="false">
      <c r="D586" s="103"/>
      <c r="E586" s="103"/>
    </row>
    <row r="587" customFormat="false" ht="15.75" hidden="false" customHeight="true" outlineLevel="0" collapsed="false">
      <c r="D587" s="103"/>
      <c r="E587" s="103"/>
    </row>
    <row r="588" customFormat="false" ht="15.75" hidden="false" customHeight="true" outlineLevel="0" collapsed="false">
      <c r="D588" s="103"/>
      <c r="E588" s="103"/>
    </row>
    <row r="589" customFormat="false" ht="15.75" hidden="false" customHeight="true" outlineLevel="0" collapsed="false">
      <c r="D589" s="103"/>
      <c r="E589" s="103"/>
    </row>
    <row r="590" customFormat="false" ht="15.75" hidden="false" customHeight="true" outlineLevel="0" collapsed="false">
      <c r="D590" s="103"/>
      <c r="E590" s="103"/>
    </row>
    <row r="591" customFormat="false" ht="15.75" hidden="false" customHeight="true" outlineLevel="0" collapsed="false">
      <c r="D591" s="103"/>
      <c r="E591" s="103"/>
    </row>
    <row r="592" customFormat="false" ht="15.75" hidden="false" customHeight="true" outlineLevel="0" collapsed="false">
      <c r="D592" s="103"/>
      <c r="E592" s="103"/>
    </row>
    <row r="593" customFormat="false" ht="15.75" hidden="false" customHeight="true" outlineLevel="0" collapsed="false">
      <c r="D593" s="103"/>
      <c r="E593" s="103"/>
    </row>
    <row r="594" customFormat="false" ht="15.75" hidden="false" customHeight="true" outlineLevel="0" collapsed="false">
      <c r="D594" s="103"/>
      <c r="E594" s="103"/>
    </row>
    <row r="595" customFormat="false" ht="15.75" hidden="false" customHeight="true" outlineLevel="0" collapsed="false">
      <c r="D595" s="103"/>
      <c r="E595" s="103"/>
    </row>
    <row r="596" customFormat="false" ht="15.75" hidden="false" customHeight="true" outlineLevel="0" collapsed="false">
      <c r="D596" s="103"/>
      <c r="E596" s="103"/>
    </row>
    <row r="597" customFormat="false" ht="15.75" hidden="false" customHeight="true" outlineLevel="0" collapsed="false">
      <c r="D597" s="103"/>
      <c r="E597" s="103"/>
    </row>
    <row r="598" customFormat="false" ht="15.75" hidden="false" customHeight="true" outlineLevel="0" collapsed="false">
      <c r="D598" s="103"/>
      <c r="E598" s="103"/>
    </row>
    <row r="599" customFormat="false" ht="15.75" hidden="false" customHeight="true" outlineLevel="0" collapsed="false">
      <c r="D599" s="103"/>
      <c r="E599" s="103"/>
    </row>
    <row r="600" customFormat="false" ht="15.75" hidden="false" customHeight="true" outlineLevel="0" collapsed="false">
      <c r="D600" s="103"/>
      <c r="E600" s="103"/>
    </row>
    <row r="601" customFormat="false" ht="15.75" hidden="false" customHeight="true" outlineLevel="0" collapsed="false">
      <c r="D601" s="103"/>
      <c r="E601" s="103"/>
    </row>
    <row r="602" customFormat="false" ht="15.75" hidden="false" customHeight="true" outlineLevel="0" collapsed="false">
      <c r="D602" s="103"/>
      <c r="E602" s="103"/>
    </row>
    <row r="603" customFormat="false" ht="15.75" hidden="false" customHeight="true" outlineLevel="0" collapsed="false">
      <c r="D603" s="103"/>
      <c r="E603" s="103"/>
    </row>
    <row r="604" customFormat="false" ht="15.75" hidden="false" customHeight="true" outlineLevel="0" collapsed="false">
      <c r="D604" s="103"/>
      <c r="E604" s="103"/>
    </row>
    <row r="605" customFormat="false" ht="15.75" hidden="false" customHeight="true" outlineLevel="0" collapsed="false">
      <c r="D605" s="103"/>
      <c r="E605" s="103"/>
    </row>
    <row r="606" customFormat="false" ht="15.75" hidden="false" customHeight="true" outlineLevel="0" collapsed="false">
      <c r="D606" s="103"/>
      <c r="E606" s="103"/>
    </row>
    <row r="607" customFormat="false" ht="15.75" hidden="false" customHeight="true" outlineLevel="0" collapsed="false">
      <c r="D607" s="103"/>
      <c r="E607" s="103"/>
    </row>
    <row r="608" customFormat="false" ht="15.75" hidden="false" customHeight="true" outlineLevel="0" collapsed="false">
      <c r="D608" s="103"/>
      <c r="E608" s="103"/>
    </row>
    <row r="609" customFormat="false" ht="15.75" hidden="false" customHeight="true" outlineLevel="0" collapsed="false">
      <c r="D609" s="103"/>
      <c r="E609" s="103"/>
    </row>
    <row r="610" customFormat="false" ht="15.75" hidden="false" customHeight="true" outlineLevel="0" collapsed="false">
      <c r="D610" s="103"/>
      <c r="E610" s="103"/>
    </row>
    <row r="611" customFormat="false" ht="15.75" hidden="false" customHeight="true" outlineLevel="0" collapsed="false">
      <c r="D611" s="103"/>
      <c r="E611" s="103"/>
    </row>
    <row r="612" customFormat="false" ht="15.75" hidden="false" customHeight="true" outlineLevel="0" collapsed="false">
      <c r="D612" s="103"/>
      <c r="E612" s="103"/>
    </row>
    <row r="613" customFormat="false" ht="15.75" hidden="false" customHeight="true" outlineLevel="0" collapsed="false">
      <c r="D613" s="103"/>
      <c r="E613" s="103"/>
    </row>
    <row r="614" customFormat="false" ht="15.75" hidden="false" customHeight="true" outlineLevel="0" collapsed="false">
      <c r="D614" s="103"/>
      <c r="E614" s="103"/>
    </row>
    <row r="615" customFormat="false" ht="15.75" hidden="false" customHeight="true" outlineLevel="0" collapsed="false">
      <c r="D615" s="103"/>
      <c r="E615" s="103"/>
    </row>
    <row r="616" customFormat="false" ht="15.75" hidden="false" customHeight="true" outlineLevel="0" collapsed="false">
      <c r="D616" s="103"/>
      <c r="E616" s="103"/>
    </row>
    <row r="617" customFormat="false" ht="15.75" hidden="false" customHeight="true" outlineLevel="0" collapsed="false">
      <c r="D617" s="103"/>
      <c r="E617" s="103"/>
    </row>
    <row r="618" customFormat="false" ht="15.75" hidden="false" customHeight="true" outlineLevel="0" collapsed="false">
      <c r="D618" s="103"/>
      <c r="E618" s="103"/>
    </row>
    <row r="619" customFormat="false" ht="15.75" hidden="false" customHeight="true" outlineLevel="0" collapsed="false">
      <c r="D619" s="103"/>
      <c r="E619" s="103"/>
    </row>
    <row r="620" customFormat="false" ht="15.75" hidden="false" customHeight="true" outlineLevel="0" collapsed="false">
      <c r="D620" s="103"/>
      <c r="E620" s="103"/>
    </row>
    <row r="621" customFormat="false" ht="15.75" hidden="false" customHeight="true" outlineLevel="0" collapsed="false">
      <c r="D621" s="103"/>
      <c r="E621" s="103"/>
    </row>
    <row r="622" customFormat="false" ht="15.75" hidden="false" customHeight="true" outlineLevel="0" collapsed="false">
      <c r="D622" s="103"/>
      <c r="E622" s="103"/>
    </row>
    <row r="623" customFormat="false" ht="15.75" hidden="false" customHeight="true" outlineLevel="0" collapsed="false">
      <c r="D623" s="103"/>
      <c r="E623" s="103"/>
    </row>
    <row r="624" customFormat="false" ht="15.75" hidden="false" customHeight="true" outlineLevel="0" collapsed="false">
      <c r="D624" s="103"/>
      <c r="E624" s="103"/>
    </row>
    <row r="625" customFormat="false" ht="15.75" hidden="false" customHeight="true" outlineLevel="0" collapsed="false">
      <c r="D625" s="103"/>
      <c r="E625" s="103"/>
    </row>
    <row r="626" customFormat="false" ht="15.75" hidden="false" customHeight="true" outlineLevel="0" collapsed="false">
      <c r="D626" s="103"/>
      <c r="E626" s="103"/>
    </row>
    <row r="627" customFormat="false" ht="15.75" hidden="false" customHeight="true" outlineLevel="0" collapsed="false">
      <c r="D627" s="103"/>
      <c r="E627" s="103"/>
    </row>
    <row r="628" customFormat="false" ht="15.75" hidden="false" customHeight="true" outlineLevel="0" collapsed="false">
      <c r="D628" s="103"/>
      <c r="E628" s="103"/>
    </row>
    <row r="629" customFormat="false" ht="15.75" hidden="false" customHeight="true" outlineLevel="0" collapsed="false">
      <c r="D629" s="103"/>
      <c r="E629" s="103"/>
    </row>
    <row r="630" customFormat="false" ht="15.75" hidden="false" customHeight="true" outlineLevel="0" collapsed="false">
      <c r="D630" s="103"/>
      <c r="E630" s="103"/>
    </row>
    <row r="631" customFormat="false" ht="15.75" hidden="false" customHeight="true" outlineLevel="0" collapsed="false">
      <c r="D631" s="103"/>
      <c r="E631" s="103"/>
    </row>
    <row r="632" customFormat="false" ht="15.75" hidden="false" customHeight="true" outlineLevel="0" collapsed="false">
      <c r="D632" s="103"/>
      <c r="E632" s="103"/>
    </row>
    <row r="633" customFormat="false" ht="15.75" hidden="false" customHeight="true" outlineLevel="0" collapsed="false">
      <c r="D633" s="103"/>
      <c r="E633" s="103"/>
    </row>
    <row r="634" customFormat="false" ht="15.75" hidden="false" customHeight="true" outlineLevel="0" collapsed="false">
      <c r="D634" s="103"/>
      <c r="E634" s="103"/>
    </row>
    <row r="635" customFormat="false" ht="15.75" hidden="false" customHeight="true" outlineLevel="0" collapsed="false">
      <c r="D635" s="103"/>
      <c r="E635" s="103"/>
    </row>
    <row r="636" customFormat="false" ht="15.75" hidden="false" customHeight="true" outlineLevel="0" collapsed="false">
      <c r="D636" s="103"/>
      <c r="E636" s="103"/>
    </row>
    <row r="637" customFormat="false" ht="15.75" hidden="false" customHeight="true" outlineLevel="0" collapsed="false">
      <c r="D637" s="103"/>
      <c r="E637" s="103"/>
    </row>
    <row r="638" customFormat="false" ht="15.75" hidden="false" customHeight="true" outlineLevel="0" collapsed="false">
      <c r="D638" s="103"/>
      <c r="E638" s="103"/>
    </row>
    <row r="639" customFormat="false" ht="15.75" hidden="false" customHeight="true" outlineLevel="0" collapsed="false">
      <c r="D639" s="103"/>
      <c r="E639" s="103"/>
    </row>
    <row r="640" customFormat="false" ht="15.75" hidden="false" customHeight="true" outlineLevel="0" collapsed="false">
      <c r="D640" s="103"/>
      <c r="E640" s="103"/>
    </row>
    <row r="641" customFormat="false" ht="15.75" hidden="false" customHeight="true" outlineLevel="0" collapsed="false">
      <c r="D641" s="103"/>
      <c r="E641" s="103"/>
    </row>
    <row r="642" customFormat="false" ht="15.75" hidden="false" customHeight="true" outlineLevel="0" collapsed="false">
      <c r="D642" s="103"/>
      <c r="E642" s="103"/>
    </row>
    <row r="643" customFormat="false" ht="15.75" hidden="false" customHeight="true" outlineLevel="0" collapsed="false">
      <c r="D643" s="103"/>
      <c r="E643" s="103"/>
    </row>
    <row r="644" customFormat="false" ht="15.75" hidden="false" customHeight="true" outlineLevel="0" collapsed="false">
      <c r="D644" s="103"/>
      <c r="E644" s="103"/>
    </row>
    <row r="645" customFormat="false" ht="15.75" hidden="false" customHeight="true" outlineLevel="0" collapsed="false">
      <c r="D645" s="103"/>
      <c r="E645" s="103"/>
    </row>
    <row r="646" customFormat="false" ht="15.75" hidden="false" customHeight="true" outlineLevel="0" collapsed="false">
      <c r="D646" s="103"/>
      <c r="E646" s="103"/>
    </row>
    <row r="647" customFormat="false" ht="15.75" hidden="false" customHeight="true" outlineLevel="0" collapsed="false">
      <c r="D647" s="103"/>
      <c r="E647" s="103"/>
    </row>
    <row r="648" customFormat="false" ht="15.75" hidden="false" customHeight="true" outlineLevel="0" collapsed="false">
      <c r="D648" s="103"/>
      <c r="E648" s="103"/>
    </row>
    <row r="649" customFormat="false" ht="15.75" hidden="false" customHeight="true" outlineLevel="0" collapsed="false">
      <c r="D649" s="103"/>
      <c r="E649" s="103"/>
    </row>
    <row r="650" customFormat="false" ht="15.75" hidden="false" customHeight="true" outlineLevel="0" collapsed="false">
      <c r="D650" s="103"/>
      <c r="E650" s="103"/>
    </row>
    <row r="651" customFormat="false" ht="15.75" hidden="false" customHeight="true" outlineLevel="0" collapsed="false">
      <c r="D651" s="103"/>
      <c r="E651" s="103"/>
    </row>
    <row r="652" customFormat="false" ht="15.75" hidden="false" customHeight="true" outlineLevel="0" collapsed="false">
      <c r="D652" s="103"/>
      <c r="E652" s="103"/>
    </row>
    <row r="653" customFormat="false" ht="15.75" hidden="false" customHeight="true" outlineLevel="0" collapsed="false">
      <c r="D653" s="103"/>
      <c r="E653" s="103"/>
    </row>
    <row r="654" customFormat="false" ht="15.75" hidden="false" customHeight="true" outlineLevel="0" collapsed="false">
      <c r="D654" s="103"/>
      <c r="E654" s="103"/>
    </row>
    <row r="655" customFormat="false" ht="15.75" hidden="false" customHeight="true" outlineLevel="0" collapsed="false">
      <c r="D655" s="103"/>
      <c r="E655" s="103"/>
    </row>
    <row r="656" customFormat="false" ht="15.75" hidden="false" customHeight="true" outlineLevel="0" collapsed="false">
      <c r="D656" s="103"/>
      <c r="E656" s="103"/>
    </row>
    <row r="657" customFormat="false" ht="15.75" hidden="false" customHeight="true" outlineLevel="0" collapsed="false">
      <c r="D657" s="103"/>
      <c r="E657" s="103"/>
    </row>
    <row r="658" customFormat="false" ht="15.75" hidden="false" customHeight="true" outlineLevel="0" collapsed="false">
      <c r="D658" s="103"/>
      <c r="E658" s="103"/>
    </row>
    <row r="659" customFormat="false" ht="15.75" hidden="false" customHeight="true" outlineLevel="0" collapsed="false">
      <c r="D659" s="103"/>
      <c r="E659" s="103"/>
    </row>
    <row r="660" customFormat="false" ht="15.75" hidden="false" customHeight="true" outlineLevel="0" collapsed="false">
      <c r="D660" s="103"/>
      <c r="E660" s="103"/>
    </row>
    <row r="661" customFormat="false" ht="15.75" hidden="false" customHeight="true" outlineLevel="0" collapsed="false">
      <c r="D661" s="103"/>
      <c r="E661" s="103"/>
    </row>
    <row r="662" customFormat="false" ht="15.75" hidden="false" customHeight="true" outlineLevel="0" collapsed="false">
      <c r="D662" s="103"/>
      <c r="E662" s="103"/>
    </row>
    <row r="663" customFormat="false" ht="15.75" hidden="false" customHeight="true" outlineLevel="0" collapsed="false">
      <c r="D663" s="103"/>
      <c r="E663" s="103"/>
    </row>
    <row r="664" customFormat="false" ht="15.75" hidden="false" customHeight="true" outlineLevel="0" collapsed="false">
      <c r="D664" s="103"/>
      <c r="E664" s="103"/>
    </row>
    <row r="665" customFormat="false" ht="15.75" hidden="false" customHeight="true" outlineLevel="0" collapsed="false">
      <c r="D665" s="103"/>
      <c r="E665" s="103"/>
    </row>
    <row r="666" customFormat="false" ht="15.75" hidden="false" customHeight="true" outlineLevel="0" collapsed="false">
      <c r="D666" s="103"/>
      <c r="E666" s="103"/>
    </row>
    <row r="667" customFormat="false" ht="15.75" hidden="false" customHeight="true" outlineLevel="0" collapsed="false">
      <c r="D667" s="103"/>
      <c r="E667" s="103"/>
    </row>
    <row r="668" customFormat="false" ht="15.75" hidden="false" customHeight="true" outlineLevel="0" collapsed="false">
      <c r="D668" s="103"/>
      <c r="E668" s="103"/>
    </row>
    <row r="669" customFormat="false" ht="15.75" hidden="false" customHeight="true" outlineLevel="0" collapsed="false">
      <c r="D669" s="103"/>
      <c r="E669" s="103"/>
    </row>
    <row r="670" customFormat="false" ht="15.75" hidden="false" customHeight="true" outlineLevel="0" collapsed="false">
      <c r="D670" s="103"/>
      <c r="E670" s="103"/>
    </row>
    <row r="671" customFormat="false" ht="15.75" hidden="false" customHeight="true" outlineLevel="0" collapsed="false">
      <c r="D671" s="103"/>
      <c r="E671" s="103"/>
    </row>
    <row r="672" customFormat="false" ht="15.75" hidden="false" customHeight="true" outlineLevel="0" collapsed="false">
      <c r="D672" s="103"/>
      <c r="E672" s="103"/>
    </row>
    <row r="673" customFormat="false" ht="15.75" hidden="false" customHeight="true" outlineLevel="0" collapsed="false">
      <c r="D673" s="103"/>
      <c r="E673" s="103"/>
    </row>
    <row r="674" customFormat="false" ht="15.75" hidden="false" customHeight="true" outlineLevel="0" collapsed="false">
      <c r="D674" s="103"/>
      <c r="E674" s="103"/>
    </row>
    <row r="675" customFormat="false" ht="15.75" hidden="false" customHeight="true" outlineLevel="0" collapsed="false">
      <c r="D675" s="103"/>
      <c r="E675" s="103"/>
    </row>
    <row r="676" customFormat="false" ht="15.75" hidden="false" customHeight="true" outlineLevel="0" collapsed="false">
      <c r="D676" s="103"/>
      <c r="E676" s="103"/>
    </row>
    <row r="677" customFormat="false" ht="15.75" hidden="false" customHeight="true" outlineLevel="0" collapsed="false">
      <c r="D677" s="103"/>
      <c r="E677" s="103"/>
    </row>
    <row r="678" customFormat="false" ht="15.75" hidden="false" customHeight="true" outlineLevel="0" collapsed="false">
      <c r="D678" s="103"/>
      <c r="E678" s="103"/>
    </row>
    <row r="679" customFormat="false" ht="15.75" hidden="false" customHeight="true" outlineLevel="0" collapsed="false">
      <c r="D679" s="103"/>
      <c r="E679" s="103"/>
    </row>
    <row r="680" customFormat="false" ht="15.75" hidden="false" customHeight="true" outlineLevel="0" collapsed="false">
      <c r="D680" s="103"/>
      <c r="E680" s="103"/>
    </row>
    <row r="681" customFormat="false" ht="15.75" hidden="false" customHeight="true" outlineLevel="0" collapsed="false">
      <c r="D681" s="103"/>
      <c r="E681" s="103"/>
    </row>
    <row r="682" customFormat="false" ht="15.75" hidden="false" customHeight="true" outlineLevel="0" collapsed="false">
      <c r="D682" s="103"/>
      <c r="E682" s="103"/>
    </row>
    <row r="683" customFormat="false" ht="15.75" hidden="false" customHeight="true" outlineLevel="0" collapsed="false">
      <c r="D683" s="103"/>
      <c r="E683" s="103"/>
    </row>
    <row r="684" customFormat="false" ht="15.75" hidden="false" customHeight="true" outlineLevel="0" collapsed="false">
      <c r="D684" s="103"/>
      <c r="E684" s="103"/>
    </row>
    <row r="685" customFormat="false" ht="15.75" hidden="false" customHeight="true" outlineLevel="0" collapsed="false">
      <c r="D685" s="103"/>
      <c r="E685" s="103"/>
    </row>
    <row r="686" customFormat="false" ht="15.75" hidden="false" customHeight="true" outlineLevel="0" collapsed="false">
      <c r="D686" s="103"/>
      <c r="E686" s="103"/>
    </row>
    <row r="687" customFormat="false" ht="15.75" hidden="false" customHeight="true" outlineLevel="0" collapsed="false">
      <c r="D687" s="103"/>
      <c r="E687" s="103"/>
    </row>
    <row r="688" customFormat="false" ht="15.75" hidden="false" customHeight="true" outlineLevel="0" collapsed="false">
      <c r="D688" s="103"/>
      <c r="E688" s="103"/>
    </row>
    <row r="689" customFormat="false" ht="15.75" hidden="false" customHeight="true" outlineLevel="0" collapsed="false">
      <c r="D689" s="103"/>
      <c r="E689" s="103"/>
    </row>
    <row r="690" customFormat="false" ht="15.75" hidden="false" customHeight="true" outlineLevel="0" collapsed="false">
      <c r="D690" s="103"/>
      <c r="E690" s="103"/>
    </row>
    <row r="691" customFormat="false" ht="15.75" hidden="false" customHeight="true" outlineLevel="0" collapsed="false">
      <c r="D691" s="103"/>
      <c r="E691" s="103"/>
    </row>
    <row r="692" customFormat="false" ht="15.75" hidden="false" customHeight="true" outlineLevel="0" collapsed="false">
      <c r="D692" s="103"/>
      <c r="E692" s="103"/>
    </row>
    <row r="693" customFormat="false" ht="15.75" hidden="false" customHeight="true" outlineLevel="0" collapsed="false">
      <c r="D693" s="103"/>
      <c r="E693" s="103"/>
    </row>
    <row r="694" customFormat="false" ht="15.75" hidden="false" customHeight="true" outlineLevel="0" collapsed="false">
      <c r="D694" s="103"/>
      <c r="E694" s="103"/>
    </row>
    <row r="695" customFormat="false" ht="15.75" hidden="false" customHeight="true" outlineLevel="0" collapsed="false">
      <c r="D695" s="103"/>
      <c r="E695" s="103"/>
    </row>
    <row r="696" customFormat="false" ht="15.75" hidden="false" customHeight="true" outlineLevel="0" collapsed="false">
      <c r="D696" s="103"/>
      <c r="E696" s="103"/>
    </row>
    <row r="697" customFormat="false" ht="15.75" hidden="false" customHeight="true" outlineLevel="0" collapsed="false">
      <c r="D697" s="103"/>
      <c r="E697" s="103"/>
    </row>
    <row r="698" customFormat="false" ht="15.75" hidden="false" customHeight="true" outlineLevel="0" collapsed="false">
      <c r="D698" s="103"/>
      <c r="E698" s="103"/>
    </row>
    <row r="699" customFormat="false" ht="15.75" hidden="false" customHeight="true" outlineLevel="0" collapsed="false">
      <c r="D699" s="103"/>
      <c r="E699" s="103"/>
    </row>
    <row r="700" customFormat="false" ht="15.75" hidden="false" customHeight="true" outlineLevel="0" collapsed="false">
      <c r="D700" s="103"/>
      <c r="E700" s="103"/>
    </row>
    <row r="701" customFormat="false" ht="15.75" hidden="false" customHeight="true" outlineLevel="0" collapsed="false">
      <c r="D701" s="103"/>
      <c r="E701" s="103"/>
    </row>
    <row r="702" customFormat="false" ht="15.75" hidden="false" customHeight="true" outlineLevel="0" collapsed="false">
      <c r="D702" s="103"/>
      <c r="E702" s="103"/>
    </row>
    <row r="703" customFormat="false" ht="15.75" hidden="false" customHeight="true" outlineLevel="0" collapsed="false">
      <c r="D703" s="103"/>
      <c r="E703" s="103"/>
    </row>
    <row r="704" customFormat="false" ht="15.75" hidden="false" customHeight="true" outlineLevel="0" collapsed="false">
      <c r="D704" s="103"/>
      <c r="E704" s="103"/>
    </row>
    <row r="705" customFormat="false" ht="15.75" hidden="false" customHeight="true" outlineLevel="0" collapsed="false">
      <c r="D705" s="103"/>
      <c r="E705" s="103"/>
    </row>
    <row r="706" customFormat="false" ht="15.75" hidden="false" customHeight="true" outlineLevel="0" collapsed="false">
      <c r="D706" s="103"/>
      <c r="E706" s="103"/>
    </row>
    <row r="707" customFormat="false" ht="15.75" hidden="false" customHeight="true" outlineLevel="0" collapsed="false">
      <c r="D707" s="103"/>
      <c r="E707" s="103"/>
    </row>
    <row r="708" customFormat="false" ht="15.75" hidden="false" customHeight="true" outlineLevel="0" collapsed="false">
      <c r="D708" s="103"/>
      <c r="E708" s="103"/>
    </row>
    <row r="709" customFormat="false" ht="15.75" hidden="false" customHeight="true" outlineLevel="0" collapsed="false">
      <c r="D709" s="103"/>
      <c r="E709" s="103"/>
    </row>
    <row r="710" customFormat="false" ht="15.75" hidden="false" customHeight="true" outlineLevel="0" collapsed="false">
      <c r="D710" s="103"/>
      <c r="E710" s="103"/>
    </row>
    <row r="711" customFormat="false" ht="15.75" hidden="false" customHeight="true" outlineLevel="0" collapsed="false">
      <c r="D711" s="103"/>
      <c r="E711" s="103"/>
    </row>
    <row r="712" customFormat="false" ht="15.75" hidden="false" customHeight="true" outlineLevel="0" collapsed="false">
      <c r="D712" s="103"/>
      <c r="E712" s="103"/>
    </row>
    <row r="713" customFormat="false" ht="15.75" hidden="false" customHeight="true" outlineLevel="0" collapsed="false">
      <c r="D713" s="103"/>
      <c r="E713" s="103"/>
    </row>
    <row r="714" customFormat="false" ht="15.75" hidden="false" customHeight="true" outlineLevel="0" collapsed="false">
      <c r="D714" s="103"/>
      <c r="E714" s="103"/>
    </row>
    <row r="715" customFormat="false" ht="15.75" hidden="false" customHeight="true" outlineLevel="0" collapsed="false">
      <c r="D715" s="103"/>
      <c r="E715" s="103"/>
    </row>
    <row r="716" customFormat="false" ht="15.75" hidden="false" customHeight="true" outlineLevel="0" collapsed="false">
      <c r="D716" s="103"/>
      <c r="E716" s="103"/>
    </row>
    <row r="717" customFormat="false" ht="15.75" hidden="false" customHeight="true" outlineLevel="0" collapsed="false">
      <c r="D717" s="103"/>
      <c r="E717" s="103"/>
    </row>
    <row r="718" customFormat="false" ht="15.75" hidden="false" customHeight="true" outlineLevel="0" collapsed="false">
      <c r="D718" s="103"/>
      <c r="E718" s="103"/>
    </row>
    <row r="719" customFormat="false" ht="15.75" hidden="false" customHeight="true" outlineLevel="0" collapsed="false">
      <c r="D719" s="103"/>
      <c r="E719" s="103"/>
    </row>
    <row r="720" customFormat="false" ht="15.75" hidden="false" customHeight="true" outlineLevel="0" collapsed="false">
      <c r="D720" s="103"/>
      <c r="E720" s="103"/>
    </row>
    <row r="721" customFormat="false" ht="15.75" hidden="false" customHeight="true" outlineLevel="0" collapsed="false">
      <c r="D721" s="103"/>
      <c r="E721" s="103"/>
    </row>
    <row r="722" customFormat="false" ht="15.75" hidden="false" customHeight="true" outlineLevel="0" collapsed="false">
      <c r="D722" s="103"/>
      <c r="E722" s="103"/>
    </row>
    <row r="723" customFormat="false" ht="15.75" hidden="false" customHeight="true" outlineLevel="0" collapsed="false">
      <c r="D723" s="103"/>
      <c r="E723" s="103"/>
    </row>
    <row r="724" customFormat="false" ht="15.75" hidden="false" customHeight="true" outlineLevel="0" collapsed="false">
      <c r="D724" s="103"/>
      <c r="E724" s="103"/>
    </row>
    <row r="725" customFormat="false" ht="15.75" hidden="false" customHeight="true" outlineLevel="0" collapsed="false">
      <c r="D725" s="103"/>
      <c r="E725" s="103"/>
    </row>
    <row r="726" customFormat="false" ht="15.75" hidden="false" customHeight="true" outlineLevel="0" collapsed="false">
      <c r="D726" s="103"/>
      <c r="E726" s="103"/>
    </row>
    <row r="727" customFormat="false" ht="15.75" hidden="false" customHeight="true" outlineLevel="0" collapsed="false">
      <c r="D727" s="103"/>
      <c r="E727" s="103"/>
    </row>
    <row r="728" customFormat="false" ht="15.75" hidden="false" customHeight="true" outlineLevel="0" collapsed="false">
      <c r="D728" s="103"/>
      <c r="E728" s="103"/>
    </row>
    <row r="729" customFormat="false" ht="15.75" hidden="false" customHeight="true" outlineLevel="0" collapsed="false">
      <c r="D729" s="103"/>
      <c r="E729" s="103"/>
    </row>
    <row r="730" customFormat="false" ht="15.75" hidden="false" customHeight="true" outlineLevel="0" collapsed="false">
      <c r="D730" s="103"/>
      <c r="E730" s="103"/>
    </row>
    <row r="731" customFormat="false" ht="15.75" hidden="false" customHeight="true" outlineLevel="0" collapsed="false">
      <c r="D731" s="103"/>
      <c r="E731" s="103"/>
    </row>
    <row r="732" customFormat="false" ht="15.75" hidden="false" customHeight="true" outlineLevel="0" collapsed="false">
      <c r="D732" s="103"/>
      <c r="E732" s="103"/>
    </row>
    <row r="733" customFormat="false" ht="15.75" hidden="false" customHeight="true" outlineLevel="0" collapsed="false">
      <c r="D733" s="103"/>
      <c r="E733" s="103"/>
    </row>
    <row r="734" customFormat="false" ht="15.75" hidden="false" customHeight="true" outlineLevel="0" collapsed="false">
      <c r="D734" s="103"/>
      <c r="E734" s="103"/>
    </row>
    <row r="735" customFormat="false" ht="15.75" hidden="false" customHeight="true" outlineLevel="0" collapsed="false">
      <c r="D735" s="103"/>
      <c r="E735" s="103"/>
    </row>
    <row r="736" customFormat="false" ht="15.75" hidden="false" customHeight="true" outlineLevel="0" collapsed="false">
      <c r="D736" s="103"/>
      <c r="E736" s="103"/>
    </row>
    <row r="737" customFormat="false" ht="15.75" hidden="false" customHeight="true" outlineLevel="0" collapsed="false">
      <c r="D737" s="103"/>
      <c r="E737" s="103"/>
    </row>
    <row r="738" customFormat="false" ht="15.75" hidden="false" customHeight="true" outlineLevel="0" collapsed="false">
      <c r="D738" s="103"/>
      <c r="E738" s="103"/>
    </row>
    <row r="739" customFormat="false" ht="15.75" hidden="false" customHeight="true" outlineLevel="0" collapsed="false">
      <c r="D739" s="103"/>
      <c r="E739" s="103"/>
    </row>
    <row r="740" customFormat="false" ht="15.75" hidden="false" customHeight="true" outlineLevel="0" collapsed="false">
      <c r="D740" s="103"/>
      <c r="E740" s="103"/>
    </row>
    <row r="741" customFormat="false" ht="15.75" hidden="false" customHeight="true" outlineLevel="0" collapsed="false">
      <c r="D741" s="103"/>
      <c r="E741" s="103"/>
    </row>
    <row r="742" customFormat="false" ht="15.75" hidden="false" customHeight="true" outlineLevel="0" collapsed="false">
      <c r="D742" s="103"/>
      <c r="E742" s="103"/>
    </row>
    <row r="743" customFormat="false" ht="15.75" hidden="false" customHeight="true" outlineLevel="0" collapsed="false">
      <c r="D743" s="103"/>
      <c r="E743" s="103"/>
    </row>
    <row r="744" customFormat="false" ht="15.75" hidden="false" customHeight="true" outlineLevel="0" collapsed="false">
      <c r="D744" s="103"/>
      <c r="E744" s="103"/>
    </row>
    <row r="745" customFormat="false" ht="15.75" hidden="false" customHeight="true" outlineLevel="0" collapsed="false">
      <c r="D745" s="103"/>
      <c r="E745" s="103"/>
    </row>
    <row r="746" customFormat="false" ht="15.75" hidden="false" customHeight="true" outlineLevel="0" collapsed="false">
      <c r="D746" s="103"/>
      <c r="E746" s="103"/>
    </row>
    <row r="747" customFormat="false" ht="15.75" hidden="false" customHeight="true" outlineLevel="0" collapsed="false">
      <c r="D747" s="103"/>
      <c r="E747" s="103"/>
    </row>
    <row r="748" customFormat="false" ht="15.75" hidden="false" customHeight="true" outlineLevel="0" collapsed="false">
      <c r="D748" s="103"/>
      <c r="E748" s="103"/>
    </row>
    <row r="749" customFormat="false" ht="15.75" hidden="false" customHeight="true" outlineLevel="0" collapsed="false">
      <c r="D749" s="103"/>
      <c r="E749" s="103"/>
    </row>
    <row r="750" customFormat="false" ht="15.75" hidden="false" customHeight="true" outlineLevel="0" collapsed="false">
      <c r="D750" s="103"/>
      <c r="E750" s="103"/>
    </row>
    <row r="751" customFormat="false" ht="15.75" hidden="false" customHeight="true" outlineLevel="0" collapsed="false">
      <c r="D751" s="103"/>
      <c r="E751" s="103"/>
    </row>
    <row r="752" customFormat="false" ht="15.75" hidden="false" customHeight="true" outlineLevel="0" collapsed="false">
      <c r="D752" s="103"/>
      <c r="E752" s="103"/>
    </row>
    <row r="753" customFormat="false" ht="15.75" hidden="false" customHeight="true" outlineLevel="0" collapsed="false">
      <c r="D753" s="103"/>
      <c r="E753" s="103"/>
    </row>
    <row r="754" customFormat="false" ht="15.75" hidden="false" customHeight="true" outlineLevel="0" collapsed="false">
      <c r="D754" s="103"/>
      <c r="E754" s="103"/>
    </row>
    <row r="755" customFormat="false" ht="15.75" hidden="false" customHeight="true" outlineLevel="0" collapsed="false">
      <c r="D755" s="103"/>
      <c r="E755" s="103"/>
    </row>
    <row r="756" customFormat="false" ht="15.75" hidden="false" customHeight="true" outlineLevel="0" collapsed="false">
      <c r="D756" s="103"/>
      <c r="E756" s="103"/>
    </row>
    <row r="757" customFormat="false" ht="15.75" hidden="false" customHeight="true" outlineLevel="0" collapsed="false">
      <c r="D757" s="103"/>
      <c r="E757" s="103"/>
    </row>
    <row r="758" customFormat="false" ht="15.75" hidden="false" customHeight="true" outlineLevel="0" collapsed="false">
      <c r="D758" s="103"/>
      <c r="E758" s="103"/>
    </row>
    <row r="759" customFormat="false" ht="15.75" hidden="false" customHeight="true" outlineLevel="0" collapsed="false">
      <c r="D759" s="103"/>
      <c r="E759" s="103"/>
    </row>
    <row r="760" customFormat="false" ht="15.75" hidden="false" customHeight="true" outlineLevel="0" collapsed="false">
      <c r="D760" s="103"/>
      <c r="E760" s="103"/>
    </row>
    <row r="761" customFormat="false" ht="15.75" hidden="false" customHeight="true" outlineLevel="0" collapsed="false">
      <c r="D761" s="103"/>
      <c r="E761" s="103"/>
    </row>
    <row r="762" customFormat="false" ht="15.75" hidden="false" customHeight="true" outlineLevel="0" collapsed="false">
      <c r="D762" s="103"/>
      <c r="E762" s="103"/>
    </row>
    <row r="763" customFormat="false" ht="15.75" hidden="false" customHeight="true" outlineLevel="0" collapsed="false">
      <c r="D763" s="103"/>
      <c r="E763" s="103"/>
    </row>
    <row r="764" customFormat="false" ht="15.75" hidden="false" customHeight="true" outlineLevel="0" collapsed="false">
      <c r="D764" s="103"/>
      <c r="E764" s="103"/>
    </row>
    <row r="765" customFormat="false" ht="15.75" hidden="false" customHeight="true" outlineLevel="0" collapsed="false">
      <c r="D765" s="103"/>
      <c r="E765" s="103"/>
    </row>
    <row r="766" customFormat="false" ht="15.75" hidden="false" customHeight="true" outlineLevel="0" collapsed="false">
      <c r="D766" s="103"/>
      <c r="E766" s="103"/>
    </row>
    <row r="767" customFormat="false" ht="15.75" hidden="false" customHeight="true" outlineLevel="0" collapsed="false">
      <c r="D767" s="103"/>
      <c r="E767" s="103"/>
    </row>
    <row r="768" customFormat="false" ht="15.75" hidden="false" customHeight="true" outlineLevel="0" collapsed="false">
      <c r="D768" s="103"/>
      <c r="E768" s="103"/>
    </row>
    <row r="769" customFormat="false" ht="15.75" hidden="false" customHeight="true" outlineLevel="0" collapsed="false">
      <c r="D769" s="103"/>
      <c r="E769" s="103"/>
    </row>
    <row r="770" customFormat="false" ht="15.75" hidden="false" customHeight="true" outlineLevel="0" collapsed="false">
      <c r="D770" s="103"/>
      <c r="E770" s="103"/>
    </row>
    <row r="771" customFormat="false" ht="15.75" hidden="false" customHeight="true" outlineLevel="0" collapsed="false">
      <c r="D771" s="103"/>
      <c r="E771" s="103"/>
    </row>
    <row r="772" customFormat="false" ht="15.75" hidden="false" customHeight="true" outlineLevel="0" collapsed="false">
      <c r="D772" s="103"/>
      <c r="E772" s="103"/>
    </row>
    <row r="773" customFormat="false" ht="15.75" hidden="false" customHeight="true" outlineLevel="0" collapsed="false">
      <c r="D773" s="103"/>
      <c r="E773" s="103"/>
    </row>
    <row r="774" customFormat="false" ht="15.75" hidden="false" customHeight="true" outlineLevel="0" collapsed="false">
      <c r="D774" s="103"/>
      <c r="E774" s="103"/>
    </row>
    <row r="775" customFormat="false" ht="15.75" hidden="false" customHeight="true" outlineLevel="0" collapsed="false">
      <c r="D775" s="103"/>
      <c r="E775" s="103"/>
    </row>
    <row r="776" customFormat="false" ht="15.75" hidden="false" customHeight="true" outlineLevel="0" collapsed="false">
      <c r="D776" s="103"/>
      <c r="E776" s="103"/>
    </row>
    <row r="777" customFormat="false" ht="15.75" hidden="false" customHeight="true" outlineLevel="0" collapsed="false">
      <c r="D777" s="103"/>
      <c r="E777" s="103"/>
    </row>
    <row r="778" customFormat="false" ht="15.75" hidden="false" customHeight="true" outlineLevel="0" collapsed="false">
      <c r="D778" s="103"/>
      <c r="E778" s="103"/>
    </row>
    <row r="779" customFormat="false" ht="15.75" hidden="false" customHeight="true" outlineLevel="0" collapsed="false">
      <c r="D779" s="103"/>
      <c r="E779" s="103"/>
    </row>
    <row r="780" customFormat="false" ht="15.75" hidden="false" customHeight="true" outlineLevel="0" collapsed="false">
      <c r="D780" s="103"/>
      <c r="E780" s="103"/>
    </row>
    <row r="781" customFormat="false" ht="15.75" hidden="false" customHeight="true" outlineLevel="0" collapsed="false">
      <c r="D781" s="103"/>
      <c r="E781" s="103"/>
    </row>
    <row r="782" customFormat="false" ht="15.75" hidden="false" customHeight="true" outlineLevel="0" collapsed="false">
      <c r="D782" s="103"/>
      <c r="E782" s="103"/>
    </row>
    <row r="783" customFormat="false" ht="15.75" hidden="false" customHeight="true" outlineLevel="0" collapsed="false">
      <c r="D783" s="103"/>
      <c r="E783" s="103"/>
    </row>
    <row r="784" customFormat="false" ht="15.75" hidden="false" customHeight="true" outlineLevel="0" collapsed="false">
      <c r="D784" s="103"/>
      <c r="E784" s="103"/>
    </row>
    <row r="785" customFormat="false" ht="15.75" hidden="false" customHeight="true" outlineLevel="0" collapsed="false">
      <c r="D785" s="103"/>
      <c r="E785" s="103"/>
    </row>
    <row r="786" customFormat="false" ht="15.75" hidden="false" customHeight="true" outlineLevel="0" collapsed="false">
      <c r="D786" s="103"/>
      <c r="E786" s="103"/>
    </row>
    <row r="787" customFormat="false" ht="15.75" hidden="false" customHeight="true" outlineLevel="0" collapsed="false">
      <c r="D787" s="103"/>
      <c r="E787" s="103"/>
    </row>
    <row r="788" customFormat="false" ht="15.75" hidden="false" customHeight="true" outlineLevel="0" collapsed="false">
      <c r="D788" s="103"/>
      <c r="E788" s="103"/>
    </row>
    <row r="789" customFormat="false" ht="15.75" hidden="false" customHeight="true" outlineLevel="0" collapsed="false">
      <c r="D789" s="103"/>
      <c r="E789" s="103"/>
    </row>
    <row r="790" customFormat="false" ht="15.75" hidden="false" customHeight="true" outlineLevel="0" collapsed="false">
      <c r="D790" s="103"/>
      <c r="E790" s="103"/>
    </row>
    <row r="791" customFormat="false" ht="15.75" hidden="false" customHeight="true" outlineLevel="0" collapsed="false">
      <c r="D791" s="103"/>
      <c r="E791" s="103"/>
    </row>
    <row r="792" customFormat="false" ht="15.75" hidden="false" customHeight="true" outlineLevel="0" collapsed="false">
      <c r="D792" s="103"/>
      <c r="E792" s="103"/>
    </row>
    <row r="793" customFormat="false" ht="15.75" hidden="false" customHeight="true" outlineLevel="0" collapsed="false">
      <c r="D793" s="103"/>
      <c r="E793" s="103"/>
    </row>
    <row r="794" customFormat="false" ht="15.75" hidden="false" customHeight="true" outlineLevel="0" collapsed="false">
      <c r="D794" s="103"/>
      <c r="E794" s="103"/>
    </row>
    <row r="795" customFormat="false" ht="15.75" hidden="false" customHeight="true" outlineLevel="0" collapsed="false">
      <c r="D795" s="103"/>
      <c r="E795" s="103"/>
    </row>
    <row r="796" customFormat="false" ht="15.75" hidden="false" customHeight="true" outlineLevel="0" collapsed="false">
      <c r="D796" s="103"/>
      <c r="E796" s="103"/>
    </row>
    <row r="797" customFormat="false" ht="15.75" hidden="false" customHeight="true" outlineLevel="0" collapsed="false">
      <c r="D797" s="103"/>
      <c r="E797" s="103"/>
    </row>
    <row r="798" customFormat="false" ht="15.75" hidden="false" customHeight="true" outlineLevel="0" collapsed="false">
      <c r="D798" s="103"/>
      <c r="E798" s="103"/>
    </row>
    <row r="799" customFormat="false" ht="15.75" hidden="false" customHeight="true" outlineLevel="0" collapsed="false">
      <c r="D799" s="103"/>
      <c r="E799" s="103"/>
    </row>
    <row r="800" customFormat="false" ht="15.75" hidden="false" customHeight="true" outlineLevel="0" collapsed="false">
      <c r="D800" s="103"/>
      <c r="E800" s="103"/>
    </row>
    <row r="801" customFormat="false" ht="15.75" hidden="false" customHeight="true" outlineLevel="0" collapsed="false">
      <c r="D801" s="103"/>
      <c r="E801" s="103"/>
    </row>
    <row r="802" customFormat="false" ht="15.75" hidden="false" customHeight="true" outlineLevel="0" collapsed="false">
      <c r="D802" s="103"/>
      <c r="E802" s="103"/>
    </row>
    <row r="803" customFormat="false" ht="15.75" hidden="false" customHeight="true" outlineLevel="0" collapsed="false">
      <c r="D803" s="103"/>
      <c r="E803" s="103"/>
    </row>
    <row r="804" customFormat="false" ht="15.75" hidden="false" customHeight="true" outlineLevel="0" collapsed="false">
      <c r="D804" s="103"/>
      <c r="E804" s="103"/>
    </row>
    <row r="805" customFormat="false" ht="15.75" hidden="false" customHeight="true" outlineLevel="0" collapsed="false">
      <c r="D805" s="103"/>
      <c r="E805" s="103"/>
    </row>
    <row r="806" customFormat="false" ht="15.75" hidden="false" customHeight="true" outlineLevel="0" collapsed="false">
      <c r="D806" s="103"/>
      <c r="E806" s="103"/>
    </row>
    <row r="807" customFormat="false" ht="15.75" hidden="false" customHeight="true" outlineLevel="0" collapsed="false">
      <c r="D807" s="103"/>
      <c r="E807" s="103"/>
    </row>
    <row r="808" customFormat="false" ht="15.75" hidden="false" customHeight="true" outlineLevel="0" collapsed="false">
      <c r="D808" s="103"/>
      <c r="E808" s="103"/>
    </row>
    <row r="809" customFormat="false" ht="15.75" hidden="false" customHeight="true" outlineLevel="0" collapsed="false">
      <c r="D809" s="103"/>
      <c r="E809" s="103"/>
    </row>
    <row r="810" customFormat="false" ht="15.75" hidden="false" customHeight="true" outlineLevel="0" collapsed="false">
      <c r="D810" s="103"/>
      <c r="E810" s="103"/>
    </row>
    <row r="811" customFormat="false" ht="15.75" hidden="false" customHeight="true" outlineLevel="0" collapsed="false">
      <c r="D811" s="103"/>
      <c r="E811" s="103"/>
    </row>
    <row r="812" customFormat="false" ht="15.75" hidden="false" customHeight="true" outlineLevel="0" collapsed="false">
      <c r="D812" s="103"/>
      <c r="E812" s="103"/>
    </row>
    <row r="813" customFormat="false" ht="15.75" hidden="false" customHeight="true" outlineLevel="0" collapsed="false">
      <c r="D813" s="103"/>
      <c r="E813" s="103"/>
    </row>
    <row r="814" customFormat="false" ht="15.75" hidden="false" customHeight="true" outlineLevel="0" collapsed="false">
      <c r="D814" s="103"/>
      <c r="E814" s="103"/>
    </row>
    <row r="815" customFormat="false" ht="15.75" hidden="false" customHeight="true" outlineLevel="0" collapsed="false">
      <c r="D815" s="103"/>
      <c r="E815" s="103"/>
    </row>
    <row r="816" customFormat="false" ht="15.75" hidden="false" customHeight="true" outlineLevel="0" collapsed="false">
      <c r="D816" s="103"/>
      <c r="E816" s="103"/>
    </row>
    <row r="817" customFormat="false" ht="15.75" hidden="false" customHeight="true" outlineLevel="0" collapsed="false">
      <c r="D817" s="103"/>
      <c r="E817" s="103"/>
    </row>
    <row r="818" customFormat="false" ht="15.75" hidden="false" customHeight="true" outlineLevel="0" collapsed="false">
      <c r="D818" s="103"/>
      <c r="E818" s="103"/>
    </row>
    <row r="819" customFormat="false" ht="15.75" hidden="false" customHeight="true" outlineLevel="0" collapsed="false">
      <c r="D819" s="103"/>
      <c r="E819" s="103"/>
    </row>
    <row r="820" customFormat="false" ht="15.75" hidden="false" customHeight="true" outlineLevel="0" collapsed="false">
      <c r="D820" s="103"/>
      <c r="E820" s="103"/>
    </row>
    <row r="821" customFormat="false" ht="15.75" hidden="false" customHeight="true" outlineLevel="0" collapsed="false">
      <c r="D821" s="103"/>
      <c r="E821" s="103"/>
    </row>
    <row r="822" customFormat="false" ht="15.75" hidden="false" customHeight="true" outlineLevel="0" collapsed="false">
      <c r="D822" s="103"/>
      <c r="E822" s="103"/>
    </row>
    <row r="823" customFormat="false" ht="15.75" hidden="false" customHeight="true" outlineLevel="0" collapsed="false">
      <c r="D823" s="103"/>
      <c r="E823" s="103"/>
    </row>
    <row r="824" customFormat="false" ht="15.75" hidden="false" customHeight="true" outlineLevel="0" collapsed="false">
      <c r="D824" s="103"/>
      <c r="E824" s="103"/>
    </row>
    <row r="825" customFormat="false" ht="15.75" hidden="false" customHeight="true" outlineLevel="0" collapsed="false">
      <c r="D825" s="103"/>
      <c r="E825" s="103"/>
    </row>
    <row r="826" customFormat="false" ht="15.75" hidden="false" customHeight="true" outlineLevel="0" collapsed="false">
      <c r="D826" s="103"/>
      <c r="E826" s="103"/>
    </row>
    <row r="827" customFormat="false" ht="15.75" hidden="false" customHeight="true" outlineLevel="0" collapsed="false">
      <c r="D827" s="103"/>
      <c r="E827" s="103"/>
    </row>
    <row r="828" customFormat="false" ht="15.75" hidden="false" customHeight="true" outlineLevel="0" collapsed="false">
      <c r="D828" s="103"/>
      <c r="E828" s="103"/>
    </row>
    <row r="829" customFormat="false" ht="15.75" hidden="false" customHeight="true" outlineLevel="0" collapsed="false">
      <c r="D829" s="103"/>
      <c r="E829" s="103"/>
    </row>
    <row r="830" customFormat="false" ht="15.75" hidden="false" customHeight="true" outlineLevel="0" collapsed="false">
      <c r="D830" s="103"/>
      <c r="E830" s="103"/>
    </row>
    <row r="831" customFormat="false" ht="15.75" hidden="false" customHeight="true" outlineLevel="0" collapsed="false">
      <c r="D831" s="103"/>
      <c r="E831" s="103"/>
    </row>
    <row r="832" customFormat="false" ht="15.75" hidden="false" customHeight="true" outlineLevel="0" collapsed="false">
      <c r="D832" s="103"/>
      <c r="E832" s="103"/>
    </row>
    <row r="833" customFormat="false" ht="15.75" hidden="false" customHeight="true" outlineLevel="0" collapsed="false">
      <c r="D833" s="103"/>
      <c r="E833" s="103"/>
    </row>
    <row r="834" customFormat="false" ht="15.75" hidden="false" customHeight="true" outlineLevel="0" collapsed="false">
      <c r="D834" s="103"/>
      <c r="E834" s="103"/>
    </row>
    <row r="835" customFormat="false" ht="15.75" hidden="false" customHeight="true" outlineLevel="0" collapsed="false">
      <c r="D835" s="103"/>
      <c r="E835" s="103"/>
    </row>
    <row r="836" customFormat="false" ht="15.75" hidden="false" customHeight="true" outlineLevel="0" collapsed="false">
      <c r="D836" s="103"/>
      <c r="E836" s="103"/>
    </row>
    <row r="837" customFormat="false" ht="15.75" hidden="false" customHeight="true" outlineLevel="0" collapsed="false">
      <c r="D837" s="103"/>
      <c r="E837" s="103"/>
    </row>
    <row r="838" customFormat="false" ht="15.75" hidden="false" customHeight="true" outlineLevel="0" collapsed="false">
      <c r="D838" s="103"/>
      <c r="E838" s="103"/>
    </row>
    <row r="839" customFormat="false" ht="15.75" hidden="false" customHeight="true" outlineLevel="0" collapsed="false">
      <c r="D839" s="103"/>
      <c r="E839" s="103"/>
    </row>
    <row r="840" customFormat="false" ht="15.75" hidden="false" customHeight="true" outlineLevel="0" collapsed="false">
      <c r="D840" s="103"/>
      <c r="E840" s="103"/>
    </row>
    <row r="841" customFormat="false" ht="15.75" hidden="false" customHeight="true" outlineLevel="0" collapsed="false">
      <c r="D841" s="103"/>
      <c r="E841" s="103"/>
    </row>
    <row r="842" customFormat="false" ht="15.75" hidden="false" customHeight="true" outlineLevel="0" collapsed="false">
      <c r="D842" s="103"/>
      <c r="E842" s="103"/>
    </row>
    <row r="843" customFormat="false" ht="15.75" hidden="false" customHeight="true" outlineLevel="0" collapsed="false">
      <c r="D843" s="103"/>
      <c r="E843" s="103"/>
    </row>
    <row r="844" customFormat="false" ht="15.75" hidden="false" customHeight="true" outlineLevel="0" collapsed="false">
      <c r="D844" s="103"/>
      <c r="E844" s="103"/>
    </row>
    <row r="845" customFormat="false" ht="15.75" hidden="false" customHeight="true" outlineLevel="0" collapsed="false">
      <c r="D845" s="103"/>
      <c r="E845" s="103"/>
    </row>
    <row r="846" customFormat="false" ht="15.75" hidden="false" customHeight="true" outlineLevel="0" collapsed="false">
      <c r="D846" s="103"/>
      <c r="E846" s="103"/>
    </row>
    <row r="847" customFormat="false" ht="15.75" hidden="false" customHeight="true" outlineLevel="0" collapsed="false">
      <c r="D847" s="103"/>
      <c r="E847" s="103"/>
    </row>
    <row r="848" customFormat="false" ht="15.75" hidden="false" customHeight="true" outlineLevel="0" collapsed="false">
      <c r="D848" s="103"/>
      <c r="E848" s="103"/>
    </row>
    <row r="849" customFormat="false" ht="15.75" hidden="false" customHeight="true" outlineLevel="0" collapsed="false">
      <c r="D849" s="103"/>
      <c r="E849" s="103"/>
    </row>
    <row r="850" customFormat="false" ht="15.75" hidden="false" customHeight="true" outlineLevel="0" collapsed="false">
      <c r="D850" s="103"/>
      <c r="E850" s="103"/>
    </row>
    <row r="851" customFormat="false" ht="15.75" hidden="false" customHeight="true" outlineLevel="0" collapsed="false">
      <c r="D851" s="103"/>
      <c r="E851" s="103"/>
    </row>
    <row r="852" customFormat="false" ht="15.75" hidden="false" customHeight="true" outlineLevel="0" collapsed="false">
      <c r="D852" s="103"/>
      <c r="E852" s="103"/>
    </row>
    <row r="853" customFormat="false" ht="15.75" hidden="false" customHeight="true" outlineLevel="0" collapsed="false">
      <c r="D853" s="103"/>
      <c r="E853" s="103"/>
    </row>
    <row r="854" customFormat="false" ht="15.75" hidden="false" customHeight="true" outlineLevel="0" collapsed="false">
      <c r="D854" s="103"/>
      <c r="E854" s="103"/>
    </row>
    <row r="855" customFormat="false" ht="15.75" hidden="false" customHeight="true" outlineLevel="0" collapsed="false">
      <c r="D855" s="103"/>
      <c r="E855" s="103"/>
    </row>
    <row r="856" customFormat="false" ht="15.75" hidden="false" customHeight="true" outlineLevel="0" collapsed="false">
      <c r="D856" s="103"/>
      <c r="E856" s="103"/>
    </row>
    <row r="857" customFormat="false" ht="15.75" hidden="false" customHeight="true" outlineLevel="0" collapsed="false">
      <c r="D857" s="103"/>
      <c r="E857" s="103"/>
    </row>
    <row r="858" customFormat="false" ht="15.75" hidden="false" customHeight="true" outlineLevel="0" collapsed="false">
      <c r="D858" s="103"/>
      <c r="E858" s="103"/>
    </row>
    <row r="859" customFormat="false" ht="15.75" hidden="false" customHeight="true" outlineLevel="0" collapsed="false">
      <c r="D859" s="103"/>
      <c r="E859" s="103"/>
    </row>
    <row r="860" customFormat="false" ht="15.75" hidden="false" customHeight="true" outlineLevel="0" collapsed="false">
      <c r="D860" s="103"/>
      <c r="E860" s="103"/>
    </row>
    <row r="861" customFormat="false" ht="15.75" hidden="false" customHeight="true" outlineLevel="0" collapsed="false">
      <c r="D861" s="103"/>
      <c r="E861" s="103"/>
    </row>
    <row r="862" customFormat="false" ht="15.75" hidden="false" customHeight="true" outlineLevel="0" collapsed="false">
      <c r="D862" s="103"/>
      <c r="E862" s="103"/>
    </row>
    <row r="863" customFormat="false" ht="15.75" hidden="false" customHeight="true" outlineLevel="0" collapsed="false">
      <c r="D863" s="103"/>
      <c r="E863" s="103"/>
    </row>
    <row r="864" customFormat="false" ht="15.75" hidden="false" customHeight="true" outlineLevel="0" collapsed="false">
      <c r="D864" s="103"/>
      <c r="E864" s="103"/>
    </row>
    <row r="865" customFormat="false" ht="15.75" hidden="false" customHeight="true" outlineLevel="0" collapsed="false">
      <c r="D865" s="103"/>
      <c r="E865" s="103"/>
    </row>
    <row r="866" customFormat="false" ht="15.75" hidden="false" customHeight="true" outlineLevel="0" collapsed="false">
      <c r="D866" s="103"/>
      <c r="E866" s="103"/>
    </row>
    <row r="867" customFormat="false" ht="15.75" hidden="false" customHeight="true" outlineLevel="0" collapsed="false">
      <c r="D867" s="103"/>
      <c r="E867" s="103"/>
    </row>
    <row r="868" customFormat="false" ht="15.75" hidden="false" customHeight="true" outlineLevel="0" collapsed="false">
      <c r="D868" s="103"/>
      <c r="E868" s="103"/>
    </row>
    <row r="869" customFormat="false" ht="15.75" hidden="false" customHeight="true" outlineLevel="0" collapsed="false">
      <c r="D869" s="103"/>
      <c r="E869" s="103"/>
    </row>
    <row r="870" customFormat="false" ht="15.75" hidden="false" customHeight="true" outlineLevel="0" collapsed="false">
      <c r="D870" s="103"/>
      <c r="E870" s="103"/>
    </row>
    <row r="871" customFormat="false" ht="15.75" hidden="false" customHeight="true" outlineLevel="0" collapsed="false">
      <c r="D871" s="103"/>
      <c r="E871" s="103"/>
    </row>
    <row r="872" customFormat="false" ht="15.75" hidden="false" customHeight="true" outlineLevel="0" collapsed="false">
      <c r="D872" s="103"/>
      <c r="E872" s="103"/>
    </row>
    <row r="873" customFormat="false" ht="15.75" hidden="false" customHeight="true" outlineLevel="0" collapsed="false">
      <c r="D873" s="103"/>
      <c r="E873" s="103"/>
    </row>
    <row r="874" customFormat="false" ht="15.75" hidden="false" customHeight="true" outlineLevel="0" collapsed="false">
      <c r="D874" s="103"/>
      <c r="E874" s="103"/>
    </row>
    <row r="875" customFormat="false" ht="15.75" hidden="false" customHeight="true" outlineLevel="0" collapsed="false">
      <c r="D875" s="103"/>
      <c r="E875" s="103"/>
    </row>
    <row r="876" customFormat="false" ht="15.75" hidden="false" customHeight="true" outlineLevel="0" collapsed="false">
      <c r="D876" s="103"/>
      <c r="E876" s="103"/>
    </row>
    <row r="877" customFormat="false" ht="15.75" hidden="false" customHeight="true" outlineLevel="0" collapsed="false">
      <c r="D877" s="103"/>
      <c r="E877" s="103"/>
    </row>
    <row r="878" customFormat="false" ht="15.75" hidden="false" customHeight="true" outlineLevel="0" collapsed="false">
      <c r="D878" s="103"/>
      <c r="E878" s="103"/>
    </row>
    <row r="879" customFormat="false" ht="15.75" hidden="false" customHeight="true" outlineLevel="0" collapsed="false">
      <c r="D879" s="103"/>
      <c r="E879" s="103"/>
    </row>
    <row r="880" customFormat="false" ht="15.75" hidden="false" customHeight="true" outlineLevel="0" collapsed="false">
      <c r="D880" s="103"/>
      <c r="E880" s="103"/>
    </row>
    <row r="881" customFormat="false" ht="15.75" hidden="false" customHeight="true" outlineLevel="0" collapsed="false">
      <c r="D881" s="103"/>
      <c r="E881" s="103"/>
    </row>
    <row r="882" customFormat="false" ht="15.75" hidden="false" customHeight="true" outlineLevel="0" collapsed="false">
      <c r="D882" s="103"/>
      <c r="E882" s="103"/>
    </row>
    <row r="883" customFormat="false" ht="15.75" hidden="false" customHeight="true" outlineLevel="0" collapsed="false">
      <c r="D883" s="103"/>
      <c r="E883" s="103"/>
    </row>
    <row r="884" customFormat="false" ht="15.75" hidden="false" customHeight="true" outlineLevel="0" collapsed="false">
      <c r="D884" s="103"/>
      <c r="E884" s="103"/>
    </row>
    <row r="885" customFormat="false" ht="15.75" hidden="false" customHeight="true" outlineLevel="0" collapsed="false">
      <c r="D885" s="103"/>
      <c r="E885" s="103"/>
    </row>
    <row r="886" customFormat="false" ht="15.75" hidden="false" customHeight="true" outlineLevel="0" collapsed="false">
      <c r="D886" s="103"/>
      <c r="E886" s="103"/>
    </row>
    <row r="887" customFormat="false" ht="15.75" hidden="false" customHeight="true" outlineLevel="0" collapsed="false">
      <c r="D887" s="103"/>
      <c r="E887" s="103"/>
    </row>
    <row r="888" customFormat="false" ht="15.75" hidden="false" customHeight="true" outlineLevel="0" collapsed="false">
      <c r="D888" s="103"/>
      <c r="E888" s="103"/>
    </row>
    <row r="889" customFormat="false" ht="15.75" hidden="false" customHeight="true" outlineLevel="0" collapsed="false">
      <c r="D889" s="103"/>
      <c r="E889" s="103"/>
    </row>
    <row r="890" customFormat="false" ht="15.75" hidden="false" customHeight="true" outlineLevel="0" collapsed="false">
      <c r="D890" s="103"/>
      <c r="E890" s="103"/>
    </row>
    <row r="891" customFormat="false" ht="15.75" hidden="false" customHeight="true" outlineLevel="0" collapsed="false">
      <c r="D891" s="103"/>
      <c r="E891" s="103"/>
    </row>
    <row r="892" customFormat="false" ht="15.75" hidden="false" customHeight="true" outlineLevel="0" collapsed="false">
      <c r="D892" s="103"/>
      <c r="E892" s="103"/>
    </row>
    <row r="893" customFormat="false" ht="15.75" hidden="false" customHeight="true" outlineLevel="0" collapsed="false">
      <c r="D893" s="103"/>
      <c r="E893" s="103"/>
    </row>
    <row r="894" customFormat="false" ht="15.75" hidden="false" customHeight="true" outlineLevel="0" collapsed="false">
      <c r="D894" s="103"/>
      <c r="E894" s="103"/>
    </row>
    <row r="895" customFormat="false" ht="15.75" hidden="false" customHeight="true" outlineLevel="0" collapsed="false">
      <c r="D895" s="103"/>
      <c r="E895" s="103"/>
    </row>
    <row r="896" customFormat="false" ht="15.75" hidden="false" customHeight="true" outlineLevel="0" collapsed="false">
      <c r="D896" s="103"/>
      <c r="E896" s="103"/>
    </row>
    <row r="897" customFormat="false" ht="15.75" hidden="false" customHeight="true" outlineLevel="0" collapsed="false">
      <c r="D897" s="103"/>
      <c r="E897" s="103"/>
    </row>
    <row r="898" customFormat="false" ht="15.75" hidden="false" customHeight="true" outlineLevel="0" collapsed="false">
      <c r="D898" s="103"/>
      <c r="E898" s="103"/>
    </row>
    <row r="899" customFormat="false" ht="15.75" hidden="false" customHeight="true" outlineLevel="0" collapsed="false">
      <c r="D899" s="103"/>
      <c r="E899" s="103"/>
    </row>
    <row r="900" customFormat="false" ht="15.75" hidden="false" customHeight="true" outlineLevel="0" collapsed="false">
      <c r="D900" s="103"/>
      <c r="E900" s="103"/>
    </row>
    <row r="901" customFormat="false" ht="15.75" hidden="false" customHeight="true" outlineLevel="0" collapsed="false">
      <c r="D901" s="103"/>
      <c r="E901" s="103"/>
    </row>
    <row r="902" customFormat="false" ht="15.75" hidden="false" customHeight="true" outlineLevel="0" collapsed="false">
      <c r="D902" s="103"/>
      <c r="E902" s="103"/>
    </row>
    <row r="903" customFormat="false" ht="15.75" hidden="false" customHeight="true" outlineLevel="0" collapsed="false">
      <c r="D903" s="103"/>
      <c r="E903" s="103"/>
    </row>
    <row r="904" customFormat="false" ht="15.75" hidden="false" customHeight="true" outlineLevel="0" collapsed="false">
      <c r="D904" s="103"/>
      <c r="E904" s="103"/>
    </row>
    <row r="905" customFormat="false" ht="15.75" hidden="false" customHeight="true" outlineLevel="0" collapsed="false">
      <c r="D905" s="103"/>
      <c r="E905" s="103"/>
    </row>
    <row r="906" customFormat="false" ht="15.75" hidden="false" customHeight="true" outlineLevel="0" collapsed="false">
      <c r="D906" s="103"/>
      <c r="E906" s="103"/>
    </row>
    <row r="907" customFormat="false" ht="15.75" hidden="false" customHeight="true" outlineLevel="0" collapsed="false">
      <c r="D907" s="103"/>
      <c r="E907" s="103"/>
    </row>
    <row r="908" customFormat="false" ht="15.75" hidden="false" customHeight="true" outlineLevel="0" collapsed="false">
      <c r="D908" s="103"/>
      <c r="E908" s="103"/>
    </row>
    <row r="909" customFormat="false" ht="15.75" hidden="false" customHeight="true" outlineLevel="0" collapsed="false">
      <c r="D909" s="103"/>
      <c r="E909" s="103"/>
    </row>
    <row r="910" customFormat="false" ht="15.75" hidden="false" customHeight="true" outlineLevel="0" collapsed="false">
      <c r="D910" s="103"/>
      <c r="E910" s="103"/>
    </row>
    <row r="911" customFormat="false" ht="15.75" hidden="false" customHeight="true" outlineLevel="0" collapsed="false">
      <c r="D911" s="103"/>
      <c r="E911" s="103"/>
    </row>
    <row r="912" customFormat="false" ht="15.75" hidden="false" customHeight="true" outlineLevel="0" collapsed="false">
      <c r="D912" s="103"/>
      <c r="E912" s="103"/>
    </row>
    <row r="913" customFormat="false" ht="15.75" hidden="false" customHeight="true" outlineLevel="0" collapsed="false">
      <c r="D913" s="103"/>
      <c r="E913" s="103"/>
    </row>
    <row r="914" customFormat="false" ht="15.75" hidden="false" customHeight="true" outlineLevel="0" collapsed="false">
      <c r="D914" s="103"/>
      <c r="E914" s="103"/>
    </row>
    <row r="915" customFormat="false" ht="15.75" hidden="false" customHeight="true" outlineLevel="0" collapsed="false">
      <c r="D915" s="103"/>
      <c r="E915" s="103"/>
    </row>
    <row r="916" customFormat="false" ht="15.75" hidden="false" customHeight="true" outlineLevel="0" collapsed="false">
      <c r="D916" s="103"/>
      <c r="E916" s="103"/>
    </row>
    <row r="917" customFormat="false" ht="15.75" hidden="false" customHeight="true" outlineLevel="0" collapsed="false">
      <c r="D917" s="103"/>
      <c r="E917" s="103"/>
    </row>
    <row r="918" customFormat="false" ht="15.75" hidden="false" customHeight="true" outlineLevel="0" collapsed="false">
      <c r="D918" s="103"/>
      <c r="E918" s="103"/>
    </row>
    <row r="919" customFormat="false" ht="15.75" hidden="false" customHeight="true" outlineLevel="0" collapsed="false">
      <c r="D919" s="103"/>
      <c r="E919" s="103"/>
    </row>
    <row r="920" customFormat="false" ht="15.75" hidden="false" customHeight="true" outlineLevel="0" collapsed="false">
      <c r="D920" s="103"/>
      <c r="E920" s="103"/>
    </row>
    <row r="921" customFormat="false" ht="15.75" hidden="false" customHeight="true" outlineLevel="0" collapsed="false">
      <c r="D921" s="103"/>
      <c r="E921" s="103"/>
    </row>
    <row r="922" customFormat="false" ht="15.75" hidden="false" customHeight="true" outlineLevel="0" collapsed="false">
      <c r="D922" s="103"/>
      <c r="E922" s="103"/>
    </row>
    <row r="923" customFormat="false" ht="15.75" hidden="false" customHeight="true" outlineLevel="0" collapsed="false">
      <c r="D923" s="103"/>
      <c r="E923" s="103"/>
    </row>
    <row r="924" customFormat="false" ht="15.75" hidden="false" customHeight="true" outlineLevel="0" collapsed="false">
      <c r="D924" s="103"/>
      <c r="E924" s="103"/>
    </row>
    <row r="925" customFormat="false" ht="15.75" hidden="false" customHeight="true" outlineLevel="0" collapsed="false">
      <c r="D925" s="103"/>
      <c r="E925" s="103"/>
    </row>
    <row r="926" customFormat="false" ht="15.75" hidden="false" customHeight="true" outlineLevel="0" collapsed="false">
      <c r="D926" s="103"/>
      <c r="E926" s="103"/>
    </row>
    <row r="927" customFormat="false" ht="15.75" hidden="false" customHeight="true" outlineLevel="0" collapsed="false">
      <c r="D927" s="103"/>
      <c r="E927" s="103"/>
    </row>
    <row r="928" customFormat="false" ht="15.75" hidden="false" customHeight="true" outlineLevel="0" collapsed="false">
      <c r="D928" s="103"/>
      <c r="E928" s="103"/>
    </row>
    <row r="929" customFormat="false" ht="15.75" hidden="false" customHeight="true" outlineLevel="0" collapsed="false">
      <c r="D929" s="103"/>
      <c r="E929" s="103"/>
    </row>
    <row r="930" customFormat="false" ht="15.75" hidden="false" customHeight="true" outlineLevel="0" collapsed="false">
      <c r="D930" s="103"/>
      <c r="E930" s="103"/>
    </row>
    <row r="931" customFormat="false" ht="15.75" hidden="false" customHeight="true" outlineLevel="0" collapsed="false">
      <c r="D931" s="103"/>
      <c r="E931" s="103"/>
    </row>
    <row r="932" customFormat="false" ht="15.75" hidden="false" customHeight="true" outlineLevel="0" collapsed="false">
      <c r="D932" s="103"/>
      <c r="E932" s="103"/>
    </row>
    <row r="933" customFormat="false" ht="15.75" hidden="false" customHeight="true" outlineLevel="0" collapsed="false">
      <c r="D933" s="103"/>
      <c r="E933" s="103"/>
    </row>
    <row r="934" customFormat="false" ht="15.75" hidden="false" customHeight="true" outlineLevel="0" collapsed="false">
      <c r="D934" s="103"/>
      <c r="E934" s="103"/>
    </row>
    <row r="935" customFormat="false" ht="15.75" hidden="false" customHeight="true" outlineLevel="0" collapsed="false">
      <c r="D935" s="103"/>
      <c r="E935" s="103"/>
    </row>
    <row r="936" customFormat="false" ht="15.75" hidden="false" customHeight="true" outlineLevel="0" collapsed="false">
      <c r="D936" s="103"/>
      <c r="E936" s="103"/>
    </row>
    <row r="937" customFormat="false" ht="15.75" hidden="false" customHeight="true" outlineLevel="0" collapsed="false">
      <c r="D937" s="103"/>
      <c r="E937" s="103"/>
    </row>
    <row r="938" customFormat="false" ht="15.75" hidden="false" customHeight="true" outlineLevel="0" collapsed="false">
      <c r="D938" s="103"/>
      <c r="E938" s="103"/>
    </row>
    <row r="939" customFormat="false" ht="15.75" hidden="false" customHeight="true" outlineLevel="0" collapsed="false">
      <c r="D939" s="103"/>
      <c r="E939" s="103"/>
    </row>
    <row r="940" customFormat="false" ht="15.75" hidden="false" customHeight="true" outlineLevel="0" collapsed="false">
      <c r="D940" s="103"/>
      <c r="E940" s="103"/>
    </row>
    <row r="941" customFormat="false" ht="15.75" hidden="false" customHeight="true" outlineLevel="0" collapsed="false">
      <c r="D941" s="103"/>
      <c r="E941" s="103"/>
    </row>
    <row r="942" customFormat="false" ht="15.75" hidden="false" customHeight="true" outlineLevel="0" collapsed="false">
      <c r="D942" s="103"/>
      <c r="E942" s="103"/>
    </row>
    <row r="943" customFormat="false" ht="15.75" hidden="false" customHeight="true" outlineLevel="0" collapsed="false">
      <c r="D943" s="103"/>
      <c r="E943" s="103"/>
    </row>
    <row r="944" customFormat="false" ht="15.75" hidden="false" customHeight="true" outlineLevel="0" collapsed="false">
      <c r="D944" s="103"/>
      <c r="E944" s="103"/>
    </row>
    <row r="945" customFormat="false" ht="15.75" hidden="false" customHeight="true" outlineLevel="0" collapsed="false">
      <c r="D945" s="103"/>
      <c r="E945" s="103"/>
    </row>
    <row r="946" customFormat="false" ht="15.75" hidden="false" customHeight="true" outlineLevel="0" collapsed="false">
      <c r="D946" s="103"/>
      <c r="E946" s="103"/>
    </row>
    <row r="947" customFormat="false" ht="15.75" hidden="false" customHeight="true" outlineLevel="0" collapsed="false">
      <c r="D947" s="103"/>
      <c r="E947" s="103"/>
    </row>
    <row r="948" customFormat="false" ht="15.75" hidden="false" customHeight="true" outlineLevel="0" collapsed="false">
      <c r="D948" s="103"/>
      <c r="E948" s="103"/>
    </row>
    <row r="949" customFormat="false" ht="15.75" hidden="false" customHeight="true" outlineLevel="0" collapsed="false">
      <c r="D949" s="103"/>
      <c r="E949" s="103"/>
    </row>
    <row r="950" customFormat="false" ht="15.75" hidden="false" customHeight="true" outlineLevel="0" collapsed="false">
      <c r="D950" s="103"/>
      <c r="E950" s="103"/>
    </row>
    <row r="951" customFormat="false" ht="15.75" hidden="false" customHeight="true" outlineLevel="0" collapsed="false">
      <c r="D951" s="103"/>
      <c r="E951" s="103"/>
    </row>
    <row r="952" customFormat="false" ht="15.75" hidden="false" customHeight="true" outlineLevel="0" collapsed="false">
      <c r="D952" s="103"/>
      <c r="E952" s="103"/>
    </row>
    <row r="953" customFormat="false" ht="15.75" hidden="false" customHeight="true" outlineLevel="0" collapsed="false">
      <c r="D953" s="103"/>
      <c r="E953" s="103"/>
    </row>
    <row r="954" customFormat="false" ht="15.75" hidden="false" customHeight="true" outlineLevel="0" collapsed="false">
      <c r="D954" s="103"/>
      <c r="E954" s="103"/>
    </row>
    <row r="955" customFormat="false" ht="15.75" hidden="false" customHeight="true" outlineLevel="0" collapsed="false">
      <c r="D955" s="103"/>
      <c r="E955" s="103"/>
    </row>
    <row r="956" customFormat="false" ht="15.75" hidden="false" customHeight="true" outlineLevel="0" collapsed="false">
      <c r="D956" s="103"/>
      <c r="E956" s="103"/>
    </row>
    <row r="957" customFormat="false" ht="15.75" hidden="false" customHeight="true" outlineLevel="0" collapsed="false">
      <c r="D957" s="103"/>
      <c r="E957" s="103"/>
    </row>
    <row r="958" customFormat="false" ht="15.75" hidden="false" customHeight="true" outlineLevel="0" collapsed="false">
      <c r="D958" s="103"/>
      <c r="E958" s="103"/>
    </row>
    <row r="959" customFormat="false" ht="15.75" hidden="false" customHeight="true" outlineLevel="0" collapsed="false">
      <c r="D959" s="103"/>
      <c r="E959" s="103"/>
    </row>
    <row r="960" customFormat="false" ht="15.75" hidden="false" customHeight="true" outlineLevel="0" collapsed="false">
      <c r="D960" s="103"/>
      <c r="E960" s="103"/>
    </row>
    <row r="961" customFormat="false" ht="15.75" hidden="false" customHeight="true" outlineLevel="0" collapsed="false">
      <c r="D961" s="103"/>
      <c r="E961" s="103"/>
    </row>
    <row r="962" customFormat="false" ht="15.75" hidden="false" customHeight="true" outlineLevel="0" collapsed="false">
      <c r="D962" s="103"/>
      <c r="E962" s="103"/>
    </row>
    <row r="963" customFormat="false" ht="15.75" hidden="false" customHeight="true" outlineLevel="0" collapsed="false">
      <c r="D963" s="103"/>
      <c r="E963" s="103"/>
    </row>
    <row r="964" customFormat="false" ht="15.75" hidden="false" customHeight="true" outlineLevel="0" collapsed="false">
      <c r="D964" s="103"/>
      <c r="E964" s="103"/>
    </row>
    <row r="965" customFormat="false" ht="15.75" hidden="false" customHeight="true" outlineLevel="0" collapsed="false">
      <c r="D965" s="103"/>
      <c r="E965" s="103"/>
    </row>
    <row r="966" customFormat="false" ht="15.75" hidden="false" customHeight="true" outlineLevel="0" collapsed="false">
      <c r="D966" s="103"/>
      <c r="E966" s="103"/>
    </row>
    <row r="967" customFormat="false" ht="15.75" hidden="false" customHeight="true" outlineLevel="0" collapsed="false">
      <c r="D967" s="103"/>
      <c r="E967" s="103"/>
    </row>
    <row r="968" customFormat="false" ht="15.75" hidden="false" customHeight="true" outlineLevel="0" collapsed="false">
      <c r="D968" s="103"/>
      <c r="E968" s="103"/>
    </row>
    <row r="969" customFormat="false" ht="15.75" hidden="false" customHeight="true" outlineLevel="0" collapsed="false">
      <c r="D969" s="103"/>
      <c r="E969" s="103"/>
    </row>
    <row r="970" customFormat="false" ht="15.75" hidden="false" customHeight="true" outlineLevel="0" collapsed="false">
      <c r="D970" s="103"/>
      <c r="E970" s="103"/>
    </row>
    <row r="971" customFormat="false" ht="15.75" hidden="false" customHeight="true" outlineLevel="0" collapsed="false">
      <c r="D971" s="103"/>
      <c r="E971" s="103"/>
    </row>
    <row r="972" customFormat="false" ht="15.75" hidden="false" customHeight="true" outlineLevel="0" collapsed="false">
      <c r="D972" s="103"/>
      <c r="E972" s="103"/>
    </row>
    <row r="973" customFormat="false" ht="15.75" hidden="false" customHeight="true" outlineLevel="0" collapsed="false">
      <c r="D973" s="103"/>
      <c r="E973" s="103"/>
    </row>
    <row r="974" customFormat="false" ht="15.75" hidden="false" customHeight="true" outlineLevel="0" collapsed="false">
      <c r="D974" s="103"/>
      <c r="E974" s="103"/>
    </row>
    <row r="975" customFormat="false" ht="15.75" hidden="false" customHeight="true" outlineLevel="0" collapsed="false">
      <c r="D975" s="103"/>
      <c r="E975" s="103"/>
    </row>
    <row r="976" customFormat="false" ht="15.75" hidden="false" customHeight="true" outlineLevel="0" collapsed="false">
      <c r="D976" s="103"/>
      <c r="E976" s="103"/>
    </row>
    <row r="977" customFormat="false" ht="15.75" hidden="false" customHeight="true" outlineLevel="0" collapsed="false">
      <c r="D977" s="103"/>
      <c r="E977" s="103"/>
    </row>
    <row r="978" customFormat="false" ht="15.75" hidden="false" customHeight="true" outlineLevel="0" collapsed="false">
      <c r="D978" s="103"/>
      <c r="E978" s="103"/>
    </row>
    <row r="979" customFormat="false" ht="15.75" hidden="false" customHeight="true" outlineLevel="0" collapsed="false">
      <c r="D979" s="103"/>
      <c r="E979" s="103"/>
    </row>
    <row r="980" customFormat="false" ht="15.75" hidden="false" customHeight="true" outlineLevel="0" collapsed="false">
      <c r="D980" s="103"/>
      <c r="E980" s="103"/>
    </row>
    <row r="981" customFormat="false" ht="15.75" hidden="false" customHeight="true" outlineLevel="0" collapsed="false">
      <c r="D981" s="103"/>
      <c r="E981" s="103"/>
    </row>
    <row r="982" customFormat="false" ht="15.75" hidden="false" customHeight="true" outlineLevel="0" collapsed="false">
      <c r="D982" s="103"/>
      <c r="E982" s="103"/>
    </row>
    <row r="983" customFormat="false" ht="15.75" hidden="false" customHeight="true" outlineLevel="0" collapsed="false">
      <c r="D983" s="103"/>
      <c r="E983" s="103"/>
    </row>
    <row r="984" customFormat="false" ht="15.75" hidden="false" customHeight="true" outlineLevel="0" collapsed="false">
      <c r="D984" s="103"/>
      <c r="E984" s="103"/>
    </row>
    <row r="985" customFormat="false" ht="15.75" hidden="false" customHeight="true" outlineLevel="0" collapsed="false">
      <c r="D985" s="103"/>
      <c r="E985" s="103"/>
    </row>
    <row r="986" customFormat="false" ht="15.75" hidden="false" customHeight="true" outlineLevel="0" collapsed="false">
      <c r="D986" s="103"/>
      <c r="E986" s="103"/>
    </row>
    <row r="987" customFormat="false" ht="15.75" hidden="false" customHeight="true" outlineLevel="0" collapsed="false">
      <c r="D987" s="103"/>
      <c r="E987" s="103"/>
    </row>
    <row r="988" customFormat="false" ht="15.75" hidden="false" customHeight="true" outlineLevel="0" collapsed="false">
      <c r="D988" s="103"/>
      <c r="E988" s="103"/>
    </row>
    <row r="989" customFormat="false" ht="15.75" hidden="false" customHeight="true" outlineLevel="0" collapsed="false">
      <c r="D989" s="103"/>
      <c r="E989" s="103"/>
    </row>
    <row r="990" customFormat="false" ht="15.75" hidden="false" customHeight="true" outlineLevel="0" collapsed="false">
      <c r="D990" s="103"/>
      <c r="E990" s="103"/>
    </row>
    <row r="991" customFormat="false" ht="15.75" hidden="false" customHeight="true" outlineLevel="0" collapsed="false">
      <c r="D991" s="103"/>
      <c r="E991" s="103"/>
    </row>
    <row r="992" customFormat="false" ht="15.75" hidden="false" customHeight="true" outlineLevel="0" collapsed="false">
      <c r="D992" s="103"/>
      <c r="E992" s="103"/>
    </row>
    <row r="993" customFormat="false" ht="15.75" hidden="false" customHeight="true" outlineLevel="0" collapsed="false">
      <c r="D993" s="103"/>
      <c r="E993" s="103"/>
    </row>
    <row r="994" customFormat="false" ht="15.75" hidden="false" customHeight="true" outlineLevel="0" collapsed="false">
      <c r="D994" s="103"/>
      <c r="E994" s="103"/>
    </row>
    <row r="995" customFormat="false" ht="15.75" hidden="false" customHeight="true" outlineLevel="0" collapsed="false">
      <c r="D995" s="103"/>
      <c r="E995" s="103"/>
    </row>
    <row r="996" customFormat="false" ht="15.75" hidden="false" customHeight="true" outlineLevel="0" collapsed="false">
      <c r="D996" s="103"/>
      <c r="E996" s="103"/>
    </row>
    <row r="997" customFormat="false" ht="15.75" hidden="false" customHeight="true" outlineLevel="0" collapsed="false">
      <c r="D997" s="103"/>
      <c r="E997" s="103"/>
    </row>
    <row r="998" customFormat="false" ht="15.75" hidden="false" customHeight="true" outlineLevel="0" collapsed="false">
      <c r="D998" s="103"/>
      <c r="E998" s="103"/>
    </row>
    <row r="999" customFormat="false" ht="15.75" hidden="false" customHeight="true" outlineLevel="0" collapsed="false">
      <c r="D999" s="103"/>
      <c r="E999" s="103"/>
    </row>
    <row r="1000" customFormat="false" ht="15.75" hidden="false" customHeight="true" outlineLevel="0" collapsed="false">
      <c r="D1000" s="103"/>
      <c r="E1000" s="103"/>
    </row>
  </sheetData>
  <mergeCells count="4">
    <mergeCell ref="F2:G2"/>
    <mergeCell ref="M9:O9"/>
    <mergeCell ref="M10:O10"/>
    <mergeCell ref="M11:O11"/>
  </mergeCells>
  <conditionalFormatting sqref="C24:C102 C3:C22">
    <cfRule type="cellIs" priority="2" operator="equal" aboveAverage="0" equalAverage="0" bottom="0" percent="0" rank="0" text="" dxfId="0">
      <formula>"W"</formula>
    </cfRule>
  </conditionalFormatting>
  <conditionalFormatting sqref="C24:C102 C3:C2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22 C24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4"/>
      <c r="B1" s="104"/>
      <c r="C1" s="105"/>
      <c r="D1" s="105"/>
      <c r="E1" s="106"/>
      <c r="F1" s="106" t="s">
        <v>32</v>
      </c>
      <c r="G1" s="107" t="s">
        <v>33</v>
      </c>
      <c r="H1" s="107" t="s">
        <v>34</v>
      </c>
      <c r="I1" s="107" t="s">
        <v>35</v>
      </c>
      <c r="J1" s="108"/>
      <c r="K1" s="6" t="s">
        <v>36</v>
      </c>
      <c r="L1" s="109" t="n">
        <f aca="false">Calculadora!$N$13</f>
        <v>21</v>
      </c>
      <c r="M1" s="110"/>
      <c r="N1" s="110" t="n">
        <v>0</v>
      </c>
      <c r="O1" s="110" t="n">
        <f aca="false">IF(N1&lt;$L$2,N1+1)</f>
        <v>1</v>
      </c>
      <c r="P1" s="110" t="n">
        <f aca="false">IF(O1&lt;$L$2,O1+1)</f>
        <v>2</v>
      </c>
      <c r="Q1" s="111" t="n">
        <f aca="false">IF(P1&lt;$L$2,P1+1)</f>
        <v>3</v>
      </c>
      <c r="R1" s="111" t="b">
        <f aca="false">IF(Q1&lt;$L$2,Q1+1)</f>
        <v>0</v>
      </c>
      <c r="S1" s="111" t="n">
        <f aca="false">IF(R1&lt;$L$2,R1+1)</f>
        <v>1</v>
      </c>
      <c r="T1" s="111" t="n">
        <f aca="false">IF(S1&lt;$L$2,S1+1)</f>
        <v>2</v>
      </c>
      <c r="U1" s="111" t="n">
        <f aca="false">IF(T1&lt;$L$2,T1+1)</f>
        <v>3</v>
      </c>
      <c r="V1" s="111" t="b">
        <f aca="false">IF(U1&lt;$L$2,U1+1)</f>
        <v>0</v>
      </c>
      <c r="W1" s="111" t="n">
        <f aca="false">IF(V1&lt;$L$2,V1+1)</f>
        <v>1</v>
      </c>
      <c r="X1" s="111" t="n">
        <f aca="false">IF(W1&lt;$L$2,W1+1)</f>
        <v>2</v>
      </c>
      <c r="Y1" s="111" t="n">
        <f aca="false">IF(X1&lt;$L$2,X1+1)</f>
        <v>3</v>
      </c>
      <c r="Z1" s="111" t="b">
        <f aca="false">IF(Y1&lt;$L$2,Y1+1)</f>
        <v>0</v>
      </c>
      <c r="AA1" s="111" t="n">
        <f aca="false">IF(Z1&lt;$L$2,Z1+1)</f>
        <v>1</v>
      </c>
      <c r="AB1" s="111" t="n">
        <f aca="false">IF(AA1&lt;$L$2,AA1+1)</f>
        <v>2</v>
      </c>
      <c r="AC1" s="111" t="n">
        <f aca="false">IF(AB1&lt;$L$2,AB1+1)</f>
        <v>3</v>
      </c>
      <c r="AD1" s="111" t="b">
        <f aca="false">IF(AC1&lt;$L$2,AC1+1)</f>
        <v>0</v>
      </c>
      <c r="AE1" s="111" t="n">
        <f aca="false">IF(AD1&lt;$L$2,AD1+1)</f>
        <v>1</v>
      </c>
      <c r="AF1" s="111" t="n">
        <f aca="false">IF(AE1&lt;$L$2,AE1+1)</f>
        <v>2</v>
      </c>
      <c r="AG1" s="111" t="n">
        <f aca="false">IF(AF1&lt;$L$2,AF1+1)</f>
        <v>3</v>
      </c>
      <c r="AH1" s="111" t="b">
        <f aca="false">IF(AG1&lt;$L$2,AG1+1)</f>
        <v>0</v>
      </c>
      <c r="AI1" s="111" t="n">
        <f aca="false">IF(AH1&lt;$L$2,AH1+1)</f>
        <v>1</v>
      </c>
      <c r="AJ1" s="111" t="n">
        <f aca="false">IF(AI1&lt;$L$2,AI1+1)</f>
        <v>2</v>
      </c>
      <c r="AK1" s="110" t="n">
        <f aca="false">IF(AJ1&lt;$L$2,AJ1+1)</f>
        <v>3</v>
      </c>
      <c r="AL1" s="111" t="b">
        <f aca="false">IF(AK1&lt;$L$2,AK1+1)</f>
        <v>0</v>
      </c>
      <c r="AM1" s="111" t="n">
        <f aca="false">IF(AL1&lt;$L$2,AL1+1)</f>
        <v>1</v>
      </c>
      <c r="AN1" s="111" t="n">
        <f aca="false">IF(AM1&lt;$L$2,AM1+1)</f>
        <v>2</v>
      </c>
      <c r="AO1" s="111" t="n">
        <f aca="false">IF(AN1&lt;$L$2,AN1+1)</f>
        <v>3</v>
      </c>
      <c r="AP1" s="111" t="b">
        <f aca="false">IF(AO1&lt;$L$2,AO1+1)</f>
        <v>0</v>
      </c>
      <c r="AQ1" s="110" t="n">
        <f aca="false">IF(AP1&lt;$L$2,AP1+1)</f>
        <v>1</v>
      </c>
      <c r="AR1" s="111" t="n">
        <f aca="false">IF(AQ1&lt;$L$2,AQ1+1)</f>
        <v>2</v>
      </c>
      <c r="AS1" s="111" t="n">
        <f aca="false">IF(AR1&lt;$L$2,AR1+1)</f>
        <v>3</v>
      </c>
      <c r="AT1" s="111" t="b">
        <f aca="false">IF(AS1&lt;$L$2,AS1+1)</f>
        <v>0</v>
      </c>
      <c r="AU1" s="111" t="n">
        <f aca="false">IF(AT1&lt;$L$2,AT1+1)</f>
        <v>1</v>
      </c>
      <c r="AV1" s="111" t="n">
        <f aca="false">IF(AU1&lt;$L$2,AU1+1)</f>
        <v>2</v>
      </c>
      <c r="AW1" s="111" t="n">
        <f aca="false">IF(AV1&lt;$L$2,AV1+1)</f>
        <v>3</v>
      </c>
      <c r="AX1" s="111" t="b">
        <f aca="false">IF(AW1&lt;$L$2,AW1+1)</f>
        <v>0</v>
      </c>
      <c r="AY1" s="110" t="n">
        <f aca="false">IF(AX1&lt;$L$2,AX1+1)</f>
        <v>1</v>
      </c>
      <c r="AZ1" s="111" t="n">
        <f aca="false">IF(AY1&lt;$L$2,AY1+1)</f>
        <v>2</v>
      </c>
      <c r="BA1" s="111" t="n">
        <f aca="false">IF(AZ1&lt;$L$2,AZ1+1)</f>
        <v>3</v>
      </c>
      <c r="BB1" s="111" t="b">
        <f aca="false">IF(BA1&lt;$L$2,BA1+1)</f>
        <v>0</v>
      </c>
      <c r="BC1" s="111" t="n">
        <f aca="false">IF(BB1&lt;$L$2,BB1+1)</f>
        <v>1</v>
      </c>
      <c r="BD1" s="111" t="n">
        <f aca="false">IF(BC1&lt;$L$2,BC1+1)</f>
        <v>2</v>
      </c>
      <c r="BE1" s="110" t="n">
        <f aca="false">IF(BD1&lt;$L$2,BD1+1)</f>
        <v>3</v>
      </c>
      <c r="BF1" s="111" t="b">
        <f aca="false">IF(BE1&lt;$L$2,BE1+1)</f>
        <v>0</v>
      </c>
      <c r="BG1" s="111" t="n">
        <f aca="false">IF(BF1&lt;$L$2,BF1+1)</f>
        <v>1</v>
      </c>
      <c r="BH1" s="110" t="n">
        <f aca="false">IF(BG1&lt;$L$2,BG1+1)</f>
        <v>2</v>
      </c>
      <c r="BI1" s="110" t="n">
        <f aca="false">IF(BH1&lt;$L$2,BH1+1)</f>
        <v>3</v>
      </c>
      <c r="BJ1" s="111" t="b">
        <f aca="false">IF(BI1&lt;$L$2,BI1+1)</f>
        <v>0</v>
      </c>
      <c r="BK1" s="111" t="n">
        <f aca="false">IF(BJ1&lt;$L$2,BJ1+1)</f>
        <v>1</v>
      </c>
      <c r="BL1" s="111" t="n">
        <f aca="false">IF(BK1&lt;$L$2,BK1+1)</f>
        <v>2</v>
      </c>
      <c r="BM1" s="111" t="n">
        <f aca="false">IF(BL1&lt;$L$2,BL1+1)</f>
        <v>3</v>
      </c>
      <c r="BN1" s="111" t="b">
        <f aca="false">IF(BM1&lt;$L$2,BM1+1)</f>
        <v>0</v>
      </c>
      <c r="BO1" s="111" t="n">
        <f aca="false">IF(BN1&lt;$L$2,BN1+1)</f>
        <v>1</v>
      </c>
      <c r="BP1" s="111" t="n">
        <f aca="false">IF(BO1&lt;$L$2,BO1+1)</f>
        <v>2</v>
      </c>
      <c r="BQ1" s="111" t="n">
        <f aca="false">IF(BP1&lt;$L$2,BP1+1)</f>
        <v>3</v>
      </c>
      <c r="BR1" s="111" t="b">
        <f aca="false">IF(BQ1&lt;$L$2,BQ1+1)</f>
        <v>0</v>
      </c>
      <c r="BS1" s="111" t="n">
        <f aca="false">IF(BR1&lt;$L$2,BR1+1)</f>
        <v>1</v>
      </c>
      <c r="BT1" s="110" t="n">
        <f aca="false">IF(BS1&lt;$L$2,BS1+1)</f>
        <v>2</v>
      </c>
      <c r="BU1" s="110" t="n">
        <f aca="false">IF(BT1&lt;$L$2,BT1+1)</f>
        <v>3</v>
      </c>
      <c r="BV1" s="111" t="b">
        <f aca="false">IF(BU1&lt;$L$2,BU1+1)</f>
        <v>0</v>
      </c>
      <c r="BW1" s="110" t="n">
        <f aca="false">IF(BV1&lt;$L$2,BV1+1)</f>
        <v>1</v>
      </c>
      <c r="BX1" s="111" t="n">
        <f aca="false">IF(BW1&lt;$L$2,BW1+1)</f>
        <v>2</v>
      </c>
      <c r="BY1" s="111" t="n">
        <f aca="false">IF(BX1&lt;$L$2,BX1+1)</f>
        <v>3</v>
      </c>
      <c r="BZ1" s="111" t="b">
        <f aca="false">IF(BY1&lt;$L$2,BY1+1)</f>
        <v>0</v>
      </c>
      <c r="CA1" s="111" t="n">
        <f aca="false">IF(BZ1&lt;$L$2,BZ1+1)</f>
        <v>1</v>
      </c>
      <c r="CB1" s="111" t="n">
        <f aca="false">IF(CA1&lt;$L$2,CA1+1)</f>
        <v>2</v>
      </c>
      <c r="CC1" s="110" t="n">
        <f aca="false">IF(CB1&lt;$L$2,CB1+1)</f>
        <v>3</v>
      </c>
      <c r="CD1" s="111" t="b">
        <f aca="false">IF(CC1&lt;$L$2,CC1+1)</f>
        <v>0</v>
      </c>
      <c r="CE1" s="111" t="n">
        <f aca="false">IF(CD1&lt;$L$2,CD1+1)</f>
        <v>1</v>
      </c>
      <c r="CF1" s="111" t="n">
        <f aca="false">IF(CE1&lt;$L$2,CE1+1)</f>
        <v>2</v>
      </c>
      <c r="CG1" s="110" t="n">
        <f aca="false">IF(CF1&lt;$L$2,CF1+1)</f>
        <v>3</v>
      </c>
      <c r="CH1" s="111" t="b">
        <f aca="false">IF(CG1&lt;$L$2,CG1+1)</f>
        <v>0</v>
      </c>
      <c r="CI1" s="110" t="n">
        <f aca="false">IF(CH1&lt;$L$2,CH1+1)</f>
        <v>1</v>
      </c>
      <c r="CJ1" s="110" t="n">
        <f aca="false">IF(CI1&lt;$L$2,CI1+1)</f>
        <v>2</v>
      </c>
      <c r="CK1" s="111" t="n">
        <f aca="false">IF(CJ1&lt;$L$2,CJ1+1)</f>
        <v>3</v>
      </c>
      <c r="CL1" s="111" t="b">
        <f aca="false">IF(CK1&lt;$L$2,CK1+1)</f>
        <v>0</v>
      </c>
      <c r="CM1" s="111" t="n">
        <f aca="false">IF(CL1&lt;$L$2,CL1+1)</f>
        <v>1</v>
      </c>
      <c r="CN1" s="111" t="n">
        <f aca="false">IF(CM1&lt;$L$2,CM1+1)</f>
        <v>2</v>
      </c>
      <c r="CO1" s="110" t="n">
        <f aca="false">IF(CN1&lt;$L$2,CN1+1)</f>
        <v>3</v>
      </c>
      <c r="CP1" s="111" t="b">
        <f aca="false">IF(CO1&lt;$L$2,CO1+1)</f>
        <v>0</v>
      </c>
      <c r="CQ1" s="111" t="n">
        <f aca="false">IF(CP1&lt;$L$2,CP1+1)</f>
        <v>1</v>
      </c>
      <c r="CR1" s="111" t="n">
        <f aca="false">IF(CQ1&lt;$L$2,CQ1+1)</f>
        <v>2</v>
      </c>
      <c r="CS1" s="110" t="n">
        <f aca="false">IF(CR1&lt;$L$2,CR1+1)</f>
        <v>3</v>
      </c>
      <c r="CT1" s="111" t="b">
        <f aca="false">IF(CS1&lt;$L$2,CS1+1)</f>
        <v>0</v>
      </c>
      <c r="CU1" s="111" t="n">
        <f aca="false">IF(CT1&lt;$L$2,CT1+1)</f>
        <v>1</v>
      </c>
      <c r="CV1" s="110" t="n">
        <f aca="false">IF(CU1&lt;$L$2,CU1+1)</f>
        <v>2</v>
      </c>
      <c r="CW1" s="111" t="n">
        <f aca="false">IF(CV1&lt;$L$2,CV1+1)</f>
        <v>3</v>
      </c>
      <c r="CX1" s="111" t="b">
        <f aca="false">IF(CW1&lt;$L$2,CW1+1)</f>
        <v>0</v>
      </c>
      <c r="CY1" s="110" t="n">
        <f aca="false">IF(CX1&lt;$L$2,CX1+1)</f>
        <v>1</v>
      </c>
      <c r="CZ1" s="111" t="n">
        <f aca="false">IF(CY1&lt;$L$2,CY1+1)</f>
        <v>2</v>
      </c>
      <c r="DA1" s="111" t="n">
        <f aca="false">IF(CZ1&lt;$L$2,CZ1+1)</f>
        <v>3</v>
      </c>
      <c r="DB1" s="111" t="b">
        <f aca="false">IF(DA1&lt;$L$2,DA1+1)</f>
        <v>0</v>
      </c>
      <c r="DC1" s="111" t="n">
        <f aca="false">IF(DB1&lt;$L$2,DB1+1)</f>
        <v>1</v>
      </c>
      <c r="DD1" s="110" t="n">
        <f aca="false">IF(DC1&lt;$L$2,DC1+1)</f>
        <v>2</v>
      </c>
      <c r="DE1" s="111" t="n">
        <f aca="false">IF(DD1&lt;$L$2,DD1+1)</f>
        <v>3</v>
      </c>
      <c r="DF1" s="111" t="b">
        <f aca="false">IF(DE1&lt;$L$2,DE1+1)</f>
        <v>0</v>
      </c>
      <c r="DG1" s="110" t="n">
        <f aca="false">IF(DF1&lt;$L$2,DF1+1)</f>
        <v>1</v>
      </c>
      <c r="DH1" s="111" t="n">
        <f aca="false">IF(DG1&lt;$L$2,DG1+1)</f>
        <v>2</v>
      </c>
      <c r="DI1" s="111" t="n">
        <f aca="false">IF(DH1&lt;$L$2,DH1+1)</f>
        <v>3</v>
      </c>
      <c r="DJ1" s="111" t="b">
        <f aca="false">IF(DI1&lt;$L$2,DI1+1)</f>
        <v>0</v>
      </c>
    </row>
    <row r="2" customFormat="false" ht="15.75" hidden="false" customHeight="true" outlineLevel="0" collapsed="false">
      <c r="A2" s="107" t="s">
        <v>37</v>
      </c>
      <c r="B2" s="104" t="s">
        <v>37</v>
      </c>
      <c r="C2" s="106" t="s">
        <v>3</v>
      </c>
      <c r="D2" s="106" t="s">
        <v>38</v>
      </c>
      <c r="E2" s="106" t="s">
        <v>39</v>
      </c>
      <c r="F2" s="105" t="n">
        <f aca="false">Calculadora!$N$12</f>
        <v>50</v>
      </c>
      <c r="G2" s="105" t="n">
        <f aca="false">Calculadora!$N$12</f>
        <v>50</v>
      </c>
      <c r="H2" s="104" t="n">
        <v>0</v>
      </c>
      <c r="I2" s="104" t="n">
        <v>0</v>
      </c>
      <c r="J2" s="104"/>
      <c r="K2" s="6" t="s">
        <v>40</v>
      </c>
      <c r="L2" s="109" t="n">
        <f aca="false">Calculadora!$N$14</f>
        <v>3</v>
      </c>
      <c r="M2" s="110" t="n">
        <v>0</v>
      </c>
      <c r="N2" s="38" t="n">
        <f aca="false">IF(N$1&gt;$L$2,   "",   IF(N$1=$L$2,  1,  IF($L$2-N$1=$L$1-$M2, $L$3^($L$1-$M2), ($L$3*N3*O3/(N3+($L$3-1)*O3) ))))</f>
        <v>1.02201623598879</v>
      </c>
      <c r="O2" s="38" t="n">
        <f aca="false">IF(O$1&gt;$L$2,   "",   IF(O$1=$L$2,  1,  IF($L$2-O$1=$L$1-$M2, $L$3^($L$1-$M2), ($L$3*O3*P3/(O3+($L$3-1)*P3) ))))</f>
        <v>1.00426379390489</v>
      </c>
      <c r="P2" s="38" t="n">
        <f aca="false">IF(P$1&gt;$L$2,   "",   IF(P$1=$L$2,  1,  IF($L$2-P$1=$L$1-$M2, $L$3^($L$1-$M2), ($L$3*P3*Q3/(P3+($L$3-1)*Q3) ))))</f>
        <v>1.00040608362937</v>
      </c>
      <c r="Q2" s="38" t="n">
        <f aca="false">IF(Q$1&gt;$L$2,   "",   IF(Q$1=$L$2,  1,  IF($L$2-Q$1=$L$1-$M2, $L$3^($L$1-$M2), ($L$3*Q3*R3/(Q3+($L$3-1)*R3) ))))</f>
        <v>1</v>
      </c>
      <c r="R2" s="38" t="n">
        <f aca="false">IF(R$1&gt;$L$2,   "",   IF(R$1=$L$2,  1,  IF($L$2-R$1=$L$1-$M2, $L$3^($L$1-$M2), ($L$3*R3*S3/(R3+($L$3-1)*S3) ))))</f>
        <v>1.02201623598879</v>
      </c>
      <c r="S2" s="38" t="n">
        <f aca="false">IF(S$1&gt;$L$2,   "",   IF(S$1=$L$2,  1,  IF($L$2-S$1=$L$1-$M2, $L$3^($L$1-$M2), ($L$3*S3*T3/(S3+($L$3-1)*T3) ))))</f>
        <v>1.00426379390489</v>
      </c>
      <c r="T2" s="38" t="n">
        <f aca="false">IF(T$1&gt;$L$2,   "",   IF(T$1=$L$2,  1,  IF($L$2-T$1=$L$1-$M2, $L$3^($L$1-$M2), ($L$3*T3*U3/(T3+($L$3-1)*U3) ))))</f>
        <v>1.00040608362937</v>
      </c>
      <c r="U2" s="38" t="n">
        <f aca="false">IF(U$1&gt;$L$2,   "",   IF(U$1=$L$2,  1,  IF($L$2-U$1=$L$1-$M2, $L$3^($L$1-$M2), ($L$3*U3*V3/(U3+($L$3-1)*V3) ))))</f>
        <v>1</v>
      </c>
      <c r="V2" s="38" t="n">
        <f aca="false">IF(V$1&gt;$L$2,   "",   IF(V$1=$L$2,  1,  IF($L$2-V$1=$L$1-$M2, $L$3^($L$1-$M2), ($L$3*V3*W3/(V3+($L$3-1)*W3) ))))</f>
        <v>1.02201623598879</v>
      </c>
      <c r="W2" s="38" t="n">
        <f aca="false">IF(W$1&gt;$L$2,   "",   IF(W$1=$L$2,  1,  IF($L$2-W$1=$L$1-$M2, $L$3^($L$1-$M2), ($L$3*W3*X3/(W3+($L$3-1)*X3) ))))</f>
        <v>1.00426379390489</v>
      </c>
      <c r="X2" s="38" t="n">
        <f aca="false">IF(X$1&gt;$L$2,   "",   IF(X$1=$L$2,  1,  IF($L$2-X$1=$L$1-$M2, $L$3^($L$1-$M2), ($L$3*X3*Y3/(X3+($L$3-1)*Y3) ))))</f>
        <v>1.00040608362937</v>
      </c>
      <c r="Y2" s="38" t="n">
        <f aca="false">IF(Y$1&gt;$L$2,   "",   IF(Y$1=$L$2,  1,  IF($L$2-Y$1=$L$1-$M2, $L$3^($L$1-$M2), ($L$3*Y3*Z3/(Y3+($L$3-1)*Z3) ))))</f>
        <v>1</v>
      </c>
      <c r="Z2" s="38" t="n">
        <f aca="false">IF(Z$1&gt;$L$2,   "",   IF(Z$1=$L$2,  1,  IF($L$2-Z$1=$L$1-$M2, $L$3^($L$1-$M2), ($L$3*Z3*AA3/(Z3+($L$3-1)*AA3) ))))</f>
        <v>1.02201623598879</v>
      </c>
      <c r="AA2" s="38" t="n">
        <f aca="false">IF(AA$1&gt;$L$2,   "",   IF(AA$1=$L$2,  1,  IF($L$2-AA$1=$L$1-$M2, $L$3^($L$1-$M2), ($L$3*AA3*AB3/(AA3+($L$3-1)*AB3) ))))</f>
        <v>1.00426379390489</v>
      </c>
      <c r="AB2" s="38" t="n">
        <f aca="false">IF(AB$1&gt;$L$2,   "",   IF(AB$1=$L$2,  1,  IF($L$2-AB$1=$L$1-$M2, $L$3^($L$1-$M2), ($L$3*AB3*AC3/(AB3+($L$3-1)*AC3) ))))</f>
        <v>1.00040608362937</v>
      </c>
      <c r="AC2" s="38" t="n">
        <f aca="false">IF(AC$1&gt;$L$2,   "",   IF(AC$1=$L$2,  1,  IF($L$2-AC$1=$L$1-$M2, $L$3^($L$1-$M2), ($L$3*AC3*AD3/(AC3+($L$3-1)*AD3) ))))</f>
        <v>1</v>
      </c>
      <c r="AD2" s="38" t="n">
        <f aca="false">IF(AD$1&gt;$L$2,   "",   IF(AD$1=$L$2,  1,  IF($L$2-AD$1=$L$1-$M2, $L$3^($L$1-$M2), ($L$3*AD3*AE3/(AD3+($L$3-1)*AE3) ))))</f>
        <v>1.02201623598879</v>
      </c>
      <c r="AE2" s="38" t="n">
        <f aca="false">IF(AE$1&gt;$L$2,   "",   IF(AE$1=$L$2,  1,  IF($L$2-AE$1=$L$1-$M2, $L$3^($L$1-$M2), ($L$3*AE3*AF3/(AE3+($L$3-1)*AF3) ))))</f>
        <v>1.00426379390489</v>
      </c>
      <c r="AF2" s="38" t="n">
        <f aca="false">IF(AF$1&gt;$L$2,   "",   IF(AF$1=$L$2,  1,  IF($L$2-AF$1=$L$1-$M2, $L$3^($L$1-$M2), ($L$3*AF3*AG3/(AF3+($L$3-1)*AG3) ))))</f>
        <v>1.00040608362937</v>
      </c>
      <c r="AG2" s="38" t="n">
        <f aca="false">IF(AG$1&gt;$L$2,   "",   IF(AG$1=$L$2,  1,  IF($L$2-AG$1=$L$1-$M2, $L$3^($L$1-$M2), ($L$3*AG3*AH3/(AG3+($L$3-1)*AH3) ))))</f>
        <v>1</v>
      </c>
      <c r="AH2" s="38" t="n">
        <f aca="false">IF(AH$1&gt;$L$2,   "",   IF(AH$1=$L$2,  1,  IF($L$2-AH$1=$L$1-$M2, $L$3^($L$1-$M2), ($L$3*AH3*AI3/(AH3+($L$3-1)*AI3) ))))</f>
        <v>1.02201623598879</v>
      </c>
      <c r="AI2" s="38" t="n">
        <f aca="false">IF(AI$1&gt;$L$2,   "",   IF(AI$1=$L$2,  1,  IF($L$2-AI$1=$L$1-$M2, $L$3^($L$1-$M2), ($L$3*AI3*AJ3/(AI3+($L$3-1)*AJ3) ))))</f>
        <v>1.00426379390489</v>
      </c>
      <c r="AJ2" s="38" t="n">
        <f aca="false">IF(AJ$1&gt;$L$2,   "",   IF(AJ$1=$L$2,  1,  IF($L$2-AJ$1=$L$1-$M2, $L$3^($L$1-$M2), ($L$3*AJ3*AK3/(AJ3+($L$3-1)*AK3) ))))</f>
        <v>1.00040608362937</v>
      </c>
      <c r="AK2" s="38" t="n">
        <f aca="false">IF(AK$1&gt;$L$2,   "",   IF(AK$1=$L$2,  1,  IF($L$2-AK$1=$L$1-$M2, $L$3^($L$1-$M2), ($L$3*AK3*AL3/(AK3+($L$3-1)*AL3) ))))</f>
        <v>1</v>
      </c>
      <c r="AL2" s="38" t="n">
        <f aca="false">IF(AL$1&gt;$L$2,   "",   IF(AL$1=$L$2,  1,  IF($L$2-AL$1=$L$1-$M2, $L$3^($L$1-$M2), ($L$3*AL3*AM3/(AL3+($L$3-1)*AM3) ))))</f>
        <v>1.02201623598879</v>
      </c>
      <c r="AM2" s="38" t="n">
        <f aca="false">IF(AM$1&gt;$L$2,   "",   IF(AM$1=$L$2,  1,  IF($L$2-AM$1=$L$1-$M2, $L$3^($L$1-$M2), ($L$3*AM3*AN3/(AM3+($L$3-1)*AN3) ))))</f>
        <v>1.00426379390489</v>
      </c>
      <c r="AN2" s="38" t="n">
        <f aca="false">IF(AN$1&gt;$L$2,   "",   IF(AN$1=$L$2,  1,  IF($L$2-AN$1=$L$1-$M2, $L$3^($L$1-$M2), ($L$3*AN3*AO3/(AN3+($L$3-1)*AO3) ))))</f>
        <v>1.00040608362937</v>
      </c>
      <c r="AO2" s="38" t="n">
        <f aca="false">IF(AO$1&gt;$L$2,   "",   IF(AO$1=$L$2,  1,  IF($L$2-AO$1=$L$1-$M2, $L$3^($L$1-$M2), ($L$3*AO3*AP3/(AO3+($L$3-1)*AP3) ))))</f>
        <v>1</v>
      </c>
      <c r="AP2" s="38" t="n">
        <f aca="false">IF(AP$1&gt;$L$2,   "",   IF(AP$1=$L$2,  1,  IF($L$2-AP$1=$L$1-$M2, $L$3^($L$1-$M2), ($L$3*AP3*AQ3/(AP3+($L$3-1)*AQ3) ))))</f>
        <v>1.02201623598879</v>
      </c>
      <c r="AQ2" s="38" t="n">
        <f aca="false">IF(AQ$1&gt;$L$2,   "",   IF(AQ$1=$L$2,  1,  IF($L$2-AQ$1=$L$1-$M2, $L$3^($L$1-$M2), ($L$3*AQ3*AR3/(AQ3+($L$3-1)*AR3) ))))</f>
        <v>1.00426379390489</v>
      </c>
      <c r="AR2" s="38" t="n">
        <f aca="false">IF(AR$1&gt;$L$2,   "",   IF(AR$1=$L$2,  1,  IF($L$2-AR$1=$L$1-$M2, $L$3^($L$1-$M2), ($L$3*AR3*AS3/(AR3+($L$3-1)*AS3) ))))</f>
        <v>1.00040608362937</v>
      </c>
      <c r="AS2" s="38" t="n">
        <f aca="false">IF(AS$1&gt;$L$2,   "",   IF(AS$1=$L$2,  1,  IF($L$2-AS$1=$L$1-$M2, $L$3^($L$1-$M2), ($L$3*AS3*AT3/(AS3+($L$3-1)*AT3) ))))</f>
        <v>1</v>
      </c>
      <c r="AT2" s="38" t="n">
        <f aca="false">IF(AT$1&gt;$L$2,   "",   IF(AT$1=$L$2,  1,  IF($L$2-AT$1=$L$1-$M2, $L$3^($L$1-$M2), ($L$3*AT3*AU3/(AT3+($L$3-1)*AU3) ))))</f>
        <v>1.02201623598879</v>
      </c>
      <c r="AU2" s="38" t="n">
        <f aca="false">IF(AU$1&gt;$L$2,   "",   IF(AU$1=$L$2,  1,  IF($L$2-AU$1=$L$1-$M2, $L$3^($L$1-$M2), ($L$3*AU3*AV3/(AU3+($L$3-1)*AV3) ))))</f>
        <v>1.00426379390489</v>
      </c>
      <c r="AV2" s="38" t="n">
        <f aca="false">IF(AV$1&gt;$L$2,   "",   IF(AV$1=$L$2,  1,  IF($L$2-AV$1=$L$1-$M2, $L$3^($L$1-$M2), ($L$3*AV3*AW3/(AV3+($L$3-1)*AW3) ))))</f>
        <v>1.00040608362937</v>
      </c>
      <c r="AW2" s="38" t="n">
        <f aca="false">IF(AW$1&gt;$L$2,   "",   IF(AW$1=$L$2,  1,  IF($L$2-AW$1=$L$1-$M2, $L$3^($L$1-$M2), ($L$3*AW3*AX3/(AW3+($L$3-1)*AX3) ))))</f>
        <v>1</v>
      </c>
      <c r="AX2" s="38" t="n">
        <f aca="false">IF(AX$1&gt;$L$2,   "",   IF(AX$1=$L$2,  1,  IF($L$2-AX$1=$L$1-$M2, $L$3^($L$1-$M2), ($L$3*AX3*AY3/(AX3+($L$3-1)*AY3) ))))</f>
        <v>1.02201623598879</v>
      </c>
      <c r="AY2" s="38" t="n">
        <f aca="false">IF(AY$1&gt;$L$2,   "",   IF(AY$1=$L$2,  1,  IF($L$2-AY$1=$L$1-$M2, $L$3^($L$1-$M2), ($L$3*AY3*AZ3/(AY3+($L$3-1)*AZ3) ))))</f>
        <v>1.00426379390489</v>
      </c>
      <c r="AZ2" s="38" t="n">
        <f aca="false">IF(AZ$1&gt;$L$2,   "",   IF(AZ$1=$L$2,  1,  IF($L$2-AZ$1=$L$1-$M2, $L$3^($L$1-$M2), ($L$3*AZ3*BA3/(AZ3+($L$3-1)*BA3) ))))</f>
        <v>1.00040608362937</v>
      </c>
      <c r="BA2" s="38" t="n">
        <f aca="false">IF(BA$1&gt;$L$2,   "",   IF(BA$1=$L$2,  1,  IF($L$2-BA$1=$L$1-$M2, $L$3^($L$1-$M2), ($L$3*BA3*BB3/(BA3+($L$3-1)*BB3) ))))</f>
        <v>1</v>
      </c>
      <c r="BB2" s="38" t="n">
        <f aca="false">IF(BB$1&gt;$L$2,   "",   IF(BB$1=$L$2,  1,  IF($L$2-BB$1=$L$1-$M2, $L$3^($L$1-$M2), ($L$3*BB3*BC3/(BB3+($L$3-1)*BC3) ))))</f>
        <v>1.02201623598879</v>
      </c>
      <c r="BC2" s="38" t="n">
        <f aca="false">IF(BC$1&gt;$L$2,   "",   IF(BC$1=$L$2,  1,  IF($L$2-BC$1=$L$1-$M2, $L$3^($L$1-$M2), ($L$3*BC3*BD3/(BC3+($L$3-1)*BD3) ))))</f>
        <v>1.00426379390489</v>
      </c>
      <c r="BD2" s="38" t="n">
        <f aca="false">IF(BD$1&gt;$L$2,   "",   IF(BD$1=$L$2,  1,  IF($L$2-BD$1=$L$1-$M2, $L$3^($L$1-$M2), ($L$3*BD3*BE3/(BD3+($L$3-1)*BE3) ))))</f>
        <v>1.00040608362937</v>
      </c>
      <c r="BE2" s="38" t="n">
        <f aca="false">IF(BE$1&gt;$L$2,   "",   IF(BE$1=$L$2,  1,  IF($L$2-BE$1=$L$1-$M2, $L$3^($L$1-$M2), ($L$3*BE3*BF3/(BE3+($L$3-1)*BF3) ))))</f>
        <v>1</v>
      </c>
      <c r="BF2" s="38" t="n">
        <f aca="false">IF(BF$1&gt;$L$2,   "",   IF(BF$1=$L$2,  1,  IF($L$2-BF$1=$L$1-$M2, $L$3^($L$1-$M2), ($L$3*BF3*BG3/(BF3+($L$3-1)*BG3) ))))</f>
        <v>1.02201623598879</v>
      </c>
      <c r="BG2" s="38" t="n">
        <f aca="false">IF(BG$1&gt;$L$2,   "",   IF(BG$1=$L$2,  1,  IF($L$2-BG$1=$L$1-$M2, $L$3^($L$1-$M2), ($L$3*BG3*BH3/(BG3+($L$3-1)*BH3) ))))</f>
        <v>1.00426379390489</v>
      </c>
      <c r="BH2" s="38" t="n">
        <f aca="false">IF(BH$1&gt;$L$2,   "",   IF(BH$1=$L$2,  1,  IF($L$2-BH$1=$L$1-$M2, $L$3^($L$1-$M2), ($L$3*BH3*BI3/(BH3+($L$3-1)*BI3) ))))</f>
        <v>1.00040608362937</v>
      </c>
      <c r="BI2" s="38" t="n">
        <f aca="false">IF(BI$1&gt;$L$2,   "",   IF(BI$1=$L$2,  1,  IF($L$2-BI$1=$L$1-$M2, $L$3^($L$1-$M2), ($L$3*BI3*BJ3/(BI3+($L$3-1)*BJ3) ))))</f>
        <v>1</v>
      </c>
      <c r="BJ2" s="38" t="n">
        <f aca="false">IF(BJ$1&gt;$L$2,   "",   IF(BJ$1=$L$2,  1,  IF($L$2-BJ$1=$L$1-$M2, $L$3^($L$1-$M2), ($L$3*BJ3*BK3/(BJ3+($L$3-1)*BK3) ))))</f>
        <v>1.02201623598879</v>
      </c>
      <c r="BK2" s="38" t="n">
        <f aca="false">IF(BK$1&gt;$L$2,   "",   IF(BK$1=$L$2,  1,  IF($L$2-BK$1=$L$1-$M2, $L$3^($L$1-$M2), ($L$3*BK3*BL3/(BK3+($L$3-1)*BL3) ))))</f>
        <v>1.00426379390489</v>
      </c>
      <c r="BL2" s="38" t="n">
        <f aca="false">IF(BL$1&gt;$L$2,   "",   IF(BL$1=$L$2,  1,  IF($L$2-BL$1=$L$1-$M2, $L$3^($L$1-$M2), ($L$3*BL3*BM3/(BL3+($L$3-1)*BM3) ))))</f>
        <v>1.00040608362937</v>
      </c>
      <c r="BM2" s="38" t="n">
        <f aca="false">IF(BM$1&gt;$L$2,   "",   IF(BM$1=$L$2,  1,  IF($L$2-BM$1=$L$1-$M2, $L$3^($L$1-$M2), ($L$3*BM3*BN3/(BM3+($L$3-1)*BN3) ))))</f>
        <v>1</v>
      </c>
      <c r="BN2" s="38" t="n">
        <f aca="false">IF(BN$1&gt;$L$2,   "",   IF(BN$1=$L$2,  1,  IF($L$2-BN$1=$L$1-$M2, $L$3^($L$1-$M2), ($L$3*BN3*BO3/(BN3+($L$3-1)*BO3) ))))</f>
        <v>1.02201623598879</v>
      </c>
      <c r="BO2" s="38" t="n">
        <f aca="false">IF(BO$1&gt;$L$2,   "",   IF(BO$1=$L$2,  1,  IF($L$2-BO$1=$L$1-$M2, $L$3^($L$1-$M2), ($L$3*BO3*BP3/(BO3+($L$3-1)*BP3) ))))</f>
        <v>1.00426379390489</v>
      </c>
      <c r="BP2" s="38" t="n">
        <f aca="false">IF(BP$1&gt;$L$2,   "",   IF(BP$1=$L$2,  1,  IF($L$2-BP$1=$L$1-$M2, $L$3^($L$1-$M2), ($L$3*BP3*BQ3/(BP3+($L$3-1)*BQ3) ))))</f>
        <v>1.00040608362937</v>
      </c>
      <c r="BQ2" s="38" t="n">
        <f aca="false">IF(BQ$1&gt;$L$2,   "",   IF(BQ$1=$L$2,  1,  IF($L$2-BQ$1=$L$1-$M2, $L$3^($L$1-$M2), ($L$3*BQ3*BR3/(BQ3+($L$3-1)*BR3) ))))</f>
        <v>1</v>
      </c>
      <c r="BR2" s="38" t="n">
        <f aca="false">IF(BR$1&gt;$L$2,   "",   IF(BR$1=$L$2,  1,  IF($L$2-BR$1=$L$1-$M2, $L$3^($L$1-$M2), ($L$3*BR3*BS3/(BR3+($L$3-1)*BS3) ))))</f>
        <v>1.02201623598879</v>
      </c>
      <c r="BS2" s="38" t="n">
        <f aca="false">IF(BS$1&gt;$L$2,   "",   IF(BS$1=$L$2,  1,  IF($L$2-BS$1=$L$1-$M2, $L$3^($L$1-$M2), ($L$3*BS3*BT3/(BS3+($L$3-1)*BT3) ))))</f>
        <v>1.00426379390489</v>
      </c>
      <c r="BT2" s="38" t="n">
        <f aca="false">IF(BT$1&gt;$L$2,   "",   IF(BT$1=$L$2,  1,  IF($L$2-BT$1=$L$1-$M2, $L$3^($L$1-$M2), ($L$3*BT3*BU3/(BT3+($L$3-1)*BU3) ))))</f>
        <v>1.00040608362937</v>
      </c>
      <c r="BU2" s="38" t="n">
        <f aca="false">IF(BU$1&gt;$L$2,   "",   IF(BU$1=$L$2,  1,  IF($L$2-BU$1=$L$1-$M2, $L$3^($L$1-$M2), ($L$3*BU3*BV3/(BU3+($L$3-1)*BV3) ))))</f>
        <v>1</v>
      </c>
      <c r="BV2" s="38" t="n">
        <f aca="false">IF(BV$1&gt;$L$2,   "",   IF(BV$1=$L$2,  1,  IF($L$2-BV$1=$L$1-$M2, $L$3^($L$1-$M2), ($L$3*BV3*BW3/(BV3+($L$3-1)*BW3) ))))</f>
        <v>1.02201623598879</v>
      </c>
      <c r="BW2" s="38" t="n">
        <f aca="false">IF(BW$1&gt;$L$2,   "",   IF(BW$1=$L$2,  1,  IF($L$2-BW$1=$L$1-$M2, $L$3^($L$1-$M2), ($L$3*BW3*BX3/(BW3+($L$3-1)*BX3) ))))</f>
        <v>1.00426379390489</v>
      </c>
      <c r="BX2" s="38" t="n">
        <f aca="false">IF(BX$1&gt;$L$2,   "",   IF(BX$1=$L$2,  1,  IF($L$2-BX$1=$L$1-$M2, $L$3^($L$1-$M2), ($L$3*BX3*BY3/(BX3+($L$3-1)*BY3) ))))</f>
        <v>1.00040608362937</v>
      </c>
      <c r="BY2" s="38" t="n">
        <f aca="false">IF(BY$1&gt;$L$2,   "",   IF(BY$1=$L$2,  1,  IF($L$2-BY$1=$L$1-$M2, $L$3^($L$1-$M2), ($L$3*BY3*BZ3/(BY3+($L$3-1)*BZ3) ))))</f>
        <v>1</v>
      </c>
      <c r="BZ2" s="38" t="n">
        <f aca="false">IF(BZ$1&gt;$L$2,   "",   IF(BZ$1=$L$2,  1,  IF($L$2-BZ$1=$L$1-$M2, $L$3^($L$1-$M2), ($L$3*BZ3*CA3/(BZ3+($L$3-1)*CA3) ))))</f>
        <v>1.02201623598879</v>
      </c>
      <c r="CA2" s="38" t="n">
        <f aca="false">IF(CA$1&gt;$L$2,   "",   IF(CA$1=$L$2,  1,  IF($L$2-CA$1=$L$1-$M2, $L$3^($L$1-$M2), ($L$3*CA3*CB3/(CA3+($L$3-1)*CB3) ))))</f>
        <v>1.00426379390489</v>
      </c>
      <c r="CB2" s="38" t="n">
        <f aca="false">IF(CB$1&gt;$L$2,   "",   IF(CB$1=$L$2,  1,  IF($L$2-CB$1=$L$1-$M2, $L$3^($L$1-$M2), ($L$3*CB3*CC3/(CB3+($L$3-1)*CC3) ))))</f>
        <v>1.00040608362937</v>
      </c>
      <c r="CC2" s="38" t="n">
        <f aca="false">IF(CC$1&gt;$L$2,   "",   IF(CC$1=$L$2,  1,  IF($L$2-CC$1=$L$1-$M2, $L$3^($L$1-$M2), ($L$3*CC3*CD3/(CC3+($L$3-1)*CD3) ))))</f>
        <v>1</v>
      </c>
      <c r="CD2" s="38" t="n">
        <f aca="false">IF(CD$1&gt;$L$2,   "",   IF(CD$1=$L$2,  1,  IF($L$2-CD$1=$L$1-$M2, $L$3^($L$1-$M2), ($L$3*CD3*CE3/(CD3+($L$3-1)*CE3) ))))</f>
        <v>1.02201623598879</v>
      </c>
      <c r="CE2" s="38" t="n">
        <f aca="false">IF(CE$1&gt;$L$2,   "",   IF(CE$1=$L$2,  1,  IF($L$2-CE$1=$L$1-$M2, $L$3^($L$1-$M2), ($L$3*CE3*CF3/(CE3+($L$3-1)*CF3) ))))</f>
        <v>1.00426379390489</v>
      </c>
      <c r="CF2" s="38" t="n">
        <f aca="false">IF(CF$1&gt;$L$2,   "",   IF(CF$1=$L$2,  1,  IF($L$2-CF$1=$L$1-$M2, $L$3^($L$1-$M2), ($L$3*CF3*CG3/(CF3+($L$3-1)*CG3) ))))</f>
        <v>1.00040608362937</v>
      </c>
      <c r="CG2" s="38" t="n">
        <f aca="false">IF(CG$1&gt;$L$2,   "",   IF(CG$1=$L$2,  1,  IF($L$2-CG$1=$L$1-$M2, $L$3^($L$1-$M2), ($L$3*CG3*CH3/(CG3+($L$3-1)*CH3) ))))</f>
        <v>1</v>
      </c>
      <c r="CH2" s="38" t="n">
        <f aca="false">IF(CH$1&gt;$L$2,   "",   IF(CH$1=$L$2,  1,  IF($L$2-CH$1=$L$1-$M2, $L$3^($L$1-$M2), ($L$3*CH3*CI3/(CH3+($L$3-1)*CI3) ))))</f>
        <v>1.02201623598879</v>
      </c>
      <c r="CI2" s="38" t="n">
        <f aca="false">IF(CI$1&gt;$L$2,   "",   IF(CI$1=$L$2,  1,  IF($L$2-CI$1=$L$1-$M2, $L$3^($L$1-$M2), ($L$3*CI3*CJ3/(CI3+($L$3-1)*CJ3) ))))</f>
        <v>1.00426379390489</v>
      </c>
      <c r="CJ2" s="38" t="n">
        <f aca="false">IF(CJ$1&gt;$L$2,   "",   IF(CJ$1=$L$2,  1,  IF($L$2-CJ$1=$L$1-$M2, $L$3^($L$1-$M2), ($L$3*CJ3*CK3/(CJ3+($L$3-1)*CK3) ))))</f>
        <v>1.00040608362937</v>
      </c>
      <c r="CK2" s="38" t="n">
        <f aca="false">IF(CK$1&gt;$L$2,   "",   IF(CK$1=$L$2,  1,  IF($L$2-CK$1=$L$1-$M2, $L$3^($L$1-$M2), ($L$3*CK3*CL3/(CK3+($L$3-1)*CL3) ))))</f>
        <v>1</v>
      </c>
      <c r="CL2" s="38" t="n">
        <f aca="false">IF(CL$1&gt;$L$2,   "",   IF(CL$1=$L$2,  1,  IF($L$2-CL$1=$L$1-$M2, $L$3^($L$1-$M2), ($L$3*CL3*CM3/(CL3+($L$3-1)*CM3) ))))</f>
        <v>1.02201623598879</v>
      </c>
      <c r="CM2" s="38" t="n">
        <f aca="false">IF(CM$1&gt;$L$2,   "",   IF(CM$1=$L$2,  1,  IF($L$2-CM$1=$L$1-$M2, $L$3^($L$1-$M2), ($L$3*CM3*CN3/(CM3+($L$3-1)*CN3) ))))</f>
        <v>1.00426379390489</v>
      </c>
      <c r="CN2" s="38" t="n">
        <f aca="false">IF(CN$1&gt;$L$2,   "",   IF(CN$1=$L$2,  1,  IF($L$2-CN$1=$L$1-$M2, $L$3^($L$1-$M2), ($L$3*CN3*CO3/(CN3+($L$3-1)*CO3) ))))</f>
        <v>1.00040608362937</v>
      </c>
      <c r="CO2" s="38" t="n">
        <f aca="false">IF(CO$1&gt;$L$2,   "",   IF(CO$1=$L$2,  1,  IF($L$2-CO$1=$L$1-$M2, $L$3^($L$1-$M2), ($L$3*CO3*CP3/(CO3+($L$3-1)*CP3) ))))</f>
        <v>1</v>
      </c>
      <c r="CP2" s="38" t="n">
        <f aca="false">IF(CP$1&gt;$L$2,   "",   IF(CP$1=$L$2,  1,  IF($L$2-CP$1=$L$1-$M2, $L$3^($L$1-$M2), ($L$3*CP3*CQ3/(CP3+($L$3-1)*CQ3) ))))</f>
        <v>1.02201623598879</v>
      </c>
      <c r="CQ2" s="38" t="n">
        <f aca="false">IF(CQ$1&gt;$L$2,   "",   IF(CQ$1=$L$2,  1,  IF($L$2-CQ$1=$L$1-$M2, $L$3^($L$1-$M2), ($L$3*CQ3*CR3/(CQ3+($L$3-1)*CR3) ))))</f>
        <v>1.00426379390489</v>
      </c>
      <c r="CR2" s="38" t="n">
        <f aca="false">IF(CR$1&gt;$L$2,   "",   IF(CR$1=$L$2,  1,  IF($L$2-CR$1=$L$1-$M2, $L$3^($L$1-$M2), ($L$3*CR3*CS3/(CR3+($L$3-1)*CS3) ))))</f>
        <v>1.00040608362937</v>
      </c>
      <c r="CS2" s="38" t="n">
        <f aca="false">IF(CS$1&gt;$L$2,   "",   IF(CS$1=$L$2,  1,  IF($L$2-CS$1=$L$1-$M2, $L$3^($L$1-$M2), ($L$3*CS3*CT3/(CS3+($L$3-1)*CT3) ))))</f>
        <v>1</v>
      </c>
      <c r="CT2" s="38" t="n">
        <f aca="false">IF(CT$1&gt;$L$2,   "",   IF(CT$1=$L$2,  1,  IF($L$2-CT$1=$L$1-$M2, $L$3^($L$1-$M2), ($L$3*CT3*CU3/(CT3+($L$3-1)*CU3) ))))</f>
        <v>1.02201623598879</v>
      </c>
      <c r="CU2" s="38" t="n">
        <f aca="false">IF(CU$1&gt;$L$2,   "",   IF(CU$1=$L$2,  1,  IF($L$2-CU$1=$L$1-$M2, $L$3^($L$1-$M2), ($L$3*CU3*CV3/(CU3+($L$3-1)*CV3) ))))</f>
        <v>1.00426379390489</v>
      </c>
      <c r="CV2" s="38" t="n">
        <f aca="false">IF(CV$1&gt;$L$2,   "",   IF(CV$1=$L$2,  1,  IF($L$2-CV$1=$L$1-$M2, $L$3^($L$1-$M2), ($L$3*CV3*CW3/(CV3+($L$3-1)*CW3) ))))</f>
        <v>1.00040608362937</v>
      </c>
      <c r="CW2" s="38" t="n">
        <f aca="false">IF(CW$1&gt;$L$2,   "",   IF(CW$1=$L$2,  1,  IF($L$2-CW$1=$L$1-$M2, $L$3^($L$1-$M2), ($L$3*CW3*CX3/(CW3+($L$3-1)*CX3) ))))</f>
        <v>1</v>
      </c>
      <c r="CX2" s="38" t="n">
        <f aca="false">IF(CX$1&gt;$L$2,   "",   IF(CX$1=$L$2,  1,  IF($L$2-CX$1=$L$1-$M2, $L$3^($L$1-$M2), ($L$3*CX3*CY3/(CX3+($L$3-1)*CY3) ))))</f>
        <v>1.02201623598879</v>
      </c>
      <c r="CY2" s="38" t="n">
        <f aca="false">IF(CY$1&gt;$L$2,   "",   IF(CY$1=$L$2,  1,  IF($L$2-CY$1=$L$1-$M2, $L$3^($L$1-$M2), ($L$3*CY3*CZ3/(CY3+($L$3-1)*CZ3) ))))</f>
        <v>1.00426379390489</v>
      </c>
      <c r="CZ2" s="38" t="n">
        <f aca="false">IF(CZ$1&gt;$L$2,   "",   IF(CZ$1=$L$2,  1,  IF($L$2-CZ$1=$L$1-$M2, $L$3^($L$1-$M2), ($L$3*CZ3*DA3/(CZ3+($L$3-1)*DA3) ))))</f>
        <v>1.00040608362937</v>
      </c>
      <c r="DA2" s="38" t="n">
        <f aca="false">IF(DA$1&gt;$L$2,   "",   IF(DA$1=$L$2,  1,  IF($L$2-DA$1=$L$1-$M2, $L$3^($L$1-$M2), ($L$3*DA3*DB3/(DA3+($L$3-1)*DB3) ))))</f>
        <v>1</v>
      </c>
      <c r="DB2" s="38" t="n">
        <f aca="false">IF(DB$1&gt;$L$2,   "",   IF(DB$1=$L$2,  1,  IF($L$2-DB$1=$L$1-$M2, $L$3^($L$1-$M2), ($L$3*DB3*DC3/(DB3+($L$3-1)*DC3) ))))</f>
        <v>1.02201623598879</v>
      </c>
      <c r="DC2" s="38" t="n">
        <f aca="false">IF(DC$1&gt;$L$2,   "",   IF(DC$1=$L$2,  1,  IF($L$2-DC$1=$L$1-$M2, $L$3^($L$1-$M2), ($L$3*DC3*DD3/(DC3+($L$3-1)*DD3) ))))</f>
        <v>1.00426379390489</v>
      </c>
      <c r="DD2" s="38" t="n">
        <f aca="false">IF(DD$1&gt;$L$2,   "",   IF(DD$1=$L$2,  1,  IF($L$2-DD$1=$L$1-$M2, $L$3^($L$1-$M2), ($L$3*DD3*DE3/(DD3+($L$3-1)*DE3) ))))</f>
        <v>1.00040608362937</v>
      </c>
      <c r="DE2" s="38" t="n">
        <f aca="false">IF(DE$1&gt;$L$2,   "",   IF(DE$1=$L$2,  1,  IF($L$2-DE$1=$L$1-$M2, $L$3^($L$1-$M2), ($L$3*DE3*DF3/(DE3+($L$3-1)*DF3) ))))</f>
        <v>1</v>
      </c>
      <c r="DF2" s="38" t="n">
        <f aca="false">IF(DF$1&gt;$L$2,   "",   IF(DF$1=$L$2,  1,  IF($L$2-DF$1=$L$1-$M2, $L$3^($L$1-$M2), ($L$3*DF3*DG3/(DF3+($L$3-1)*DG3) ))))</f>
        <v>1.02201623598879</v>
      </c>
      <c r="DG2" s="38" t="n">
        <f aca="false">IF(DG$1&gt;$L$2,   "",   IF(DG$1=$L$2,  1,  IF($L$2-DG$1=$L$1-$M2, $L$3^($L$1-$M2), ($L$3*DG3*DH3/(DG3+($L$3-1)*DH3) ))))</f>
        <v>1.00426379390489</v>
      </c>
      <c r="DH2" s="38" t="n">
        <f aca="false">IF(DH$1&gt;$L$2,   "",   IF(DH$1=$L$2,  1,  IF($L$2-DH$1=$L$1-$M2, $L$3^($L$1-$M2), ($L$3*DH3*DI3/(DH3+($L$3-1)*DI3) ))))</f>
        <v>1.00040608362937</v>
      </c>
      <c r="DI2" s="38" t="n">
        <f aca="false">IF(DI$1&gt;$L$2,   "",   IF(DI$1=$L$2,  1,  IF($L$2-DI$1=$L$1-$M2, $L$3^($L$1-$M2), ($L$3*DI3*DJ3/(DI3+($L$3-1)*DJ3) ))))</f>
        <v>1</v>
      </c>
      <c r="DJ2" s="38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2" t="n">
        <f aca="false">Calculadora!C3</f>
        <v>0</v>
      </c>
      <c r="B3" s="112" t="str">
        <f aca="false">IF( OR(I2=$L$2,H2=1+$L$1-$L$2), "",  IF(A3="l",0,IF(A3="w",1,""))    )</f>
        <v/>
      </c>
      <c r="C3" s="105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0.360214868355402</v>
      </c>
      <c r="D3" s="105" t="str">
        <f aca="false">IF(I2&gt;=$L$2,"",IF(B3="", "", C3*($L$3-1)*B3)   )</f>
        <v/>
      </c>
      <c r="E3" s="105" t="str">
        <f aca="false">IF(B3="","",(   D3-(IF((D3+F2)&lt;=G2, D3, (G2-F2) ))   )*(100-$L$5)/100   )</f>
        <v/>
      </c>
      <c r="F3" s="105" t="str">
        <f aca="false">IF(I2&gt;=$L$2,"",IF(B3="", "",   IF(B3=0,  F2-C3,  IF( ((F2+D3)-G2)&gt;=0, F2+(G2-F2)+((D3-(G2-F2))*$L$5/100), F2+D3 )  ))   )</f>
        <v/>
      </c>
      <c r="G3" s="113" t="str">
        <f aca="false">IF(F3&gt;G2,  F3,  G2)</f>
        <v/>
      </c>
      <c r="H3" s="104" t="n">
        <f aca="false">IF(   $L$4=0,   IF(I2+B3=$L$2,0,IF(B3=0,H2+1,H2)),   IF(  F3&gt;=G2,  0,  IF(B3=0,H2+1,H2)  )   )</f>
        <v>0</v>
      </c>
      <c r="I3" s="104" t="n">
        <f aca="false">IF(   $L$4=0,   IF(I2+B3=$L$2,0,IF(B3=1,I2+1,I2)),        IF(  F3&gt;=G2,  0,  IF(B3=1,I2+1,I2)  )   )</f>
        <v>0</v>
      </c>
      <c r="J3" s="114" t="str">
        <f aca="false">IF(     B3="",     "",     IF(  ISERROR((B3+I2)/(H2+I2+1)),  0,  (B3+I2)/(H2+I2+1)  )     )</f>
        <v/>
      </c>
      <c r="K3" s="6" t="s">
        <v>41</v>
      </c>
      <c r="L3" s="115" t="n">
        <f aca="false">Calculadora!$N$15</f>
        <v>3.22</v>
      </c>
      <c r="M3" s="111" t="n">
        <f aca="false">IF(M2&lt;($L$1-1),M2+1)</f>
        <v>1</v>
      </c>
      <c r="N3" s="38" t="n">
        <f aca="false">IF(N$1&gt;$L$2,   "",   IF(N$1=$L$2,  1,  IF($L$2-N$1=$L$1-$M3, $L$3^($L$1-$M3), ($L$3*N4*O4/(N4+($L$3-1)*O4) ))))</f>
        <v>1.02943257437397</v>
      </c>
      <c r="O3" s="38" t="n">
        <f aca="false">IF(O$1&gt;$L$2,   "",   IF(O$1=$L$2,  1,  IF($L$2-O$1=$L$1-$M3, $L$3^($L$1-$M3), ($L$3*O4*P4/(O4+($L$3-1)*P4) ))))</f>
        <v>1.00592788792033</v>
      </c>
      <c r="P3" s="38" t="n">
        <f aca="false">IF(P$1&gt;$L$2,   "",   IF(P$1=$L$2,  1,  IF($L$2-P$1=$L$1-$M3, $L$3^($L$1-$M3), ($L$3*P4*Q4/(P4+($L$3-1)*Q4) ))))</f>
        <v>1.00058911194382</v>
      </c>
      <c r="Q3" s="38" t="n">
        <f aca="false">IF(Q$1&gt;$L$2,   "",   IF(Q$1=$L$2,  1,  IF($L$2-Q$1=$L$1-$M3, $L$3^($L$1-$M3), ($L$3*Q4*R4/(Q4+($L$3-1)*R4) ))))</f>
        <v>1</v>
      </c>
      <c r="R3" s="38" t="n">
        <f aca="false">IF(R$1&gt;$L$2,   "",   IF(R$1=$L$2,  1,  IF($L$2-R$1=$L$1-$M3, $L$3^($L$1-$M3), ($L$3*R4*S4/(R4+($L$3-1)*S4) ))))</f>
        <v>1.02943257437397</v>
      </c>
      <c r="S3" s="38" t="n">
        <f aca="false">IF(S$1&gt;$L$2,   "",   IF(S$1=$L$2,  1,  IF($L$2-S$1=$L$1-$M3, $L$3^($L$1-$M3), ($L$3*S4*T4/(S4+($L$3-1)*T4) ))))</f>
        <v>1.00592788792033</v>
      </c>
      <c r="T3" s="38" t="n">
        <f aca="false">IF(T$1&gt;$L$2,   "",   IF(T$1=$L$2,  1,  IF($L$2-T$1=$L$1-$M3, $L$3^($L$1-$M3), ($L$3*T4*U4/(T4+($L$3-1)*U4) ))))</f>
        <v>1.00058911194382</v>
      </c>
      <c r="U3" s="38" t="n">
        <f aca="false">IF(U$1&gt;$L$2,   "",   IF(U$1=$L$2,  1,  IF($L$2-U$1=$L$1-$M3, $L$3^($L$1-$M3), ($L$3*U4*V4/(U4+($L$3-1)*V4) ))))</f>
        <v>1</v>
      </c>
      <c r="V3" s="38" t="n">
        <f aca="false">IF(V$1&gt;$L$2,   "",   IF(V$1=$L$2,  1,  IF($L$2-V$1=$L$1-$M3, $L$3^($L$1-$M3), ($L$3*V4*W4/(V4+($L$3-1)*W4) ))))</f>
        <v>1.02943257437397</v>
      </c>
      <c r="W3" s="38" t="n">
        <f aca="false">IF(W$1&gt;$L$2,   "",   IF(W$1=$L$2,  1,  IF($L$2-W$1=$L$1-$M3, $L$3^($L$1-$M3), ($L$3*W4*X4/(W4+($L$3-1)*X4) ))))</f>
        <v>1.00592788792033</v>
      </c>
      <c r="X3" s="38" t="n">
        <f aca="false">IF(X$1&gt;$L$2,   "",   IF(X$1=$L$2,  1,  IF($L$2-X$1=$L$1-$M3, $L$3^($L$1-$M3), ($L$3*X4*Y4/(X4+($L$3-1)*Y4) ))))</f>
        <v>1.00058911194382</v>
      </c>
      <c r="Y3" s="38" t="n">
        <f aca="false">IF(Y$1&gt;$L$2,   "",   IF(Y$1=$L$2,  1,  IF($L$2-Y$1=$L$1-$M3, $L$3^($L$1-$M3), ($L$3*Y4*Z4/(Y4+($L$3-1)*Z4) ))))</f>
        <v>1</v>
      </c>
      <c r="Z3" s="38" t="n">
        <f aca="false">IF(Z$1&gt;$L$2,   "",   IF(Z$1=$L$2,  1,  IF($L$2-Z$1=$L$1-$M3, $L$3^($L$1-$M3), ($L$3*Z4*AA4/(Z4+($L$3-1)*AA4) ))))</f>
        <v>1.02943257437397</v>
      </c>
      <c r="AA3" s="38" t="n">
        <f aca="false">IF(AA$1&gt;$L$2,   "",   IF(AA$1=$L$2,  1,  IF($L$2-AA$1=$L$1-$M3, $L$3^($L$1-$M3), ($L$3*AA4*AB4/(AA4+($L$3-1)*AB4) ))))</f>
        <v>1.00592788792033</v>
      </c>
      <c r="AB3" s="38" t="n">
        <f aca="false">IF(AB$1&gt;$L$2,   "",   IF(AB$1=$L$2,  1,  IF($L$2-AB$1=$L$1-$M3, $L$3^($L$1-$M3), ($L$3*AB4*AC4/(AB4+($L$3-1)*AC4) ))))</f>
        <v>1.00058911194382</v>
      </c>
      <c r="AC3" s="38" t="n">
        <f aca="false">IF(AC$1&gt;$L$2,   "",   IF(AC$1=$L$2,  1,  IF($L$2-AC$1=$L$1-$M3, $L$3^($L$1-$M3), ($L$3*AC4*AD4/(AC4+($L$3-1)*AD4) ))))</f>
        <v>1</v>
      </c>
      <c r="AD3" s="38" t="n">
        <f aca="false">IF(AD$1&gt;$L$2,   "",   IF(AD$1=$L$2,  1,  IF($L$2-AD$1=$L$1-$M3, $L$3^($L$1-$M3), ($L$3*AD4*AE4/(AD4+($L$3-1)*AE4) ))))</f>
        <v>1.02943257437397</v>
      </c>
      <c r="AE3" s="38" t="n">
        <f aca="false">IF(AE$1&gt;$L$2,   "",   IF(AE$1=$L$2,  1,  IF($L$2-AE$1=$L$1-$M3, $L$3^($L$1-$M3), ($L$3*AE4*AF4/(AE4+($L$3-1)*AF4) ))))</f>
        <v>1.00592788792033</v>
      </c>
      <c r="AF3" s="38" t="n">
        <f aca="false">IF(AF$1&gt;$L$2,   "",   IF(AF$1=$L$2,  1,  IF($L$2-AF$1=$L$1-$M3, $L$3^($L$1-$M3), ($L$3*AF4*AG4/(AF4+($L$3-1)*AG4) ))))</f>
        <v>1.00058911194382</v>
      </c>
      <c r="AG3" s="38" t="n">
        <f aca="false">IF(AG$1&gt;$L$2,   "",   IF(AG$1=$L$2,  1,  IF($L$2-AG$1=$L$1-$M3, $L$3^($L$1-$M3), ($L$3*AG4*AH4/(AG4+($L$3-1)*AH4) ))))</f>
        <v>1</v>
      </c>
      <c r="AH3" s="38" t="n">
        <f aca="false">IF(AH$1&gt;$L$2,   "",   IF(AH$1=$L$2,  1,  IF($L$2-AH$1=$L$1-$M3, $L$3^($L$1-$M3), ($L$3*AH4*AI4/(AH4+($L$3-1)*AI4) ))))</f>
        <v>1.02943257437397</v>
      </c>
      <c r="AI3" s="38" t="n">
        <f aca="false">IF(AI$1&gt;$L$2,   "",   IF(AI$1=$L$2,  1,  IF($L$2-AI$1=$L$1-$M3, $L$3^($L$1-$M3), ($L$3*AI4*AJ4/(AI4+($L$3-1)*AJ4) ))))</f>
        <v>1.00592788792033</v>
      </c>
      <c r="AJ3" s="38" t="n">
        <f aca="false">IF(AJ$1&gt;$L$2,   "",   IF(AJ$1=$L$2,  1,  IF($L$2-AJ$1=$L$1-$M3, $L$3^($L$1-$M3), ($L$3*AJ4*AK4/(AJ4+($L$3-1)*AK4) ))))</f>
        <v>1.00058911194382</v>
      </c>
      <c r="AK3" s="38" t="n">
        <f aca="false">IF(AK$1&gt;$L$2,   "",   IF(AK$1=$L$2,  1,  IF($L$2-AK$1=$L$1-$M3, $L$3^($L$1-$M3), ($L$3*AK4*AL4/(AK4+($L$3-1)*AL4) ))))</f>
        <v>1</v>
      </c>
      <c r="AL3" s="38" t="n">
        <f aca="false">IF(AL$1&gt;$L$2,   "",   IF(AL$1=$L$2,  1,  IF($L$2-AL$1=$L$1-$M3, $L$3^($L$1-$M3), ($L$3*AL4*AM4/(AL4+($L$3-1)*AM4) ))))</f>
        <v>1.02943257437397</v>
      </c>
      <c r="AM3" s="38" t="n">
        <f aca="false">IF(AM$1&gt;$L$2,   "",   IF(AM$1=$L$2,  1,  IF($L$2-AM$1=$L$1-$M3, $L$3^($L$1-$M3), ($L$3*AM4*AN4/(AM4+($L$3-1)*AN4) ))))</f>
        <v>1.00592788792033</v>
      </c>
      <c r="AN3" s="38" t="n">
        <f aca="false">IF(AN$1&gt;$L$2,   "",   IF(AN$1=$L$2,  1,  IF($L$2-AN$1=$L$1-$M3, $L$3^($L$1-$M3), ($L$3*AN4*AO4/(AN4+($L$3-1)*AO4) ))))</f>
        <v>1.00058911194382</v>
      </c>
      <c r="AO3" s="38" t="n">
        <f aca="false">IF(AO$1&gt;$L$2,   "",   IF(AO$1=$L$2,  1,  IF($L$2-AO$1=$L$1-$M3, $L$3^($L$1-$M3), ($L$3*AO4*AP4/(AO4+($L$3-1)*AP4) ))))</f>
        <v>1</v>
      </c>
      <c r="AP3" s="38" t="n">
        <f aca="false">IF(AP$1&gt;$L$2,   "",   IF(AP$1=$L$2,  1,  IF($L$2-AP$1=$L$1-$M3, $L$3^($L$1-$M3), ($L$3*AP4*AQ4/(AP4+($L$3-1)*AQ4) ))))</f>
        <v>1.02943257437397</v>
      </c>
      <c r="AQ3" s="38" t="n">
        <f aca="false">IF(AQ$1&gt;$L$2,   "",   IF(AQ$1=$L$2,  1,  IF($L$2-AQ$1=$L$1-$M3, $L$3^($L$1-$M3), ($L$3*AQ4*AR4/(AQ4+($L$3-1)*AR4) ))))</f>
        <v>1.00592788792033</v>
      </c>
      <c r="AR3" s="38" t="n">
        <f aca="false">IF(AR$1&gt;$L$2,   "",   IF(AR$1=$L$2,  1,  IF($L$2-AR$1=$L$1-$M3, $L$3^($L$1-$M3), ($L$3*AR4*AS4/(AR4+($L$3-1)*AS4) ))))</f>
        <v>1.00058911194382</v>
      </c>
      <c r="AS3" s="38" t="n">
        <f aca="false">IF(AS$1&gt;$L$2,   "",   IF(AS$1=$L$2,  1,  IF($L$2-AS$1=$L$1-$M3, $L$3^($L$1-$M3), ($L$3*AS4*AT4/(AS4+($L$3-1)*AT4) ))))</f>
        <v>1</v>
      </c>
      <c r="AT3" s="38" t="n">
        <f aca="false">IF(AT$1&gt;$L$2,   "",   IF(AT$1=$L$2,  1,  IF($L$2-AT$1=$L$1-$M3, $L$3^($L$1-$M3), ($L$3*AT4*AU4/(AT4+($L$3-1)*AU4) ))))</f>
        <v>1.02943257437397</v>
      </c>
      <c r="AU3" s="38" t="n">
        <f aca="false">IF(AU$1&gt;$L$2,   "",   IF(AU$1=$L$2,  1,  IF($L$2-AU$1=$L$1-$M3, $L$3^($L$1-$M3), ($L$3*AU4*AV4/(AU4+($L$3-1)*AV4) ))))</f>
        <v>1.00592788792033</v>
      </c>
      <c r="AV3" s="38" t="n">
        <f aca="false">IF(AV$1&gt;$L$2,   "",   IF(AV$1=$L$2,  1,  IF($L$2-AV$1=$L$1-$M3, $L$3^($L$1-$M3), ($L$3*AV4*AW4/(AV4+($L$3-1)*AW4) ))))</f>
        <v>1.00058911194382</v>
      </c>
      <c r="AW3" s="38" t="n">
        <f aca="false">IF(AW$1&gt;$L$2,   "",   IF(AW$1=$L$2,  1,  IF($L$2-AW$1=$L$1-$M3, $L$3^($L$1-$M3), ($L$3*AW4*AX4/(AW4+($L$3-1)*AX4) ))))</f>
        <v>1</v>
      </c>
      <c r="AX3" s="38" t="n">
        <f aca="false">IF(AX$1&gt;$L$2,   "",   IF(AX$1=$L$2,  1,  IF($L$2-AX$1=$L$1-$M3, $L$3^($L$1-$M3), ($L$3*AX4*AY4/(AX4+($L$3-1)*AY4) ))))</f>
        <v>1.02943257437397</v>
      </c>
      <c r="AY3" s="38" t="n">
        <f aca="false">IF(AY$1&gt;$L$2,   "",   IF(AY$1=$L$2,  1,  IF($L$2-AY$1=$L$1-$M3, $L$3^($L$1-$M3), ($L$3*AY4*AZ4/(AY4+($L$3-1)*AZ4) ))))</f>
        <v>1.00592788792033</v>
      </c>
      <c r="AZ3" s="38" t="n">
        <f aca="false">IF(AZ$1&gt;$L$2,   "",   IF(AZ$1=$L$2,  1,  IF($L$2-AZ$1=$L$1-$M3, $L$3^($L$1-$M3), ($L$3*AZ4*BA4/(AZ4+($L$3-1)*BA4) ))))</f>
        <v>1.00058911194382</v>
      </c>
      <c r="BA3" s="38" t="n">
        <f aca="false">IF(BA$1&gt;$L$2,   "",   IF(BA$1=$L$2,  1,  IF($L$2-BA$1=$L$1-$M3, $L$3^($L$1-$M3), ($L$3*BA4*BB4/(BA4+($L$3-1)*BB4) ))))</f>
        <v>1</v>
      </c>
      <c r="BB3" s="38" t="n">
        <f aca="false">IF(BB$1&gt;$L$2,   "",   IF(BB$1=$L$2,  1,  IF($L$2-BB$1=$L$1-$M3, $L$3^($L$1-$M3), ($L$3*BB4*BC4/(BB4+($L$3-1)*BC4) ))))</f>
        <v>1.02943257437397</v>
      </c>
      <c r="BC3" s="38" t="n">
        <f aca="false">IF(BC$1&gt;$L$2,   "",   IF(BC$1=$L$2,  1,  IF($L$2-BC$1=$L$1-$M3, $L$3^($L$1-$M3), ($L$3*BC4*BD4/(BC4+($L$3-1)*BD4) ))))</f>
        <v>1.00592788792033</v>
      </c>
      <c r="BD3" s="38" t="n">
        <f aca="false">IF(BD$1&gt;$L$2,   "",   IF(BD$1=$L$2,  1,  IF($L$2-BD$1=$L$1-$M3, $L$3^($L$1-$M3), ($L$3*BD4*BE4/(BD4+($L$3-1)*BE4) ))))</f>
        <v>1.00058911194382</v>
      </c>
      <c r="BE3" s="38" t="n">
        <f aca="false">IF(BE$1&gt;$L$2,   "",   IF(BE$1=$L$2,  1,  IF($L$2-BE$1=$L$1-$M3, $L$3^($L$1-$M3), ($L$3*BE4*BF4/(BE4+($L$3-1)*BF4) ))))</f>
        <v>1</v>
      </c>
      <c r="BF3" s="38" t="n">
        <f aca="false">IF(BF$1&gt;$L$2,   "",   IF(BF$1=$L$2,  1,  IF($L$2-BF$1=$L$1-$M3, $L$3^($L$1-$M3), ($L$3*BF4*BG4/(BF4+($L$3-1)*BG4) ))))</f>
        <v>1.02943257437397</v>
      </c>
      <c r="BG3" s="38" t="n">
        <f aca="false">IF(BG$1&gt;$L$2,   "",   IF(BG$1=$L$2,  1,  IF($L$2-BG$1=$L$1-$M3, $L$3^($L$1-$M3), ($L$3*BG4*BH4/(BG4+($L$3-1)*BH4) ))))</f>
        <v>1.00592788792033</v>
      </c>
      <c r="BH3" s="38" t="n">
        <f aca="false">IF(BH$1&gt;$L$2,   "",   IF(BH$1=$L$2,  1,  IF($L$2-BH$1=$L$1-$M3, $L$3^($L$1-$M3), ($L$3*BH4*BI4/(BH4+($L$3-1)*BI4) ))))</f>
        <v>1.00058911194382</v>
      </c>
      <c r="BI3" s="38" t="n">
        <f aca="false">IF(BI$1&gt;$L$2,   "",   IF(BI$1=$L$2,  1,  IF($L$2-BI$1=$L$1-$M3, $L$3^($L$1-$M3), ($L$3*BI4*BJ4/(BI4+($L$3-1)*BJ4) ))))</f>
        <v>1</v>
      </c>
      <c r="BJ3" s="38" t="n">
        <f aca="false">IF(BJ$1&gt;$L$2,   "",   IF(BJ$1=$L$2,  1,  IF($L$2-BJ$1=$L$1-$M3, $L$3^($L$1-$M3), ($L$3*BJ4*BK4/(BJ4+($L$3-1)*BK4) ))))</f>
        <v>1.02943257437397</v>
      </c>
      <c r="BK3" s="38" t="n">
        <f aca="false">IF(BK$1&gt;$L$2,   "",   IF(BK$1=$L$2,  1,  IF($L$2-BK$1=$L$1-$M3, $L$3^($L$1-$M3), ($L$3*BK4*BL4/(BK4+($L$3-1)*BL4) ))))</f>
        <v>1.00592788792033</v>
      </c>
      <c r="BL3" s="38" t="n">
        <f aca="false">IF(BL$1&gt;$L$2,   "",   IF(BL$1=$L$2,  1,  IF($L$2-BL$1=$L$1-$M3, $L$3^($L$1-$M3), ($L$3*BL4*BM4/(BL4+($L$3-1)*BM4) ))))</f>
        <v>1.00058911194382</v>
      </c>
      <c r="BM3" s="38" t="n">
        <f aca="false">IF(BM$1&gt;$L$2,   "",   IF(BM$1=$L$2,  1,  IF($L$2-BM$1=$L$1-$M3, $L$3^($L$1-$M3), ($L$3*BM4*BN4/(BM4+($L$3-1)*BN4) ))))</f>
        <v>1</v>
      </c>
      <c r="BN3" s="38" t="n">
        <f aca="false">IF(BN$1&gt;$L$2,   "",   IF(BN$1=$L$2,  1,  IF($L$2-BN$1=$L$1-$M3, $L$3^($L$1-$M3), ($L$3*BN4*BO4/(BN4+($L$3-1)*BO4) ))))</f>
        <v>1.02943257437397</v>
      </c>
      <c r="BO3" s="38" t="n">
        <f aca="false">IF(BO$1&gt;$L$2,   "",   IF(BO$1=$L$2,  1,  IF($L$2-BO$1=$L$1-$M3, $L$3^($L$1-$M3), ($L$3*BO4*BP4/(BO4+($L$3-1)*BP4) ))))</f>
        <v>1.00592788792033</v>
      </c>
      <c r="BP3" s="38" t="n">
        <f aca="false">IF(BP$1&gt;$L$2,   "",   IF(BP$1=$L$2,  1,  IF($L$2-BP$1=$L$1-$M3, $L$3^($L$1-$M3), ($L$3*BP4*BQ4/(BP4+($L$3-1)*BQ4) ))))</f>
        <v>1.00058911194382</v>
      </c>
      <c r="BQ3" s="38" t="n">
        <f aca="false">IF(BQ$1&gt;$L$2,   "",   IF(BQ$1=$L$2,  1,  IF($L$2-BQ$1=$L$1-$M3, $L$3^($L$1-$M3), ($L$3*BQ4*BR4/(BQ4+($L$3-1)*BR4) ))))</f>
        <v>1</v>
      </c>
      <c r="BR3" s="38" t="n">
        <f aca="false">IF(BR$1&gt;$L$2,   "",   IF(BR$1=$L$2,  1,  IF($L$2-BR$1=$L$1-$M3, $L$3^($L$1-$M3), ($L$3*BR4*BS4/(BR4+($L$3-1)*BS4) ))))</f>
        <v>1.02943257437397</v>
      </c>
      <c r="BS3" s="38" t="n">
        <f aca="false">IF(BS$1&gt;$L$2,   "",   IF(BS$1=$L$2,  1,  IF($L$2-BS$1=$L$1-$M3, $L$3^($L$1-$M3), ($L$3*BS4*BT4/(BS4+($L$3-1)*BT4) ))))</f>
        <v>1.00592788792033</v>
      </c>
      <c r="BT3" s="38" t="n">
        <f aca="false">IF(BT$1&gt;$L$2,   "",   IF(BT$1=$L$2,  1,  IF($L$2-BT$1=$L$1-$M3, $L$3^($L$1-$M3), ($L$3*BT4*BU4/(BT4+($L$3-1)*BU4) ))))</f>
        <v>1.00058911194382</v>
      </c>
      <c r="BU3" s="38" t="n">
        <f aca="false">IF(BU$1&gt;$L$2,   "",   IF(BU$1=$L$2,  1,  IF($L$2-BU$1=$L$1-$M3, $L$3^($L$1-$M3), ($L$3*BU4*BV4/(BU4+($L$3-1)*BV4) ))))</f>
        <v>1</v>
      </c>
      <c r="BV3" s="38" t="n">
        <f aca="false">IF(BV$1&gt;$L$2,   "",   IF(BV$1=$L$2,  1,  IF($L$2-BV$1=$L$1-$M3, $L$3^($L$1-$M3), ($L$3*BV4*BW4/(BV4+($L$3-1)*BW4) ))))</f>
        <v>1.02943257437397</v>
      </c>
      <c r="BW3" s="38" t="n">
        <f aca="false">IF(BW$1&gt;$L$2,   "",   IF(BW$1=$L$2,  1,  IF($L$2-BW$1=$L$1-$M3, $L$3^($L$1-$M3), ($L$3*BW4*BX4/(BW4+($L$3-1)*BX4) ))))</f>
        <v>1.00592788792033</v>
      </c>
      <c r="BX3" s="38" t="n">
        <f aca="false">IF(BX$1&gt;$L$2,   "",   IF(BX$1=$L$2,  1,  IF($L$2-BX$1=$L$1-$M3, $L$3^($L$1-$M3), ($L$3*BX4*BY4/(BX4+($L$3-1)*BY4) ))))</f>
        <v>1.00058911194382</v>
      </c>
      <c r="BY3" s="38" t="n">
        <f aca="false">IF(BY$1&gt;$L$2,   "",   IF(BY$1=$L$2,  1,  IF($L$2-BY$1=$L$1-$M3, $L$3^($L$1-$M3), ($L$3*BY4*BZ4/(BY4+($L$3-1)*BZ4) ))))</f>
        <v>1</v>
      </c>
      <c r="BZ3" s="38" t="n">
        <f aca="false">IF(BZ$1&gt;$L$2,   "",   IF(BZ$1=$L$2,  1,  IF($L$2-BZ$1=$L$1-$M3, $L$3^($L$1-$M3), ($L$3*BZ4*CA4/(BZ4+($L$3-1)*CA4) ))))</f>
        <v>1.02943257437397</v>
      </c>
      <c r="CA3" s="38" t="n">
        <f aca="false">IF(CA$1&gt;$L$2,   "",   IF(CA$1=$L$2,  1,  IF($L$2-CA$1=$L$1-$M3, $L$3^($L$1-$M3), ($L$3*CA4*CB4/(CA4+($L$3-1)*CB4) ))))</f>
        <v>1.00592788792033</v>
      </c>
      <c r="CB3" s="38" t="n">
        <f aca="false">IF(CB$1&gt;$L$2,   "",   IF(CB$1=$L$2,  1,  IF($L$2-CB$1=$L$1-$M3, $L$3^($L$1-$M3), ($L$3*CB4*CC4/(CB4+($L$3-1)*CC4) ))))</f>
        <v>1.00058911194382</v>
      </c>
      <c r="CC3" s="38" t="n">
        <f aca="false">IF(CC$1&gt;$L$2,   "",   IF(CC$1=$L$2,  1,  IF($L$2-CC$1=$L$1-$M3, $L$3^($L$1-$M3), ($L$3*CC4*CD4/(CC4+($L$3-1)*CD4) ))))</f>
        <v>1</v>
      </c>
      <c r="CD3" s="38" t="n">
        <f aca="false">IF(CD$1&gt;$L$2,   "",   IF(CD$1=$L$2,  1,  IF($L$2-CD$1=$L$1-$M3, $L$3^($L$1-$M3), ($L$3*CD4*CE4/(CD4+($L$3-1)*CE4) ))))</f>
        <v>1.02943257437397</v>
      </c>
      <c r="CE3" s="38" t="n">
        <f aca="false">IF(CE$1&gt;$L$2,   "",   IF(CE$1=$L$2,  1,  IF($L$2-CE$1=$L$1-$M3, $L$3^($L$1-$M3), ($L$3*CE4*CF4/(CE4+($L$3-1)*CF4) ))))</f>
        <v>1.00592788792033</v>
      </c>
      <c r="CF3" s="38" t="n">
        <f aca="false">IF(CF$1&gt;$L$2,   "",   IF(CF$1=$L$2,  1,  IF($L$2-CF$1=$L$1-$M3, $L$3^($L$1-$M3), ($L$3*CF4*CG4/(CF4+($L$3-1)*CG4) ))))</f>
        <v>1.00058911194382</v>
      </c>
      <c r="CG3" s="38" t="n">
        <f aca="false">IF(CG$1&gt;$L$2,   "",   IF(CG$1=$L$2,  1,  IF($L$2-CG$1=$L$1-$M3, $L$3^($L$1-$M3), ($L$3*CG4*CH4/(CG4+($L$3-1)*CH4) ))))</f>
        <v>1</v>
      </c>
      <c r="CH3" s="38" t="n">
        <f aca="false">IF(CH$1&gt;$L$2,   "",   IF(CH$1=$L$2,  1,  IF($L$2-CH$1=$L$1-$M3, $L$3^($L$1-$M3), ($L$3*CH4*CI4/(CH4+($L$3-1)*CI4) ))))</f>
        <v>1.02943257437397</v>
      </c>
      <c r="CI3" s="38" t="n">
        <f aca="false">IF(CI$1&gt;$L$2,   "",   IF(CI$1=$L$2,  1,  IF($L$2-CI$1=$L$1-$M3, $L$3^($L$1-$M3), ($L$3*CI4*CJ4/(CI4+($L$3-1)*CJ4) ))))</f>
        <v>1.00592788792033</v>
      </c>
      <c r="CJ3" s="38" t="n">
        <f aca="false">IF(CJ$1&gt;$L$2,   "",   IF(CJ$1=$L$2,  1,  IF($L$2-CJ$1=$L$1-$M3, $L$3^($L$1-$M3), ($L$3*CJ4*CK4/(CJ4+($L$3-1)*CK4) ))))</f>
        <v>1.00058911194382</v>
      </c>
      <c r="CK3" s="38" t="n">
        <f aca="false">IF(CK$1&gt;$L$2,   "",   IF(CK$1=$L$2,  1,  IF($L$2-CK$1=$L$1-$M3, $L$3^($L$1-$M3), ($L$3*CK4*CL4/(CK4+($L$3-1)*CL4) ))))</f>
        <v>1</v>
      </c>
      <c r="CL3" s="38" t="n">
        <f aca="false">IF(CL$1&gt;$L$2,   "",   IF(CL$1=$L$2,  1,  IF($L$2-CL$1=$L$1-$M3, $L$3^($L$1-$M3), ($L$3*CL4*CM4/(CL4+($L$3-1)*CM4) ))))</f>
        <v>1.02943257437397</v>
      </c>
      <c r="CM3" s="38" t="n">
        <f aca="false">IF(CM$1&gt;$L$2,   "",   IF(CM$1=$L$2,  1,  IF($L$2-CM$1=$L$1-$M3, $L$3^($L$1-$M3), ($L$3*CM4*CN4/(CM4+($L$3-1)*CN4) ))))</f>
        <v>1.00592788792033</v>
      </c>
      <c r="CN3" s="38" t="n">
        <f aca="false">IF(CN$1&gt;$L$2,   "",   IF(CN$1=$L$2,  1,  IF($L$2-CN$1=$L$1-$M3, $L$3^($L$1-$M3), ($L$3*CN4*CO4/(CN4+($L$3-1)*CO4) ))))</f>
        <v>1.00058911194382</v>
      </c>
      <c r="CO3" s="38" t="n">
        <f aca="false">IF(CO$1&gt;$L$2,   "",   IF(CO$1=$L$2,  1,  IF($L$2-CO$1=$L$1-$M3, $L$3^($L$1-$M3), ($L$3*CO4*CP4/(CO4+($L$3-1)*CP4) ))))</f>
        <v>1</v>
      </c>
      <c r="CP3" s="38" t="n">
        <f aca="false">IF(CP$1&gt;$L$2,   "",   IF(CP$1=$L$2,  1,  IF($L$2-CP$1=$L$1-$M3, $L$3^($L$1-$M3), ($L$3*CP4*CQ4/(CP4+($L$3-1)*CQ4) ))))</f>
        <v>1.02943257437397</v>
      </c>
      <c r="CQ3" s="38" t="n">
        <f aca="false">IF(CQ$1&gt;$L$2,   "",   IF(CQ$1=$L$2,  1,  IF($L$2-CQ$1=$L$1-$M3, $L$3^($L$1-$M3), ($L$3*CQ4*CR4/(CQ4+($L$3-1)*CR4) ))))</f>
        <v>1.00592788792033</v>
      </c>
      <c r="CR3" s="38" t="n">
        <f aca="false">IF(CR$1&gt;$L$2,   "",   IF(CR$1=$L$2,  1,  IF($L$2-CR$1=$L$1-$M3, $L$3^($L$1-$M3), ($L$3*CR4*CS4/(CR4+($L$3-1)*CS4) ))))</f>
        <v>1.00058911194382</v>
      </c>
      <c r="CS3" s="38" t="n">
        <f aca="false">IF(CS$1&gt;$L$2,   "",   IF(CS$1=$L$2,  1,  IF($L$2-CS$1=$L$1-$M3, $L$3^($L$1-$M3), ($L$3*CS4*CT4/(CS4+($L$3-1)*CT4) ))))</f>
        <v>1</v>
      </c>
      <c r="CT3" s="38" t="n">
        <f aca="false">IF(CT$1&gt;$L$2,   "",   IF(CT$1=$L$2,  1,  IF($L$2-CT$1=$L$1-$M3, $L$3^($L$1-$M3), ($L$3*CT4*CU4/(CT4+($L$3-1)*CU4) ))))</f>
        <v>1.02943257437397</v>
      </c>
      <c r="CU3" s="38" t="n">
        <f aca="false">IF(CU$1&gt;$L$2,   "",   IF(CU$1=$L$2,  1,  IF($L$2-CU$1=$L$1-$M3, $L$3^($L$1-$M3), ($L$3*CU4*CV4/(CU4+($L$3-1)*CV4) ))))</f>
        <v>1.00592788792033</v>
      </c>
      <c r="CV3" s="38" t="n">
        <f aca="false">IF(CV$1&gt;$L$2,   "",   IF(CV$1=$L$2,  1,  IF($L$2-CV$1=$L$1-$M3, $L$3^($L$1-$M3), ($L$3*CV4*CW4/(CV4+($L$3-1)*CW4) ))))</f>
        <v>1.00058911194382</v>
      </c>
      <c r="CW3" s="38" t="n">
        <f aca="false">IF(CW$1&gt;$L$2,   "",   IF(CW$1=$L$2,  1,  IF($L$2-CW$1=$L$1-$M3, $L$3^($L$1-$M3), ($L$3*CW4*CX4/(CW4+($L$3-1)*CX4) ))))</f>
        <v>1</v>
      </c>
      <c r="CX3" s="38" t="n">
        <f aca="false">IF(CX$1&gt;$L$2,   "",   IF(CX$1=$L$2,  1,  IF($L$2-CX$1=$L$1-$M3, $L$3^($L$1-$M3), ($L$3*CX4*CY4/(CX4+($L$3-1)*CY4) ))))</f>
        <v>1.02943257437397</v>
      </c>
      <c r="CY3" s="38" t="n">
        <f aca="false">IF(CY$1&gt;$L$2,   "",   IF(CY$1=$L$2,  1,  IF($L$2-CY$1=$L$1-$M3, $L$3^($L$1-$M3), ($L$3*CY4*CZ4/(CY4+($L$3-1)*CZ4) ))))</f>
        <v>1.00592788792033</v>
      </c>
      <c r="CZ3" s="38" t="n">
        <f aca="false">IF(CZ$1&gt;$L$2,   "",   IF(CZ$1=$L$2,  1,  IF($L$2-CZ$1=$L$1-$M3, $L$3^($L$1-$M3), ($L$3*CZ4*DA4/(CZ4+($L$3-1)*DA4) ))))</f>
        <v>1.00058911194382</v>
      </c>
      <c r="DA3" s="38" t="n">
        <f aca="false">IF(DA$1&gt;$L$2,   "",   IF(DA$1=$L$2,  1,  IF($L$2-DA$1=$L$1-$M3, $L$3^($L$1-$M3), ($L$3*DA4*DB4/(DA4+($L$3-1)*DB4) ))))</f>
        <v>1</v>
      </c>
      <c r="DB3" s="38" t="n">
        <f aca="false">IF(DB$1&gt;$L$2,   "",   IF(DB$1=$L$2,  1,  IF($L$2-DB$1=$L$1-$M3, $L$3^($L$1-$M3), ($L$3*DB4*DC4/(DB4+($L$3-1)*DC4) ))))</f>
        <v>1.02943257437397</v>
      </c>
      <c r="DC3" s="38" t="n">
        <f aca="false">IF(DC$1&gt;$L$2,   "",   IF(DC$1=$L$2,  1,  IF($L$2-DC$1=$L$1-$M3, $L$3^($L$1-$M3), ($L$3*DC4*DD4/(DC4+($L$3-1)*DD4) ))))</f>
        <v>1.00592788792033</v>
      </c>
      <c r="DD3" s="38" t="n">
        <f aca="false">IF(DD$1&gt;$L$2,   "",   IF(DD$1=$L$2,  1,  IF($L$2-DD$1=$L$1-$M3, $L$3^($L$1-$M3), ($L$3*DD4*DE4/(DD4+($L$3-1)*DE4) ))))</f>
        <v>1.00058911194382</v>
      </c>
      <c r="DE3" s="38" t="n">
        <f aca="false">IF(DE$1&gt;$L$2,   "",   IF(DE$1=$L$2,  1,  IF($L$2-DE$1=$L$1-$M3, $L$3^($L$1-$M3), ($L$3*DE4*DF4/(DE4+($L$3-1)*DF4) ))))</f>
        <v>1</v>
      </c>
      <c r="DF3" s="38" t="n">
        <f aca="false">IF(DF$1&gt;$L$2,   "",   IF(DF$1=$L$2,  1,  IF($L$2-DF$1=$L$1-$M3, $L$3^($L$1-$M3), ($L$3*DF4*DG4/(DF4+($L$3-1)*DG4) ))))</f>
        <v>1.02943257437397</v>
      </c>
      <c r="DG3" s="38" t="n">
        <f aca="false">IF(DG$1&gt;$L$2,   "",   IF(DG$1=$L$2,  1,  IF($L$2-DG$1=$L$1-$M3, $L$3^($L$1-$M3), ($L$3*DG4*DH4/(DG4+($L$3-1)*DH4) ))))</f>
        <v>1.00592788792033</v>
      </c>
      <c r="DH3" s="38" t="n">
        <f aca="false">IF(DH$1&gt;$L$2,   "",   IF(DH$1=$L$2,  1,  IF($L$2-DH$1=$L$1-$M3, $L$3^($L$1-$M3), ($L$3*DH4*DI4/(DH4+($L$3-1)*DI4) ))))</f>
        <v>1.00058911194382</v>
      </c>
      <c r="DI3" s="38" t="n">
        <f aca="false">IF(DI$1&gt;$L$2,   "",   IF(DI$1=$L$2,  1,  IF($L$2-DI$1=$L$1-$M3, $L$3^($L$1-$M3), ($L$3*DI4*DJ4/(DI4+($L$3-1)*DJ4) ))))</f>
        <v>1</v>
      </c>
      <c r="DJ3" s="38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2" t="n">
        <f aca="false">Calculadora!C4</f>
        <v>0</v>
      </c>
      <c r="B4" s="112" t="str">
        <f aca="false">IF( OR(I3=$L$2,H3=1+$L$1-$L$2), "",  IF(A4="l",0,IF(A4="w",1,""))    )</f>
        <v/>
      </c>
      <c r="C4" s="105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5" t="str">
        <f aca="false">IF(I3&gt;=$L$2,"",IF(B4="", "", C4*($L$3-1)*B4)   )</f>
        <v/>
      </c>
      <c r="E4" s="105" t="str">
        <f aca="false">IF(B4="","",(   D4-(IF((D4+F3)&lt;=G3, D4, (G3-F3) ))   )*(100-$L$5)/100   )</f>
        <v/>
      </c>
      <c r="F4" s="105" t="str">
        <f aca="false">IF(I3&gt;=$L$2,"",IF(B4="", "",   IF(B4=0,  F3-C4,  IF( ((F3+D4)-G3)&gt;=0, F3+(G3-F3)+((D4-(G3-F3))*$L$5/100), F3+D4 )  ))   )</f>
        <v/>
      </c>
      <c r="G4" s="113" t="str">
        <f aca="false">IF(F4&gt;G3,  F4,  G3)</f>
        <v/>
      </c>
      <c r="H4" s="104" t="n">
        <f aca="false">IF(   $L$4=0,   IF(I3+B4=$L$2,0,IF(B4=0,H3+1,H3)),   IF(  F4&gt;=G3,  0,  IF(B4=0,H3+1,H3)  )   )</f>
        <v>0</v>
      </c>
      <c r="I4" s="104" t="n">
        <f aca="false">IF(   $L$4=0,   IF(I3+B4=$L$2,0,IF(B4=1,I3+1,I3)),        IF(  F4&gt;=G3,  0,  IF(B4=1,I3+1,I3)  )   )</f>
        <v>0</v>
      </c>
      <c r="J4" s="114" t="str">
        <f aca="false">IF(     B4="",     "",     IF(  ISERROR((B4+I3)/(H3+I3+1)),  0,  (B4+I3)/(H3+I3+1)  )     )</f>
        <v/>
      </c>
      <c r="K4" s="38" t="s">
        <v>42</v>
      </c>
      <c r="L4" s="38" t="n">
        <f aca="false">IF(Calculadora!N16="normale", 0,1)</f>
        <v>1</v>
      </c>
      <c r="M4" s="111" t="n">
        <f aca="false">IF(M3&lt;($L$1-1),M3+1)</f>
        <v>2</v>
      </c>
      <c r="N4" s="38" t="n">
        <f aca="false">IF(N$1&gt;$L$2,   "",   IF(N$1=$L$2,  1,  IF($L$2-N$1=$L$1-$M4, $L$3^($L$1-$M4), ($L$3*N5*O5/(N5+($L$3-1)*O5) ))))</f>
        <v>1.03927741381651</v>
      </c>
      <c r="O4" s="38" t="n">
        <f aca="false">IF(O$1&gt;$L$2,   "",   IF(O$1=$L$2,  1,  IF($L$2-O$1=$L$1-$M4, $L$3^($L$1-$M4), ($L$3*O5*P5/(O5+($L$3-1)*P5) ))))</f>
        <v>1.00822994531853</v>
      </c>
      <c r="P4" s="38" t="n">
        <f aca="false">IF(P$1&gt;$L$2,   "",   IF(P$1=$L$2,  1,  IF($L$2-P$1=$L$1-$M4, $L$3^($L$1-$M4), ($L$3*P5*Q5/(P5+($L$3-1)*Q5) ))))</f>
        <v>1.00085470449357</v>
      </c>
      <c r="Q4" s="38" t="n">
        <f aca="false">IF(Q$1&gt;$L$2,   "",   IF(Q$1=$L$2,  1,  IF($L$2-Q$1=$L$1-$M4, $L$3^($L$1-$M4), ($L$3*Q5*R5/(Q5+($L$3-1)*R5) ))))</f>
        <v>1</v>
      </c>
      <c r="R4" s="38" t="n">
        <f aca="false">IF(R$1&gt;$L$2,   "",   IF(R$1=$L$2,  1,  IF($L$2-R$1=$L$1-$M4, $L$3^($L$1-$M4), ($L$3*R5*S5/(R5+($L$3-1)*S5) ))))</f>
        <v>1.03927741381651</v>
      </c>
      <c r="S4" s="38" t="n">
        <f aca="false">IF(S$1&gt;$L$2,   "",   IF(S$1=$L$2,  1,  IF($L$2-S$1=$L$1-$M4, $L$3^($L$1-$M4), ($L$3*S5*T5/(S5+($L$3-1)*T5) ))))</f>
        <v>1.00822994531853</v>
      </c>
      <c r="T4" s="38" t="n">
        <f aca="false">IF(T$1&gt;$L$2,   "",   IF(T$1=$L$2,  1,  IF($L$2-T$1=$L$1-$M4, $L$3^($L$1-$M4), ($L$3*T5*U5/(T5+($L$3-1)*U5) ))))</f>
        <v>1.00085470449357</v>
      </c>
      <c r="U4" s="38" t="n">
        <f aca="false">IF(U$1&gt;$L$2,   "",   IF(U$1=$L$2,  1,  IF($L$2-U$1=$L$1-$M4, $L$3^($L$1-$M4), ($L$3*U5*V5/(U5+($L$3-1)*V5) ))))</f>
        <v>1</v>
      </c>
      <c r="V4" s="38" t="n">
        <f aca="false">IF(V$1&gt;$L$2,   "",   IF(V$1=$L$2,  1,  IF($L$2-V$1=$L$1-$M4, $L$3^($L$1-$M4), ($L$3*V5*W5/(V5+($L$3-1)*W5) ))))</f>
        <v>1.03927741381651</v>
      </c>
      <c r="W4" s="38" t="n">
        <f aca="false">IF(W$1&gt;$L$2,   "",   IF(W$1=$L$2,  1,  IF($L$2-W$1=$L$1-$M4, $L$3^($L$1-$M4), ($L$3*W5*X5/(W5+($L$3-1)*X5) ))))</f>
        <v>1.00822994531853</v>
      </c>
      <c r="X4" s="38" t="n">
        <f aca="false">IF(X$1&gt;$L$2,   "",   IF(X$1=$L$2,  1,  IF($L$2-X$1=$L$1-$M4, $L$3^($L$1-$M4), ($L$3*X5*Y5/(X5+($L$3-1)*Y5) ))))</f>
        <v>1.00085470449357</v>
      </c>
      <c r="Y4" s="38" t="n">
        <f aca="false">IF(Y$1&gt;$L$2,   "",   IF(Y$1=$L$2,  1,  IF($L$2-Y$1=$L$1-$M4, $L$3^($L$1-$M4), ($L$3*Y5*Z5/(Y5+($L$3-1)*Z5) ))))</f>
        <v>1</v>
      </c>
      <c r="Z4" s="38" t="n">
        <f aca="false">IF(Z$1&gt;$L$2,   "",   IF(Z$1=$L$2,  1,  IF($L$2-Z$1=$L$1-$M4, $L$3^($L$1-$M4), ($L$3*Z5*AA5/(Z5+($L$3-1)*AA5) ))))</f>
        <v>1.03927741381651</v>
      </c>
      <c r="AA4" s="38" t="n">
        <f aca="false">IF(AA$1&gt;$L$2,   "",   IF(AA$1=$L$2,  1,  IF($L$2-AA$1=$L$1-$M4, $L$3^($L$1-$M4), ($L$3*AA5*AB5/(AA5+($L$3-1)*AB5) ))))</f>
        <v>1.00822994531853</v>
      </c>
      <c r="AB4" s="38" t="n">
        <f aca="false">IF(AB$1&gt;$L$2,   "",   IF(AB$1=$L$2,  1,  IF($L$2-AB$1=$L$1-$M4, $L$3^($L$1-$M4), ($L$3*AB5*AC5/(AB5+($L$3-1)*AC5) ))))</f>
        <v>1.00085470449357</v>
      </c>
      <c r="AC4" s="38" t="n">
        <f aca="false">IF(AC$1&gt;$L$2,   "",   IF(AC$1=$L$2,  1,  IF($L$2-AC$1=$L$1-$M4, $L$3^($L$1-$M4), ($L$3*AC5*AD5/(AC5+($L$3-1)*AD5) ))))</f>
        <v>1</v>
      </c>
      <c r="AD4" s="38" t="n">
        <f aca="false">IF(AD$1&gt;$L$2,   "",   IF(AD$1=$L$2,  1,  IF($L$2-AD$1=$L$1-$M4, $L$3^($L$1-$M4), ($L$3*AD5*AE5/(AD5+($L$3-1)*AE5) ))))</f>
        <v>1.03927741381651</v>
      </c>
      <c r="AE4" s="38" t="n">
        <f aca="false">IF(AE$1&gt;$L$2,   "",   IF(AE$1=$L$2,  1,  IF($L$2-AE$1=$L$1-$M4, $L$3^($L$1-$M4), ($L$3*AE5*AF5/(AE5+($L$3-1)*AF5) ))))</f>
        <v>1.00822994531853</v>
      </c>
      <c r="AF4" s="38" t="n">
        <f aca="false">IF(AF$1&gt;$L$2,   "",   IF(AF$1=$L$2,  1,  IF($L$2-AF$1=$L$1-$M4, $L$3^($L$1-$M4), ($L$3*AF5*AG5/(AF5+($L$3-1)*AG5) ))))</f>
        <v>1.00085470449357</v>
      </c>
      <c r="AG4" s="38" t="n">
        <f aca="false">IF(AG$1&gt;$L$2,   "",   IF(AG$1=$L$2,  1,  IF($L$2-AG$1=$L$1-$M4, $L$3^($L$1-$M4), ($L$3*AG5*AH5/(AG5+($L$3-1)*AH5) ))))</f>
        <v>1</v>
      </c>
      <c r="AH4" s="38" t="n">
        <f aca="false">IF(AH$1&gt;$L$2,   "",   IF(AH$1=$L$2,  1,  IF($L$2-AH$1=$L$1-$M4, $L$3^($L$1-$M4), ($L$3*AH5*AI5/(AH5+($L$3-1)*AI5) ))))</f>
        <v>1.03927741381651</v>
      </c>
      <c r="AI4" s="38" t="n">
        <f aca="false">IF(AI$1&gt;$L$2,   "",   IF(AI$1=$L$2,  1,  IF($L$2-AI$1=$L$1-$M4, $L$3^($L$1-$M4), ($L$3*AI5*AJ5/(AI5+($L$3-1)*AJ5) ))))</f>
        <v>1.00822994531853</v>
      </c>
      <c r="AJ4" s="38" t="n">
        <f aca="false">IF(AJ$1&gt;$L$2,   "",   IF(AJ$1=$L$2,  1,  IF($L$2-AJ$1=$L$1-$M4, $L$3^($L$1-$M4), ($L$3*AJ5*AK5/(AJ5+($L$3-1)*AK5) ))))</f>
        <v>1.00085470449357</v>
      </c>
      <c r="AK4" s="38" t="n">
        <f aca="false">IF(AK$1&gt;$L$2,   "",   IF(AK$1=$L$2,  1,  IF($L$2-AK$1=$L$1-$M4, $L$3^($L$1-$M4), ($L$3*AK5*AL5/(AK5+($L$3-1)*AL5) ))))</f>
        <v>1</v>
      </c>
      <c r="AL4" s="38" t="n">
        <f aca="false">IF(AL$1&gt;$L$2,   "",   IF(AL$1=$L$2,  1,  IF($L$2-AL$1=$L$1-$M4, $L$3^($L$1-$M4), ($L$3*AL5*AM5/(AL5+($L$3-1)*AM5) ))))</f>
        <v>1.03927741381651</v>
      </c>
      <c r="AM4" s="38" t="n">
        <f aca="false">IF(AM$1&gt;$L$2,   "",   IF(AM$1=$L$2,  1,  IF($L$2-AM$1=$L$1-$M4, $L$3^($L$1-$M4), ($L$3*AM5*AN5/(AM5+($L$3-1)*AN5) ))))</f>
        <v>1.00822994531853</v>
      </c>
      <c r="AN4" s="38" t="n">
        <f aca="false">IF(AN$1&gt;$L$2,   "",   IF(AN$1=$L$2,  1,  IF($L$2-AN$1=$L$1-$M4, $L$3^($L$1-$M4), ($L$3*AN5*AO5/(AN5+($L$3-1)*AO5) ))))</f>
        <v>1.00085470449357</v>
      </c>
      <c r="AO4" s="38" t="n">
        <f aca="false">IF(AO$1&gt;$L$2,   "",   IF(AO$1=$L$2,  1,  IF($L$2-AO$1=$L$1-$M4, $L$3^($L$1-$M4), ($L$3*AO5*AP5/(AO5+($L$3-1)*AP5) ))))</f>
        <v>1</v>
      </c>
      <c r="AP4" s="38" t="n">
        <f aca="false">IF(AP$1&gt;$L$2,   "",   IF(AP$1=$L$2,  1,  IF($L$2-AP$1=$L$1-$M4, $L$3^($L$1-$M4), ($L$3*AP5*AQ5/(AP5+($L$3-1)*AQ5) ))))</f>
        <v>1.03927741381651</v>
      </c>
      <c r="AQ4" s="38" t="n">
        <f aca="false">IF(AQ$1&gt;$L$2,   "",   IF(AQ$1=$L$2,  1,  IF($L$2-AQ$1=$L$1-$M4, $L$3^($L$1-$M4), ($L$3*AQ5*AR5/(AQ5+($L$3-1)*AR5) ))))</f>
        <v>1.00822994531853</v>
      </c>
      <c r="AR4" s="38" t="n">
        <f aca="false">IF(AR$1&gt;$L$2,   "",   IF(AR$1=$L$2,  1,  IF($L$2-AR$1=$L$1-$M4, $L$3^($L$1-$M4), ($L$3*AR5*AS5/(AR5+($L$3-1)*AS5) ))))</f>
        <v>1.00085470449357</v>
      </c>
      <c r="AS4" s="38" t="n">
        <f aca="false">IF(AS$1&gt;$L$2,   "",   IF(AS$1=$L$2,  1,  IF($L$2-AS$1=$L$1-$M4, $L$3^($L$1-$M4), ($L$3*AS5*AT5/(AS5+($L$3-1)*AT5) ))))</f>
        <v>1</v>
      </c>
      <c r="AT4" s="38" t="n">
        <f aca="false">IF(AT$1&gt;$L$2,   "",   IF(AT$1=$L$2,  1,  IF($L$2-AT$1=$L$1-$M4, $L$3^($L$1-$M4), ($L$3*AT5*AU5/(AT5+($L$3-1)*AU5) ))))</f>
        <v>1.03927741381651</v>
      </c>
      <c r="AU4" s="38" t="n">
        <f aca="false">IF(AU$1&gt;$L$2,   "",   IF(AU$1=$L$2,  1,  IF($L$2-AU$1=$L$1-$M4, $L$3^($L$1-$M4), ($L$3*AU5*AV5/(AU5+($L$3-1)*AV5) ))))</f>
        <v>1.00822994531853</v>
      </c>
      <c r="AV4" s="38" t="n">
        <f aca="false">IF(AV$1&gt;$L$2,   "",   IF(AV$1=$L$2,  1,  IF($L$2-AV$1=$L$1-$M4, $L$3^($L$1-$M4), ($L$3*AV5*AW5/(AV5+($L$3-1)*AW5) ))))</f>
        <v>1.00085470449357</v>
      </c>
      <c r="AW4" s="38" t="n">
        <f aca="false">IF(AW$1&gt;$L$2,   "",   IF(AW$1=$L$2,  1,  IF($L$2-AW$1=$L$1-$M4, $L$3^($L$1-$M4), ($L$3*AW5*AX5/(AW5+($L$3-1)*AX5) ))))</f>
        <v>1</v>
      </c>
      <c r="AX4" s="38" t="n">
        <f aca="false">IF(AX$1&gt;$L$2,   "",   IF(AX$1=$L$2,  1,  IF($L$2-AX$1=$L$1-$M4, $L$3^($L$1-$M4), ($L$3*AX5*AY5/(AX5+($L$3-1)*AY5) ))))</f>
        <v>1.03927741381651</v>
      </c>
      <c r="AY4" s="38" t="n">
        <f aca="false">IF(AY$1&gt;$L$2,   "",   IF(AY$1=$L$2,  1,  IF($L$2-AY$1=$L$1-$M4, $L$3^($L$1-$M4), ($L$3*AY5*AZ5/(AY5+($L$3-1)*AZ5) ))))</f>
        <v>1.00822994531853</v>
      </c>
      <c r="AZ4" s="38" t="n">
        <f aca="false">IF(AZ$1&gt;$L$2,   "",   IF(AZ$1=$L$2,  1,  IF($L$2-AZ$1=$L$1-$M4, $L$3^($L$1-$M4), ($L$3*AZ5*BA5/(AZ5+($L$3-1)*BA5) ))))</f>
        <v>1.00085470449357</v>
      </c>
      <c r="BA4" s="38" t="n">
        <f aca="false">IF(BA$1&gt;$L$2,   "",   IF(BA$1=$L$2,  1,  IF($L$2-BA$1=$L$1-$M4, $L$3^($L$1-$M4), ($L$3*BA5*BB5/(BA5+($L$3-1)*BB5) ))))</f>
        <v>1</v>
      </c>
      <c r="BB4" s="38" t="n">
        <f aca="false">IF(BB$1&gt;$L$2,   "",   IF(BB$1=$L$2,  1,  IF($L$2-BB$1=$L$1-$M4, $L$3^($L$1-$M4), ($L$3*BB5*BC5/(BB5+($L$3-1)*BC5) ))))</f>
        <v>1.03927741381651</v>
      </c>
      <c r="BC4" s="38" t="n">
        <f aca="false">IF(BC$1&gt;$L$2,   "",   IF(BC$1=$L$2,  1,  IF($L$2-BC$1=$L$1-$M4, $L$3^($L$1-$M4), ($L$3*BC5*BD5/(BC5+($L$3-1)*BD5) ))))</f>
        <v>1.00822994531853</v>
      </c>
      <c r="BD4" s="38" t="n">
        <f aca="false">IF(BD$1&gt;$L$2,   "",   IF(BD$1=$L$2,  1,  IF($L$2-BD$1=$L$1-$M4, $L$3^($L$1-$M4), ($L$3*BD5*BE5/(BD5+($L$3-1)*BE5) ))))</f>
        <v>1.00085470449357</v>
      </c>
      <c r="BE4" s="38" t="n">
        <f aca="false">IF(BE$1&gt;$L$2,   "",   IF(BE$1=$L$2,  1,  IF($L$2-BE$1=$L$1-$M4, $L$3^($L$1-$M4), ($L$3*BE5*BF5/(BE5+($L$3-1)*BF5) ))))</f>
        <v>1</v>
      </c>
      <c r="BF4" s="38" t="n">
        <f aca="false">IF(BF$1&gt;$L$2,   "",   IF(BF$1=$L$2,  1,  IF($L$2-BF$1=$L$1-$M4, $L$3^($L$1-$M4), ($L$3*BF5*BG5/(BF5+($L$3-1)*BG5) ))))</f>
        <v>1.03927741381651</v>
      </c>
      <c r="BG4" s="38" t="n">
        <f aca="false">IF(BG$1&gt;$L$2,   "",   IF(BG$1=$L$2,  1,  IF($L$2-BG$1=$L$1-$M4, $L$3^($L$1-$M4), ($L$3*BG5*BH5/(BG5+($L$3-1)*BH5) ))))</f>
        <v>1.00822994531853</v>
      </c>
      <c r="BH4" s="38" t="n">
        <f aca="false">IF(BH$1&gt;$L$2,   "",   IF(BH$1=$L$2,  1,  IF($L$2-BH$1=$L$1-$M4, $L$3^($L$1-$M4), ($L$3*BH5*BI5/(BH5+($L$3-1)*BI5) ))))</f>
        <v>1.00085470449357</v>
      </c>
      <c r="BI4" s="38" t="n">
        <f aca="false">IF(BI$1&gt;$L$2,   "",   IF(BI$1=$L$2,  1,  IF($L$2-BI$1=$L$1-$M4, $L$3^($L$1-$M4), ($L$3*BI5*BJ5/(BI5+($L$3-1)*BJ5) ))))</f>
        <v>1</v>
      </c>
      <c r="BJ4" s="38" t="n">
        <f aca="false">IF(BJ$1&gt;$L$2,   "",   IF(BJ$1=$L$2,  1,  IF($L$2-BJ$1=$L$1-$M4, $L$3^($L$1-$M4), ($L$3*BJ5*BK5/(BJ5+($L$3-1)*BK5) ))))</f>
        <v>1.03927741381651</v>
      </c>
      <c r="BK4" s="38" t="n">
        <f aca="false">IF(BK$1&gt;$L$2,   "",   IF(BK$1=$L$2,  1,  IF($L$2-BK$1=$L$1-$M4, $L$3^($L$1-$M4), ($L$3*BK5*BL5/(BK5+($L$3-1)*BL5) ))))</f>
        <v>1.00822994531853</v>
      </c>
      <c r="BL4" s="38" t="n">
        <f aca="false">IF(BL$1&gt;$L$2,   "",   IF(BL$1=$L$2,  1,  IF($L$2-BL$1=$L$1-$M4, $L$3^($L$1-$M4), ($L$3*BL5*BM5/(BL5+($L$3-1)*BM5) ))))</f>
        <v>1.00085470449357</v>
      </c>
      <c r="BM4" s="38" t="n">
        <f aca="false">IF(BM$1&gt;$L$2,   "",   IF(BM$1=$L$2,  1,  IF($L$2-BM$1=$L$1-$M4, $L$3^($L$1-$M4), ($L$3*BM5*BN5/(BM5+($L$3-1)*BN5) ))))</f>
        <v>1</v>
      </c>
      <c r="BN4" s="38" t="n">
        <f aca="false">IF(BN$1&gt;$L$2,   "",   IF(BN$1=$L$2,  1,  IF($L$2-BN$1=$L$1-$M4, $L$3^($L$1-$M4), ($L$3*BN5*BO5/(BN5+($L$3-1)*BO5) ))))</f>
        <v>1.03927741381651</v>
      </c>
      <c r="BO4" s="38" t="n">
        <f aca="false">IF(BO$1&gt;$L$2,   "",   IF(BO$1=$L$2,  1,  IF($L$2-BO$1=$L$1-$M4, $L$3^($L$1-$M4), ($L$3*BO5*BP5/(BO5+($L$3-1)*BP5) ))))</f>
        <v>1.00822994531853</v>
      </c>
      <c r="BP4" s="38" t="n">
        <f aca="false">IF(BP$1&gt;$L$2,   "",   IF(BP$1=$L$2,  1,  IF($L$2-BP$1=$L$1-$M4, $L$3^($L$1-$M4), ($L$3*BP5*BQ5/(BP5+($L$3-1)*BQ5) ))))</f>
        <v>1.00085470449357</v>
      </c>
      <c r="BQ4" s="38" t="n">
        <f aca="false">IF(BQ$1&gt;$L$2,   "",   IF(BQ$1=$L$2,  1,  IF($L$2-BQ$1=$L$1-$M4, $L$3^($L$1-$M4), ($L$3*BQ5*BR5/(BQ5+($L$3-1)*BR5) ))))</f>
        <v>1</v>
      </c>
      <c r="BR4" s="38" t="n">
        <f aca="false">IF(BR$1&gt;$L$2,   "",   IF(BR$1=$L$2,  1,  IF($L$2-BR$1=$L$1-$M4, $L$3^($L$1-$M4), ($L$3*BR5*BS5/(BR5+($L$3-1)*BS5) ))))</f>
        <v>1.03927741381651</v>
      </c>
      <c r="BS4" s="38" t="n">
        <f aca="false">IF(BS$1&gt;$L$2,   "",   IF(BS$1=$L$2,  1,  IF($L$2-BS$1=$L$1-$M4, $L$3^($L$1-$M4), ($L$3*BS5*BT5/(BS5+($L$3-1)*BT5) ))))</f>
        <v>1.00822994531853</v>
      </c>
      <c r="BT4" s="38" t="n">
        <f aca="false">IF(BT$1&gt;$L$2,   "",   IF(BT$1=$L$2,  1,  IF($L$2-BT$1=$L$1-$M4, $L$3^($L$1-$M4), ($L$3*BT5*BU5/(BT5+($L$3-1)*BU5) ))))</f>
        <v>1.00085470449357</v>
      </c>
      <c r="BU4" s="38" t="n">
        <f aca="false">IF(BU$1&gt;$L$2,   "",   IF(BU$1=$L$2,  1,  IF($L$2-BU$1=$L$1-$M4, $L$3^($L$1-$M4), ($L$3*BU5*BV5/(BU5+($L$3-1)*BV5) ))))</f>
        <v>1</v>
      </c>
      <c r="BV4" s="38" t="n">
        <f aca="false">IF(BV$1&gt;$L$2,   "",   IF(BV$1=$L$2,  1,  IF($L$2-BV$1=$L$1-$M4, $L$3^($L$1-$M4), ($L$3*BV5*BW5/(BV5+($L$3-1)*BW5) ))))</f>
        <v>1.03927741381651</v>
      </c>
      <c r="BW4" s="38" t="n">
        <f aca="false">IF(BW$1&gt;$L$2,   "",   IF(BW$1=$L$2,  1,  IF($L$2-BW$1=$L$1-$M4, $L$3^($L$1-$M4), ($L$3*BW5*BX5/(BW5+($L$3-1)*BX5) ))))</f>
        <v>1.00822994531853</v>
      </c>
      <c r="BX4" s="38" t="n">
        <f aca="false">IF(BX$1&gt;$L$2,   "",   IF(BX$1=$L$2,  1,  IF($L$2-BX$1=$L$1-$M4, $L$3^($L$1-$M4), ($L$3*BX5*BY5/(BX5+($L$3-1)*BY5) ))))</f>
        <v>1.00085470449357</v>
      </c>
      <c r="BY4" s="38" t="n">
        <f aca="false">IF(BY$1&gt;$L$2,   "",   IF(BY$1=$L$2,  1,  IF($L$2-BY$1=$L$1-$M4, $L$3^($L$1-$M4), ($L$3*BY5*BZ5/(BY5+($L$3-1)*BZ5) ))))</f>
        <v>1</v>
      </c>
      <c r="BZ4" s="38" t="n">
        <f aca="false">IF(BZ$1&gt;$L$2,   "",   IF(BZ$1=$L$2,  1,  IF($L$2-BZ$1=$L$1-$M4, $L$3^($L$1-$M4), ($L$3*BZ5*CA5/(BZ5+($L$3-1)*CA5) ))))</f>
        <v>1.03927741381651</v>
      </c>
      <c r="CA4" s="38" t="n">
        <f aca="false">IF(CA$1&gt;$L$2,   "",   IF(CA$1=$L$2,  1,  IF($L$2-CA$1=$L$1-$M4, $L$3^($L$1-$M4), ($L$3*CA5*CB5/(CA5+($L$3-1)*CB5) ))))</f>
        <v>1.00822994531853</v>
      </c>
      <c r="CB4" s="38" t="n">
        <f aca="false">IF(CB$1&gt;$L$2,   "",   IF(CB$1=$L$2,  1,  IF($L$2-CB$1=$L$1-$M4, $L$3^($L$1-$M4), ($L$3*CB5*CC5/(CB5+($L$3-1)*CC5) ))))</f>
        <v>1.00085470449357</v>
      </c>
      <c r="CC4" s="38" t="n">
        <f aca="false">IF(CC$1&gt;$L$2,   "",   IF(CC$1=$L$2,  1,  IF($L$2-CC$1=$L$1-$M4, $L$3^($L$1-$M4), ($L$3*CC5*CD5/(CC5+($L$3-1)*CD5) ))))</f>
        <v>1</v>
      </c>
      <c r="CD4" s="38" t="n">
        <f aca="false">IF(CD$1&gt;$L$2,   "",   IF(CD$1=$L$2,  1,  IF($L$2-CD$1=$L$1-$M4, $L$3^($L$1-$M4), ($L$3*CD5*CE5/(CD5+($L$3-1)*CE5) ))))</f>
        <v>1.03927741381651</v>
      </c>
      <c r="CE4" s="38" t="n">
        <f aca="false">IF(CE$1&gt;$L$2,   "",   IF(CE$1=$L$2,  1,  IF($L$2-CE$1=$L$1-$M4, $L$3^($L$1-$M4), ($L$3*CE5*CF5/(CE5+($L$3-1)*CF5) ))))</f>
        <v>1.00822994531853</v>
      </c>
      <c r="CF4" s="38" t="n">
        <f aca="false">IF(CF$1&gt;$L$2,   "",   IF(CF$1=$L$2,  1,  IF($L$2-CF$1=$L$1-$M4, $L$3^($L$1-$M4), ($L$3*CF5*CG5/(CF5+($L$3-1)*CG5) ))))</f>
        <v>1.00085470449357</v>
      </c>
      <c r="CG4" s="38" t="n">
        <f aca="false">IF(CG$1&gt;$L$2,   "",   IF(CG$1=$L$2,  1,  IF($L$2-CG$1=$L$1-$M4, $L$3^($L$1-$M4), ($L$3*CG5*CH5/(CG5+($L$3-1)*CH5) ))))</f>
        <v>1</v>
      </c>
      <c r="CH4" s="38" t="n">
        <f aca="false">IF(CH$1&gt;$L$2,   "",   IF(CH$1=$L$2,  1,  IF($L$2-CH$1=$L$1-$M4, $L$3^($L$1-$M4), ($L$3*CH5*CI5/(CH5+($L$3-1)*CI5) ))))</f>
        <v>1.03927741381651</v>
      </c>
      <c r="CI4" s="38" t="n">
        <f aca="false">IF(CI$1&gt;$L$2,   "",   IF(CI$1=$L$2,  1,  IF($L$2-CI$1=$L$1-$M4, $L$3^($L$1-$M4), ($L$3*CI5*CJ5/(CI5+($L$3-1)*CJ5) ))))</f>
        <v>1.00822994531853</v>
      </c>
      <c r="CJ4" s="38" t="n">
        <f aca="false">IF(CJ$1&gt;$L$2,   "",   IF(CJ$1=$L$2,  1,  IF($L$2-CJ$1=$L$1-$M4, $L$3^($L$1-$M4), ($L$3*CJ5*CK5/(CJ5+($L$3-1)*CK5) ))))</f>
        <v>1.00085470449357</v>
      </c>
      <c r="CK4" s="38" t="n">
        <f aca="false">IF(CK$1&gt;$L$2,   "",   IF(CK$1=$L$2,  1,  IF($L$2-CK$1=$L$1-$M4, $L$3^($L$1-$M4), ($L$3*CK5*CL5/(CK5+($L$3-1)*CL5) ))))</f>
        <v>1</v>
      </c>
      <c r="CL4" s="38" t="n">
        <f aca="false">IF(CL$1&gt;$L$2,   "",   IF(CL$1=$L$2,  1,  IF($L$2-CL$1=$L$1-$M4, $L$3^($L$1-$M4), ($L$3*CL5*CM5/(CL5+($L$3-1)*CM5) ))))</f>
        <v>1.03927741381651</v>
      </c>
      <c r="CM4" s="38" t="n">
        <f aca="false">IF(CM$1&gt;$L$2,   "",   IF(CM$1=$L$2,  1,  IF($L$2-CM$1=$L$1-$M4, $L$3^($L$1-$M4), ($L$3*CM5*CN5/(CM5+($L$3-1)*CN5) ))))</f>
        <v>1.00822994531853</v>
      </c>
      <c r="CN4" s="38" t="n">
        <f aca="false">IF(CN$1&gt;$L$2,   "",   IF(CN$1=$L$2,  1,  IF($L$2-CN$1=$L$1-$M4, $L$3^($L$1-$M4), ($L$3*CN5*CO5/(CN5+($L$3-1)*CO5) ))))</f>
        <v>1.00085470449357</v>
      </c>
      <c r="CO4" s="38" t="n">
        <f aca="false">IF(CO$1&gt;$L$2,   "",   IF(CO$1=$L$2,  1,  IF($L$2-CO$1=$L$1-$M4, $L$3^($L$1-$M4), ($L$3*CO5*CP5/(CO5+($L$3-1)*CP5) ))))</f>
        <v>1</v>
      </c>
      <c r="CP4" s="38" t="n">
        <f aca="false">IF(CP$1&gt;$L$2,   "",   IF(CP$1=$L$2,  1,  IF($L$2-CP$1=$L$1-$M4, $L$3^($L$1-$M4), ($L$3*CP5*CQ5/(CP5+($L$3-1)*CQ5) ))))</f>
        <v>1.03927741381651</v>
      </c>
      <c r="CQ4" s="38" t="n">
        <f aca="false">IF(CQ$1&gt;$L$2,   "",   IF(CQ$1=$L$2,  1,  IF($L$2-CQ$1=$L$1-$M4, $L$3^($L$1-$M4), ($L$3*CQ5*CR5/(CQ5+($L$3-1)*CR5) ))))</f>
        <v>1.00822994531853</v>
      </c>
      <c r="CR4" s="38" t="n">
        <f aca="false">IF(CR$1&gt;$L$2,   "",   IF(CR$1=$L$2,  1,  IF($L$2-CR$1=$L$1-$M4, $L$3^($L$1-$M4), ($L$3*CR5*CS5/(CR5+($L$3-1)*CS5) ))))</f>
        <v>1.00085470449357</v>
      </c>
      <c r="CS4" s="38" t="n">
        <f aca="false">IF(CS$1&gt;$L$2,   "",   IF(CS$1=$L$2,  1,  IF($L$2-CS$1=$L$1-$M4, $L$3^($L$1-$M4), ($L$3*CS5*CT5/(CS5+($L$3-1)*CT5) ))))</f>
        <v>1</v>
      </c>
      <c r="CT4" s="38" t="n">
        <f aca="false">IF(CT$1&gt;$L$2,   "",   IF(CT$1=$L$2,  1,  IF($L$2-CT$1=$L$1-$M4, $L$3^($L$1-$M4), ($L$3*CT5*CU5/(CT5+($L$3-1)*CU5) ))))</f>
        <v>1.03927741381651</v>
      </c>
      <c r="CU4" s="38" t="n">
        <f aca="false">IF(CU$1&gt;$L$2,   "",   IF(CU$1=$L$2,  1,  IF($L$2-CU$1=$L$1-$M4, $L$3^($L$1-$M4), ($L$3*CU5*CV5/(CU5+($L$3-1)*CV5) ))))</f>
        <v>1.00822994531853</v>
      </c>
      <c r="CV4" s="38" t="n">
        <f aca="false">IF(CV$1&gt;$L$2,   "",   IF(CV$1=$L$2,  1,  IF($L$2-CV$1=$L$1-$M4, $L$3^($L$1-$M4), ($L$3*CV5*CW5/(CV5+($L$3-1)*CW5) ))))</f>
        <v>1.00085470449357</v>
      </c>
      <c r="CW4" s="38" t="n">
        <f aca="false">IF(CW$1&gt;$L$2,   "",   IF(CW$1=$L$2,  1,  IF($L$2-CW$1=$L$1-$M4, $L$3^($L$1-$M4), ($L$3*CW5*CX5/(CW5+($L$3-1)*CX5) ))))</f>
        <v>1</v>
      </c>
      <c r="CX4" s="38" t="n">
        <f aca="false">IF(CX$1&gt;$L$2,   "",   IF(CX$1=$L$2,  1,  IF($L$2-CX$1=$L$1-$M4, $L$3^($L$1-$M4), ($L$3*CX5*CY5/(CX5+($L$3-1)*CY5) ))))</f>
        <v>1.03927741381651</v>
      </c>
      <c r="CY4" s="38" t="n">
        <f aca="false">IF(CY$1&gt;$L$2,   "",   IF(CY$1=$L$2,  1,  IF($L$2-CY$1=$L$1-$M4, $L$3^($L$1-$M4), ($L$3*CY5*CZ5/(CY5+($L$3-1)*CZ5) ))))</f>
        <v>1.00822994531853</v>
      </c>
      <c r="CZ4" s="38" t="n">
        <f aca="false">IF(CZ$1&gt;$L$2,   "",   IF(CZ$1=$L$2,  1,  IF($L$2-CZ$1=$L$1-$M4, $L$3^($L$1-$M4), ($L$3*CZ5*DA5/(CZ5+($L$3-1)*DA5) ))))</f>
        <v>1.00085470449357</v>
      </c>
      <c r="DA4" s="38" t="n">
        <f aca="false">IF(DA$1&gt;$L$2,   "",   IF(DA$1=$L$2,  1,  IF($L$2-DA$1=$L$1-$M4, $L$3^($L$1-$M4), ($L$3*DA5*DB5/(DA5+($L$3-1)*DB5) ))))</f>
        <v>1</v>
      </c>
      <c r="DB4" s="38" t="n">
        <f aca="false">IF(DB$1&gt;$L$2,   "",   IF(DB$1=$L$2,  1,  IF($L$2-DB$1=$L$1-$M4, $L$3^($L$1-$M4), ($L$3*DB5*DC5/(DB5+($L$3-1)*DC5) ))))</f>
        <v>1.03927741381651</v>
      </c>
      <c r="DC4" s="38" t="n">
        <f aca="false">IF(DC$1&gt;$L$2,   "",   IF(DC$1=$L$2,  1,  IF($L$2-DC$1=$L$1-$M4, $L$3^($L$1-$M4), ($L$3*DC5*DD5/(DC5+($L$3-1)*DD5) ))))</f>
        <v>1.00822994531853</v>
      </c>
      <c r="DD4" s="38" t="n">
        <f aca="false">IF(DD$1&gt;$L$2,   "",   IF(DD$1=$L$2,  1,  IF($L$2-DD$1=$L$1-$M4, $L$3^($L$1-$M4), ($L$3*DD5*DE5/(DD5+($L$3-1)*DE5) ))))</f>
        <v>1.00085470449357</v>
      </c>
      <c r="DE4" s="38" t="n">
        <f aca="false">IF(DE$1&gt;$L$2,   "",   IF(DE$1=$L$2,  1,  IF($L$2-DE$1=$L$1-$M4, $L$3^($L$1-$M4), ($L$3*DE5*DF5/(DE5+($L$3-1)*DF5) ))))</f>
        <v>1</v>
      </c>
      <c r="DF4" s="38" t="n">
        <f aca="false">IF(DF$1&gt;$L$2,   "",   IF(DF$1=$L$2,  1,  IF($L$2-DF$1=$L$1-$M4, $L$3^($L$1-$M4), ($L$3*DF5*DG5/(DF5+($L$3-1)*DG5) ))))</f>
        <v>1.03927741381651</v>
      </c>
      <c r="DG4" s="38" t="n">
        <f aca="false">IF(DG$1&gt;$L$2,   "",   IF(DG$1=$L$2,  1,  IF($L$2-DG$1=$L$1-$M4, $L$3^($L$1-$M4), ($L$3*DG5*DH5/(DG5+($L$3-1)*DH5) ))))</f>
        <v>1.00822994531853</v>
      </c>
      <c r="DH4" s="38" t="n">
        <f aca="false">IF(DH$1&gt;$L$2,   "",   IF(DH$1=$L$2,  1,  IF($L$2-DH$1=$L$1-$M4, $L$3^($L$1-$M4), ($L$3*DH5*DI5/(DH5+($L$3-1)*DI5) ))))</f>
        <v>1.00085470449357</v>
      </c>
      <c r="DI4" s="38" t="n">
        <f aca="false">IF(DI$1&gt;$L$2,   "",   IF(DI$1=$L$2,  1,  IF($L$2-DI$1=$L$1-$M4, $L$3^($L$1-$M4), ($L$3*DI5*DJ5/(DI5+($L$3-1)*DJ5) ))))</f>
        <v>1</v>
      </c>
      <c r="DJ4" s="38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2" t="n">
        <f aca="false">Calculadora!C5</f>
        <v>0</v>
      </c>
      <c r="B5" s="112" t="str">
        <f aca="false">IF( OR(I4=$L$2,H4=1+$L$1-$L$2), "",  IF(A5="l",0,IF(A5="w",1,""))    )</f>
        <v/>
      </c>
      <c r="C5" s="105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5" t="str">
        <f aca="false">IF(I4&gt;=$L$2,"",IF(B5="", "", C5*($L$3-1)*B5)   )</f>
        <v/>
      </c>
      <c r="E5" s="105" t="str">
        <f aca="false">IF(B5="","",(   D5-(IF((D5+F4)&lt;=G4, D5, (G4-F4) ))   )*(100-$L$5)/100   )</f>
        <v/>
      </c>
      <c r="F5" s="105" t="str">
        <f aca="false">IF(I4&gt;=$L$2,"",IF(B5="", "",   IF(B5=0,  F4-C5,  IF( ((F4+D5)-G4)&gt;=0, F4+(G4-F4)+((D5-(G4-F4))*$L$5/100), F4+D5 )  ))   )</f>
        <v/>
      </c>
      <c r="G5" s="113" t="str">
        <f aca="false">IF(F5&gt;G4,  F5,  G4)</f>
        <v/>
      </c>
      <c r="H5" s="104" t="n">
        <f aca="false">IF(   $L$4=0,   IF(I4+B5=$L$2,0,IF(B5=0,H4+1,H4)),   IF(  F5&gt;=G4,  0,  IF(B5=0,H4+1,H4)  )   )</f>
        <v>0</v>
      </c>
      <c r="I5" s="104" t="n">
        <f aca="false">IF(   $L$4=0,   IF(I4+B5=$L$2,0,IF(B5=1,I4+1,I4)),        IF(  F5&gt;=G4,  0,  IF(B5=1,I4+1,I4)  )   )</f>
        <v>0</v>
      </c>
      <c r="J5" s="114" t="str">
        <f aca="false">IF(     B5="",     "",     IF(  ISERROR((B5+I4)/(H4+I4+1)),  0,  (B5+I4)/(H4+I4+1)  )     )</f>
        <v/>
      </c>
      <c r="K5" s="7" t="s">
        <v>43</v>
      </c>
      <c r="L5" s="116" t="n">
        <f aca="false">IF(L4=1,Calculadora!N17,100)</f>
        <v>100</v>
      </c>
      <c r="M5" s="111" t="n">
        <f aca="false">IF(M4&lt;($L$1-1),M4+1)</f>
        <v>3</v>
      </c>
      <c r="N5" s="38" t="n">
        <f aca="false">IF(N$1&gt;$L$2,   "",   IF(N$1=$L$2,  1,  IF($L$2-N$1=$L$1-$M5, $L$3^($L$1-$M5), ($L$3*N6*O6/(N6+($L$3-1)*O6) ))))</f>
        <v>1.05233804666987</v>
      </c>
      <c r="O5" s="38" t="n">
        <f aca="false">IF(O$1&gt;$L$2,   "",   IF(O$1=$L$2,  1,  IF($L$2-O$1=$L$1-$M5, $L$3^($L$1-$M5), ($L$3*O6*P6/(O6+($L$3-1)*P6) ))))</f>
        <v>1.0114104683523</v>
      </c>
      <c r="P5" s="38" t="n">
        <f aca="false">IF(P$1&gt;$L$2,   "",   IF(P$1=$L$2,  1,  IF($L$2-P$1=$L$1-$M5, $L$3^($L$1-$M5), ($L$3*P6*Q6/(P6+($L$3-1)*Q6) ))))</f>
        <v>1.00124018399104</v>
      </c>
      <c r="Q5" s="38" t="n">
        <f aca="false">IF(Q$1&gt;$L$2,   "",   IF(Q$1=$L$2,  1,  IF($L$2-Q$1=$L$1-$M5, $L$3^($L$1-$M5), ($L$3*Q6*R6/(Q6+($L$3-1)*R6) ))))</f>
        <v>1</v>
      </c>
      <c r="R5" s="38" t="n">
        <f aca="false">IF(R$1&gt;$L$2,   "",   IF(R$1=$L$2,  1,  IF($L$2-R$1=$L$1-$M5, $L$3^($L$1-$M5), ($L$3*R6*S6/(R6+($L$3-1)*S6) ))))</f>
        <v>1.05233804666987</v>
      </c>
      <c r="S5" s="38" t="n">
        <f aca="false">IF(S$1&gt;$L$2,   "",   IF(S$1=$L$2,  1,  IF($L$2-S$1=$L$1-$M5, $L$3^($L$1-$M5), ($L$3*S6*T6/(S6+($L$3-1)*T6) ))))</f>
        <v>1.0114104683523</v>
      </c>
      <c r="T5" s="38" t="n">
        <f aca="false">IF(T$1&gt;$L$2,   "",   IF(T$1=$L$2,  1,  IF($L$2-T$1=$L$1-$M5, $L$3^($L$1-$M5), ($L$3*T6*U6/(T6+($L$3-1)*U6) ))))</f>
        <v>1.00124018399104</v>
      </c>
      <c r="U5" s="38" t="n">
        <f aca="false">IF(U$1&gt;$L$2,   "",   IF(U$1=$L$2,  1,  IF($L$2-U$1=$L$1-$M5, $L$3^($L$1-$M5), ($L$3*U6*V6/(U6+($L$3-1)*V6) ))))</f>
        <v>1</v>
      </c>
      <c r="V5" s="38" t="n">
        <f aca="false">IF(V$1&gt;$L$2,   "",   IF(V$1=$L$2,  1,  IF($L$2-V$1=$L$1-$M5, $L$3^($L$1-$M5), ($L$3*V6*W6/(V6+($L$3-1)*W6) ))))</f>
        <v>1.05233804666987</v>
      </c>
      <c r="W5" s="38" t="n">
        <f aca="false">IF(W$1&gt;$L$2,   "",   IF(W$1=$L$2,  1,  IF($L$2-W$1=$L$1-$M5, $L$3^($L$1-$M5), ($L$3*W6*X6/(W6+($L$3-1)*X6) ))))</f>
        <v>1.0114104683523</v>
      </c>
      <c r="X5" s="38" t="n">
        <f aca="false">IF(X$1&gt;$L$2,   "",   IF(X$1=$L$2,  1,  IF($L$2-X$1=$L$1-$M5, $L$3^($L$1-$M5), ($L$3*X6*Y6/(X6+($L$3-1)*Y6) ))))</f>
        <v>1.00124018399104</v>
      </c>
      <c r="Y5" s="38" t="n">
        <f aca="false">IF(Y$1&gt;$L$2,   "",   IF(Y$1=$L$2,  1,  IF($L$2-Y$1=$L$1-$M5, $L$3^($L$1-$M5), ($L$3*Y6*Z6/(Y6+($L$3-1)*Z6) ))))</f>
        <v>1</v>
      </c>
      <c r="Z5" s="38" t="n">
        <f aca="false">IF(Z$1&gt;$L$2,   "",   IF(Z$1=$L$2,  1,  IF($L$2-Z$1=$L$1-$M5, $L$3^($L$1-$M5), ($L$3*Z6*AA6/(Z6+($L$3-1)*AA6) ))))</f>
        <v>1.05233804666987</v>
      </c>
      <c r="AA5" s="38" t="n">
        <f aca="false">IF(AA$1&gt;$L$2,   "",   IF(AA$1=$L$2,  1,  IF($L$2-AA$1=$L$1-$M5, $L$3^($L$1-$M5), ($L$3*AA6*AB6/(AA6+($L$3-1)*AB6) ))))</f>
        <v>1.0114104683523</v>
      </c>
      <c r="AB5" s="38" t="n">
        <f aca="false">IF(AB$1&gt;$L$2,   "",   IF(AB$1=$L$2,  1,  IF($L$2-AB$1=$L$1-$M5, $L$3^($L$1-$M5), ($L$3*AB6*AC6/(AB6+($L$3-1)*AC6) ))))</f>
        <v>1.00124018399104</v>
      </c>
      <c r="AC5" s="38" t="n">
        <f aca="false">IF(AC$1&gt;$L$2,   "",   IF(AC$1=$L$2,  1,  IF($L$2-AC$1=$L$1-$M5, $L$3^($L$1-$M5), ($L$3*AC6*AD6/(AC6+($L$3-1)*AD6) ))))</f>
        <v>1</v>
      </c>
      <c r="AD5" s="38" t="n">
        <f aca="false">IF(AD$1&gt;$L$2,   "",   IF(AD$1=$L$2,  1,  IF($L$2-AD$1=$L$1-$M5, $L$3^($L$1-$M5), ($L$3*AD6*AE6/(AD6+($L$3-1)*AE6) ))))</f>
        <v>1.05233804666987</v>
      </c>
      <c r="AE5" s="38" t="n">
        <f aca="false">IF(AE$1&gt;$L$2,   "",   IF(AE$1=$L$2,  1,  IF($L$2-AE$1=$L$1-$M5, $L$3^($L$1-$M5), ($L$3*AE6*AF6/(AE6+($L$3-1)*AF6) ))))</f>
        <v>1.0114104683523</v>
      </c>
      <c r="AF5" s="38" t="n">
        <f aca="false">IF(AF$1&gt;$L$2,   "",   IF(AF$1=$L$2,  1,  IF($L$2-AF$1=$L$1-$M5, $L$3^($L$1-$M5), ($L$3*AF6*AG6/(AF6+($L$3-1)*AG6) ))))</f>
        <v>1.00124018399104</v>
      </c>
      <c r="AG5" s="38" t="n">
        <f aca="false">IF(AG$1&gt;$L$2,   "",   IF(AG$1=$L$2,  1,  IF($L$2-AG$1=$L$1-$M5, $L$3^($L$1-$M5), ($L$3*AG6*AH6/(AG6+($L$3-1)*AH6) ))))</f>
        <v>1</v>
      </c>
      <c r="AH5" s="38" t="n">
        <f aca="false">IF(AH$1&gt;$L$2,   "",   IF(AH$1=$L$2,  1,  IF($L$2-AH$1=$L$1-$M5, $L$3^($L$1-$M5), ($L$3*AH6*AI6/(AH6+($L$3-1)*AI6) ))))</f>
        <v>1.05233804666987</v>
      </c>
      <c r="AI5" s="38" t="n">
        <f aca="false">IF(AI$1&gt;$L$2,   "",   IF(AI$1=$L$2,  1,  IF($L$2-AI$1=$L$1-$M5, $L$3^($L$1-$M5), ($L$3*AI6*AJ6/(AI6+($L$3-1)*AJ6) ))))</f>
        <v>1.0114104683523</v>
      </c>
      <c r="AJ5" s="38" t="n">
        <f aca="false">IF(AJ$1&gt;$L$2,   "",   IF(AJ$1=$L$2,  1,  IF($L$2-AJ$1=$L$1-$M5, $L$3^($L$1-$M5), ($L$3*AJ6*AK6/(AJ6+($L$3-1)*AK6) ))))</f>
        <v>1.00124018399104</v>
      </c>
      <c r="AK5" s="38" t="n">
        <f aca="false">IF(AK$1&gt;$L$2,   "",   IF(AK$1=$L$2,  1,  IF($L$2-AK$1=$L$1-$M5, $L$3^($L$1-$M5), ($L$3*AK6*AL6/(AK6+($L$3-1)*AL6) ))))</f>
        <v>1</v>
      </c>
      <c r="AL5" s="38" t="n">
        <f aca="false">IF(AL$1&gt;$L$2,   "",   IF(AL$1=$L$2,  1,  IF($L$2-AL$1=$L$1-$M5, $L$3^($L$1-$M5), ($L$3*AL6*AM6/(AL6+($L$3-1)*AM6) ))))</f>
        <v>1.05233804666987</v>
      </c>
      <c r="AM5" s="38" t="n">
        <f aca="false">IF(AM$1&gt;$L$2,   "",   IF(AM$1=$L$2,  1,  IF($L$2-AM$1=$L$1-$M5, $L$3^($L$1-$M5), ($L$3*AM6*AN6/(AM6+($L$3-1)*AN6) ))))</f>
        <v>1.0114104683523</v>
      </c>
      <c r="AN5" s="38" t="n">
        <f aca="false">IF(AN$1&gt;$L$2,   "",   IF(AN$1=$L$2,  1,  IF($L$2-AN$1=$L$1-$M5, $L$3^($L$1-$M5), ($L$3*AN6*AO6/(AN6+($L$3-1)*AO6) ))))</f>
        <v>1.00124018399104</v>
      </c>
      <c r="AO5" s="38" t="n">
        <f aca="false">IF(AO$1&gt;$L$2,   "",   IF(AO$1=$L$2,  1,  IF($L$2-AO$1=$L$1-$M5, $L$3^($L$1-$M5), ($L$3*AO6*AP6/(AO6+($L$3-1)*AP6) ))))</f>
        <v>1</v>
      </c>
      <c r="AP5" s="38" t="n">
        <f aca="false">IF(AP$1&gt;$L$2,   "",   IF(AP$1=$L$2,  1,  IF($L$2-AP$1=$L$1-$M5, $L$3^($L$1-$M5), ($L$3*AP6*AQ6/(AP6+($L$3-1)*AQ6) ))))</f>
        <v>1.05233804666987</v>
      </c>
      <c r="AQ5" s="38" t="n">
        <f aca="false">IF(AQ$1&gt;$L$2,   "",   IF(AQ$1=$L$2,  1,  IF($L$2-AQ$1=$L$1-$M5, $L$3^($L$1-$M5), ($L$3*AQ6*AR6/(AQ6+($L$3-1)*AR6) ))))</f>
        <v>1.0114104683523</v>
      </c>
      <c r="AR5" s="38" t="n">
        <f aca="false">IF(AR$1&gt;$L$2,   "",   IF(AR$1=$L$2,  1,  IF($L$2-AR$1=$L$1-$M5, $L$3^($L$1-$M5), ($L$3*AR6*AS6/(AR6+($L$3-1)*AS6) ))))</f>
        <v>1.00124018399104</v>
      </c>
      <c r="AS5" s="38" t="n">
        <f aca="false">IF(AS$1&gt;$L$2,   "",   IF(AS$1=$L$2,  1,  IF($L$2-AS$1=$L$1-$M5, $L$3^($L$1-$M5), ($L$3*AS6*AT6/(AS6+($L$3-1)*AT6) ))))</f>
        <v>1</v>
      </c>
      <c r="AT5" s="38" t="n">
        <f aca="false">IF(AT$1&gt;$L$2,   "",   IF(AT$1=$L$2,  1,  IF($L$2-AT$1=$L$1-$M5, $L$3^($L$1-$M5), ($L$3*AT6*AU6/(AT6+($L$3-1)*AU6) ))))</f>
        <v>1.05233804666987</v>
      </c>
      <c r="AU5" s="38" t="n">
        <f aca="false">IF(AU$1&gt;$L$2,   "",   IF(AU$1=$L$2,  1,  IF($L$2-AU$1=$L$1-$M5, $L$3^($L$1-$M5), ($L$3*AU6*AV6/(AU6+($L$3-1)*AV6) ))))</f>
        <v>1.0114104683523</v>
      </c>
      <c r="AV5" s="38" t="n">
        <f aca="false">IF(AV$1&gt;$L$2,   "",   IF(AV$1=$L$2,  1,  IF($L$2-AV$1=$L$1-$M5, $L$3^($L$1-$M5), ($L$3*AV6*AW6/(AV6+($L$3-1)*AW6) ))))</f>
        <v>1.00124018399104</v>
      </c>
      <c r="AW5" s="38" t="n">
        <f aca="false">IF(AW$1&gt;$L$2,   "",   IF(AW$1=$L$2,  1,  IF($L$2-AW$1=$L$1-$M5, $L$3^($L$1-$M5), ($L$3*AW6*AX6/(AW6+($L$3-1)*AX6) ))))</f>
        <v>1</v>
      </c>
      <c r="AX5" s="38" t="n">
        <f aca="false">IF(AX$1&gt;$L$2,   "",   IF(AX$1=$L$2,  1,  IF($L$2-AX$1=$L$1-$M5, $L$3^($L$1-$M5), ($L$3*AX6*AY6/(AX6+($L$3-1)*AY6) ))))</f>
        <v>1.05233804666987</v>
      </c>
      <c r="AY5" s="38" t="n">
        <f aca="false">IF(AY$1&gt;$L$2,   "",   IF(AY$1=$L$2,  1,  IF($L$2-AY$1=$L$1-$M5, $L$3^($L$1-$M5), ($L$3*AY6*AZ6/(AY6+($L$3-1)*AZ6) ))))</f>
        <v>1.0114104683523</v>
      </c>
      <c r="AZ5" s="38" t="n">
        <f aca="false">IF(AZ$1&gt;$L$2,   "",   IF(AZ$1=$L$2,  1,  IF($L$2-AZ$1=$L$1-$M5, $L$3^($L$1-$M5), ($L$3*AZ6*BA6/(AZ6+($L$3-1)*BA6) ))))</f>
        <v>1.00124018399104</v>
      </c>
      <c r="BA5" s="38" t="n">
        <f aca="false">IF(BA$1&gt;$L$2,   "",   IF(BA$1=$L$2,  1,  IF($L$2-BA$1=$L$1-$M5, $L$3^($L$1-$M5), ($L$3*BA6*BB6/(BA6+($L$3-1)*BB6) ))))</f>
        <v>1</v>
      </c>
      <c r="BB5" s="38" t="n">
        <f aca="false">IF(BB$1&gt;$L$2,   "",   IF(BB$1=$L$2,  1,  IF($L$2-BB$1=$L$1-$M5, $L$3^($L$1-$M5), ($L$3*BB6*BC6/(BB6+($L$3-1)*BC6) ))))</f>
        <v>1.05233804666987</v>
      </c>
      <c r="BC5" s="38" t="n">
        <f aca="false">IF(BC$1&gt;$L$2,   "",   IF(BC$1=$L$2,  1,  IF($L$2-BC$1=$L$1-$M5, $L$3^($L$1-$M5), ($L$3*BC6*BD6/(BC6+($L$3-1)*BD6) ))))</f>
        <v>1.0114104683523</v>
      </c>
      <c r="BD5" s="38" t="n">
        <f aca="false">IF(BD$1&gt;$L$2,   "",   IF(BD$1=$L$2,  1,  IF($L$2-BD$1=$L$1-$M5, $L$3^($L$1-$M5), ($L$3*BD6*BE6/(BD6+($L$3-1)*BE6) ))))</f>
        <v>1.00124018399104</v>
      </c>
      <c r="BE5" s="38" t="n">
        <f aca="false">IF(BE$1&gt;$L$2,   "",   IF(BE$1=$L$2,  1,  IF($L$2-BE$1=$L$1-$M5, $L$3^($L$1-$M5), ($L$3*BE6*BF6/(BE6+($L$3-1)*BF6) ))))</f>
        <v>1</v>
      </c>
      <c r="BF5" s="38" t="n">
        <f aca="false">IF(BF$1&gt;$L$2,   "",   IF(BF$1=$L$2,  1,  IF($L$2-BF$1=$L$1-$M5, $L$3^($L$1-$M5), ($L$3*BF6*BG6/(BF6+($L$3-1)*BG6) ))))</f>
        <v>1.05233804666987</v>
      </c>
      <c r="BG5" s="38" t="n">
        <f aca="false">IF(BG$1&gt;$L$2,   "",   IF(BG$1=$L$2,  1,  IF($L$2-BG$1=$L$1-$M5, $L$3^($L$1-$M5), ($L$3*BG6*BH6/(BG6+($L$3-1)*BH6) ))))</f>
        <v>1.0114104683523</v>
      </c>
      <c r="BH5" s="38" t="n">
        <f aca="false">IF(BH$1&gt;$L$2,   "",   IF(BH$1=$L$2,  1,  IF($L$2-BH$1=$L$1-$M5, $L$3^($L$1-$M5), ($L$3*BH6*BI6/(BH6+($L$3-1)*BI6) ))))</f>
        <v>1.00124018399104</v>
      </c>
      <c r="BI5" s="38" t="n">
        <f aca="false">IF(BI$1&gt;$L$2,   "",   IF(BI$1=$L$2,  1,  IF($L$2-BI$1=$L$1-$M5, $L$3^($L$1-$M5), ($L$3*BI6*BJ6/(BI6+($L$3-1)*BJ6) ))))</f>
        <v>1</v>
      </c>
      <c r="BJ5" s="38" t="n">
        <f aca="false">IF(BJ$1&gt;$L$2,   "",   IF(BJ$1=$L$2,  1,  IF($L$2-BJ$1=$L$1-$M5, $L$3^($L$1-$M5), ($L$3*BJ6*BK6/(BJ6+($L$3-1)*BK6) ))))</f>
        <v>1.05233804666987</v>
      </c>
      <c r="BK5" s="38" t="n">
        <f aca="false">IF(BK$1&gt;$L$2,   "",   IF(BK$1=$L$2,  1,  IF($L$2-BK$1=$L$1-$M5, $L$3^($L$1-$M5), ($L$3*BK6*BL6/(BK6+($L$3-1)*BL6) ))))</f>
        <v>1.0114104683523</v>
      </c>
      <c r="BL5" s="38" t="n">
        <f aca="false">IF(BL$1&gt;$L$2,   "",   IF(BL$1=$L$2,  1,  IF($L$2-BL$1=$L$1-$M5, $L$3^($L$1-$M5), ($L$3*BL6*BM6/(BL6+($L$3-1)*BM6) ))))</f>
        <v>1.00124018399104</v>
      </c>
      <c r="BM5" s="38" t="n">
        <f aca="false">IF(BM$1&gt;$L$2,   "",   IF(BM$1=$L$2,  1,  IF($L$2-BM$1=$L$1-$M5, $L$3^($L$1-$M5), ($L$3*BM6*BN6/(BM6+($L$3-1)*BN6) ))))</f>
        <v>1</v>
      </c>
      <c r="BN5" s="38" t="n">
        <f aca="false">IF(BN$1&gt;$L$2,   "",   IF(BN$1=$L$2,  1,  IF($L$2-BN$1=$L$1-$M5, $L$3^($L$1-$M5), ($L$3*BN6*BO6/(BN6+($L$3-1)*BO6) ))))</f>
        <v>1.05233804666987</v>
      </c>
      <c r="BO5" s="38" t="n">
        <f aca="false">IF(BO$1&gt;$L$2,   "",   IF(BO$1=$L$2,  1,  IF($L$2-BO$1=$L$1-$M5, $L$3^($L$1-$M5), ($L$3*BO6*BP6/(BO6+($L$3-1)*BP6) ))))</f>
        <v>1.0114104683523</v>
      </c>
      <c r="BP5" s="38" t="n">
        <f aca="false">IF(BP$1&gt;$L$2,   "",   IF(BP$1=$L$2,  1,  IF($L$2-BP$1=$L$1-$M5, $L$3^($L$1-$M5), ($L$3*BP6*BQ6/(BP6+($L$3-1)*BQ6) ))))</f>
        <v>1.00124018399104</v>
      </c>
      <c r="BQ5" s="38" t="n">
        <f aca="false">IF(BQ$1&gt;$L$2,   "",   IF(BQ$1=$L$2,  1,  IF($L$2-BQ$1=$L$1-$M5, $L$3^($L$1-$M5), ($L$3*BQ6*BR6/(BQ6+($L$3-1)*BR6) ))))</f>
        <v>1</v>
      </c>
      <c r="BR5" s="38" t="n">
        <f aca="false">IF(BR$1&gt;$L$2,   "",   IF(BR$1=$L$2,  1,  IF($L$2-BR$1=$L$1-$M5, $L$3^($L$1-$M5), ($L$3*BR6*BS6/(BR6+($L$3-1)*BS6) ))))</f>
        <v>1.05233804666987</v>
      </c>
      <c r="BS5" s="38" t="n">
        <f aca="false">IF(BS$1&gt;$L$2,   "",   IF(BS$1=$L$2,  1,  IF($L$2-BS$1=$L$1-$M5, $L$3^($L$1-$M5), ($L$3*BS6*BT6/(BS6+($L$3-1)*BT6) ))))</f>
        <v>1.0114104683523</v>
      </c>
      <c r="BT5" s="38" t="n">
        <f aca="false">IF(BT$1&gt;$L$2,   "",   IF(BT$1=$L$2,  1,  IF($L$2-BT$1=$L$1-$M5, $L$3^($L$1-$M5), ($L$3*BT6*BU6/(BT6+($L$3-1)*BU6) ))))</f>
        <v>1.00124018399104</v>
      </c>
      <c r="BU5" s="38" t="n">
        <f aca="false">IF(BU$1&gt;$L$2,   "",   IF(BU$1=$L$2,  1,  IF($L$2-BU$1=$L$1-$M5, $L$3^($L$1-$M5), ($L$3*BU6*BV6/(BU6+($L$3-1)*BV6) ))))</f>
        <v>1</v>
      </c>
      <c r="BV5" s="38" t="n">
        <f aca="false">IF(BV$1&gt;$L$2,   "",   IF(BV$1=$L$2,  1,  IF($L$2-BV$1=$L$1-$M5, $L$3^($L$1-$M5), ($L$3*BV6*BW6/(BV6+($L$3-1)*BW6) ))))</f>
        <v>1.05233804666987</v>
      </c>
      <c r="BW5" s="38" t="n">
        <f aca="false">IF(BW$1&gt;$L$2,   "",   IF(BW$1=$L$2,  1,  IF($L$2-BW$1=$L$1-$M5, $L$3^($L$1-$M5), ($L$3*BW6*BX6/(BW6+($L$3-1)*BX6) ))))</f>
        <v>1.0114104683523</v>
      </c>
      <c r="BX5" s="38" t="n">
        <f aca="false">IF(BX$1&gt;$L$2,   "",   IF(BX$1=$L$2,  1,  IF($L$2-BX$1=$L$1-$M5, $L$3^($L$1-$M5), ($L$3*BX6*BY6/(BX6+($L$3-1)*BY6) ))))</f>
        <v>1.00124018399104</v>
      </c>
      <c r="BY5" s="38" t="n">
        <f aca="false">IF(BY$1&gt;$L$2,   "",   IF(BY$1=$L$2,  1,  IF($L$2-BY$1=$L$1-$M5, $L$3^($L$1-$M5), ($L$3*BY6*BZ6/(BY6+($L$3-1)*BZ6) ))))</f>
        <v>1</v>
      </c>
      <c r="BZ5" s="38" t="n">
        <f aca="false">IF(BZ$1&gt;$L$2,   "",   IF(BZ$1=$L$2,  1,  IF($L$2-BZ$1=$L$1-$M5, $L$3^($L$1-$M5), ($L$3*BZ6*CA6/(BZ6+($L$3-1)*CA6) ))))</f>
        <v>1.05233804666987</v>
      </c>
      <c r="CA5" s="38" t="n">
        <f aca="false">IF(CA$1&gt;$L$2,   "",   IF(CA$1=$L$2,  1,  IF($L$2-CA$1=$L$1-$M5, $L$3^($L$1-$M5), ($L$3*CA6*CB6/(CA6+($L$3-1)*CB6) ))))</f>
        <v>1.0114104683523</v>
      </c>
      <c r="CB5" s="38" t="n">
        <f aca="false">IF(CB$1&gt;$L$2,   "",   IF(CB$1=$L$2,  1,  IF($L$2-CB$1=$L$1-$M5, $L$3^($L$1-$M5), ($L$3*CB6*CC6/(CB6+($L$3-1)*CC6) ))))</f>
        <v>1.00124018399104</v>
      </c>
      <c r="CC5" s="38" t="n">
        <f aca="false">IF(CC$1&gt;$L$2,   "",   IF(CC$1=$L$2,  1,  IF($L$2-CC$1=$L$1-$M5, $L$3^($L$1-$M5), ($L$3*CC6*CD6/(CC6+($L$3-1)*CD6) ))))</f>
        <v>1</v>
      </c>
      <c r="CD5" s="38" t="n">
        <f aca="false">IF(CD$1&gt;$L$2,   "",   IF(CD$1=$L$2,  1,  IF($L$2-CD$1=$L$1-$M5, $L$3^($L$1-$M5), ($L$3*CD6*CE6/(CD6+($L$3-1)*CE6) ))))</f>
        <v>1.05233804666987</v>
      </c>
      <c r="CE5" s="38" t="n">
        <f aca="false">IF(CE$1&gt;$L$2,   "",   IF(CE$1=$L$2,  1,  IF($L$2-CE$1=$L$1-$M5, $L$3^($L$1-$M5), ($L$3*CE6*CF6/(CE6+($L$3-1)*CF6) ))))</f>
        <v>1.0114104683523</v>
      </c>
      <c r="CF5" s="38" t="n">
        <f aca="false">IF(CF$1&gt;$L$2,   "",   IF(CF$1=$L$2,  1,  IF($L$2-CF$1=$L$1-$M5, $L$3^($L$1-$M5), ($L$3*CF6*CG6/(CF6+($L$3-1)*CG6) ))))</f>
        <v>1.00124018399104</v>
      </c>
      <c r="CG5" s="38" t="n">
        <f aca="false">IF(CG$1&gt;$L$2,   "",   IF(CG$1=$L$2,  1,  IF($L$2-CG$1=$L$1-$M5, $L$3^($L$1-$M5), ($L$3*CG6*CH6/(CG6+($L$3-1)*CH6) ))))</f>
        <v>1</v>
      </c>
      <c r="CH5" s="38" t="n">
        <f aca="false">IF(CH$1&gt;$L$2,   "",   IF(CH$1=$L$2,  1,  IF($L$2-CH$1=$L$1-$M5, $L$3^($L$1-$M5), ($L$3*CH6*CI6/(CH6+($L$3-1)*CI6) ))))</f>
        <v>1.05233804666987</v>
      </c>
      <c r="CI5" s="38" t="n">
        <f aca="false">IF(CI$1&gt;$L$2,   "",   IF(CI$1=$L$2,  1,  IF($L$2-CI$1=$L$1-$M5, $L$3^($L$1-$M5), ($L$3*CI6*CJ6/(CI6+($L$3-1)*CJ6) ))))</f>
        <v>1.0114104683523</v>
      </c>
      <c r="CJ5" s="38" t="n">
        <f aca="false">IF(CJ$1&gt;$L$2,   "",   IF(CJ$1=$L$2,  1,  IF($L$2-CJ$1=$L$1-$M5, $L$3^($L$1-$M5), ($L$3*CJ6*CK6/(CJ6+($L$3-1)*CK6) ))))</f>
        <v>1.00124018399104</v>
      </c>
      <c r="CK5" s="38" t="n">
        <f aca="false">IF(CK$1&gt;$L$2,   "",   IF(CK$1=$L$2,  1,  IF($L$2-CK$1=$L$1-$M5, $L$3^($L$1-$M5), ($L$3*CK6*CL6/(CK6+($L$3-1)*CL6) ))))</f>
        <v>1</v>
      </c>
      <c r="CL5" s="38" t="n">
        <f aca="false">IF(CL$1&gt;$L$2,   "",   IF(CL$1=$L$2,  1,  IF($L$2-CL$1=$L$1-$M5, $L$3^($L$1-$M5), ($L$3*CL6*CM6/(CL6+($L$3-1)*CM6) ))))</f>
        <v>1.05233804666987</v>
      </c>
      <c r="CM5" s="38" t="n">
        <f aca="false">IF(CM$1&gt;$L$2,   "",   IF(CM$1=$L$2,  1,  IF($L$2-CM$1=$L$1-$M5, $L$3^($L$1-$M5), ($L$3*CM6*CN6/(CM6+($L$3-1)*CN6) ))))</f>
        <v>1.0114104683523</v>
      </c>
      <c r="CN5" s="38" t="n">
        <f aca="false">IF(CN$1&gt;$L$2,   "",   IF(CN$1=$L$2,  1,  IF($L$2-CN$1=$L$1-$M5, $L$3^($L$1-$M5), ($L$3*CN6*CO6/(CN6+($L$3-1)*CO6) ))))</f>
        <v>1.00124018399104</v>
      </c>
      <c r="CO5" s="38" t="n">
        <f aca="false">IF(CO$1&gt;$L$2,   "",   IF(CO$1=$L$2,  1,  IF($L$2-CO$1=$L$1-$M5, $L$3^($L$1-$M5), ($L$3*CO6*CP6/(CO6+($L$3-1)*CP6) ))))</f>
        <v>1</v>
      </c>
      <c r="CP5" s="38" t="n">
        <f aca="false">IF(CP$1&gt;$L$2,   "",   IF(CP$1=$L$2,  1,  IF($L$2-CP$1=$L$1-$M5, $L$3^($L$1-$M5), ($L$3*CP6*CQ6/(CP6+($L$3-1)*CQ6) ))))</f>
        <v>1.05233804666987</v>
      </c>
      <c r="CQ5" s="38" t="n">
        <f aca="false">IF(CQ$1&gt;$L$2,   "",   IF(CQ$1=$L$2,  1,  IF($L$2-CQ$1=$L$1-$M5, $L$3^($L$1-$M5), ($L$3*CQ6*CR6/(CQ6+($L$3-1)*CR6) ))))</f>
        <v>1.0114104683523</v>
      </c>
      <c r="CR5" s="38" t="n">
        <f aca="false">IF(CR$1&gt;$L$2,   "",   IF(CR$1=$L$2,  1,  IF($L$2-CR$1=$L$1-$M5, $L$3^($L$1-$M5), ($L$3*CR6*CS6/(CR6+($L$3-1)*CS6) ))))</f>
        <v>1.00124018399104</v>
      </c>
      <c r="CS5" s="38" t="n">
        <f aca="false">IF(CS$1&gt;$L$2,   "",   IF(CS$1=$L$2,  1,  IF($L$2-CS$1=$L$1-$M5, $L$3^($L$1-$M5), ($L$3*CS6*CT6/(CS6+($L$3-1)*CT6) ))))</f>
        <v>1</v>
      </c>
      <c r="CT5" s="38" t="n">
        <f aca="false">IF(CT$1&gt;$L$2,   "",   IF(CT$1=$L$2,  1,  IF($L$2-CT$1=$L$1-$M5, $L$3^($L$1-$M5), ($L$3*CT6*CU6/(CT6+($L$3-1)*CU6) ))))</f>
        <v>1.05233804666987</v>
      </c>
      <c r="CU5" s="38" t="n">
        <f aca="false">IF(CU$1&gt;$L$2,   "",   IF(CU$1=$L$2,  1,  IF($L$2-CU$1=$L$1-$M5, $L$3^($L$1-$M5), ($L$3*CU6*CV6/(CU6+($L$3-1)*CV6) ))))</f>
        <v>1.0114104683523</v>
      </c>
      <c r="CV5" s="38" t="n">
        <f aca="false">IF(CV$1&gt;$L$2,   "",   IF(CV$1=$L$2,  1,  IF($L$2-CV$1=$L$1-$M5, $L$3^($L$1-$M5), ($L$3*CV6*CW6/(CV6+($L$3-1)*CW6) ))))</f>
        <v>1.00124018399104</v>
      </c>
      <c r="CW5" s="38" t="n">
        <f aca="false">IF(CW$1&gt;$L$2,   "",   IF(CW$1=$L$2,  1,  IF($L$2-CW$1=$L$1-$M5, $L$3^($L$1-$M5), ($L$3*CW6*CX6/(CW6+($L$3-1)*CX6) ))))</f>
        <v>1</v>
      </c>
      <c r="CX5" s="38" t="n">
        <f aca="false">IF(CX$1&gt;$L$2,   "",   IF(CX$1=$L$2,  1,  IF($L$2-CX$1=$L$1-$M5, $L$3^($L$1-$M5), ($L$3*CX6*CY6/(CX6+($L$3-1)*CY6) ))))</f>
        <v>1.05233804666987</v>
      </c>
      <c r="CY5" s="38" t="n">
        <f aca="false">IF(CY$1&gt;$L$2,   "",   IF(CY$1=$L$2,  1,  IF($L$2-CY$1=$L$1-$M5, $L$3^($L$1-$M5), ($L$3*CY6*CZ6/(CY6+($L$3-1)*CZ6) ))))</f>
        <v>1.0114104683523</v>
      </c>
      <c r="CZ5" s="38" t="n">
        <f aca="false">IF(CZ$1&gt;$L$2,   "",   IF(CZ$1=$L$2,  1,  IF($L$2-CZ$1=$L$1-$M5, $L$3^($L$1-$M5), ($L$3*CZ6*DA6/(CZ6+($L$3-1)*DA6) ))))</f>
        <v>1.00124018399104</v>
      </c>
      <c r="DA5" s="38" t="n">
        <f aca="false">IF(DA$1&gt;$L$2,   "",   IF(DA$1=$L$2,  1,  IF($L$2-DA$1=$L$1-$M5, $L$3^($L$1-$M5), ($L$3*DA6*DB6/(DA6+($L$3-1)*DB6) ))))</f>
        <v>1</v>
      </c>
      <c r="DB5" s="38" t="n">
        <f aca="false">IF(DB$1&gt;$L$2,   "",   IF(DB$1=$L$2,  1,  IF($L$2-DB$1=$L$1-$M5, $L$3^($L$1-$M5), ($L$3*DB6*DC6/(DB6+($L$3-1)*DC6) ))))</f>
        <v>1.05233804666987</v>
      </c>
      <c r="DC5" s="38" t="n">
        <f aca="false">IF(DC$1&gt;$L$2,   "",   IF(DC$1=$L$2,  1,  IF($L$2-DC$1=$L$1-$M5, $L$3^($L$1-$M5), ($L$3*DC6*DD6/(DC6+($L$3-1)*DD6) ))))</f>
        <v>1.0114104683523</v>
      </c>
      <c r="DD5" s="38" t="n">
        <f aca="false">IF(DD$1&gt;$L$2,   "",   IF(DD$1=$L$2,  1,  IF($L$2-DD$1=$L$1-$M5, $L$3^($L$1-$M5), ($L$3*DD6*DE6/(DD6+($L$3-1)*DE6) ))))</f>
        <v>1.00124018399104</v>
      </c>
      <c r="DE5" s="38" t="n">
        <f aca="false">IF(DE$1&gt;$L$2,   "",   IF(DE$1=$L$2,  1,  IF($L$2-DE$1=$L$1-$M5, $L$3^($L$1-$M5), ($L$3*DE6*DF6/(DE6+($L$3-1)*DF6) ))))</f>
        <v>1</v>
      </c>
      <c r="DF5" s="38" t="n">
        <f aca="false">IF(DF$1&gt;$L$2,   "",   IF(DF$1=$L$2,  1,  IF($L$2-DF$1=$L$1-$M5, $L$3^($L$1-$M5), ($L$3*DF6*DG6/(DF6+($L$3-1)*DG6) ))))</f>
        <v>1.05233804666987</v>
      </c>
      <c r="DG5" s="38" t="n">
        <f aca="false">IF(DG$1&gt;$L$2,   "",   IF(DG$1=$L$2,  1,  IF($L$2-DG$1=$L$1-$M5, $L$3^($L$1-$M5), ($L$3*DG6*DH6/(DG6+($L$3-1)*DH6) ))))</f>
        <v>1.0114104683523</v>
      </c>
      <c r="DH5" s="38" t="n">
        <f aca="false">IF(DH$1&gt;$L$2,   "",   IF(DH$1=$L$2,  1,  IF($L$2-DH$1=$L$1-$M5, $L$3^($L$1-$M5), ($L$3*DH6*DI6/(DH6+($L$3-1)*DI6) ))))</f>
        <v>1.00124018399104</v>
      </c>
      <c r="DI5" s="38" t="n">
        <f aca="false">IF(DI$1&gt;$L$2,   "",   IF(DI$1=$L$2,  1,  IF($L$2-DI$1=$L$1-$M5, $L$3^($L$1-$M5), ($L$3*DI6*DJ6/(DI6+($L$3-1)*DJ6) ))))</f>
        <v>1</v>
      </c>
      <c r="DJ5" s="38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2" t="n">
        <f aca="false">Calculadora!C6</f>
        <v>0</v>
      </c>
      <c r="B6" s="112" t="str">
        <f aca="false">IF( OR(I5=$L$2,H5=1+$L$1-$L$2), "",  IF(A6="l",0,IF(A6="w",1,""))    )</f>
        <v/>
      </c>
      <c r="C6" s="105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5" t="str">
        <f aca="false">IF(I5&gt;=$L$2,"",IF(B6="", "", C6*($L$3-1)*B6)   )</f>
        <v/>
      </c>
      <c r="E6" s="105" t="str">
        <f aca="false">IF(B6="","",(   D6-(IF((D6+F5)&lt;=G5, D6, (G5-F5) ))   )*(100-$L$5)/100   )</f>
        <v/>
      </c>
      <c r="F6" s="105" t="str">
        <f aca="false">IF(I5&gt;=$L$2,"",IF(B6="", "",   IF(B6=0,  F5-C6,  IF( ((F5+D6)-G5)&gt;=0, F5+(G5-F5)+((D6-(G5-F5))*$L$5/100), F5+D6 )  ))   )</f>
        <v/>
      </c>
      <c r="G6" s="113" t="str">
        <f aca="false">IF(F6&gt;G5,  F6,  G5)</f>
        <v/>
      </c>
      <c r="H6" s="104" t="n">
        <f aca="false">IF(   $L$4=0,   IF(I5+B6=$L$2,0,IF(B6=0,H5+1,H5)),   IF(  F6&gt;=G5,  0,  IF(B6=0,H5+1,H5)  )   )</f>
        <v>0</v>
      </c>
      <c r="I6" s="104" t="n">
        <f aca="false">IF(   $L$4=0,   IF(I5+B6=$L$2,0,IF(B6=1,I5+1,I5)),        IF(  F6&gt;=G5,  0,  IF(B6=1,I5+1,I5)  )   )</f>
        <v>0</v>
      </c>
      <c r="J6" s="114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8" t="n">
        <f aca="false">IF(N$1&gt;$L$2,   "",   IF(N$1=$L$2,  1,  IF($L$2-N$1=$L$1-$M6, $L$3^($L$1-$M6), ($L$3*N7*O7/(N7+($L$3-1)*O7) ))))</f>
        <v>1.06966940822949</v>
      </c>
      <c r="O6" s="38" t="n">
        <f aca="false">IF(O$1&gt;$L$2,   "",   IF(O$1=$L$2,  1,  IF($L$2-O$1=$L$1-$M6, $L$3^($L$1-$M6), ($L$3*O7*P7/(O7+($L$3-1)*P7) ))))</f>
        <v>1.01580008415757</v>
      </c>
      <c r="P6" s="38" t="n">
        <f aca="false">IF(P$1&gt;$L$2,   "",   IF(P$1=$L$2,  1,  IF($L$2-P$1=$L$1-$M6, $L$3^($L$1-$M6), ($L$3*P7*Q7/(P7+($L$3-1)*Q7) ))))</f>
        <v>1.00179983088856</v>
      </c>
      <c r="Q6" s="38" t="n">
        <f aca="false">IF(Q$1&gt;$L$2,   "",   IF(Q$1=$L$2,  1,  IF($L$2-Q$1=$L$1-$M6, $L$3^($L$1-$M6), ($L$3*Q7*R7/(Q7+($L$3-1)*R7) ))))</f>
        <v>1</v>
      </c>
      <c r="R6" s="38" t="n">
        <f aca="false">IF(R$1&gt;$L$2,   "",   IF(R$1=$L$2,  1,  IF($L$2-R$1=$L$1-$M6, $L$3^($L$1-$M6), ($L$3*R7*S7/(R7+($L$3-1)*S7) ))))</f>
        <v>1.06966940822949</v>
      </c>
      <c r="S6" s="38" t="n">
        <f aca="false">IF(S$1&gt;$L$2,   "",   IF(S$1=$L$2,  1,  IF($L$2-S$1=$L$1-$M6, $L$3^($L$1-$M6), ($L$3*S7*T7/(S7+($L$3-1)*T7) ))))</f>
        <v>1.01580008415757</v>
      </c>
      <c r="T6" s="38" t="n">
        <f aca="false">IF(T$1&gt;$L$2,   "",   IF(T$1=$L$2,  1,  IF($L$2-T$1=$L$1-$M6, $L$3^($L$1-$M6), ($L$3*T7*U7/(T7+($L$3-1)*U7) ))))</f>
        <v>1.00179983088856</v>
      </c>
      <c r="U6" s="38" t="n">
        <f aca="false">IF(U$1&gt;$L$2,   "",   IF(U$1=$L$2,  1,  IF($L$2-U$1=$L$1-$M6, $L$3^($L$1-$M6), ($L$3*U7*V7/(U7+($L$3-1)*V7) ))))</f>
        <v>1</v>
      </c>
      <c r="V6" s="38" t="n">
        <f aca="false">IF(V$1&gt;$L$2,   "",   IF(V$1=$L$2,  1,  IF($L$2-V$1=$L$1-$M6, $L$3^($L$1-$M6), ($L$3*V7*W7/(V7+($L$3-1)*W7) ))))</f>
        <v>1.06966940822949</v>
      </c>
      <c r="W6" s="38" t="n">
        <f aca="false">IF(W$1&gt;$L$2,   "",   IF(W$1=$L$2,  1,  IF($L$2-W$1=$L$1-$M6, $L$3^($L$1-$M6), ($L$3*W7*X7/(W7+($L$3-1)*X7) ))))</f>
        <v>1.01580008415757</v>
      </c>
      <c r="X6" s="38" t="n">
        <f aca="false">IF(X$1&gt;$L$2,   "",   IF(X$1=$L$2,  1,  IF($L$2-X$1=$L$1-$M6, $L$3^($L$1-$M6), ($L$3*X7*Y7/(X7+($L$3-1)*Y7) ))))</f>
        <v>1.00179983088856</v>
      </c>
      <c r="Y6" s="38" t="n">
        <f aca="false">IF(Y$1&gt;$L$2,   "",   IF(Y$1=$L$2,  1,  IF($L$2-Y$1=$L$1-$M6, $L$3^($L$1-$M6), ($L$3*Y7*Z7/(Y7+($L$3-1)*Z7) ))))</f>
        <v>1</v>
      </c>
      <c r="Z6" s="38" t="n">
        <f aca="false">IF(Z$1&gt;$L$2,   "",   IF(Z$1=$L$2,  1,  IF($L$2-Z$1=$L$1-$M6, $L$3^($L$1-$M6), ($L$3*Z7*AA7/(Z7+($L$3-1)*AA7) ))))</f>
        <v>1.06966940822949</v>
      </c>
      <c r="AA6" s="38" t="n">
        <f aca="false">IF(AA$1&gt;$L$2,   "",   IF(AA$1=$L$2,  1,  IF($L$2-AA$1=$L$1-$M6, $L$3^($L$1-$M6), ($L$3*AA7*AB7/(AA7+($L$3-1)*AB7) ))))</f>
        <v>1.01580008415757</v>
      </c>
      <c r="AB6" s="38" t="n">
        <f aca="false">IF(AB$1&gt;$L$2,   "",   IF(AB$1=$L$2,  1,  IF($L$2-AB$1=$L$1-$M6, $L$3^($L$1-$M6), ($L$3*AB7*AC7/(AB7+($L$3-1)*AC7) ))))</f>
        <v>1.00179983088856</v>
      </c>
      <c r="AC6" s="38" t="n">
        <f aca="false">IF(AC$1&gt;$L$2,   "",   IF(AC$1=$L$2,  1,  IF($L$2-AC$1=$L$1-$M6, $L$3^($L$1-$M6), ($L$3*AC7*AD7/(AC7+($L$3-1)*AD7) ))))</f>
        <v>1</v>
      </c>
      <c r="AD6" s="38" t="n">
        <f aca="false">IF(AD$1&gt;$L$2,   "",   IF(AD$1=$L$2,  1,  IF($L$2-AD$1=$L$1-$M6, $L$3^($L$1-$M6), ($L$3*AD7*AE7/(AD7+($L$3-1)*AE7) ))))</f>
        <v>1.06966940822949</v>
      </c>
      <c r="AE6" s="38" t="n">
        <f aca="false">IF(AE$1&gt;$L$2,   "",   IF(AE$1=$L$2,  1,  IF($L$2-AE$1=$L$1-$M6, $L$3^($L$1-$M6), ($L$3*AE7*AF7/(AE7+($L$3-1)*AF7) ))))</f>
        <v>1.01580008415757</v>
      </c>
      <c r="AF6" s="38" t="n">
        <f aca="false">IF(AF$1&gt;$L$2,   "",   IF(AF$1=$L$2,  1,  IF($L$2-AF$1=$L$1-$M6, $L$3^($L$1-$M6), ($L$3*AF7*AG7/(AF7+($L$3-1)*AG7) ))))</f>
        <v>1.00179983088856</v>
      </c>
      <c r="AG6" s="38" t="n">
        <f aca="false">IF(AG$1&gt;$L$2,   "",   IF(AG$1=$L$2,  1,  IF($L$2-AG$1=$L$1-$M6, $L$3^($L$1-$M6), ($L$3*AG7*AH7/(AG7+($L$3-1)*AH7) ))))</f>
        <v>1</v>
      </c>
      <c r="AH6" s="38" t="n">
        <f aca="false">IF(AH$1&gt;$L$2,   "",   IF(AH$1=$L$2,  1,  IF($L$2-AH$1=$L$1-$M6, $L$3^($L$1-$M6), ($L$3*AH7*AI7/(AH7+($L$3-1)*AI7) ))))</f>
        <v>1.06966940822949</v>
      </c>
      <c r="AI6" s="38" t="n">
        <f aca="false">IF(AI$1&gt;$L$2,   "",   IF(AI$1=$L$2,  1,  IF($L$2-AI$1=$L$1-$M6, $L$3^($L$1-$M6), ($L$3*AI7*AJ7/(AI7+($L$3-1)*AJ7) ))))</f>
        <v>1.01580008415757</v>
      </c>
      <c r="AJ6" s="38" t="n">
        <f aca="false">IF(AJ$1&gt;$L$2,   "",   IF(AJ$1=$L$2,  1,  IF($L$2-AJ$1=$L$1-$M6, $L$3^($L$1-$M6), ($L$3*AJ7*AK7/(AJ7+($L$3-1)*AK7) ))))</f>
        <v>1.00179983088856</v>
      </c>
      <c r="AK6" s="38" t="n">
        <f aca="false">IF(AK$1&gt;$L$2,   "",   IF(AK$1=$L$2,  1,  IF($L$2-AK$1=$L$1-$M6, $L$3^($L$1-$M6), ($L$3*AK7*AL7/(AK7+($L$3-1)*AL7) ))))</f>
        <v>1</v>
      </c>
      <c r="AL6" s="38" t="n">
        <f aca="false">IF(AL$1&gt;$L$2,   "",   IF(AL$1=$L$2,  1,  IF($L$2-AL$1=$L$1-$M6, $L$3^($L$1-$M6), ($L$3*AL7*AM7/(AL7+($L$3-1)*AM7) ))))</f>
        <v>1.06966940822949</v>
      </c>
      <c r="AM6" s="38" t="n">
        <f aca="false">IF(AM$1&gt;$L$2,   "",   IF(AM$1=$L$2,  1,  IF($L$2-AM$1=$L$1-$M6, $L$3^($L$1-$M6), ($L$3*AM7*AN7/(AM7+($L$3-1)*AN7) ))))</f>
        <v>1.01580008415757</v>
      </c>
      <c r="AN6" s="38" t="n">
        <f aca="false">IF(AN$1&gt;$L$2,   "",   IF(AN$1=$L$2,  1,  IF($L$2-AN$1=$L$1-$M6, $L$3^($L$1-$M6), ($L$3*AN7*AO7/(AN7+($L$3-1)*AO7) ))))</f>
        <v>1.00179983088856</v>
      </c>
      <c r="AO6" s="38" t="n">
        <f aca="false">IF(AO$1&gt;$L$2,   "",   IF(AO$1=$L$2,  1,  IF($L$2-AO$1=$L$1-$M6, $L$3^($L$1-$M6), ($L$3*AO7*AP7/(AO7+($L$3-1)*AP7) ))))</f>
        <v>1</v>
      </c>
      <c r="AP6" s="38" t="n">
        <f aca="false">IF(AP$1&gt;$L$2,   "",   IF(AP$1=$L$2,  1,  IF($L$2-AP$1=$L$1-$M6, $L$3^($L$1-$M6), ($L$3*AP7*AQ7/(AP7+($L$3-1)*AQ7) ))))</f>
        <v>1.06966940822949</v>
      </c>
      <c r="AQ6" s="38" t="n">
        <f aca="false">IF(AQ$1&gt;$L$2,   "",   IF(AQ$1=$L$2,  1,  IF($L$2-AQ$1=$L$1-$M6, $L$3^($L$1-$M6), ($L$3*AQ7*AR7/(AQ7+($L$3-1)*AR7) ))))</f>
        <v>1.01580008415757</v>
      </c>
      <c r="AR6" s="38" t="n">
        <f aca="false">IF(AR$1&gt;$L$2,   "",   IF(AR$1=$L$2,  1,  IF($L$2-AR$1=$L$1-$M6, $L$3^($L$1-$M6), ($L$3*AR7*AS7/(AR7+($L$3-1)*AS7) ))))</f>
        <v>1.00179983088856</v>
      </c>
      <c r="AS6" s="38" t="n">
        <f aca="false">IF(AS$1&gt;$L$2,   "",   IF(AS$1=$L$2,  1,  IF($L$2-AS$1=$L$1-$M6, $L$3^($L$1-$M6), ($L$3*AS7*AT7/(AS7+($L$3-1)*AT7) ))))</f>
        <v>1</v>
      </c>
      <c r="AT6" s="38" t="n">
        <f aca="false">IF(AT$1&gt;$L$2,   "",   IF(AT$1=$L$2,  1,  IF($L$2-AT$1=$L$1-$M6, $L$3^($L$1-$M6), ($L$3*AT7*AU7/(AT7+($L$3-1)*AU7) ))))</f>
        <v>1.06966940822949</v>
      </c>
      <c r="AU6" s="38" t="n">
        <f aca="false">IF(AU$1&gt;$L$2,   "",   IF(AU$1=$L$2,  1,  IF($L$2-AU$1=$L$1-$M6, $L$3^($L$1-$M6), ($L$3*AU7*AV7/(AU7+($L$3-1)*AV7) ))))</f>
        <v>1.01580008415757</v>
      </c>
      <c r="AV6" s="38" t="n">
        <f aca="false">IF(AV$1&gt;$L$2,   "",   IF(AV$1=$L$2,  1,  IF($L$2-AV$1=$L$1-$M6, $L$3^($L$1-$M6), ($L$3*AV7*AW7/(AV7+($L$3-1)*AW7) ))))</f>
        <v>1.00179983088856</v>
      </c>
      <c r="AW6" s="38" t="n">
        <f aca="false">IF(AW$1&gt;$L$2,   "",   IF(AW$1=$L$2,  1,  IF($L$2-AW$1=$L$1-$M6, $L$3^($L$1-$M6), ($L$3*AW7*AX7/(AW7+($L$3-1)*AX7) ))))</f>
        <v>1</v>
      </c>
      <c r="AX6" s="38" t="n">
        <f aca="false">IF(AX$1&gt;$L$2,   "",   IF(AX$1=$L$2,  1,  IF($L$2-AX$1=$L$1-$M6, $L$3^($L$1-$M6), ($L$3*AX7*AY7/(AX7+($L$3-1)*AY7) ))))</f>
        <v>1.06966940822949</v>
      </c>
      <c r="AY6" s="38" t="n">
        <f aca="false">IF(AY$1&gt;$L$2,   "",   IF(AY$1=$L$2,  1,  IF($L$2-AY$1=$L$1-$M6, $L$3^($L$1-$M6), ($L$3*AY7*AZ7/(AY7+($L$3-1)*AZ7) ))))</f>
        <v>1.01580008415757</v>
      </c>
      <c r="AZ6" s="38" t="n">
        <f aca="false">IF(AZ$1&gt;$L$2,   "",   IF(AZ$1=$L$2,  1,  IF($L$2-AZ$1=$L$1-$M6, $L$3^($L$1-$M6), ($L$3*AZ7*BA7/(AZ7+($L$3-1)*BA7) ))))</f>
        <v>1.00179983088856</v>
      </c>
      <c r="BA6" s="38" t="n">
        <f aca="false">IF(BA$1&gt;$L$2,   "",   IF(BA$1=$L$2,  1,  IF($L$2-BA$1=$L$1-$M6, $L$3^($L$1-$M6), ($L$3*BA7*BB7/(BA7+($L$3-1)*BB7) ))))</f>
        <v>1</v>
      </c>
      <c r="BB6" s="38" t="n">
        <f aca="false">IF(BB$1&gt;$L$2,   "",   IF(BB$1=$L$2,  1,  IF($L$2-BB$1=$L$1-$M6, $L$3^($L$1-$M6), ($L$3*BB7*BC7/(BB7+($L$3-1)*BC7) ))))</f>
        <v>1.06966940822949</v>
      </c>
      <c r="BC6" s="38" t="n">
        <f aca="false">IF(BC$1&gt;$L$2,   "",   IF(BC$1=$L$2,  1,  IF($L$2-BC$1=$L$1-$M6, $L$3^($L$1-$M6), ($L$3*BC7*BD7/(BC7+($L$3-1)*BD7) ))))</f>
        <v>1.01580008415757</v>
      </c>
      <c r="BD6" s="38" t="n">
        <f aca="false">IF(BD$1&gt;$L$2,   "",   IF(BD$1=$L$2,  1,  IF($L$2-BD$1=$L$1-$M6, $L$3^($L$1-$M6), ($L$3*BD7*BE7/(BD7+($L$3-1)*BE7) ))))</f>
        <v>1.00179983088856</v>
      </c>
      <c r="BE6" s="38" t="n">
        <f aca="false">IF(BE$1&gt;$L$2,   "",   IF(BE$1=$L$2,  1,  IF($L$2-BE$1=$L$1-$M6, $L$3^($L$1-$M6), ($L$3*BE7*BF7/(BE7+($L$3-1)*BF7) ))))</f>
        <v>1</v>
      </c>
      <c r="BF6" s="38" t="n">
        <f aca="false">IF(BF$1&gt;$L$2,   "",   IF(BF$1=$L$2,  1,  IF($L$2-BF$1=$L$1-$M6, $L$3^($L$1-$M6), ($L$3*BF7*BG7/(BF7+($L$3-1)*BG7) ))))</f>
        <v>1.06966940822949</v>
      </c>
      <c r="BG6" s="38" t="n">
        <f aca="false">IF(BG$1&gt;$L$2,   "",   IF(BG$1=$L$2,  1,  IF($L$2-BG$1=$L$1-$M6, $L$3^($L$1-$M6), ($L$3*BG7*BH7/(BG7+($L$3-1)*BH7) ))))</f>
        <v>1.01580008415757</v>
      </c>
      <c r="BH6" s="38" t="n">
        <f aca="false">IF(BH$1&gt;$L$2,   "",   IF(BH$1=$L$2,  1,  IF($L$2-BH$1=$L$1-$M6, $L$3^($L$1-$M6), ($L$3*BH7*BI7/(BH7+($L$3-1)*BI7) ))))</f>
        <v>1.00179983088856</v>
      </c>
      <c r="BI6" s="38" t="n">
        <f aca="false">IF(BI$1&gt;$L$2,   "",   IF(BI$1=$L$2,  1,  IF($L$2-BI$1=$L$1-$M6, $L$3^($L$1-$M6), ($L$3*BI7*BJ7/(BI7+($L$3-1)*BJ7) ))))</f>
        <v>1</v>
      </c>
      <c r="BJ6" s="38" t="n">
        <f aca="false">IF(BJ$1&gt;$L$2,   "",   IF(BJ$1=$L$2,  1,  IF($L$2-BJ$1=$L$1-$M6, $L$3^($L$1-$M6), ($L$3*BJ7*BK7/(BJ7+($L$3-1)*BK7) ))))</f>
        <v>1.06966940822949</v>
      </c>
      <c r="BK6" s="38" t="n">
        <f aca="false">IF(BK$1&gt;$L$2,   "",   IF(BK$1=$L$2,  1,  IF($L$2-BK$1=$L$1-$M6, $L$3^($L$1-$M6), ($L$3*BK7*BL7/(BK7+($L$3-1)*BL7) ))))</f>
        <v>1.01580008415757</v>
      </c>
      <c r="BL6" s="38" t="n">
        <f aca="false">IF(BL$1&gt;$L$2,   "",   IF(BL$1=$L$2,  1,  IF($L$2-BL$1=$L$1-$M6, $L$3^($L$1-$M6), ($L$3*BL7*BM7/(BL7+($L$3-1)*BM7) ))))</f>
        <v>1.00179983088856</v>
      </c>
      <c r="BM6" s="38" t="n">
        <f aca="false">IF(BM$1&gt;$L$2,   "",   IF(BM$1=$L$2,  1,  IF($L$2-BM$1=$L$1-$M6, $L$3^($L$1-$M6), ($L$3*BM7*BN7/(BM7+($L$3-1)*BN7) ))))</f>
        <v>1</v>
      </c>
      <c r="BN6" s="38" t="n">
        <f aca="false">IF(BN$1&gt;$L$2,   "",   IF(BN$1=$L$2,  1,  IF($L$2-BN$1=$L$1-$M6, $L$3^($L$1-$M6), ($L$3*BN7*BO7/(BN7+($L$3-1)*BO7) ))))</f>
        <v>1.06966940822949</v>
      </c>
      <c r="BO6" s="38" t="n">
        <f aca="false">IF(BO$1&gt;$L$2,   "",   IF(BO$1=$L$2,  1,  IF($L$2-BO$1=$L$1-$M6, $L$3^($L$1-$M6), ($L$3*BO7*BP7/(BO7+($L$3-1)*BP7) ))))</f>
        <v>1.01580008415757</v>
      </c>
      <c r="BP6" s="38" t="n">
        <f aca="false">IF(BP$1&gt;$L$2,   "",   IF(BP$1=$L$2,  1,  IF($L$2-BP$1=$L$1-$M6, $L$3^($L$1-$M6), ($L$3*BP7*BQ7/(BP7+($L$3-1)*BQ7) ))))</f>
        <v>1.00179983088856</v>
      </c>
      <c r="BQ6" s="38" t="n">
        <f aca="false">IF(BQ$1&gt;$L$2,   "",   IF(BQ$1=$L$2,  1,  IF($L$2-BQ$1=$L$1-$M6, $L$3^($L$1-$M6), ($L$3*BQ7*BR7/(BQ7+($L$3-1)*BR7) ))))</f>
        <v>1</v>
      </c>
      <c r="BR6" s="38" t="n">
        <f aca="false">IF(BR$1&gt;$L$2,   "",   IF(BR$1=$L$2,  1,  IF($L$2-BR$1=$L$1-$M6, $L$3^($L$1-$M6), ($L$3*BR7*BS7/(BR7+($L$3-1)*BS7) ))))</f>
        <v>1.06966940822949</v>
      </c>
      <c r="BS6" s="38" t="n">
        <f aca="false">IF(BS$1&gt;$L$2,   "",   IF(BS$1=$L$2,  1,  IF($L$2-BS$1=$L$1-$M6, $L$3^($L$1-$M6), ($L$3*BS7*BT7/(BS7+($L$3-1)*BT7) ))))</f>
        <v>1.01580008415757</v>
      </c>
      <c r="BT6" s="38" t="n">
        <f aca="false">IF(BT$1&gt;$L$2,   "",   IF(BT$1=$L$2,  1,  IF($L$2-BT$1=$L$1-$M6, $L$3^($L$1-$M6), ($L$3*BT7*BU7/(BT7+($L$3-1)*BU7) ))))</f>
        <v>1.00179983088856</v>
      </c>
      <c r="BU6" s="38" t="n">
        <f aca="false">IF(BU$1&gt;$L$2,   "",   IF(BU$1=$L$2,  1,  IF($L$2-BU$1=$L$1-$M6, $L$3^($L$1-$M6), ($L$3*BU7*BV7/(BU7+($L$3-1)*BV7) ))))</f>
        <v>1</v>
      </c>
      <c r="BV6" s="38" t="n">
        <f aca="false">IF(BV$1&gt;$L$2,   "",   IF(BV$1=$L$2,  1,  IF($L$2-BV$1=$L$1-$M6, $L$3^($L$1-$M6), ($L$3*BV7*BW7/(BV7+($L$3-1)*BW7) ))))</f>
        <v>1.06966940822949</v>
      </c>
      <c r="BW6" s="38" t="n">
        <f aca="false">IF(BW$1&gt;$L$2,   "",   IF(BW$1=$L$2,  1,  IF($L$2-BW$1=$L$1-$M6, $L$3^($L$1-$M6), ($L$3*BW7*BX7/(BW7+($L$3-1)*BX7) ))))</f>
        <v>1.01580008415757</v>
      </c>
      <c r="BX6" s="38" t="n">
        <f aca="false">IF(BX$1&gt;$L$2,   "",   IF(BX$1=$L$2,  1,  IF($L$2-BX$1=$L$1-$M6, $L$3^($L$1-$M6), ($L$3*BX7*BY7/(BX7+($L$3-1)*BY7) ))))</f>
        <v>1.00179983088856</v>
      </c>
      <c r="BY6" s="38" t="n">
        <f aca="false">IF(BY$1&gt;$L$2,   "",   IF(BY$1=$L$2,  1,  IF($L$2-BY$1=$L$1-$M6, $L$3^($L$1-$M6), ($L$3*BY7*BZ7/(BY7+($L$3-1)*BZ7) ))))</f>
        <v>1</v>
      </c>
      <c r="BZ6" s="38" t="n">
        <f aca="false">IF(BZ$1&gt;$L$2,   "",   IF(BZ$1=$L$2,  1,  IF($L$2-BZ$1=$L$1-$M6, $L$3^($L$1-$M6), ($L$3*BZ7*CA7/(BZ7+($L$3-1)*CA7) ))))</f>
        <v>1.06966940822949</v>
      </c>
      <c r="CA6" s="38" t="n">
        <f aca="false">IF(CA$1&gt;$L$2,   "",   IF(CA$1=$L$2,  1,  IF($L$2-CA$1=$L$1-$M6, $L$3^($L$1-$M6), ($L$3*CA7*CB7/(CA7+($L$3-1)*CB7) ))))</f>
        <v>1.01580008415757</v>
      </c>
      <c r="CB6" s="38" t="n">
        <f aca="false">IF(CB$1&gt;$L$2,   "",   IF(CB$1=$L$2,  1,  IF($L$2-CB$1=$L$1-$M6, $L$3^($L$1-$M6), ($L$3*CB7*CC7/(CB7+($L$3-1)*CC7) ))))</f>
        <v>1.00179983088856</v>
      </c>
      <c r="CC6" s="38" t="n">
        <f aca="false">IF(CC$1&gt;$L$2,   "",   IF(CC$1=$L$2,  1,  IF($L$2-CC$1=$L$1-$M6, $L$3^($L$1-$M6), ($L$3*CC7*CD7/(CC7+($L$3-1)*CD7) ))))</f>
        <v>1</v>
      </c>
      <c r="CD6" s="38" t="n">
        <f aca="false">IF(CD$1&gt;$L$2,   "",   IF(CD$1=$L$2,  1,  IF($L$2-CD$1=$L$1-$M6, $L$3^($L$1-$M6), ($L$3*CD7*CE7/(CD7+($L$3-1)*CE7) ))))</f>
        <v>1.06966940822949</v>
      </c>
      <c r="CE6" s="38" t="n">
        <f aca="false">IF(CE$1&gt;$L$2,   "",   IF(CE$1=$L$2,  1,  IF($L$2-CE$1=$L$1-$M6, $L$3^($L$1-$M6), ($L$3*CE7*CF7/(CE7+($L$3-1)*CF7) ))))</f>
        <v>1.01580008415757</v>
      </c>
      <c r="CF6" s="38" t="n">
        <f aca="false">IF(CF$1&gt;$L$2,   "",   IF(CF$1=$L$2,  1,  IF($L$2-CF$1=$L$1-$M6, $L$3^($L$1-$M6), ($L$3*CF7*CG7/(CF7+($L$3-1)*CG7) ))))</f>
        <v>1.00179983088856</v>
      </c>
      <c r="CG6" s="38" t="n">
        <f aca="false">IF(CG$1&gt;$L$2,   "",   IF(CG$1=$L$2,  1,  IF($L$2-CG$1=$L$1-$M6, $L$3^($L$1-$M6), ($L$3*CG7*CH7/(CG7+($L$3-1)*CH7) ))))</f>
        <v>1</v>
      </c>
      <c r="CH6" s="38" t="n">
        <f aca="false">IF(CH$1&gt;$L$2,   "",   IF(CH$1=$L$2,  1,  IF($L$2-CH$1=$L$1-$M6, $L$3^($L$1-$M6), ($L$3*CH7*CI7/(CH7+($L$3-1)*CI7) ))))</f>
        <v>1.06966940822949</v>
      </c>
      <c r="CI6" s="38" t="n">
        <f aca="false">IF(CI$1&gt;$L$2,   "",   IF(CI$1=$L$2,  1,  IF($L$2-CI$1=$L$1-$M6, $L$3^($L$1-$M6), ($L$3*CI7*CJ7/(CI7+($L$3-1)*CJ7) ))))</f>
        <v>1.01580008415757</v>
      </c>
      <c r="CJ6" s="38" t="n">
        <f aca="false">IF(CJ$1&gt;$L$2,   "",   IF(CJ$1=$L$2,  1,  IF($L$2-CJ$1=$L$1-$M6, $L$3^($L$1-$M6), ($L$3*CJ7*CK7/(CJ7+($L$3-1)*CK7) ))))</f>
        <v>1.00179983088856</v>
      </c>
      <c r="CK6" s="38" t="n">
        <f aca="false">IF(CK$1&gt;$L$2,   "",   IF(CK$1=$L$2,  1,  IF($L$2-CK$1=$L$1-$M6, $L$3^($L$1-$M6), ($L$3*CK7*CL7/(CK7+($L$3-1)*CL7) ))))</f>
        <v>1</v>
      </c>
      <c r="CL6" s="38" t="n">
        <f aca="false">IF(CL$1&gt;$L$2,   "",   IF(CL$1=$L$2,  1,  IF($L$2-CL$1=$L$1-$M6, $L$3^($L$1-$M6), ($L$3*CL7*CM7/(CL7+($L$3-1)*CM7) ))))</f>
        <v>1.06966940822949</v>
      </c>
      <c r="CM6" s="38" t="n">
        <f aca="false">IF(CM$1&gt;$L$2,   "",   IF(CM$1=$L$2,  1,  IF($L$2-CM$1=$L$1-$M6, $L$3^($L$1-$M6), ($L$3*CM7*CN7/(CM7+($L$3-1)*CN7) ))))</f>
        <v>1.01580008415757</v>
      </c>
      <c r="CN6" s="38" t="n">
        <f aca="false">IF(CN$1&gt;$L$2,   "",   IF(CN$1=$L$2,  1,  IF($L$2-CN$1=$L$1-$M6, $L$3^($L$1-$M6), ($L$3*CN7*CO7/(CN7+($L$3-1)*CO7) ))))</f>
        <v>1.00179983088856</v>
      </c>
      <c r="CO6" s="38" t="n">
        <f aca="false">IF(CO$1&gt;$L$2,   "",   IF(CO$1=$L$2,  1,  IF($L$2-CO$1=$L$1-$M6, $L$3^($L$1-$M6), ($L$3*CO7*CP7/(CO7+($L$3-1)*CP7) ))))</f>
        <v>1</v>
      </c>
      <c r="CP6" s="38" t="n">
        <f aca="false">IF(CP$1&gt;$L$2,   "",   IF(CP$1=$L$2,  1,  IF($L$2-CP$1=$L$1-$M6, $L$3^($L$1-$M6), ($L$3*CP7*CQ7/(CP7+($L$3-1)*CQ7) ))))</f>
        <v>1.06966940822949</v>
      </c>
      <c r="CQ6" s="38" t="n">
        <f aca="false">IF(CQ$1&gt;$L$2,   "",   IF(CQ$1=$L$2,  1,  IF($L$2-CQ$1=$L$1-$M6, $L$3^($L$1-$M6), ($L$3*CQ7*CR7/(CQ7+($L$3-1)*CR7) ))))</f>
        <v>1.01580008415757</v>
      </c>
      <c r="CR6" s="38" t="n">
        <f aca="false">IF(CR$1&gt;$L$2,   "",   IF(CR$1=$L$2,  1,  IF($L$2-CR$1=$L$1-$M6, $L$3^($L$1-$M6), ($L$3*CR7*CS7/(CR7+($L$3-1)*CS7) ))))</f>
        <v>1.00179983088856</v>
      </c>
      <c r="CS6" s="38" t="n">
        <f aca="false">IF(CS$1&gt;$L$2,   "",   IF(CS$1=$L$2,  1,  IF($L$2-CS$1=$L$1-$M6, $L$3^($L$1-$M6), ($L$3*CS7*CT7/(CS7+($L$3-1)*CT7) ))))</f>
        <v>1</v>
      </c>
      <c r="CT6" s="38" t="n">
        <f aca="false">IF(CT$1&gt;$L$2,   "",   IF(CT$1=$L$2,  1,  IF($L$2-CT$1=$L$1-$M6, $L$3^($L$1-$M6), ($L$3*CT7*CU7/(CT7+($L$3-1)*CU7) ))))</f>
        <v>1.06966940822949</v>
      </c>
      <c r="CU6" s="38" t="n">
        <f aca="false">IF(CU$1&gt;$L$2,   "",   IF(CU$1=$L$2,  1,  IF($L$2-CU$1=$L$1-$M6, $L$3^($L$1-$M6), ($L$3*CU7*CV7/(CU7+($L$3-1)*CV7) ))))</f>
        <v>1.01580008415757</v>
      </c>
      <c r="CV6" s="38" t="n">
        <f aca="false">IF(CV$1&gt;$L$2,   "",   IF(CV$1=$L$2,  1,  IF($L$2-CV$1=$L$1-$M6, $L$3^($L$1-$M6), ($L$3*CV7*CW7/(CV7+($L$3-1)*CW7) ))))</f>
        <v>1.00179983088856</v>
      </c>
      <c r="CW6" s="38" t="n">
        <f aca="false">IF(CW$1&gt;$L$2,   "",   IF(CW$1=$L$2,  1,  IF($L$2-CW$1=$L$1-$M6, $L$3^($L$1-$M6), ($L$3*CW7*CX7/(CW7+($L$3-1)*CX7) ))))</f>
        <v>1</v>
      </c>
      <c r="CX6" s="38" t="n">
        <f aca="false">IF(CX$1&gt;$L$2,   "",   IF(CX$1=$L$2,  1,  IF($L$2-CX$1=$L$1-$M6, $L$3^($L$1-$M6), ($L$3*CX7*CY7/(CX7+($L$3-1)*CY7) ))))</f>
        <v>1.06966940822949</v>
      </c>
      <c r="CY6" s="38" t="n">
        <f aca="false">IF(CY$1&gt;$L$2,   "",   IF(CY$1=$L$2,  1,  IF($L$2-CY$1=$L$1-$M6, $L$3^($L$1-$M6), ($L$3*CY7*CZ7/(CY7+($L$3-1)*CZ7) ))))</f>
        <v>1.01580008415757</v>
      </c>
      <c r="CZ6" s="38" t="n">
        <f aca="false">IF(CZ$1&gt;$L$2,   "",   IF(CZ$1=$L$2,  1,  IF($L$2-CZ$1=$L$1-$M6, $L$3^($L$1-$M6), ($L$3*CZ7*DA7/(CZ7+($L$3-1)*DA7) ))))</f>
        <v>1.00179983088856</v>
      </c>
      <c r="DA6" s="38" t="n">
        <f aca="false">IF(DA$1&gt;$L$2,   "",   IF(DA$1=$L$2,  1,  IF($L$2-DA$1=$L$1-$M6, $L$3^($L$1-$M6), ($L$3*DA7*DB7/(DA7+($L$3-1)*DB7) ))))</f>
        <v>1</v>
      </c>
      <c r="DB6" s="38" t="n">
        <f aca="false">IF(DB$1&gt;$L$2,   "",   IF(DB$1=$L$2,  1,  IF($L$2-DB$1=$L$1-$M6, $L$3^($L$1-$M6), ($L$3*DB7*DC7/(DB7+($L$3-1)*DC7) ))))</f>
        <v>1.06966940822949</v>
      </c>
      <c r="DC6" s="38" t="n">
        <f aca="false">IF(DC$1&gt;$L$2,   "",   IF(DC$1=$L$2,  1,  IF($L$2-DC$1=$L$1-$M6, $L$3^($L$1-$M6), ($L$3*DC7*DD7/(DC7+($L$3-1)*DD7) ))))</f>
        <v>1.01580008415757</v>
      </c>
      <c r="DD6" s="38" t="n">
        <f aca="false">IF(DD$1&gt;$L$2,   "",   IF(DD$1=$L$2,  1,  IF($L$2-DD$1=$L$1-$M6, $L$3^($L$1-$M6), ($L$3*DD7*DE7/(DD7+($L$3-1)*DE7) ))))</f>
        <v>1.00179983088856</v>
      </c>
      <c r="DE6" s="38" t="n">
        <f aca="false">IF(DE$1&gt;$L$2,   "",   IF(DE$1=$L$2,  1,  IF($L$2-DE$1=$L$1-$M6, $L$3^($L$1-$M6), ($L$3*DE7*DF7/(DE7+($L$3-1)*DF7) ))))</f>
        <v>1</v>
      </c>
      <c r="DF6" s="38" t="n">
        <f aca="false">IF(DF$1&gt;$L$2,   "",   IF(DF$1=$L$2,  1,  IF($L$2-DF$1=$L$1-$M6, $L$3^($L$1-$M6), ($L$3*DF7*DG7/(DF7+($L$3-1)*DG7) ))))</f>
        <v>1.06966940822949</v>
      </c>
      <c r="DG6" s="38" t="n">
        <f aca="false">IF(DG$1&gt;$L$2,   "",   IF(DG$1=$L$2,  1,  IF($L$2-DG$1=$L$1-$M6, $L$3^($L$1-$M6), ($L$3*DG7*DH7/(DG7+($L$3-1)*DH7) ))))</f>
        <v>1.01580008415757</v>
      </c>
      <c r="DH6" s="38" t="n">
        <f aca="false">IF(DH$1&gt;$L$2,   "",   IF(DH$1=$L$2,  1,  IF($L$2-DH$1=$L$1-$M6, $L$3^($L$1-$M6), ($L$3*DH7*DI7/(DH7+($L$3-1)*DI7) ))))</f>
        <v>1.00179983088856</v>
      </c>
      <c r="DI6" s="38" t="n">
        <f aca="false">IF(DI$1&gt;$L$2,   "",   IF(DI$1=$L$2,  1,  IF($L$2-DI$1=$L$1-$M6, $L$3^($L$1-$M6), ($L$3*DI7*DJ7/(DI7+($L$3-1)*DJ7) ))))</f>
        <v>1</v>
      </c>
      <c r="DJ6" s="38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2" t="n">
        <f aca="false">Calculadora!C7</f>
        <v>0</v>
      </c>
      <c r="B7" s="112" t="str">
        <f aca="false">IF( OR(I6=$L$2,H6=1+$L$1-$L$2), "",  IF(A7="l",0,IF(A7="w",1,""))    )</f>
        <v/>
      </c>
      <c r="C7" s="105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5" t="str">
        <f aca="false">IF(I6&gt;=$L$2,"",IF(B7="", "", C7*($L$3-1)*B7)   )</f>
        <v/>
      </c>
      <c r="E7" s="105" t="str">
        <f aca="false">IF(B7="","",(   D7-(IF((D7+F6)&lt;=G6, D7, (G6-F6) ))   )*(100-$L$5)/100   )</f>
        <v/>
      </c>
      <c r="F7" s="105" t="str">
        <f aca="false">IF(I6&gt;=$L$2,"",IF(B7="", "",   IF(B7=0,  F6-C7,  IF( ((F6+D7)-G6)&gt;=0, F6+(G6-F6)+((D7-(G6-F6))*$L$5/100), F6+D7 )  ))   )</f>
        <v/>
      </c>
      <c r="G7" s="113" t="str">
        <f aca="false">IF(F7&gt;G6,  F7,  G6)</f>
        <v/>
      </c>
      <c r="H7" s="104" t="n">
        <f aca="false">IF(   $L$4=0,   IF(I6+B7=$L$2,0,IF(B7=0,H6+1,H6)),   IF(  F7&gt;=G6,  0,  IF(B7=0,H6+1,H6)  )   )</f>
        <v>0</v>
      </c>
      <c r="I7" s="104" t="n">
        <f aca="false">IF(   $L$4=0,   IF(I6+B7=$L$2,0,IF(B7=1,I6+1,I6)),        IF(  F7&gt;=G6,  0,  IF(B7=1,I6+1,I6)  )   )</f>
        <v>0</v>
      </c>
      <c r="J7" s="114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8" t="n">
        <f aca="false">IF(N$1&gt;$L$2,   "",   IF(N$1=$L$2,  1,  IF($L$2-N$1=$L$1-$M7, $L$3^($L$1-$M7), ($L$3*N8*O8/(N8+($L$3-1)*O8) ))))</f>
        <v>1.09270100169873</v>
      </c>
      <c r="O7" s="38" t="n">
        <f aca="false">IF(O$1&gt;$L$2,   "",   IF(O$1=$L$2,  1,  IF($L$2-O$1=$L$1-$M7, $L$3^($L$1-$M7), ($L$3*O8*P8/(O8+($L$3-1)*P8) ))))</f>
        <v>1.02185435751982</v>
      </c>
      <c r="P7" s="38" t="n">
        <f aca="false">IF(P$1&gt;$L$2,   "",   IF(P$1=$L$2,  1,  IF($L$2-P$1=$L$1-$M7, $L$3^($L$1-$M7), ($L$3*P8*Q8/(P8+($L$3-1)*Q8) ))))</f>
        <v>1.00261268371623</v>
      </c>
      <c r="Q7" s="38" t="n">
        <f aca="false">IF(Q$1&gt;$L$2,   "",   IF(Q$1=$L$2,  1,  IF($L$2-Q$1=$L$1-$M7, $L$3^($L$1-$M7), ($L$3*Q8*R8/(Q8+($L$3-1)*R8) ))))</f>
        <v>1</v>
      </c>
      <c r="R7" s="38" t="n">
        <f aca="false">IF(R$1&gt;$L$2,   "",   IF(R$1=$L$2,  1,  IF($L$2-R$1=$L$1-$M7, $L$3^($L$1-$M7), ($L$3*R8*S8/(R8+($L$3-1)*S8) ))))</f>
        <v>1.09270100169873</v>
      </c>
      <c r="S7" s="38" t="n">
        <f aca="false">IF(S$1&gt;$L$2,   "",   IF(S$1=$L$2,  1,  IF($L$2-S$1=$L$1-$M7, $L$3^($L$1-$M7), ($L$3*S8*T8/(S8+($L$3-1)*T8) ))))</f>
        <v>1.02185435751982</v>
      </c>
      <c r="T7" s="38" t="n">
        <f aca="false">IF(T$1&gt;$L$2,   "",   IF(T$1=$L$2,  1,  IF($L$2-T$1=$L$1-$M7, $L$3^($L$1-$M7), ($L$3*T8*U8/(T8+($L$3-1)*U8) ))))</f>
        <v>1.00261268371623</v>
      </c>
      <c r="U7" s="38" t="n">
        <f aca="false">IF(U$1&gt;$L$2,   "",   IF(U$1=$L$2,  1,  IF($L$2-U$1=$L$1-$M7, $L$3^($L$1-$M7), ($L$3*U8*V8/(U8+($L$3-1)*V8) ))))</f>
        <v>1</v>
      </c>
      <c r="V7" s="38" t="n">
        <f aca="false">IF(V$1&gt;$L$2,   "",   IF(V$1=$L$2,  1,  IF($L$2-V$1=$L$1-$M7, $L$3^($L$1-$M7), ($L$3*V8*W8/(V8+($L$3-1)*W8) ))))</f>
        <v>1.09270100169873</v>
      </c>
      <c r="W7" s="38" t="n">
        <f aca="false">IF(W$1&gt;$L$2,   "",   IF(W$1=$L$2,  1,  IF($L$2-W$1=$L$1-$M7, $L$3^($L$1-$M7), ($L$3*W8*X8/(W8+($L$3-1)*X8) ))))</f>
        <v>1.02185435751982</v>
      </c>
      <c r="X7" s="38" t="n">
        <f aca="false">IF(X$1&gt;$L$2,   "",   IF(X$1=$L$2,  1,  IF($L$2-X$1=$L$1-$M7, $L$3^($L$1-$M7), ($L$3*X8*Y8/(X8+($L$3-1)*Y8) ))))</f>
        <v>1.00261268371623</v>
      </c>
      <c r="Y7" s="38" t="n">
        <f aca="false">IF(Y$1&gt;$L$2,   "",   IF(Y$1=$L$2,  1,  IF($L$2-Y$1=$L$1-$M7, $L$3^($L$1-$M7), ($L$3*Y8*Z8/(Y8+($L$3-1)*Z8) ))))</f>
        <v>1</v>
      </c>
      <c r="Z7" s="38" t="n">
        <f aca="false">IF(Z$1&gt;$L$2,   "",   IF(Z$1=$L$2,  1,  IF($L$2-Z$1=$L$1-$M7, $L$3^($L$1-$M7), ($L$3*Z8*AA8/(Z8+($L$3-1)*AA8) ))))</f>
        <v>1.09270100169873</v>
      </c>
      <c r="AA7" s="38" t="n">
        <f aca="false">IF(AA$1&gt;$L$2,   "",   IF(AA$1=$L$2,  1,  IF($L$2-AA$1=$L$1-$M7, $L$3^($L$1-$M7), ($L$3*AA8*AB8/(AA8+($L$3-1)*AB8) ))))</f>
        <v>1.02185435751982</v>
      </c>
      <c r="AB7" s="38" t="n">
        <f aca="false">IF(AB$1&gt;$L$2,   "",   IF(AB$1=$L$2,  1,  IF($L$2-AB$1=$L$1-$M7, $L$3^($L$1-$M7), ($L$3*AB8*AC8/(AB8+($L$3-1)*AC8) ))))</f>
        <v>1.00261268371623</v>
      </c>
      <c r="AC7" s="38" t="n">
        <f aca="false">IF(AC$1&gt;$L$2,   "",   IF(AC$1=$L$2,  1,  IF($L$2-AC$1=$L$1-$M7, $L$3^($L$1-$M7), ($L$3*AC8*AD8/(AC8+($L$3-1)*AD8) ))))</f>
        <v>1</v>
      </c>
      <c r="AD7" s="38" t="n">
        <f aca="false">IF(AD$1&gt;$L$2,   "",   IF(AD$1=$L$2,  1,  IF($L$2-AD$1=$L$1-$M7, $L$3^($L$1-$M7), ($L$3*AD8*AE8/(AD8+($L$3-1)*AE8) ))))</f>
        <v>1.09270100169873</v>
      </c>
      <c r="AE7" s="38" t="n">
        <f aca="false">IF(AE$1&gt;$L$2,   "",   IF(AE$1=$L$2,  1,  IF($L$2-AE$1=$L$1-$M7, $L$3^($L$1-$M7), ($L$3*AE8*AF8/(AE8+($L$3-1)*AF8) ))))</f>
        <v>1.02185435751982</v>
      </c>
      <c r="AF7" s="38" t="n">
        <f aca="false">IF(AF$1&gt;$L$2,   "",   IF(AF$1=$L$2,  1,  IF($L$2-AF$1=$L$1-$M7, $L$3^($L$1-$M7), ($L$3*AF8*AG8/(AF8+($L$3-1)*AG8) ))))</f>
        <v>1.00261268371623</v>
      </c>
      <c r="AG7" s="38" t="n">
        <f aca="false">IF(AG$1&gt;$L$2,   "",   IF(AG$1=$L$2,  1,  IF($L$2-AG$1=$L$1-$M7, $L$3^($L$1-$M7), ($L$3*AG8*AH8/(AG8+($L$3-1)*AH8) ))))</f>
        <v>1</v>
      </c>
      <c r="AH7" s="38" t="n">
        <f aca="false">IF(AH$1&gt;$L$2,   "",   IF(AH$1=$L$2,  1,  IF($L$2-AH$1=$L$1-$M7, $L$3^($L$1-$M7), ($L$3*AH8*AI8/(AH8+($L$3-1)*AI8) ))))</f>
        <v>1.09270100169873</v>
      </c>
      <c r="AI7" s="38" t="n">
        <f aca="false">IF(AI$1&gt;$L$2,   "",   IF(AI$1=$L$2,  1,  IF($L$2-AI$1=$L$1-$M7, $L$3^($L$1-$M7), ($L$3*AI8*AJ8/(AI8+($L$3-1)*AJ8) ))))</f>
        <v>1.02185435751982</v>
      </c>
      <c r="AJ7" s="38" t="n">
        <f aca="false">IF(AJ$1&gt;$L$2,   "",   IF(AJ$1=$L$2,  1,  IF($L$2-AJ$1=$L$1-$M7, $L$3^($L$1-$M7), ($L$3*AJ8*AK8/(AJ8+($L$3-1)*AK8) ))))</f>
        <v>1.00261268371623</v>
      </c>
      <c r="AK7" s="38" t="n">
        <f aca="false">IF(AK$1&gt;$L$2,   "",   IF(AK$1=$L$2,  1,  IF($L$2-AK$1=$L$1-$M7, $L$3^($L$1-$M7), ($L$3*AK8*AL8/(AK8+($L$3-1)*AL8) ))))</f>
        <v>1</v>
      </c>
      <c r="AL7" s="38" t="n">
        <f aca="false">IF(AL$1&gt;$L$2,   "",   IF(AL$1=$L$2,  1,  IF($L$2-AL$1=$L$1-$M7, $L$3^($L$1-$M7), ($L$3*AL8*AM8/(AL8+($L$3-1)*AM8) ))))</f>
        <v>1.09270100169873</v>
      </c>
      <c r="AM7" s="38" t="n">
        <f aca="false">IF(AM$1&gt;$L$2,   "",   IF(AM$1=$L$2,  1,  IF($L$2-AM$1=$L$1-$M7, $L$3^($L$1-$M7), ($L$3*AM8*AN8/(AM8+($L$3-1)*AN8) ))))</f>
        <v>1.02185435751982</v>
      </c>
      <c r="AN7" s="38" t="n">
        <f aca="false">IF(AN$1&gt;$L$2,   "",   IF(AN$1=$L$2,  1,  IF($L$2-AN$1=$L$1-$M7, $L$3^($L$1-$M7), ($L$3*AN8*AO8/(AN8+($L$3-1)*AO8) ))))</f>
        <v>1.00261268371623</v>
      </c>
      <c r="AO7" s="38" t="n">
        <f aca="false">IF(AO$1&gt;$L$2,   "",   IF(AO$1=$L$2,  1,  IF($L$2-AO$1=$L$1-$M7, $L$3^($L$1-$M7), ($L$3*AO8*AP8/(AO8+($L$3-1)*AP8) ))))</f>
        <v>1</v>
      </c>
      <c r="AP7" s="38" t="n">
        <f aca="false">IF(AP$1&gt;$L$2,   "",   IF(AP$1=$L$2,  1,  IF($L$2-AP$1=$L$1-$M7, $L$3^($L$1-$M7), ($L$3*AP8*AQ8/(AP8+($L$3-1)*AQ8) ))))</f>
        <v>1.09270100169873</v>
      </c>
      <c r="AQ7" s="38" t="n">
        <f aca="false">IF(AQ$1&gt;$L$2,   "",   IF(AQ$1=$L$2,  1,  IF($L$2-AQ$1=$L$1-$M7, $L$3^($L$1-$M7), ($L$3*AQ8*AR8/(AQ8+($L$3-1)*AR8) ))))</f>
        <v>1.02185435751982</v>
      </c>
      <c r="AR7" s="38" t="n">
        <f aca="false">IF(AR$1&gt;$L$2,   "",   IF(AR$1=$L$2,  1,  IF($L$2-AR$1=$L$1-$M7, $L$3^($L$1-$M7), ($L$3*AR8*AS8/(AR8+($L$3-1)*AS8) ))))</f>
        <v>1.00261268371623</v>
      </c>
      <c r="AS7" s="38" t="n">
        <f aca="false">IF(AS$1&gt;$L$2,   "",   IF(AS$1=$L$2,  1,  IF($L$2-AS$1=$L$1-$M7, $L$3^($L$1-$M7), ($L$3*AS8*AT8/(AS8+($L$3-1)*AT8) ))))</f>
        <v>1</v>
      </c>
      <c r="AT7" s="38" t="n">
        <f aca="false">IF(AT$1&gt;$L$2,   "",   IF(AT$1=$L$2,  1,  IF($L$2-AT$1=$L$1-$M7, $L$3^($L$1-$M7), ($L$3*AT8*AU8/(AT8+($L$3-1)*AU8) ))))</f>
        <v>1.09270100169873</v>
      </c>
      <c r="AU7" s="38" t="n">
        <f aca="false">IF(AU$1&gt;$L$2,   "",   IF(AU$1=$L$2,  1,  IF($L$2-AU$1=$L$1-$M7, $L$3^($L$1-$M7), ($L$3*AU8*AV8/(AU8+($L$3-1)*AV8) ))))</f>
        <v>1.02185435751982</v>
      </c>
      <c r="AV7" s="38" t="n">
        <f aca="false">IF(AV$1&gt;$L$2,   "",   IF(AV$1=$L$2,  1,  IF($L$2-AV$1=$L$1-$M7, $L$3^($L$1-$M7), ($L$3*AV8*AW8/(AV8+($L$3-1)*AW8) ))))</f>
        <v>1.00261268371623</v>
      </c>
      <c r="AW7" s="38" t="n">
        <f aca="false">IF(AW$1&gt;$L$2,   "",   IF(AW$1=$L$2,  1,  IF($L$2-AW$1=$L$1-$M7, $L$3^($L$1-$M7), ($L$3*AW8*AX8/(AW8+($L$3-1)*AX8) ))))</f>
        <v>1</v>
      </c>
      <c r="AX7" s="38" t="n">
        <f aca="false">IF(AX$1&gt;$L$2,   "",   IF(AX$1=$L$2,  1,  IF($L$2-AX$1=$L$1-$M7, $L$3^($L$1-$M7), ($L$3*AX8*AY8/(AX8+($L$3-1)*AY8) ))))</f>
        <v>1.09270100169873</v>
      </c>
      <c r="AY7" s="38" t="n">
        <f aca="false">IF(AY$1&gt;$L$2,   "",   IF(AY$1=$L$2,  1,  IF($L$2-AY$1=$L$1-$M7, $L$3^($L$1-$M7), ($L$3*AY8*AZ8/(AY8+($L$3-1)*AZ8) ))))</f>
        <v>1.02185435751982</v>
      </c>
      <c r="AZ7" s="38" t="n">
        <f aca="false">IF(AZ$1&gt;$L$2,   "",   IF(AZ$1=$L$2,  1,  IF($L$2-AZ$1=$L$1-$M7, $L$3^($L$1-$M7), ($L$3*AZ8*BA8/(AZ8+($L$3-1)*BA8) ))))</f>
        <v>1.00261268371623</v>
      </c>
      <c r="BA7" s="38" t="n">
        <f aca="false">IF(BA$1&gt;$L$2,   "",   IF(BA$1=$L$2,  1,  IF($L$2-BA$1=$L$1-$M7, $L$3^($L$1-$M7), ($L$3*BA8*BB8/(BA8+($L$3-1)*BB8) ))))</f>
        <v>1</v>
      </c>
      <c r="BB7" s="38" t="n">
        <f aca="false">IF(BB$1&gt;$L$2,   "",   IF(BB$1=$L$2,  1,  IF($L$2-BB$1=$L$1-$M7, $L$3^($L$1-$M7), ($L$3*BB8*BC8/(BB8+($L$3-1)*BC8) ))))</f>
        <v>1.09270100169873</v>
      </c>
      <c r="BC7" s="38" t="n">
        <f aca="false">IF(BC$1&gt;$L$2,   "",   IF(BC$1=$L$2,  1,  IF($L$2-BC$1=$L$1-$M7, $L$3^($L$1-$M7), ($L$3*BC8*BD8/(BC8+($L$3-1)*BD8) ))))</f>
        <v>1.02185435751982</v>
      </c>
      <c r="BD7" s="38" t="n">
        <f aca="false">IF(BD$1&gt;$L$2,   "",   IF(BD$1=$L$2,  1,  IF($L$2-BD$1=$L$1-$M7, $L$3^($L$1-$M7), ($L$3*BD8*BE8/(BD8+($L$3-1)*BE8) ))))</f>
        <v>1.00261268371623</v>
      </c>
      <c r="BE7" s="38" t="n">
        <f aca="false">IF(BE$1&gt;$L$2,   "",   IF(BE$1=$L$2,  1,  IF($L$2-BE$1=$L$1-$M7, $L$3^($L$1-$M7), ($L$3*BE8*BF8/(BE8+($L$3-1)*BF8) ))))</f>
        <v>1</v>
      </c>
      <c r="BF7" s="38" t="n">
        <f aca="false">IF(BF$1&gt;$L$2,   "",   IF(BF$1=$L$2,  1,  IF($L$2-BF$1=$L$1-$M7, $L$3^($L$1-$M7), ($L$3*BF8*BG8/(BF8+($L$3-1)*BG8) ))))</f>
        <v>1.09270100169873</v>
      </c>
      <c r="BG7" s="38" t="n">
        <f aca="false">IF(BG$1&gt;$L$2,   "",   IF(BG$1=$L$2,  1,  IF($L$2-BG$1=$L$1-$M7, $L$3^($L$1-$M7), ($L$3*BG8*BH8/(BG8+($L$3-1)*BH8) ))))</f>
        <v>1.02185435751982</v>
      </c>
      <c r="BH7" s="38" t="n">
        <f aca="false">IF(BH$1&gt;$L$2,   "",   IF(BH$1=$L$2,  1,  IF($L$2-BH$1=$L$1-$M7, $L$3^($L$1-$M7), ($L$3*BH8*BI8/(BH8+($L$3-1)*BI8) ))))</f>
        <v>1.00261268371623</v>
      </c>
      <c r="BI7" s="38" t="n">
        <f aca="false">IF(BI$1&gt;$L$2,   "",   IF(BI$1=$L$2,  1,  IF($L$2-BI$1=$L$1-$M7, $L$3^($L$1-$M7), ($L$3*BI8*BJ8/(BI8+($L$3-1)*BJ8) ))))</f>
        <v>1</v>
      </c>
      <c r="BJ7" s="38" t="n">
        <f aca="false">IF(BJ$1&gt;$L$2,   "",   IF(BJ$1=$L$2,  1,  IF($L$2-BJ$1=$L$1-$M7, $L$3^($L$1-$M7), ($L$3*BJ8*BK8/(BJ8+($L$3-1)*BK8) ))))</f>
        <v>1.09270100169873</v>
      </c>
      <c r="BK7" s="38" t="n">
        <f aca="false">IF(BK$1&gt;$L$2,   "",   IF(BK$1=$L$2,  1,  IF($L$2-BK$1=$L$1-$M7, $L$3^($L$1-$M7), ($L$3*BK8*BL8/(BK8+($L$3-1)*BL8) ))))</f>
        <v>1.02185435751982</v>
      </c>
      <c r="BL7" s="38" t="n">
        <f aca="false">IF(BL$1&gt;$L$2,   "",   IF(BL$1=$L$2,  1,  IF($L$2-BL$1=$L$1-$M7, $L$3^($L$1-$M7), ($L$3*BL8*BM8/(BL8+($L$3-1)*BM8) ))))</f>
        <v>1.00261268371623</v>
      </c>
      <c r="BM7" s="38" t="n">
        <f aca="false">IF(BM$1&gt;$L$2,   "",   IF(BM$1=$L$2,  1,  IF($L$2-BM$1=$L$1-$M7, $L$3^($L$1-$M7), ($L$3*BM8*BN8/(BM8+($L$3-1)*BN8) ))))</f>
        <v>1</v>
      </c>
      <c r="BN7" s="38" t="n">
        <f aca="false">IF(BN$1&gt;$L$2,   "",   IF(BN$1=$L$2,  1,  IF($L$2-BN$1=$L$1-$M7, $L$3^($L$1-$M7), ($L$3*BN8*BO8/(BN8+($L$3-1)*BO8) ))))</f>
        <v>1.09270100169873</v>
      </c>
      <c r="BO7" s="38" t="n">
        <f aca="false">IF(BO$1&gt;$L$2,   "",   IF(BO$1=$L$2,  1,  IF($L$2-BO$1=$L$1-$M7, $L$3^($L$1-$M7), ($L$3*BO8*BP8/(BO8+($L$3-1)*BP8) ))))</f>
        <v>1.02185435751982</v>
      </c>
      <c r="BP7" s="38" t="n">
        <f aca="false">IF(BP$1&gt;$L$2,   "",   IF(BP$1=$L$2,  1,  IF($L$2-BP$1=$L$1-$M7, $L$3^($L$1-$M7), ($L$3*BP8*BQ8/(BP8+($L$3-1)*BQ8) ))))</f>
        <v>1.00261268371623</v>
      </c>
      <c r="BQ7" s="38" t="n">
        <f aca="false">IF(BQ$1&gt;$L$2,   "",   IF(BQ$1=$L$2,  1,  IF($L$2-BQ$1=$L$1-$M7, $L$3^($L$1-$M7), ($L$3*BQ8*BR8/(BQ8+($L$3-1)*BR8) ))))</f>
        <v>1</v>
      </c>
      <c r="BR7" s="38" t="n">
        <f aca="false">IF(BR$1&gt;$L$2,   "",   IF(BR$1=$L$2,  1,  IF($L$2-BR$1=$L$1-$M7, $L$3^($L$1-$M7), ($L$3*BR8*BS8/(BR8+($L$3-1)*BS8) ))))</f>
        <v>1.09270100169873</v>
      </c>
      <c r="BS7" s="38" t="n">
        <f aca="false">IF(BS$1&gt;$L$2,   "",   IF(BS$1=$L$2,  1,  IF($L$2-BS$1=$L$1-$M7, $L$3^($L$1-$M7), ($L$3*BS8*BT8/(BS8+($L$3-1)*BT8) ))))</f>
        <v>1.02185435751982</v>
      </c>
      <c r="BT7" s="38" t="n">
        <f aca="false">IF(BT$1&gt;$L$2,   "",   IF(BT$1=$L$2,  1,  IF($L$2-BT$1=$L$1-$M7, $L$3^($L$1-$M7), ($L$3*BT8*BU8/(BT8+($L$3-1)*BU8) ))))</f>
        <v>1.00261268371623</v>
      </c>
      <c r="BU7" s="38" t="n">
        <f aca="false">IF(BU$1&gt;$L$2,   "",   IF(BU$1=$L$2,  1,  IF($L$2-BU$1=$L$1-$M7, $L$3^($L$1-$M7), ($L$3*BU8*BV8/(BU8+($L$3-1)*BV8) ))))</f>
        <v>1</v>
      </c>
      <c r="BV7" s="38" t="n">
        <f aca="false">IF(BV$1&gt;$L$2,   "",   IF(BV$1=$L$2,  1,  IF($L$2-BV$1=$L$1-$M7, $L$3^($L$1-$M7), ($L$3*BV8*BW8/(BV8+($L$3-1)*BW8) ))))</f>
        <v>1.09270100169873</v>
      </c>
      <c r="BW7" s="38" t="n">
        <f aca="false">IF(BW$1&gt;$L$2,   "",   IF(BW$1=$L$2,  1,  IF($L$2-BW$1=$L$1-$M7, $L$3^($L$1-$M7), ($L$3*BW8*BX8/(BW8+($L$3-1)*BX8) ))))</f>
        <v>1.02185435751982</v>
      </c>
      <c r="BX7" s="38" t="n">
        <f aca="false">IF(BX$1&gt;$L$2,   "",   IF(BX$1=$L$2,  1,  IF($L$2-BX$1=$L$1-$M7, $L$3^($L$1-$M7), ($L$3*BX8*BY8/(BX8+($L$3-1)*BY8) ))))</f>
        <v>1.00261268371623</v>
      </c>
      <c r="BY7" s="38" t="n">
        <f aca="false">IF(BY$1&gt;$L$2,   "",   IF(BY$1=$L$2,  1,  IF($L$2-BY$1=$L$1-$M7, $L$3^($L$1-$M7), ($L$3*BY8*BZ8/(BY8+($L$3-1)*BZ8) ))))</f>
        <v>1</v>
      </c>
      <c r="BZ7" s="38" t="n">
        <f aca="false">IF(BZ$1&gt;$L$2,   "",   IF(BZ$1=$L$2,  1,  IF($L$2-BZ$1=$L$1-$M7, $L$3^($L$1-$M7), ($L$3*BZ8*CA8/(BZ8+($L$3-1)*CA8) ))))</f>
        <v>1.09270100169873</v>
      </c>
      <c r="CA7" s="38" t="n">
        <f aca="false">IF(CA$1&gt;$L$2,   "",   IF(CA$1=$L$2,  1,  IF($L$2-CA$1=$L$1-$M7, $L$3^($L$1-$M7), ($L$3*CA8*CB8/(CA8+($L$3-1)*CB8) ))))</f>
        <v>1.02185435751982</v>
      </c>
      <c r="CB7" s="38" t="n">
        <f aca="false">IF(CB$1&gt;$L$2,   "",   IF(CB$1=$L$2,  1,  IF($L$2-CB$1=$L$1-$M7, $L$3^($L$1-$M7), ($L$3*CB8*CC8/(CB8+($L$3-1)*CC8) ))))</f>
        <v>1.00261268371623</v>
      </c>
      <c r="CC7" s="38" t="n">
        <f aca="false">IF(CC$1&gt;$L$2,   "",   IF(CC$1=$L$2,  1,  IF($L$2-CC$1=$L$1-$M7, $L$3^($L$1-$M7), ($L$3*CC8*CD8/(CC8+($L$3-1)*CD8) ))))</f>
        <v>1</v>
      </c>
      <c r="CD7" s="38" t="n">
        <f aca="false">IF(CD$1&gt;$L$2,   "",   IF(CD$1=$L$2,  1,  IF($L$2-CD$1=$L$1-$M7, $L$3^($L$1-$M7), ($L$3*CD8*CE8/(CD8+($L$3-1)*CE8) ))))</f>
        <v>1.09270100169873</v>
      </c>
      <c r="CE7" s="38" t="n">
        <f aca="false">IF(CE$1&gt;$L$2,   "",   IF(CE$1=$L$2,  1,  IF($L$2-CE$1=$L$1-$M7, $L$3^($L$1-$M7), ($L$3*CE8*CF8/(CE8+($L$3-1)*CF8) ))))</f>
        <v>1.02185435751982</v>
      </c>
      <c r="CF7" s="38" t="n">
        <f aca="false">IF(CF$1&gt;$L$2,   "",   IF(CF$1=$L$2,  1,  IF($L$2-CF$1=$L$1-$M7, $L$3^($L$1-$M7), ($L$3*CF8*CG8/(CF8+($L$3-1)*CG8) ))))</f>
        <v>1.00261268371623</v>
      </c>
      <c r="CG7" s="38" t="n">
        <f aca="false">IF(CG$1&gt;$L$2,   "",   IF(CG$1=$L$2,  1,  IF($L$2-CG$1=$L$1-$M7, $L$3^($L$1-$M7), ($L$3*CG8*CH8/(CG8+($L$3-1)*CH8) ))))</f>
        <v>1</v>
      </c>
      <c r="CH7" s="38" t="n">
        <f aca="false">IF(CH$1&gt;$L$2,   "",   IF(CH$1=$L$2,  1,  IF($L$2-CH$1=$L$1-$M7, $L$3^($L$1-$M7), ($L$3*CH8*CI8/(CH8+($L$3-1)*CI8) ))))</f>
        <v>1.09270100169873</v>
      </c>
      <c r="CI7" s="38" t="n">
        <f aca="false">IF(CI$1&gt;$L$2,   "",   IF(CI$1=$L$2,  1,  IF($L$2-CI$1=$L$1-$M7, $L$3^($L$1-$M7), ($L$3*CI8*CJ8/(CI8+($L$3-1)*CJ8) ))))</f>
        <v>1.02185435751982</v>
      </c>
      <c r="CJ7" s="38" t="n">
        <f aca="false">IF(CJ$1&gt;$L$2,   "",   IF(CJ$1=$L$2,  1,  IF($L$2-CJ$1=$L$1-$M7, $L$3^($L$1-$M7), ($L$3*CJ8*CK8/(CJ8+($L$3-1)*CK8) ))))</f>
        <v>1.00261268371623</v>
      </c>
      <c r="CK7" s="38" t="n">
        <f aca="false">IF(CK$1&gt;$L$2,   "",   IF(CK$1=$L$2,  1,  IF($L$2-CK$1=$L$1-$M7, $L$3^($L$1-$M7), ($L$3*CK8*CL8/(CK8+($L$3-1)*CL8) ))))</f>
        <v>1</v>
      </c>
      <c r="CL7" s="38" t="n">
        <f aca="false">IF(CL$1&gt;$L$2,   "",   IF(CL$1=$L$2,  1,  IF($L$2-CL$1=$L$1-$M7, $L$3^($L$1-$M7), ($L$3*CL8*CM8/(CL8+($L$3-1)*CM8) ))))</f>
        <v>1.09270100169873</v>
      </c>
      <c r="CM7" s="38" t="n">
        <f aca="false">IF(CM$1&gt;$L$2,   "",   IF(CM$1=$L$2,  1,  IF($L$2-CM$1=$L$1-$M7, $L$3^($L$1-$M7), ($L$3*CM8*CN8/(CM8+($L$3-1)*CN8) ))))</f>
        <v>1.02185435751982</v>
      </c>
      <c r="CN7" s="38" t="n">
        <f aca="false">IF(CN$1&gt;$L$2,   "",   IF(CN$1=$L$2,  1,  IF($L$2-CN$1=$L$1-$M7, $L$3^($L$1-$M7), ($L$3*CN8*CO8/(CN8+($L$3-1)*CO8) ))))</f>
        <v>1.00261268371623</v>
      </c>
      <c r="CO7" s="38" t="n">
        <f aca="false">IF(CO$1&gt;$L$2,   "",   IF(CO$1=$L$2,  1,  IF($L$2-CO$1=$L$1-$M7, $L$3^($L$1-$M7), ($L$3*CO8*CP8/(CO8+($L$3-1)*CP8) ))))</f>
        <v>1</v>
      </c>
      <c r="CP7" s="38" t="n">
        <f aca="false">IF(CP$1&gt;$L$2,   "",   IF(CP$1=$L$2,  1,  IF($L$2-CP$1=$L$1-$M7, $L$3^($L$1-$M7), ($L$3*CP8*CQ8/(CP8+($L$3-1)*CQ8) ))))</f>
        <v>1.09270100169873</v>
      </c>
      <c r="CQ7" s="38" t="n">
        <f aca="false">IF(CQ$1&gt;$L$2,   "",   IF(CQ$1=$L$2,  1,  IF($L$2-CQ$1=$L$1-$M7, $L$3^($L$1-$M7), ($L$3*CQ8*CR8/(CQ8+($L$3-1)*CR8) ))))</f>
        <v>1.02185435751982</v>
      </c>
      <c r="CR7" s="38" t="n">
        <f aca="false">IF(CR$1&gt;$L$2,   "",   IF(CR$1=$L$2,  1,  IF($L$2-CR$1=$L$1-$M7, $L$3^($L$1-$M7), ($L$3*CR8*CS8/(CR8+($L$3-1)*CS8) ))))</f>
        <v>1.00261268371623</v>
      </c>
      <c r="CS7" s="38" t="n">
        <f aca="false">IF(CS$1&gt;$L$2,   "",   IF(CS$1=$L$2,  1,  IF($L$2-CS$1=$L$1-$M7, $L$3^($L$1-$M7), ($L$3*CS8*CT8/(CS8+($L$3-1)*CT8) ))))</f>
        <v>1</v>
      </c>
      <c r="CT7" s="38" t="n">
        <f aca="false">IF(CT$1&gt;$L$2,   "",   IF(CT$1=$L$2,  1,  IF($L$2-CT$1=$L$1-$M7, $L$3^($L$1-$M7), ($L$3*CT8*CU8/(CT8+($L$3-1)*CU8) ))))</f>
        <v>1.09270100169873</v>
      </c>
      <c r="CU7" s="38" t="n">
        <f aca="false">IF(CU$1&gt;$L$2,   "",   IF(CU$1=$L$2,  1,  IF($L$2-CU$1=$L$1-$M7, $L$3^($L$1-$M7), ($L$3*CU8*CV8/(CU8+($L$3-1)*CV8) ))))</f>
        <v>1.02185435751982</v>
      </c>
      <c r="CV7" s="38" t="n">
        <f aca="false">IF(CV$1&gt;$L$2,   "",   IF(CV$1=$L$2,  1,  IF($L$2-CV$1=$L$1-$M7, $L$3^($L$1-$M7), ($L$3*CV8*CW8/(CV8+($L$3-1)*CW8) ))))</f>
        <v>1.00261268371623</v>
      </c>
      <c r="CW7" s="38" t="n">
        <f aca="false">IF(CW$1&gt;$L$2,   "",   IF(CW$1=$L$2,  1,  IF($L$2-CW$1=$L$1-$M7, $L$3^($L$1-$M7), ($L$3*CW8*CX8/(CW8+($L$3-1)*CX8) ))))</f>
        <v>1</v>
      </c>
      <c r="CX7" s="38" t="n">
        <f aca="false">IF(CX$1&gt;$L$2,   "",   IF(CX$1=$L$2,  1,  IF($L$2-CX$1=$L$1-$M7, $L$3^($L$1-$M7), ($L$3*CX8*CY8/(CX8+($L$3-1)*CY8) ))))</f>
        <v>1.09270100169873</v>
      </c>
      <c r="CY7" s="38" t="n">
        <f aca="false">IF(CY$1&gt;$L$2,   "",   IF(CY$1=$L$2,  1,  IF($L$2-CY$1=$L$1-$M7, $L$3^($L$1-$M7), ($L$3*CY8*CZ8/(CY8+($L$3-1)*CZ8) ))))</f>
        <v>1.02185435751982</v>
      </c>
      <c r="CZ7" s="38" t="n">
        <f aca="false">IF(CZ$1&gt;$L$2,   "",   IF(CZ$1=$L$2,  1,  IF($L$2-CZ$1=$L$1-$M7, $L$3^($L$1-$M7), ($L$3*CZ8*DA8/(CZ8+($L$3-1)*DA8) ))))</f>
        <v>1.00261268371623</v>
      </c>
      <c r="DA7" s="38" t="n">
        <f aca="false">IF(DA$1&gt;$L$2,   "",   IF(DA$1=$L$2,  1,  IF($L$2-DA$1=$L$1-$M7, $L$3^($L$1-$M7), ($L$3*DA8*DB8/(DA8+($L$3-1)*DB8) ))))</f>
        <v>1</v>
      </c>
      <c r="DB7" s="38" t="n">
        <f aca="false">IF(DB$1&gt;$L$2,   "",   IF(DB$1=$L$2,  1,  IF($L$2-DB$1=$L$1-$M7, $L$3^($L$1-$M7), ($L$3*DB8*DC8/(DB8+($L$3-1)*DC8) ))))</f>
        <v>1.09270100169873</v>
      </c>
      <c r="DC7" s="38" t="n">
        <f aca="false">IF(DC$1&gt;$L$2,   "",   IF(DC$1=$L$2,  1,  IF($L$2-DC$1=$L$1-$M7, $L$3^($L$1-$M7), ($L$3*DC8*DD8/(DC8+($L$3-1)*DD8) ))))</f>
        <v>1.02185435751982</v>
      </c>
      <c r="DD7" s="38" t="n">
        <f aca="false">IF(DD$1&gt;$L$2,   "",   IF(DD$1=$L$2,  1,  IF($L$2-DD$1=$L$1-$M7, $L$3^($L$1-$M7), ($L$3*DD8*DE8/(DD8+($L$3-1)*DE8) ))))</f>
        <v>1.00261268371623</v>
      </c>
      <c r="DE7" s="38" t="n">
        <f aca="false">IF(DE$1&gt;$L$2,   "",   IF(DE$1=$L$2,  1,  IF($L$2-DE$1=$L$1-$M7, $L$3^($L$1-$M7), ($L$3*DE8*DF8/(DE8+($L$3-1)*DF8) ))))</f>
        <v>1</v>
      </c>
      <c r="DF7" s="38" t="n">
        <f aca="false">IF(DF$1&gt;$L$2,   "",   IF(DF$1=$L$2,  1,  IF($L$2-DF$1=$L$1-$M7, $L$3^($L$1-$M7), ($L$3*DF8*DG8/(DF8+($L$3-1)*DG8) ))))</f>
        <v>1.09270100169873</v>
      </c>
      <c r="DG7" s="38" t="n">
        <f aca="false">IF(DG$1&gt;$L$2,   "",   IF(DG$1=$L$2,  1,  IF($L$2-DG$1=$L$1-$M7, $L$3^($L$1-$M7), ($L$3*DG8*DH8/(DG8+($L$3-1)*DH8) ))))</f>
        <v>1.02185435751982</v>
      </c>
      <c r="DH7" s="38" t="n">
        <f aca="false">IF(DH$1&gt;$L$2,   "",   IF(DH$1=$L$2,  1,  IF($L$2-DH$1=$L$1-$M7, $L$3^($L$1-$M7), ($L$3*DH8*DI8/(DH8+($L$3-1)*DI8) ))))</f>
        <v>1.00261268371623</v>
      </c>
      <c r="DI7" s="38" t="n">
        <f aca="false">IF(DI$1&gt;$L$2,   "",   IF(DI$1=$L$2,  1,  IF($L$2-DI$1=$L$1-$M7, $L$3^($L$1-$M7), ($L$3*DI8*DJ8/(DI8+($L$3-1)*DJ8) ))))</f>
        <v>1</v>
      </c>
      <c r="DJ7" s="38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2" t="n">
        <f aca="false">Calculadora!C8</f>
        <v>0</v>
      </c>
      <c r="B8" s="112" t="str">
        <f aca="false">IF( OR(I7=$L$2,H7=1+$L$1-$L$2), "",  IF(A8="l",0,IF(A8="w",1,""))    )</f>
        <v/>
      </c>
      <c r="C8" s="105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5" t="str">
        <f aca="false">IF(I7&gt;=$L$2,"",IF(B8="", "", C8*($L$3-1)*B8)   )</f>
        <v/>
      </c>
      <c r="E8" s="105" t="str">
        <f aca="false">IF(B8="","",(   D8-(IF((D8+F7)&lt;=G7, D8, (G7-F7) ))   )*(100-$L$5)/100   )</f>
        <v/>
      </c>
      <c r="F8" s="105" t="str">
        <f aca="false">IF(I7&gt;=$L$2,"",IF(B8="", "",   IF(B8=0,  F7-C8,  IF( ((F7+D8)-G7)&gt;=0, F7+(G7-F7)+((D8-(G7-F7))*$L$5/100), F7+D8 )  ))   )</f>
        <v/>
      </c>
      <c r="G8" s="113" t="str">
        <f aca="false">IF(F8&gt;G7,  F8,  G7)</f>
        <v/>
      </c>
      <c r="H8" s="104" t="n">
        <f aca="false">IF(   $L$4=0,   IF(I7+B8=$L$2,0,IF(B8=0,H7+1,H7)),   IF(  F8&gt;=G7,  0,  IF(B8=0,H7+1,H7)  )   )</f>
        <v>0</v>
      </c>
      <c r="I8" s="104" t="n">
        <f aca="false">IF(   $L$4=0,   IF(I7+B8=$L$2,0,IF(B8=1,I7+1,I7)),        IF(  F8&gt;=G7,  0,  IF(B8=1,I7+1,I7)  )   )</f>
        <v>0</v>
      </c>
      <c r="J8" s="114" t="str">
        <f aca="false">IF(     B8="",     "",     IF(  ISERROR((B8+I7)/(H7+I7+1)),  0,  (B8+I7)/(H7+I7+1)  )     )</f>
        <v/>
      </c>
      <c r="M8" s="111" t="n">
        <f aca="false">IF(M7&lt;($L$1-1),M7+1)</f>
        <v>6</v>
      </c>
      <c r="N8" s="38" t="n">
        <f aca="false">IF(N$1&gt;$L$2,   "",   IF(N$1=$L$2,  1,  IF($L$2-N$1=$L$1-$M8, $L$3^($L$1-$M8), ($L$3*N9*O9/(N9+($L$3-1)*O9) ))))</f>
        <v>1.1233996784763</v>
      </c>
      <c r="O8" s="38" t="n">
        <f aca="false">IF(O$1&gt;$L$2,   "",   IF(O$1=$L$2,  1,  IF($L$2-O$1=$L$1-$M8, $L$3^($L$1-$M8), ($L$3*O9*P9/(O9+($L$3-1)*P9) ))))</f>
        <v>1.03020367645336</v>
      </c>
      <c r="P8" s="38" t="n">
        <f aca="false">IF(P$1&gt;$L$2,   "",   IF(P$1=$L$2,  1,  IF($L$2-P$1=$L$1-$M8, $L$3^($L$1-$M8), ($L$3*P9*Q9/(P9+($L$3-1)*Q9) ))))</f>
        <v>1.00379403341242</v>
      </c>
      <c r="Q8" s="38" t="n">
        <f aca="false">IF(Q$1&gt;$L$2,   "",   IF(Q$1=$L$2,  1,  IF($L$2-Q$1=$L$1-$M8, $L$3^($L$1-$M8), ($L$3*Q9*R9/(Q9+($L$3-1)*R9) ))))</f>
        <v>1</v>
      </c>
      <c r="R8" s="38" t="n">
        <f aca="false">IF(R$1&gt;$L$2,   "",   IF(R$1=$L$2,  1,  IF($L$2-R$1=$L$1-$M8, $L$3^($L$1-$M8), ($L$3*R9*S9/(R9+($L$3-1)*S9) ))))</f>
        <v>1.1233996784763</v>
      </c>
      <c r="S8" s="38" t="n">
        <f aca="false">IF(S$1&gt;$L$2,   "",   IF(S$1=$L$2,  1,  IF($L$2-S$1=$L$1-$M8, $L$3^($L$1-$M8), ($L$3*S9*T9/(S9+($L$3-1)*T9) ))))</f>
        <v>1.03020367645336</v>
      </c>
      <c r="T8" s="38" t="n">
        <f aca="false">IF(T$1&gt;$L$2,   "",   IF(T$1=$L$2,  1,  IF($L$2-T$1=$L$1-$M8, $L$3^($L$1-$M8), ($L$3*T9*U9/(T9+($L$3-1)*U9) ))))</f>
        <v>1.00379403341242</v>
      </c>
      <c r="U8" s="38" t="n">
        <f aca="false">IF(U$1&gt;$L$2,   "",   IF(U$1=$L$2,  1,  IF($L$2-U$1=$L$1-$M8, $L$3^($L$1-$M8), ($L$3*U9*V9/(U9+($L$3-1)*V9) ))))</f>
        <v>1</v>
      </c>
      <c r="V8" s="38" t="n">
        <f aca="false">IF(V$1&gt;$L$2,   "",   IF(V$1=$L$2,  1,  IF($L$2-V$1=$L$1-$M8, $L$3^($L$1-$M8), ($L$3*V9*W9/(V9+($L$3-1)*W9) ))))</f>
        <v>1.1233996784763</v>
      </c>
      <c r="W8" s="38" t="n">
        <f aca="false">IF(W$1&gt;$L$2,   "",   IF(W$1=$L$2,  1,  IF($L$2-W$1=$L$1-$M8, $L$3^($L$1-$M8), ($L$3*W9*X9/(W9+($L$3-1)*X9) ))))</f>
        <v>1.03020367645336</v>
      </c>
      <c r="X8" s="38" t="n">
        <f aca="false">IF(X$1&gt;$L$2,   "",   IF(X$1=$L$2,  1,  IF($L$2-X$1=$L$1-$M8, $L$3^($L$1-$M8), ($L$3*X9*Y9/(X9+($L$3-1)*Y9) ))))</f>
        <v>1.00379403341242</v>
      </c>
      <c r="Y8" s="38" t="n">
        <f aca="false">IF(Y$1&gt;$L$2,   "",   IF(Y$1=$L$2,  1,  IF($L$2-Y$1=$L$1-$M8, $L$3^($L$1-$M8), ($L$3*Y9*Z9/(Y9+($L$3-1)*Z9) ))))</f>
        <v>1</v>
      </c>
      <c r="Z8" s="38" t="n">
        <f aca="false">IF(Z$1&gt;$L$2,   "",   IF(Z$1=$L$2,  1,  IF($L$2-Z$1=$L$1-$M8, $L$3^($L$1-$M8), ($L$3*Z9*AA9/(Z9+($L$3-1)*AA9) ))))</f>
        <v>1.1233996784763</v>
      </c>
      <c r="AA8" s="38" t="n">
        <f aca="false">IF(AA$1&gt;$L$2,   "",   IF(AA$1=$L$2,  1,  IF($L$2-AA$1=$L$1-$M8, $L$3^($L$1-$M8), ($L$3*AA9*AB9/(AA9+($L$3-1)*AB9) ))))</f>
        <v>1.03020367645336</v>
      </c>
      <c r="AB8" s="38" t="n">
        <f aca="false">IF(AB$1&gt;$L$2,   "",   IF(AB$1=$L$2,  1,  IF($L$2-AB$1=$L$1-$M8, $L$3^($L$1-$M8), ($L$3*AB9*AC9/(AB9+($L$3-1)*AC9) ))))</f>
        <v>1.00379403341242</v>
      </c>
      <c r="AC8" s="38" t="n">
        <f aca="false">IF(AC$1&gt;$L$2,   "",   IF(AC$1=$L$2,  1,  IF($L$2-AC$1=$L$1-$M8, $L$3^($L$1-$M8), ($L$3*AC9*AD9/(AC9+($L$3-1)*AD9) ))))</f>
        <v>1</v>
      </c>
      <c r="AD8" s="38" t="n">
        <f aca="false">IF(AD$1&gt;$L$2,   "",   IF(AD$1=$L$2,  1,  IF($L$2-AD$1=$L$1-$M8, $L$3^($L$1-$M8), ($L$3*AD9*AE9/(AD9+($L$3-1)*AE9) ))))</f>
        <v>1.1233996784763</v>
      </c>
      <c r="AE8" s="38" t="n">
        <f aca="false">IF(AE$1&gt;$L$2,   "",   IF(AE$1=$L$2,  1,  IF($L$2-AE$1=$L$1-$M8, $L$3^($L$1-$M8), ($L$3*AE9*AF9/(AE9+($L$3-1)*AF9) ))))</f>
        <v>1.03020367645336</v>
      </c>
      <c r="AF8" s="38" t="n">
        <f aca="false">IF(AF$1&gt;$L$2,   "",   IF(AF$1=$L$2,  1,  IF($L$2-AF$1=$L$1-$M8, $L$3^($L$1-$M8), ($L$3*AF9*AG9/(AF9+($L$3-1)*AG9) ))))</f>
        <v>1.00379403341242</v>
      </c>
      <c r="AG8" s="38" t="n">
        <f aca="false">IF(AG$1&gt;$L$2,   "",   IF(AG$1=$L$2,  1,  IF($L$2-AG$1=$L$1-$M8, $L$3^($L$1-$M8), ($L$3*AG9*AH9/(AG9+($L$3-1)*AH9) ))))</f>
        <v>1</v>
      </c>
      <c r="AH8" s="38" t="n">
        <f aca="false">IF(AH$1&gt;$L$2,   "",   IF(AH$1=$L$2,  1,  IF($L$2-AH$1=$L$1-$M8, $L$3^($L$1-$M8), ($L$3*AH9*AI9/(AH9+($L$3-1)*AI9) ))))</f>
        <v>1.1233996784763</v>
      </c>
      <c r="AI8" s="38" t="n">
        <f aca="false">IF(AI$1&gt;$L$2,   "",   IF(AI$1=$L$2,  1,  IF($L$2-AI$1=$L$1-$M8, $L$3^($L$1-$M8), ($L$3*AI9*AJ9/(AI9+($L$3-1)*AJ9) ))))</f>
        <v>1.03020367645336</v>
      </c>
      <c r="AJ8" s="38" t="n">
        <f aca="false">IF(AJ$1&gt;$L$2,   "",   IF(AJ$1=$L$2,  1,  IF($L$2-AJ$1=$L$1-$M8, $L$3^($L$1-$M8), ($L$3*AJ9*AK9/(AJ9+($L$3-1)*AK9) ))))</f>
        <v>1.00379403341242</v>
      </c>
      <c r="AK8" s="38" t="n">
        <f aca="false">IF(AK$1&gt;$L$2,   "",   IF(AK$1=$L$2,  1,  IF($L$2-AK$1=$L$1-$M8, $L$3^($L$1-$M8), ($L$3*AK9*AL9/(AK9+($L$3-1)*AL9) ))))</f>
        <v>1</v>
      </c>
      <c r="AL8" s="38" t="n">
        <f aca="false">IF(AL$1&gt;$L$2,   "",   IF(AL$1=$L$2,  1,  IF($L$2-AL$1=$L$1-$M8, $L$3^($L$1-$M8), ($L$3*AL9*AM9/(AL9+($L$3-1)*AM9) ))))</f>
        <v>1.1233996784763</v>
      </c>
      <c r="AM8" s="38" t="n">
        <f aca="false">IF(AM$1&gt;$L$2,   "",   IF(AM$1=$L$2,  1,  IF($L$2-AM$1=$L$1-$M8, $L$3^($L$1-$M8), ($L$3*AM9*AN9/(AM9+($L$3-1)*AN9) ))))</f>
        <v>1.03020367645336</v>
      </c>
      <c r="AN8" s="38" t="n">
        <f aca="false">IF(AN$1&gt;$L$2,   "",   IF(AN$1=$L$2,  1,  IF($L$2-AN$1=$L$1-$M8, $L$3^($L$1-$M8), ($L$3*AN9*AO9/(AN9+($L$3-1)*AO9) ))))</f>
        <v>1.00379403341242</v>
      </c>
      <c r="AO8" s="38" t="n">
        <f aca="false">IF(AO$1&gt;$L$2,   "",   IF(AO$1=$L$2,  1,  IF($L$2-AO$1=$L$1-$M8, $L$3^($L$1-$M8), ($L$3*AO9*AP9/(AO9+($L$3-1)*AP9) ))))</f>
        <v>1</v>
      </c>
      <c r="AP8" s="38" t="n">
        <f aca="false">IF(AP$1&gt;$L$2,   "",   IF(AP$1=$L$2,  1,  IF($L$2-AP$1=$L$1-$M8, $L$3^($L$1-$M8), ($L$3*AP9*AQ9/(AP9+($L$3-1)*AQ9) ))))</f>
        <v>1.1233996784763</v>
      </c>
      <c r="AQ8" s="38" t="n">
        <f aca="false">IF(AQ$1&gt;$L$2,   "",   IF(AQ$1=$L$2,  1,  IF($L$2-AQ$1=$L$1-$M8, $L$3^($L$1-$M8), ($L$3*AQ9*AR9/(AQ9+($L$3-1)*AR9) ))))</f>
        <v>1.03020367645336</v>
      </c>
      <c r="AR8" s="38" t="n">
        <f aca="false">IF(AR$1&gt;$L$2,   "",   IF(AR$1=$L$2,  1,  IF($L$2-AR$1=$L$1-$M8, $L$3^($L$1-$M8), ($L$3*AR9*AS9/(AR9+($L$3-1)*AS9) ))))</f>
        <v>1.00379403341242</v>
      </c>
      <c r="AS8" s="38" t="n">
        <f aca="false">IF(AS$1&gt;$L$2,   "",   IF(AS$1=$L$2,  1,  IF($L$2-AS$1=$L$1-$M8, $L$3^($L$1-$M8), ($L$3*AS9*AT9/(AS9+($L$3-1)*AT9) ))))</f>
        <v>1</v>
      </c>
      <c r="AT8" s="38" t="n">
        <f aca="false">IF(AT$1&gt;$L$2,   "",   IF(AT$1=$L$2,  1,  IF($L$2-AT$1=$L$1-$M8, $L$3^($L$1-$M8), ($L$3*AT9*AU9/(AT9+($L$3-1)*AU9) ))))</f>
        <v>1.1233996784763</v>
      </c>
      <c r="AU8" s="38" t="n">
        <f aca="false">IF(AU$1&gt;$L$2,   "",   IF(AU$1=$L$2,  1,  IF($L$2-AU$1=$L$1-$M8, $L$3^($L$1-$M8), ($L$3*AU9*AV9/(AU9+($L$3-1)*AV9) ))))</f>
        <v>1.03020367645336</v>
      </c>
      <c r="AV8" s="38" t="n">
        <f aca="false">IF(AV$1&gt;$L$2,   "",   IF(AV$1=$L$2,  1,  IF($L$2-AV$1=$L$1-$M8, $L$3^($L$1-$M8), ($L$3*AV9*AW9/(AV9+($L$3-1)*AW9) ))))</f>
        <v>1.00379403341242</v>
      </c>
      <c r="AW8" s="38" t="n">
        <f aca="false">IF(AW$1&gt;$L$2,   "",   IF(AW$1=$L$2,  1,  IF($L$2-AW$1=$L$1-$M8, $L$3^($L$1-$M8), ($L$3*AW9*AX9/(AW9+($L$3-1)*AX9) ))))</f>
        <v>1</v>
      </c>
      <c r="AX8" s="38" t="n">
        <f aca="false">IF(AX$1&gt;$L$2,   "",   IF(AX$1=$L$2,  1,  IF($L$2-AX$1=$L$1-$M8, $L$3^($L$1-$M8), ($L$3*AX9*AY9/(AX9+($L$3-1)*AY9) ))))</f>
        <v>1.1233996784763</v>
      </c>
      <c r="AY8" s="38" t="n">
        <f aca="false">IF(AY$1&gt;$L$2,   "",   IF(AY$1=$L$2,  1,  IF($L$2-AY$1=$L$1-$M8, $L$3^($L$1-$M8), ($L$3*AY9*AZ9/(AY9+($L$3-1)*AZ9) ))))</f>
        <v>1.03020367645336</v>
      </c>
      <c r="AZ8" s="38" t="n">
        <f aca="false">IF(AZ$1&gt;$L$2,   "",   IF(AZ$1=$L$2,  1,  IF($L$2-AZ$1=$L$1-$M8, $L$3^($L$1-$M8), ($L$3*AZ9*BA9/(AZ9+($L$3-1)*BA9) ))))</f>
        <v>1.00379403341242</v>
      </c>
      <c r="BA8" s="38" t="n">
        <f aca="false">IF(BA$1&gt;$L$2,   "",   IF(BA$1=$L$2,  1,  IF($L$2-BA$1=$L$1-$M8, $L$3^($L$1-$M8), ($L$3*BA9*BB9/(BA9+($L$3-1)*BB9) ))))</f>
        <v>1</v>
      </c>
      <c r="BB8" s="38" t="n">
        <f aca="false">IF(BB$1&gt;$L$2,   "",   IF(BB$1=$L$2,  1,  IF($L$2-BB$1=$L$1-$M8, $L$3^($L$1-$M8), ($L$3*BB9*BC9/(BB9+($L$3-1)*BC9) ))))</f>
        <v>1.1233996784763</v>
      </c>
      <c r="BC8" s="38" t="n">
        <f aca="false">IF(BC$1&gt;$L$2,   "",   IF(BC$1=$L$2,  1,  IF($L$2-BC$1=$L$1-$M8, $L$3^($L$1-$M8), ($L$3*BC9*BD9/(BC9+($L$3-1)*BD9) ))))</f>
        <v>1.03020367645336</v>
      </c>
      <c r="BD8" s="38" t="n">
        <f aca="false">IF(BD$1&gt;$L$2,   "",   IF(BD$1=$L$2,  1,  IF($L$2-BD$1=$L$1-$M8, $L$3^($L$1-$M8), ($L$3*BD9*BE9/(BD9+($L$3-1)*BE9) ))))</f>
        <v>1.00379403341242</v>
      </c>
      <c r="BE8" s="38" t="n">
        <f aca="false">IF(BE$1&gt;$L$2,   "",   IF(BE$1=$L$2,  1,  IF($L$2-BE$1=$L$1-$M8, $L$3^($L$1-$M8), ($L$3*BE9*BF9/(BE9+($L$3-1)*BF9) ))))</f>
        <v>1</v>
      </c>
      <c r="BF8" s="38" t="n">
        <f aca="false">IF(BF$1&gt;$L$2,   "",   IF(BF$1=$L$2,  1,  IF($L$2-BF$1=$L$1-$M8, $L$3^($L$1-$M8), ($L$3*BF9*BG9/(BF9+($L$3-1)*BG9) ))))</f>
        <v>1.1233996784763</v>
      </c>
      <c r="BG8" s="38" t="n">
        <f aca="false">IF(BG$1&gt;$L$2,   "",   IF(BG$1=$L$2,  1,  IF($L$2-BG$1=$L$1-$M8, $L$3^($L$1-$M8), ($L$3*BG9*BH9/(BG9+($L$3-1)*BH9) ))))</f>
        <v>1.03020367645336</v>
      </c>
      <c r="BH8" s="38" t="n">
        <f aca="false">IF(BH$1&gt;$L$2,   "",   IF(BH$1=$L$2,  1,  IF($L$2-BH$1=$L$1-$M8, $L$3^($L$1-$M8), ($L$3*BH9*BI9/(BH9+($L$3-1)*BI9) ))))</f>
        <v>1.00379403341242</v>
      </c>
      <c r="BI8" s="38" t="n">
        <f aca="false">IF(BI$1&gt;$L$2,   "",   IF(BI$1=$L$2,  1,  IF($L$2-BI$1=$L$1-$M8, $L$3^($L$1-$M8), ($L$3*BI9*BJ9/(BI9+($L$3-1)*BJ9) ))))</f>
        <v>1</v>
      </c>
      <c r="BJ8" s="38" t="n">
        <f aca="false">IF(BJ$1&gt;$L$2,   "",   IF(BJ$1=$L$2,  1,  IF($L$2-BJ$1=$L$1-$M8, $L$3^($L$1-$M8), ($L$3*BJ9*BK9/(BJ9+($L$3-1)*BK9) ))))</f>
        <v>1.1233996784763</v>
      </c>
      <c r="BK8" s="38" t="n">
        <f aca="false">IF(BK$1&gt;$L$2,   "",   IF(BK$1=$L$2,  1,  IF($L$2-BK$1=$L$1-$M8, $L$3^($L$1-$M8), ($L$3*BK9*BL9/(BK9+($L$3-1)*BL9) ))))</f>
        <v>1.03020367645336</v>
      </c>
      <c r="BL8" s="38" t="n">
        <f aca="false">IF(BL$1&gt;$L$2,   "",   IF(BL$1=$L$2,  1,  IF($L$2-BL$1=$L$1-$M8, $L$3^($L$1-$M8), ($L$3*BL9*BM9/(BL9+($L$3-1)*BM9) ))))</f>
        <v>1.00379403341242</v>
      </c>
      <c r="BM8" s="38" t="n">
        <f aca="false">IF(BM$1&gt;$L$2,   "",   IF(BM$1=$L$2,  1,  IF($L$2-BM$1=$L$1-$M8, $L$3^($L$1-$M8), ($L$3*BM9*BN9/(BM9+($L$3-1)*BN9) ))))</f>
        <v>1</v>
      </c>
      <c r="BN8" s="38" t="n">
        <f aca="false">IF(BN$1&gt;$L$2,   "",   IF(BN$1=$L$2,  1,  IF($L$2-BN$1=$L$1-$M8, $L$3^($L$1-$M8), ($L$3*BN9*BO9/(BN9+($L$3-1)*BO9) ))))</f>
        <v>1.1233996784763</v>
      </c>
      <c r="BO8" s="38" t="n">
        <f aca="false">IF(BO$1&gt;$L$2,   "",   IF(BO$1=$L$2,  1,  IF($L$2-BO$1=$L$1-$M8, $L$3^($L$1-$M8), ($L$3*BO9*BP9/(BO9+($L$3-1)*BP9) ))))</f>
        <v>1.03020367645336</v>
      </c>
      <c r="BP8" s="38" t="n">
        <f aca="false">IF(BP$1&gt;$L$2,   "",   IF(BP$1=$L$2,  1,  IF($L$2-BP$1=$L$1-$M8, $L$3^($L$1-$M8), ($L$3*BP9*BQ9/(BP9+($L$3-1)*BQ9) ))))</f>
        <v>1.00379403341242</v>
      </c>
      <c r="BQ8" s="38" t="n">
        <f aca="false">IF(BQ$1&gt;$L$2,   "",   IF(BQ$1=$L$2,  1,  IF($L$2-BQ$1=$L$1-$M8, $L$3^($L$1-$M8), ($L$3*BQ9*BR9/(BQ9+($L$3-1)*BR9) ))))</f>
        <v>1</v>
      </c>
      <c r="BR8" s="38" t="n">
        <f aca="false">IF(BR$1&gt;$L$2,   "",   IF(BR$1=$L$2,  1,  IF($L$2-BR$1=$L$1-$M8, $L$3^($L$1-$M8), ($L$3*BR9*BS9/(BR9+($L$3-1)*BS9) ))))</f>
        <v>1.1233996784763</v>
      </c>
      <c r="BS8" s="38" t="n">
        <f aca="false">IF(BS$1&gt;$L$2,   "",   IF(BS$1=$L$2,  1,  IF($L$2-BS$1=$L$1-$M8, $L$3^($L$1-$M8), ($L$3*BS9*BT9/(BS9+($L$3-1)*BT9) ))))</f>
        <v>1.03020367645336</v>
      </c>
      <c r="BT8" s="38" t="n">
        <f aca="false">IF(BT$1&gt;$L$2,   "",   IF(BT$1=$L$2,  1,  IF($L$2-BT$1=$L$1-$M8, $L$3^($L$1-$M8), ($L$3*BT9*BU9/(BT9+($L$3-1)*BU9) ))))</f>
        <v>1.00379403341242</v>
      </c>
      <c r="BU8" s="38" t="n">
        <f aca="false">IF(BU$1&gt;$L$2,   "",   IF(BU$1=$L$2,  1,  IF($L$2-BU$1=$L$1-$M8, $L$3^($L$1-$M8), ($L$3*BU9*BV9/(BU9+($L$3-1)*BV9) ))))</f>
        <v>1</v>
      </c>
      <c r="BV8" s="38" t="n">
        <f aca="false">IF(BV$1&gt;$L$2,   "",   IF(BV$1=$L$2,  1,  IF($L$2-BV$1=$L$1-$M8, $L$3^($L$1-$M8), ($L$3*BV9*BW9/(BV9+($L$3-1)*BW9) ))))</f>
        <v>1.1233996784763</v>
      </c>
      <c r="BW8" s="38" t="n">
        <f aca="false">IF(BW$1&gt;$L$2,   "",   IF(BW$1=$L$2,  1,  IF($L$2-BW$1=$L$1-$M8, $L$3^($L$1-$M8), ($L$3*BW9*BX9/(BW9+($L$3-1)*BX9) ))))</f>
        <v>1.03020367645336</v>
      </c>
      <c r="BX8" s="38" t="n">
        <f aca="false">IF(BX$1&gt;$L$2,   "",   IF(BX$1=$L$2,  1,  IF($L$2-BX$1=$L$1-$M8, $L$3^($L$1-$M8), ($L$3*BX9*BY9/(BX9+($L$3-1)*BY9) ))))</f>
        <v>1.00379403341242</v>
      </c>
      <c r="BY8" s="38" t="n">
        <f aca="false">IF(BY$1&gt;$L$2,   "",   IF(BY$1=$L$2,  1,  IF($L$2-BY$1=$L$1-$M8, $L$3^($L$1-$M8), ($L$3*BY9*BZ9/(BY9+($L$3-1)*BZ9) ))))</f>
        <v>1</v>
      </c>
      <c r="BZ8" s="38" t="n">
        <f aca="false">IF(BZ$1&gt;$L$2,   "",   IF(BZ$1=$L$2,  1,  IF($L$2-BZ$1=$L$1-$M8, $L$3^($L$1-$M8), ($L$3*BZ9*CA9/(BZ9+($L$3-1)*CA9) ))))</f>
        <v>1.1233996784763</v>
      </c>
      <c r="CA8" s="38" t="n">
        <f aca="false">IF(CA$1&gt;$L$2,   "",   IF(CA$1=$L$2,  1,  IF($L$2-CA$1=$L$1-$M8, $L$3^($L$1-$M8), ($L$3*CA9*CB9/(CA9+($L$3-1)*CB9) ))))</f>
        <v>1.03020367645336</v>
      </c>
      <c r="CB8" s="38" t="n">
        <f aca="false">IF(CB$1&gt;$L$2,   "",   IF(CB$1=$L$2,  1,  IF($L$2-CB$1=$L$1-$M8, $L$3^($L$1-$M8), ($L$3*CB9*CC9/(CB9+($L$3-1)*CC9) ))))</f>
        <v>1.00379403341242</v>
      </c>
      <c r="CC8" s="38" t="n">
        <f aca="false">IF(CC$1&gt;$L$2,   "",   IF(CC$1=$L$2,  1,  IF($L$2-CC$1=$L$1-$M8, $L$3^($L$1-$M8), ($L$3*CC9*CD9/(CC9+($L$3-1)*CD9) ))))</f>
        <v>1</v>
      </c>
      <c r="CD8" s="38" t="n">
        <f aca="false">IF(CD$1&gt;$L$2,   "",   IF(CD$1=$L$2,  1,  IF($L$2-CD$1=$L$1-$M8, $L$3^($L$1-$M8), ($L$3*CD9*CE9/(CD9+($L$3-1)*CE9) ))))</f>
        <v>1.1233996784763</v>
      </c>
      <c r="CE8" s="38" t="n">
        <f aca="false">IF(CE$1&gt;$L$2,   "",   IF(CE$1=$L$2,  1,  IF($L$2-CE$1=$L$1-$M8, $L$3^($L$1-$M8), ($L$3*CE9*CF9/(CE9+($L$3-1)*CF9) ))))</f>
        <v>1.03020367645336</v>
      </c>
      <c r="CF8" s="38" t="n">
        <f aca="false">IF(CF$1&gt;$L$2,   "",   IF(CF$1=$L$2,  1,  IF($L$2-CF$1=$L$1-$M8, $L$3^($L$1-$M8), ($L$3*CF9*CG9/(CF9+($L$3-1)*CG9) ))))</f>
        <v>1.00379403341242</v>
      </c>
      <c r="CG8" s="38" t="n">
        <f aca="false">IF(CG$1&gt;$L$2,   "",   IF(CG$1=$L$2,  1,  IF($L$2-CG$1=$L$1-$M8, $L$3^($L$1-$M8), ($L$3*CG9*CH9/(CG9+($L$3-1)*CH9) ))))</f>
        <v>1</v>
      </c>
      <c r="CH8" s="38" t="n">
        <f aca="false">IF(CH$1&gt;$L$2,   "",   IF(CH$1=$L$2,  1,  IF($L$2-CH$1=$L$1-$M8, $L$3^($L$1-$M8), ($L$3*CH9*CI9/(CH9+($L$3-1)*CI9) ))))</f>
        <v>1.1233996784763</v>
      </c>
      <c r="CI8" s="38" t="n">
        <f aca="false">IF(CI$1&gt;$L$2,   "",   IF(CI$1=$L$2,  1,  IF($L$2-CI$1=$L$1-$M8, $L$3^($L$1-$M8), ($L$3*CI9*CJ9/(CI9+($L$3-1)*CJ9) ))))</f>
        <v>1.03020367645336</v>
      </c>
      <c r="CJ8" s="38" t="n">
        <f aca="false">IF(CJ$1&gt;$L$2,   "",   IF(CJ$1=$L$2,  1,  IF($L$2-CJ$1=$L$1-$M8, $L$3^($L$1-$M8), ($L$3*CJ9*CK9/(CJ9+($L$3-1)*CK9) ))))</f>
        <v>1.00379403341242</v>
      </c>
      <c r="CK8" s="38" t="n">
        <f aca="false">IF(CK$1&gt;$L$2,   "",   IF(CK$1=$L$2,  1,  IF($L$2-CK$1=$L$1-$M8, $L$3^($L$1-$M8), ($L$3*CK9*CL9/(CK9+($L$3-1)*CL9) ))))</f>
        <v>1</v>
      </c>
      <c r="CL8" s="38" t="n">
        <f aca="false">IF(CL$1&gt;$L$2,   "",   IF(CL$1=$L$2,  1,  IF($L$2-CL$1=$L$1-$M8, $L$3^($L$1-$M8), ($L$3*CL9*CM9/(CL9+($L$3-1)*CM9) ))))</f>
        <v>1.1233996784763</v>
      </c>
      <c r="CM8" s="38" t="n">
        <f aca="false">IF(CM$1&gt;$L$2,   "",   IF(CM$1=$L$2,  1,  IF($L$2-CM$1=$L$1-$M8, $L$3^($L$1-$M8), ($L$3*CM9*CN9/(CM9+($L$3-1)*CN9) ))))</f>
        <v>1.03020367645336</v>
      </c>
      <c r="CN8" s="38" t="n">
        <f aca="false">IF(CN$1&gt;$L$2,   "",   IF(CN$1=$L$2,  1,  IF($L$2-CN$1=$L$1-$M8, $L$3^($L$1-$M8), ($L$3*CN9*CO9/(CN9+($L$3-1)*CO9) ))))</f>
        <v>1.00379403341242</v>
      </c>
      <c r="CO8" s="38" t="n">
        <f aca="false">IF(CO$1&gt;$L$2,   "",   IF(CO$1=$L$2,  1,  IF($L$2-CO$1=$L$1-$M8, $L$3^($L$1-$M8), ($L$3*CO9*CP9/(CO9+($L$3-1)*CP9) ))))</f>
        <v>1</v>
      </c>
      <c r="CP8" s="38" t="n">
        <f aca="false">IF(CP$1&gt;$L$2,   "",   IF(CP$1=$L$2,  1,  IF($L$2-CP$1=$L$1-$M8, $L$3^($L$1-$M8), ($L$3*CP9*CQ9/(CP9+($L$3-1)*CQ9) ))))</f>
        <v>1.1233996784763</v>
      </c>
      <c r="CQ8" s="38" t="n">
        <f aca="false">IF(CQ$1&gt;$L$2,   "",   IF(CQ$1=$L$2,  1,  IF($L$2-CQ$1=$L$1-$M8, $L$3^($L$1-$M8), ($L$3*CQ9*CR9/(CQ9+($L$3-1)*CR9) ))))</f>
        <v>1.03020367645336</v>
      </c>
      <c r="CR8" s="38" t="n">
        <f aca="false">IF(CR$1&gt;$L$2,   "",   IF(CR$1=$L$2,  1,  IF($L$2-CR$1=$L$1-$M8, $L$3^($L$1-$M8), ($L$3*CR9*CS9/(CR9+($L$3-1)*CS9) ))))</f>
        <v>1.00379403341242</v>
      </c>
      <c r="CS8" s="38" t="n">
        <f aca="false">IF(CS$1&gt;$L$2,   "",   IF(CS$1=$L$2,  1,  IF($L$2-CS$1=$L$1-$M8, $L$3^($L$1-$M8), ($L$3*CS9*CT9/(CS9+($L$3-1)*CT9) ))))</f>
        <v>1</v>
      </c>
      <c r="CT8" s="38" t="n">
        <f aca="false">IF(CT$1&gt;$L$2,   "",   IF(CT$1=$L$2,  1,  IF($L$2-CT$1=$L$1-$M8, $L$3^($L$1-$M8), ($L$3*CT9*CU9/(CT9+($L$3-1)*CU9) ))))</f>
        <v>1.1233996784763</v>
      </c>
      <c r="CU8" s="38" t="n">
        <f aca="false">IF(CU$1&gt;$L$2,   "",   IF(CU$1=$L$2,  1,  IF($L$2-CU$1=$L$1-$M8, $L$3^($L$1-$M8), ($L$3*CU9*CV9/(CU9+($L$3-1)*CV9) ))))</f>
        <v>1.03020367645336</v>
      </c>
      <c r="CV8" s="38" t="n">
        <f aca="false">IF(CV$1&gt;$L$2,   "",   IF(CV$1=$L$2,  1,  IF($L$2-CV$1=$L$1-$M8, $L$3^($L$1-$M8), ($L$3*CV9*CW9/(CV9+($L$3-1)*CW9) ))))</f>
        <v>1.00379403341242</v>
      </c>
      <c r="CW8" s="38" t="n">
        <f aca="false">IF(CW$1&gt;$L$2,   "",   IF(CW$1=$L$2,  1,  IF($L$2-CW$1=$L$1-$M8, $L$3^($L$1-$M8), ($L$3*CW9*CX9/(CW9+($L$3-1)*CX9) ))))</f>
        <v>1</v>
      </c>
      <c r="CX8" s="38" t="n">
        <f aca="false">IF(CX$1&gt;$L$2,   "",   IF(CX$1=$L$2,  1,  IF($L$2-CX$1=$L$1-$M8, $L$3^($L$1-$M8), ($L$3*CX9*CY9/(CX9+($L$3-1)*CY9) ))))</f>
        <v>1.1233996784763</v>
      </c>
      <c r="CY8" s="38" t="n">
        <f aca="false">IF(CY$1&gt;$L$2,   "",   IF(CY$1=$L$2,  1,  IF($L$2-CY$1=$L$1-$M8, $L$3^($L$1-$M8), ($L$3*CY9*CZ9/(CY9+($L$3-1)*CZ9) ))))</f>
        <v>1.03020367645336</v>
      </c>
      <c r="CZ8" s="38" t="n">
        <f aca="false">IF(CZ$1&gt;$L$2,   "",   IF(CZ$1=$L$2,  1,  IF($L$2-CZ$1=$L$1-$M8, $L$3^($L$1-$M8), ($L$3*CZ9*DA9/(CZ9+($L$3-1)*DA9) ))))</f>
        <v>1.00379403341242</v>
      </c>
      <c r="DA8" s="38" t="n">
        <f aca="false">IF(DA$1&gt;$L$2,   "",   IF(DA$1=$L$2,  1,  IF($L$2-DA$1=$L$1-$M8, $L$3^($L$1-$M8), ($L$3*DA9*DB9/(DA9+($L$3-1)*DB9) ))))</f>
        <v>1</v>
      </c>
      <c r="DB8" s="38" t="n">
        <f aca="false">IF(DB$1&gt;$L$2,   "",   IF(DB$1=$L$2,  1,  IF($L$2-DB$1=$L$1-$M8, $L$3^($L$1-$M8), ($L$3*DB9*DC9/(DB9+($L$3-1)*DC9) ))))</f>
        <v>1.1233996784763</v>
      </c>
      <c r="DC8" s="38" t="n">
        <f aca="false">IF(DC$1&gt;$L$2,   "",   IF(DC$1=$L$2,  1,  IF($L$2-DC$1=$L$1-$M8, $L$3^($L$1-$M8), ($L$3*DC9*DD9/(DC9+($L$3-1)*DD9) ))))</f>
        <v>1.03020367645336</v>
      </c>
      <c r="DD8" s="38" t="n">
        <f aca="false">IF(DD$1&gt;$L$2,   "",   IF(DD$1=$L$2,  1,  IF($L$2-DD$1=$L$1-$M8, $L$3^($L$1-$M8), ($L$3*DD9*DE9/(DD9+($L$3-1)*DE9) ))))</f>
        <v>1.00379403341242</v>
      </c>
      <c r="DE8" s="38" t="n">
        <f aca="false">IF(DE$1&gt;$L$2,   "",   IF(DE$1=$L$2,  1,  IF($L$2-DE$1=$L$1-$M8, $L$3^($L$1-$M8), ($L$3*DE9*DF9/(DE9+($L$3-1)*DF9) ))))</f>
        <v>1</v>
      </c>
      <c r="DF8" s="38" t="n">
        <f aca="false">IF(DF$1&gt;$L$2,   "",   IF(DF$1=$L$2,  1,  IF($L$2-DF$1=$L$1-$M8, $L$3^($L$1-$M8), ($L$3*DF9*DG9/(DF9+($L$3-1)*DG9) ))))</f>
        <v>1.1233996784763</v>
      </c>
      <c r="DG8" s="38" t="n">
        <f aca="false">IF(DG$1&gt;$L$2,   "",   IF(DG$1=$L$2,  1,  IF($L$2-DG$1=$L$1-$M8, $L$3^($L$1-$M8), ($L$3*DG9*DH9/(DG9+($L$3-1)*DH9) ))))</f>
        <v>1.03020367645336</v>
      </c>
      <c r="DH8" s="38" t="n">
        <f aca="false">IF(DH$1&gt;$L$2,   "",   IF(DH$1=$L$2,  1,  IF($L$2-DH$1=$L$1-$M8, $L$3^($L$1-$M8), ($L$3*DH9*DI9/(DH9+($L$3-1)*DI9) ))))</f>
        <v>1.00379403341242</v>
      </c>
      <c r="DI8" s="38" t="n">
        <f aca="false">IF(DI$1&gt;$L$2,   "",   IF(DI$1=$L$2,  1,  IF($L$2-DI$1=$L$1-$M8, $L$3^($L$1-$M8), ($L$3*DI9*DJ9/(DI9+($L$3-1)*DJ9) ))))</f>
        <v>1</v>
      </c>
      <c r="DJ8" s="38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2" t="n">
        <f aca="false">Calculadora!C9</f>
        <v>0</v>
      </c>
      <c r="B9" s="112" t="str">
        <f aca="false">IF( OR(I8=$L$2,H8=1+$L$1-$L$2), "",  IF(A9="l",0,IF(A9="w",1,""))    )</f>
        <v/>
      </c>
      <c r="C9" s="105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5" t="str">
        <f aca="false">IF(I8&gt;=$L$2,"",IF(B9="", "", C9*($L$3-1)*B9)   )</f>
        <v/>
      </c>
      <c r="E9" s="105" t="str">
        <f aca="false">IF(B9="","",(   D9-(IF((D9+F8)&lt;=G8, D9, (G8-F8) ))   )*(100-$L$5)/100   )</f>
        <v/>
      </c>
      <c r="F9" s="105" t="str">
        <f aca="false">IF(I8&gt;=$L$2,"",IF(B9="", "",   IF(B9=0,  F8-C9,  IF( ((F8+D9)-G8)&gt;=0, F8+(G8-F8)+((D9-(G8-F8))*$L$5/100), F8+D9 )  ))   )</f>
        <v/>
      </c>
      <c r="G9" s="113" t="str">
        <f aca="false">IF(F9&gt;G8,  F9,  G8)</f>
        <v/>
      </c>
      <c r="H9" s="104" t="n">
        <f aca="false">IF(   $L$4=0,   IF(I8+B9=$L$2,0,IF(B9=0,H8+1,H8)),   IF(  F9&gt;=G8,  0,  IF(B9=0,H8+1,H8)  )   )</f>
        <v>0</v>
      </c>
      <c r="I9" s="104" t="n">
        <f aca="false">IF(   $L$4=0,   IF(I8+B9=$L$2,0,IF(B9=1,I8+1,I8)),        IF(  F9&gt;=G8,  0,  IF(B9=1,I8+1,I8)  )   )</f>
        <v>0</v>
      </c>
      <c r="J9" s="114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8" t="n">
        <f aca="false">IF(N$1&gt;$L$2,   "",   IF(N$1=$L$2,  1,  IF($L$2-N$1=$L$1-$M9, $L$3^($L$1-$M9), ($L$3*N10*O10/(N10+($L$3-1)*O10) ))))</f>
        <v>1.16452625801181</v>
      </c>
      <c r="O9" s="38" t="n">
        <f aca="false">IF(O$1&gt;$L$2,   "",   IF(O$1=$L$2,  1,  IF($L$2-O$1=$L$1-$M9, $L$3^($L$1-$M9), ($L$3*O10*P10/(O10+($L$3-1)*P10) ))))</f>
        <v>1.04172640674793</v>
      </c>
      <c r="P9" s="38" t="n">
        <f aca="false">IF(P$1&gt;$L$2,   "",   IF(P$1=$L$2,  1,  IF($L$2-P$1=$L$1-$M9, $L$3^($L$1-$M9), ($L$3*P10*Q10/(P10+($L$3-1)*Q10) ))))</f>
        <v>1.00551247843033</v>
      </c>
      <c r="Q9" s="38" t="n">
        <f aca="false">IF(Q$1&gt;$L$2,   "",   IF(Q$1=$L$2,  1,  IF($L$2-Q$1=$L$1-$M9, $L$3^($L$1-$M9), ($L$3*Q10*R10/(Q10+($L$3-1)*R10) ))))</f>
        <v>1</v>
      </c>
      <c r="R9" s="38" t="n">
        <f aca="false">IF(R$1&gt;$L$2,   "",   IF(R$1=$L$2,  1,  IF($L$2-R$1=$L$1-$M9, $L$3^($L$1-$M9), ($L$3*R10*S10/(R10+($L$3-1)*S10) ))))</f>
        <v>1.16452625801181</v>
      </c>
      <c r="S9" s="38" t="n">
        <f aca="false">IF(S$1&gt;$L$2,   "",   IF(S$1=$L$2,  1,  IF($L$2-S$1=$L$1-$M9, $L$3^($L$1-$M9), ($L$3*S10*T10/(S10+($L$3-1)*T10) ))))</f>
        <v>1.04172640674793</v>
      </c>
      <c r="T9" s="38" t="n">
        <f aca="false">IF(T$1&gt;$L$2,   "",   IF(T$1=$L$2,  1,  IF($L$2-T$1=$L$1-$M9, $L$3^($L$1-$M9), ($L$3*T10*U10/(T10+($L$3-1)*U10) ))))</f>
        <v>1.00551247843033</v>
      </c>
      <c r="U9" s="38" t="n">
        <f aca="false">IF(U$1&gt;$L$2,   "",   IF(U$1=$L$2,  1,  IF($L$2-U$1=$L$1-$M9, $L$3^($L$1-$M9), ($L$3*U10*V10/(U10+($L$3-1)*V10) ))))</f>
        <v>1</v>
      </c>
      <c r="V9" s="38" t="n">
        <f aca="false">IF(V$1&gt;$L$2,   "",   IF(V$1=$L$2,  1,  IF($L$2-V$1=$L$1-$M9, $L$3^($L$1-$M9), ($L$3*V10*W10/(V10+($L$3-1)*W10) ))))</f>
        <v>1.16452625801181</v>
      </c>
      <c r="W9" s="38" t="n">
        <f aca="false">IF(W$1&gt;$L$2,   "",   IF(W$1=$L$2,  1,  IF($L$2-W$1=$L$1-$M9, $L$3^($L$1-$M9), ($L$3*W10*X10/(W10+($L$3-1)*X10) ))))</f>
        <v>1.04172640674793</v>
      </c>
      <c r="X9" s="38" t="n">
        <f aca="false">IF(X$1&gt;$L$2,   "",   IF(X$1=$L$2,  1,  IF($L$2-X$1=$L$1-$M9, $L$3^($L$1-$M9), ($L$3*X10*Y10/(X10+($L$3-1)*Y10) ))))</f>
        <v>1.00551247843033</v>
      </c>
      <c r="Y9" s="38" t="n">
        <f aca="false">IF(Y$1&gt;$L$2,   "",   IF(Y$1=$L$2,  1,  IF($L$2-Y$1=$L$1-$M9, $L$3^($L$1-$M9), ($L$3*Y10*Z10/(Y10+($L$3-1)*Z10) ))))</f>
        <v>1</v>
      </c>
      <c r="Z9" s="38" t="n">
        <f aca="false">IF(Z$1&gt;$L$2,   "",   IF(Z$1=$L$2,  1,  IF($L$2-Z$1=$L$1-$M9, $L$3^($L$1-$M9), ($L$3*Z10*AA10/(Z10+($L$3-1)*AA10) ))))</f>
        <v>1.16452625801181</v>
      </c>
      <c r="AA9" s="38" t="n">
        <f aca="false">IF(AA$1&gt;$L$2,   "",   IF(AA$1=$L$2,  1,  IF($L$2-AA$1=$L$1-$M9, $L$3^($L$1-$M9), ($L$3*AA10*AB10/(AA10+($L$3-1)*AB10) ))))</f>
        <v>1.04172640674793</v>
      </c>
      <c r="AB9" s="38" t="n">
        <f aca="false">IF(AB$1&gt;$L$2,   "",   IF(AB$1=$L$2,  1,  IF($L$2-AB$1=$L$1-$M9, $L$3^($L$1-$M9), ($L$3*AB10*AC10/(AB10+($L$3-1)*AC10) ))))</f>
        <v>1.00551247843033</v>
      </c>
      <c r="AC9" s="38" t="n">
        <f aca="false">IF(AC$1&gt;$L$2,   "",   IF(AC$1=$L$2,  1,  IF($L$2-AC$1=$L$1-$M9, $L$3^($L$1-$M9), ($L$3*AC10*AD10/(AC10+($L$3-1)*AD10) ))))</f>
        <v>1</v>
      </c>
      <c r="AD9" s="38" t="n">
        <f aca="false">IF(AD$1&gt;$L$2,   "",   IF(AD$1=$L$2,  1,  IF($L$2-AD$1=$L$1-$M9, $L$3^($L$1-$M9), ($L$3*AD10*AE10/(AD10+($L$3-1)*AE10) ))))</f>
        <v>1.16452625801181</v>
      </c>
      <c r="AE9" s="38" t="n">
        <f aca="false">IF(AE$1&gt;$L$2,   "",   IF(AE$1=$L$2,  1,  IF($L$2-AE$1=$L$1-$M9, $L$3^($L$1-$M9), ($L$3*AE10*AF10/(AE10+($L$3-1)*AF10) ))))</f>
        <v>1.04172640674793</v>
      </c>
      <c r="AF9" s="38" t="n">
        <f aca="false">IF(AF$1&gt;$L$2,   "",   IF(AF$1=$L$2,  1,  IF($L$2-AF$1=$L$1-$M9, $L$3^($L$1-$M9), ($L$3*AF10*AG10/(AF10+($L$3-1)*AG10) ))))</f>
        <v>1.00551247843033</v>
      </c>
      <c r="AG9" s="38" t="n">
        <f aca="false">IF(AG$1&gt;$L$2,   "",   IF(AG$1=$L$2,  1,  IF($L$2-AG$1=$L$1-$M9, $L$3^($L$1-$M9), ($L$3*AG10*AH10/(AG10+($L$3-1)*AH10) ))))</f>
        <v>1</v>
      </c>
      <c r="AH9" s="38" t="n">
        <f aca="false">IF(AH$1&gt;$L$2,   "",   IF(AH$1=$L$2,  1,  IF($L$2-AH$1=$L$1-$M9, $L$3^($L$1-$M9), ($L$3*AH10*AI10/(AH10+($L$3-1)*AI10) ))))</f>
        <v>1.16452625801181</v>
      </c>
      <c r="AI9" s="38" t="n">
        <f aca="false">IF(AI$1&gt;$L$2,   "",   IF(AI$1=$L$2,  1,  IF($L$2-AI$1=$L$1-$M9, $L$3^($L$1-$M9), ($L$3*AI10*AJ10/(AI10+($L$3-1)*AJ10) ))))</f>
        <v>1.04172640674793</v>
      </c>
      <c r="AJ9" s="38" t="n">
        <f aca="false">IF(AJ$1&gt;$L$2,   "",   IF(AJ$1=$L$2,  1,  IF($L$2-AJ$1=$L$1-$M9, $L$3^($L$1-$M9), ($L$3*AJ10*AK10/(AJ10+($L$3-1)*AK10) ))))</f>
        <v>1.00551247843033</v>
      </c>
      <c r="AK9" s="38" t="n">
        <f aca="false">IF(AK$1&gt;$L$2,   "",   IF(AK$1=$L$2,  1,  IF($L$2-AK$1=$L$1-$M9, $L$3^($L$1-$M9), ($L$3*AK10*AL10/(AK10+($L$3-1)*AL10) ))))</f>
        <v>1</v>
      </c>
      <c r="AL9" s="38" t="n">
        <f aca="false">IF(AL$1&gt;$L$2,   "",   IF(AL$1=$L$2,  1,  IF($L$2-AL$1=$L$1-$M9, $L$3^($L$1-$M9), ($L$3*AL10*AM10/(AL10+($L$3-1)*AM10) ))))</f>
        <v>1.16452625801181</v>
      </c>
      <c r="AM9" s="38" t="n">
        <f aca="false">IF(AM$1&gt;$L$2,   "",   IF(AM$1=$L$2,  1,  IF($L$2-AM$1=$L$1-$M9, $L$3^($L$1-$M9), ($L$3*AM10*AN10/(AM10+($L$3-1)*AN10) ))))</f>
        <v>1.04172640674793</v>
      </c>
      <c r="AN9" s="38" t="n">
        <f aca="false">IF(AN$1&gt;$L$2,   "",   IF(AN$1=$L$2,  1,  IF($L$2-AN$1=$L$1-$M9, $L$3^($L$1-$M9), ($L$3*AN10*AO10/(AN10+($L$3-1)*AO10) ))))</f>
        <v>1.00551247843033</v>
      </c>
      <c r="AO9" s="38" t="n">
        <f aca="false">IF(AO$1&gt;$L$2,   "",   IF(AO$1=$L$2,  1,  IF($L$2-AO$1=$L$1-$M9, $L$3^($L$1-$M9), ($L$3*AO10*AP10/(AO10+($L$3-1)*AP10) ))))</f>
        <v>1</v>
      </c>
      <c r="AP9" s="38" t="n">
        <f aca="false">IF(AP$1&gt;$L$2,   "",   IF(AP$1=$L$2,  1,  IF($L$2-AP$1=$L$1-$M9, $L$3^($L$1-$M9), ($L$3*AP10*AQ10/(AP10+($L$3-1)*AQ10) ))))</f>
        <v>1.16452625801181</v>
      </c>
      <c r="AQ9" s="38" t="n">
        <f aca="false">IF(AQ$1&gt;$L$2,   "",   IF(AQ$1=$L$2,  1,  IF($L$2-AQ$1=$L$1-$M9, $L$3^($L$1-$M9), ($L$3*AQ10*AR10/(AQ10+($L$3-1)*AR10) ))))</f>
        <v>1.04172640674793</v>
      </c>
      <c r="AR9" s="38" t="n">
        <f aca="false">IF(AR$1&gt;$L$2,   "",   IF(AR$1=$L$2,  1,  IF($L$2-AR$1=$L$1-$M9, $L$3^($L$1-$M9), ($L$3*AR10*AS10/(AR10+($L$3-1)*AS10) ))))</f>
        <v>1.00551247843033</v>
      </c>
      <c r="AS9" s="38" t="n">
        <f aca="false">IF(AS$1&gt;$L$2,   "",   IF(AS$1=$L$2,  1,  IF($L$2-AS$1=$L$1-$M9, $L$3^($L$1-$M9), ($L$3*AS10*AT10/(AS10+($L$3-1)*AT10) ))))</f>
        <v>1</v>
      </c>
      <c r="AT9" s="38" t="n">
        <f aca="false">IF(AT$1&gt;$L$2,   "",   IF(AT$1=$L$2,  1,  IF($L$2-AT$1=$L$1-$M9, $L$3^($L$1-$M9), ($L$3*AT10*AU10/(AT10+($L$3-1)*AU10) ))))</f>
        <v>1.16452625801181</v>
      </c>
      <c r="AU9" s="38" t="n">
        <f aca="false">IF(AU$1&gt;$L$2,   "",   IF(AU$1=$L$2,  1,  IF($L$2-AU$1=$L$1-$M9, $L$3^($L$1-$M9), ($L$3*AU10*AV10/(AU10+($L$3-1)*AV10) ))))</f>
        <v>1.04172640674793</v>
      </c>
      <c r="AV9" s="38" t="n">
        <f aca="false">IF(AV$1&gt;$L$2,   "",   IF(AV$1=$L$2,  1,  IF($L$2-AV$1=$L$1-$M9, $L$3^($L$1-$M9), ($L$3*AV10*AW10/(AV10+($L$3-1)*AW10) ))))</f>
        <v>1.00551247843033</v>
      </c>
      <c r="AW9" s="38" t="n">
        <f aca="false">IF(AW$1&gt;$L$2,   "",   IF(AW$1=$L$2,  1,  IF($L$2-AW$1=$L$1-$M9, $L$3^($L$1-$M9), ($L$3*AW10*AX10/(AW10+($L$3-1)*AX10) ))))</f>
        <v>1</v>
      </c>
      <c r="AX9" s="38" t="n">
        <f aca="false">IF(AX$1&gt;$L$2,   "",   IF(AX$1=$L$2,  1,  IF($L$2-AX$1=$L$1-$M9, $L$3^($L$1-$M9), ($L$3*AX10*AY10/(AX10+($L$3-1)*AY10) ))))</f>
        <v>1.16452625801181</v>
      </c>
      <c r="AY9" s="38" t="n">
        <f aca="false">IF(AY$1&gt;$L$2,   "",   IF(AY$1=$L$2,  1,  IF($L$2-AY$1=$L$1-$M9, $L$3^($L$1-$M9), ($L$3*AY10*AZ10/(AY10+($L$3-1)*AZ10) ))))</f>
        <v>1.04172640674793</v>
      </c>
      <c r="AZ9" s="38" t="n">
        <f aca="false">IF(AZ$1&gt;$L$2,   "",   IF(AZ$1=$L$2,  1,  IF($L$2-AZ$1=$L$1-$M9, $L$3^($L$1-$M9), ($L$3*AZ10*BA10/(AZ10+($L$3-1)*BA10) ))))</f>
        <v>1.00551247843033</v>
      </c>
      <c r="BA9" s="38" t="n">
        <f aca="false">IF(BA$1&gt;$L$2,   "",   IF(BA$1=$L$2,  1,  IF($L$2-BA$1=$L$1-$M9, $L$3^($L$1-$M9), ($L$3*BA10*BB10/(BA10+($L$3-1)*BB10) ))))</f>
        <v>1</v>
      </c>
      <c r="BB9" s="38" t="n">
        <f aca="false">IF(BB$1&gt;$L$2,   "",   IF(BB$1=$L$2,  1,  IF($L$2-BB$1=$L$1-$M9, $L$3^($L$1-$M9), ($L$3*BB10*BC10/(BB10+($L$3-1)*BC10) ))))</f>
        <v>1.16452625801181</v>
      </c>
      <c r="BC9" s="38" t="n">
        <f aca="false">IF(BC$1&gt;$L$2,   "",   IF(BC$1=$L$2,  1,  IF($L$2-BC$1=$L$1-$M9, $L$3^($L$1-$M9), ($L$3*BC10*BD10/(BC10+($L$3-1)*BD10) ))))</f>
        <v>1.04172640674793</v>
      </c>
      <c r="BD9" s="38" t="n">
        <f aca="false">IF(BD$1&gt;$L$2,   "",   IF(BD$1=$L$2,  1,  IF($L$2-BD$1=$L$1-$M9, $L$3^($L$1-$M9), ($L$3*BD10*BE10/(BD10+($L$3-1)*BE10) ))))</f>
        <v>1.00551247843033</v>
      </c>
      <c r="BE9" s="38" t="n">
        <f aca="false">IF(BE$1&gt;$L$2,   "",   IF(BE$1=$L$2,  1,  IF($L$2-BE$1=$L$1-$M9, $L$3^($L$1-$M9), ($L$3*BE10*BF10/(BE10+($L$3-1)*BF10) ))))</f>
        <v>1</v>
      </c>
      <c r="BF9" s="38" t="n">
        <f aca="false">IF(BF$1&gt;$L$2,   "",   IF(BF$1=$L$2,  1,  IF($L$2-BF$1=$L$1-$M9, $L$3^($L$1-$M9), ($L$3*BF10*BG10/(BF10+($L$3-1)*BG10) ))))</f>
        <v>1.16452625801181</v>
      </c>
      <c r="BG9" s="38" t="n">
        <f aca="false">IF(BG$1&gt;$L$2,   "",   IF(BG$1=$L$2,  1,  IF($L$2-BG$1=$L$1-$M9, $L$3^($L$1-$M9), ($L$3*BG10*BH10/(BG10+($L$3-1)*BH10) ))))</f>
        <v>1.04172640674793</v>
      </c>
      <c r="BH9" s="38" t="n">
        <f aca="false">IF(BH$1&gt;$L$2,   "",   IF(BH$1=$L$2,  1,  IF($L$2-BH$1=$L$1-$M9, $L$3^($L$1-$M9), ($L$3*BH10*BI10/(BH10+($L$3-1)*BI10) ))))</f>
        <v>1.00551247843033</v>
      </c>
      <c r="BI9" s="38" t="n">
        <f aca="false">IF(BI$1&gt;$L$2,   "",   IF(BI$1=$L$2,  1,  IF($L$2-BI$1=$L$1-$M9, $L$3^($L$1-$M9), ($L$3*BI10*BJ10/(BI10+($L$3-1)*BJ10) ))))</f>
        <v>1</v>
      </c>
      <c r="BJ9" s="38" t="n">
        <f aca="false">IF(BJ$1&gt;$L$2,   "",   IF(BJ$1=$L$2,  1,  IF($L$2-BJ$1=$L$1-$M9, $L$3^($L$1-$M9), ($L$3*BJ10*BK10/(BJ10+($L$3-1)*BK10) ))))</f>
        <v>1.16452625801181</v>
      </c>
      <c r="BK9" s="38" t="n">
        <f aca="false">IF(BK$1&gt;$L$2,   "",   IF(BK$1=$L$2,  1,  IF($L$2-BK$1=$L$1-$M9, $L$3^($L$1-$M9), ($L$3*BK10*BL10/(BK10+($L$3-1)*BL10) ))))</f>
        <v>1.04172640674793</v>
      </c>
      <c r="BL9" s="38" t="n">
        <f aca="false">IF(BL$1&gt;$L$2,   "",   IF(BL$1=$L$2,  1,  IF($L$2-BL$1=$L$1-$M9, $L$3^($L$1-$M9), ($L$3*BL10*BM10/(BL10+($L$3-1)*BM10) ))))</f>
        <v>1.00551247843033</v>
      </c>
      <c r="BM9" s="38" t="n">
        <f aca="false">IF(BM$1&gt;$L$2,   "",   IF(BM$1=$L$2,  1,  IF($L$2-BM$1=$L$1-$M9, $L$3^($L$1-$M9), ($L$3*BM10*BN10/(BM10+($L$3-1)*BN10) ))))</f>
        <v>1</v>
      </c>
      <c r="BN9" s="38" t="n">
        <f aca="false">IF(BN$1&gt;$L$2,   "",   IF(BN$1=$L$2,  1,  IF($L$2-BN$1=$L$1-$M9, $L$3^($L$1-$M9), ($L$3*BN10*BO10/(BN10+($L$3-1)*BO10) ))))</f>
        <v>1.16452625801181</v>
      </c>
      <c r="BO9" s="38" t="n">
        <f aca="false">IF(BO$1&gt;$L$2,   "",   IF(BO$1=$L$2,  1,  IF($L$2-BO$1=$L$1-$M9, $L$3^($L$1-$M9), ($L$3*BO10*BP10/(BO10+($L$3-1)*BP10) ))))</f>
        <v>1.04172640674793</v>
      </c>
      <c r="BP9" s="38" t="n">
        <f aca="false">IF(BP$1&gt;$L$2,   "",   IF(BP$1=$L$2,  1,  IF($L$2-BP$1=$L$1-$M9, $L$3^($L$1-$M9), ($L$3*BP10*BQ10/(BP10+($L$3-1)*BQ10) ))))</f>
        <v>1.00551247843033</v>
      </c>
      <c r="BQ9" s="38" t="n">
        <f aca="false">IF(BQ$1&gt;$L$2,   "",   IF(BQ$1=$L$2,  1,  IF($L$2-BQ$1=$L$1-$M9, $L$3^($L$1-$M9), ($L$3*BQ10*BR10/(BQ10+($L$3-1)*BR10) ))))</f>
        <v>1</v>
      </c>
      <c r="BR9" s="38" t="n">
        <f aca="false">IF(BR$1&gt;$L$2,   "",   IF(BR$1=$L$2,  1,  IF($L$2-BR$1=$L$1-$M9, $L$3^($L$1-$M9), ($L$3*BR10*BS10/(BR10+($L$3-1)*BS10) ))))</f>
        <v>1.16452625801181</v>
      </c>
      <c r="BS9" s="38" t="n">
        <f aca="false">IF(BS$1&gt;$L$2,   "",   IF(BS$1=$L$2,  1,  IF($L$2-BS$1=$L$1-$M9, $L$3^($L$1-$M9), ($L$3*BS10*BT10/(BS10+($L$3-1)*BT10) ))))</f>
        <v>1.04172640674793</v>
      </c>
      <c r="BT9" s="38" t="n">
        <f aca="false">IF(BT$1&gt;$L$2,   "",   IF(BT$1=$L$2,  1,  IF($L$2-BT$1=$L$1-$M9, $L$3^($L$1-$M9), ($L$3*BT10*BU10/(BT10+($L$3-1)*BU10) ))))</f>
        <v>1.00551247843033</v>
      </c>
      <c r="BU9" s="38" t="n">
        <f aca="false">IF(BU$1&gt;$L$2,   "",   IF(BU$1=$L$2,  1,  IF($L$2-BU$1=$L$1-$M9, $L$3^($L$1-$M9), ($L$3*BU10*BV10/(BU10+($L$3-1)*BV10) ))))</f>
        <v>1</v>
      </c>
      <c r="BV9" s="38" t="n">
        <f aca="false">IF(BV$1&gt;$L$2,   "",   IF(BV$1=$L$2,  1,  IF($L$2-BV$1=$L$1-$M9, $L$3^($L$1-$M9), ($L$3*BV10*BW10/(BV10+($L$3-1)*BW10) ))))</f>
        <v>1.16452625801181</v>
      </c>
      <c r="BW9" s="38" t="n">
        <f aca="false">IF(BW$1&gt;$L$2,   "",   IF(BW$1=$L$2,  1,  IF($L$2-BW$1=$L$1-$M9, $L$3^($L$1-$M9), ($L$3*BW10*BX10/(BW10+($L$3-1)*BX10) ))))</f>
        <v>1.04172640674793</v>
      </c>
      <c r="BX9" s="38" t="n">
        <f aca="false">IF(BX$1&gt;$L$2,   "",   IF(BX$1=$L$2,  1,  IF($L$2-BX$1=$L$1-$M9, $L$3^($L$1-$M9), ($L$3*BX10*BY10/(BX10+($L$3-1)*BY10) ))))</f>
        <v>1.00551247843033</v>
      </c>
      <c r="BY9" s="38" t="n">
        <f aca="false">IF(BY$1&gt;$L$2,   "",   IF(BY$1=$L$2,  1,  IF($L$2-BY$1=$L$1-$M9, $L$3^($L$1-$M9), ($L$3*BY10*BZ10/(BY10+($L$3-1)*BZ10) ))))</f>
        <v>1</v>
      </c>
      <c r="BZ9" s="38" t="n">
        <f aca="false">IF(BZ$1&gt;$L$2,   "",   IF(BZ$1=$L$2,  1,  IF($L$2-BZ$1=$L$1-$M9, $L$3^($L$1-$M9), ($L$3*BZ10*CA10/(BZ10+($L$3-1)*CA10) ))))</f>
        <v>1.16452625801181</v>
      </c>
      <c r="CA9" s="38" t="n">
        <f aca="false">IF(CA$1&gt;$L$2,   "",   IF(CA$1=$L$2,  1,  IF($L$2-CA$1=$L$1-$M9, $L$3^($L$1-$M9), ($L$3*CA10*CB10/(CA10+($L$3-1)*CB10) ))))</f>
        <v>1.04172640674793</v>
      </c>
      <c r="CB9" s="38" t="n">
        <f aca="false">IF(CB$1&gt;$L$2,   "",   IF(CB$1=$L$2,  1,  IF($L$2-CB$1=$L$1-$M9, $L$3^($L$1-$M9), ($L$3*CB10*CC10/(CB10+($L$3-1)*CC10) ))))</f>
        <v>1.00551247843033</v>
      </c>
      <c r="CC9" s="38" t="n">
        <f aca="false">IF(CC$1&gt;$L$2,   "",   IF(CC$1=$L$2,  1,  IF($L$2-CC$1=$L$1-$M9, $L$3^($L$1-$M9), ($L$3*CC10*CD10/(CC10+($L$3-1)*CD10) ))))</f>
        <v>1</v>
      </c>
      <c r="CD9" s="38" t="n">
        <f aca="false">IF(CD$1&gt;$L$2,   "",   IF(CD$1=$L$2,  1,  IF($L$2-CD$1=$L$1-$M9, $L$3^($L$1-$M9), ($L$3*CD10*CE10/(CD10+($L$3-1)*CE10) ))))</f>
        <v>1.16452625801181</v>
      </c>
      <c r="CE9" s="38" t="n">
        <f aca="false">IF(CE$1&gt;$L$2,   "",   IF(CE$1=$L$2,  1,  IF($L$2-CE$1=$L$1-$M9, $L$3^($L$1-$M9), ($L$3*CE10*CF10/(CE10+($L$3-1)*CF10) ))))</f>
        <v>1.04172640674793</v>
      </c>
      <c r="CF9" s="38" t="n">
        <f aca="false">IF(CF$1&gt;$L$2,   "",   IF(CF$1=$L$2,  1,  IF($L$2-CF$1=$L$1-$M9, $L$3^($L$1-$M9), ($L$3*CF10*CG10/(CF10+($L$3-1)*CG10) ))))</f>
        <v>1.00551247843033</v>
      </c>
      <c r="CG9" s="38" t="n">
        <f aca="false">IF(CG$1&gt;$L$2,   "",   IF(CG$1=$L$2,  1,  IF($L$2-CG$1=$L$1-$M9, $L$3^($L$1-$M9), ($L$3*CG10*CH10/(CG10+($L$3-1)*CH10) ))))</f>
        <v>1</v>
      </c>
      <c r="CH9" s="38" t="n">
        <f aca="false">IF(CH$1&gt;$L$2,   "",   IF(CH$1=$L$2,  1,  IF($L$2-CH$1=$L$1-$M9, $L$3^($L$1-$M9), ($L$3*CH10*CI10/(CH10+($L$3-1)*CI10) ))))</f>
        <v>1.16452625801181</v>
      </c>
      <c r="CI9" s="38" t="n">
        <f aca="false">IF(CI$1&gt;$L$2,   "",   IF(CI$1=$L$2,  1,  IF($L$2-CI$1=$L$1-$M9, $L$3^($L$1-$M9), ($L$3*CI10*CJ10/(CI10+($L$3-1)*CJ10) ))))</f>
        <v>1.04172640674793</v>
      </c>
      <c r="CJ9" s="38" t="n">
        <f aca="false">IF(CJ$1&gt;$L$2,   "",   IF(CJ$1=$L$2,  1,  IF($L$2-CJ$1=$L$1-$M9, $L$3^($L$1-$M9), ($L$3*CJ10*CK10/(CJ10+($L$3-1)*CK10) ))))</f>
        <v>1.00551247843033</v>
      </c>
      <c r="CK9" s="38" t="n">
        <f aca="false">IF(CK$1&gt;$L$2,   "",   IF(CK$1=$L$2,  1,  IF($L$2-CK$1=$L$1-$M9, $L$3^($L$1-$M9), ($L$3*CK10*CL10/(CK10+($L$3-1)*CL10) ))))</f>
        <v>1</v>
      </c>
      <c r="CL9" s="38" t="n">
        <f aca="false">IF(CL$1&gt;$L$2,   "",   IF(CL$1=$L$2,  1,  IF($L$2-CL$1=$L$1-$M9, $L$3^($L$1-$M9), ($L$3*CL10*CM10/(CL10+($L$3-1)*CM10) ))))</f>
        <v>1.16452625801181</v>
      </c>
      <c r="CM9" s="38" t="n">
        <f aca="false">IF(CM$1&gt;$L$2,   "",   IF(CM$1=$L$2,  1,  IF($L$2-CM$1=$L$1-$M9, $L$3^($L$1-$M9), ($L$3*CM10*CN10/(CM10+($L$3-1)*CN10) ))))</f>
        <v>1.04172640674793</v>
      </c>
      <c r="CN9" s="38" t="n">
        <f aca="false">IF(CN$1&gt;$L$2,   "",   IF(CN$1=$L$2,  1,  IF($L$2-CN$1=$L$1-$M9, $L$3^($L$1-$M9), ($L$3*CN10*CO10/(CN10+($L$3-1)*CO10) ))))</f>
        <v>1.00551247843033</v>
      </c>
      <c r="CO9" s="38" t="n">
        <f aca="false">IF(CO$1&gt;$L$2,   "",   IF(CO$1=$L$2,  1,  IF($L$2-CO$1=$L$1-$M9, $L$3^($L$1-$M9), ($L$3*CO10*CP10/(CO10+($L$3-1)*CP10) ))))</f>
        <v>1</v>
      </c>
      <c r="CP9" s="38" t="n">
        <f aca="false">IF(CP$1&gt;$L$2,   "",   IF(CP$1=$L$2,  1,  IF($L$2-CP$1=$L$1-$M9, $L$3^($L$1-$M9), ($L$3*CP10*CQ10/(CP10+($L$3-1)*CQ10) ))))</f>
        <v>1.16452625801181</v>
      </c>
      <c r="CQ9" s="38" t="n">
        <f aca="false">IF(CQ$1&gt;$L$2,   "",   IF(CQ$1=$L$2,  1,  IF($L$2-CQ$1=$L$1-$M9, $L$3^($L$1-$M9), ($L$3*CQ10*CR10/(CQ10+($L$3-1)*CR10) ))))</f>
        <v>1.04172640674793</v>
      </c>
      <c r="CR9" s="38" t="n">
        <f aca="false">IF(CR$1&gt;$L$2,   "",   IF(CR$1=$L$2,  1,  IF($L$2-CR$1=$L$1-$M9, $L$3^($L$1-$M9), ($L$3*CR10*CS10/(CR10+($L$3-1)*CS10) ))))</f>
        <v>1.00551247843033</v>
      </c>
      <c r="CS9" s="38" t="n">
        <f aca="false">IF(CS$1&gt;$L$2,   "",   IF(CS$1=$L$2,  1,  IF($L$2-CS$1=$L$1-$M9, $L$3^($L$1-$M9), ($L$3*CS10*CT10/(CS10+($L$3-1)*CT10) ))))</f>
        <v>1</v>
      </c>
      <c r="CT9" s="38" t="n">
        <f aca="false">IF(CT$1&gt;$L$2,   "",   IF(CT$1=$L$2,  1,  IF($L$2-CT$1=$L$1-$M9, $L$3^($L$1-$M9), ($L$3*CT10*CU10/(CT10+($L$3-1)*CU10) ))))</f>
        <v>1.16452625801181</v>
      </c>
      <c r="CU9" s="38" t="n">
        <f aca="false">IF(CU$1&gt;$L$2,   "",   IF(CU$1=$L$2,  1,  IF($L$2-CU$1=$L$1-$M9, $L$3^($L$1-$M9), ($L$3*CU10*CV10/(CU10+($L$3-1)*CV10) ))))</f>
        <v>1.04172640674793</v>
      </c>
      <c r="CV9" s="38" t="n">
        <f aca="false">IF(CV$1&gt;$L$2,   "",   IF(CV$1=$L$2,  1,  IF($L$2-CV$1=$L$1-$M9, $L$3^($L$1-$M9), ($L$3*CV10*CW10/(CV10+($L$3-1)*CW10) ))))</f>
        <v>1.00551247843033</v>
      </c>
      <c r="CW9" s="38" t="n">
        <f aca="false">IF(CW$1&gt;$L$2,   "",   IF(CW$1=$L$2,  1,  IF($L$2-CW$1=$L$1-$M9, $L$3^($L$1-$M9), ($L$3*CW10*CX10/(CW10+($L$3-1)*CX10) ))))</f>
        <v>1</v>
      </c>
      <c r="CX9" s="38" t="n">
        <f aca="false">IF(CX$1&gt;$L$2,   "",   IF(CX$1=$L$2,  1,  IF($L$2-CX$1=$L$1-$M9, $L$3^($L$1-$M9), ($L$3*CX10*CY10/(CX10+($L$3-1)*CY10) ))))</f>
        <v>1.16452625801181</v>
      </c>
      <c r="CY9" s="38" t="n">
        <f aca="false">IF(CY$1&gt;$L$2,   "",   IF(CY$1=$L$2,  1,  IF($L$2-CY$1=$L$1-$M9, $L$3^($L$1-$M9), ($L$3*CY10*CZ10/(CY10+($L$3-1)*CZ10) ))))</f>
        <v>1.04172640674793</v>
      </c>
      <c r="CZ9" s="38" t="n">
        <f aca="false">IF(CZ$1&gt;$L$2,   "",   IF(CZ$1=$L$2,  1,  IF($L$2-CZ$1=$L$1-$M9, $L$3^($L$1-$M9), ($L$3*CZ10*DA10/(CZ10+($L$3-1)*DA10) ))))</f>
        <v>1.00551247843033</v>
      </c>
      <c r="DA9" s="38" t="n">
        <f aca="false">IF(DA$1&gt;$L$2,   "",   IF(DA$1=$L$2,  1,  IF($L$2-DA$1=$L$1-$M9, $L$3^($L$1-$M9), ($L$3*DA10*DB10/(DA10+($L$3-1)*DB10) ))))</f>
        <v>1</v>
      </c>
      <c r="DB9" s="38" t="n">
        <f aca="false">IF(DB$1&gt;$L$2,   "",   IF(DB$1=$L$2,  1,  IF($L$2-DB$1=$L$1-$M9, $L$3^($L$1-$M9), ($L$3*DB10*DC10/(DB10+($L$3-1)*DC10) ))))</f>
        <v>1.16452625801181</v>
      </c>
      <c r="DC9" s="38" t="n">
        <f aca="false">IF(DC$1&gt;$L$2,   "",   IF(DC$1=$L$2,  1,  IF($L$2-DC$1=$L$1-$M9, $L$3^($L$1-$M9), ($L$3*DC10*DD10/(DC10+($L$3-1)*DD10) ))))</f>
        <v>1.04172640674793</v>
      </c>
      <c r="DD9" s="38" t="n">
        <f aca="false">IF(DD$1&gt;$L$2,   "",   IF(DD$1=$L$2,  1,  IF($L$2-DD$1=$L$1-$M9, $L$3^($L$1-$M9), ($L$3*DD10*DE10/(DD10+($L$3-1)*DE10) ))))</f>
        <v>1.00551247843033</v>
      </c>
      <c r="DE9" s="38" t="n">
        <f aca="false">IF(DE$1&gt;$L$2,   "",   IF(DE$1=$L$2,  1,  IF($L$2-DE$1=$L$1-$M9, $L$3^($L$1-$M9), ($L$3*DE10*DF10/(DE10+($L$3-1)*DF10) ))))</f>
        <v>1</v>
      </c>
      <c r="DF9" s="38" t="n">
        <f aca="false">IF(DF$1&gt;$L$2,   "",   IF(DF$1=$L$2,  1,  IF($L$2-DF$1=$L$1-$M9, $L$3^($L$1-$M9), ($L$3*DF10*DG10/(DF10+($L$3-1)*DG10) ))))</f>
        <v>1.16452625801181</v>
      </c>
      <c r="DG9" s="38" t="n">
        <f aca="false">IF(DG$1&gt;$L$2,   "",   IF(DG$1=$L$2,  1,  IF($L$2-DG$1=$L$1-$M9, $L$3^($L$1-$M9), ($L$3*DG10*DH10/(DG10+($L$3-1)*DH10) ))))</f>
        <v>1.04172640674793</v>
      </c>
      <c r="DH9" s="38" t="n">
        <f aca="false">IF(DH$1&gt;$L$2,   "",   IF(DH$1=$L$2,  1,  IF($L$2-DH$1=$L$1-$M9, $L$3^($L$1-$M9), ($L$3*DH10*DI10/(DH10+($L$3-1)*DI10) ))))</f>
        <v>1.00551247843033</v>
      </c>
      <c r="DI9" s="38" t="n">
        <f aca="false">IF(DI$1&gt;$L$2,   "",   IF(DI$1=$L$2,  1,  IF($L$2-DI$1=$L$1-$M9, $L$3^($L$1-$M9), ($L$3*DI10*DJ10/(DI10+($L$3-1)*DJ10) ))))</f>
        <v>1</v>
      </c>
      <c r="DJ9" s="38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2" t="n">
        <f aca="false">Calculadora!C10</f>
        <v>0</v>
      </c>
      <c r="B10" s="112" t="str">
        <f aca="false">IF( OR(I9=$L$2,H9=1+$L$1-$L$2), "",  IF(A10="l",0,IF(A10="w",1,""))    )</f>
        <v/>
      </c>
      <c r="C10" s="105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5" t="str">
        <f aca="false">IF(I9&gt;=$L$2,"",IF(B10="", "", C10*($L$3-1)*B10)   )</f>
        <v/>
      </c>
      <c r="E10" s="105" t="str">
        <f aca="false">IF(B10="","",(   D10-(IF((D10+F9)&lt;=G9, D10, (G9-F9) ))   )*(100-$L$5)/100   )</f>
        <v/>
      </c>
      <c r="F10" s="105" t="str">
        <f aca="false">IF(I9&gt;=$L$2,"",IF(B10="", "",   IF(B10=0,  F9-C10,  IF( ((F9+D10)-G9)&gt;=0, F9+(G9-F9)+((D10-(G9-F9))*$L$5/100), F9+D10 )  ))   )</f>
        <v/>
      </c>
      <c r="G10" s="113" t="str">
        <f aca="false">IF(F10&gt;G9,  F10,  G9)</f>
        <v/>
      </c>
      <c r="H10" s="104" t="n">
        <f aca="false">IF(   $L$4=0,   IF(I9+B10=$L$2,0,IF(B10=0,H9+1,H9)),   IF(  F10&gt;=G9,  0,  IF(B10=0,H9+1,H9)  )   )</f>
        <v>0</v>
      </c>
      <c r="I10" s="104" t="n">
        <f aca="false">IF(   $L$4=0,   IF(I9+B10=$L$2,0,IF(B10=1,I9+1,I9)),        IF(  F10&gt;=G9,  0,  IF(B10=1,I9+1,I9)  )   )</f>
        <v>0</v>
      </c>
      <c r="J10" s="114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8" t="n">
        <f aca="false">IF(N$1&gt;$L$2,   "",   IF(N$1=$L$2,  1,  IF($L$2-N$1=$L$1-$M10, $L$3^($L$1-$M10), ($L$3*N11*O11/(N11+($L$3-1)*O11) ))))</f>
        <v>1.22005580079309</v>
      </c>
      <c r="O10" s="38" t="n">
        <f aca="false">IF(O$1&gt;$L$2,   "",   IF(O$1=$L$2,  1,  IF($L$2-O$1=$L$1-$M10, $L$3^($L$1-$M10), ($L$3*O11*P11/(O11+($L$3-1)*P11) ))))</f>
        <v>1.0576593618792</v>
      </c>
      <c r="P10" s="38" t="n">
        <f aca="false">IF(P$1&gt;$L$2,   "",   IF(P$1=$L$2,  1,  IF($L$2-P$1=$L$1-$M10, $L$3^($L$1-$M10), ($L$3*P11*Q11/(P11+($L$3-1)*Q11) ))))</f>
        <v>1.00801548004799</v>
      </c>
      <c r="Q10" s="38" t="n">
        <f aca="false">IF(Q$1&gt;$L$2,   "",   IF(Q$1=$L$2,  1,  IF($L$2-Q$1=$L$1-$M10, $L$3^($L$1-$M10), ($L$3*Q11*R11/(Q11+($L$3-1)*R11) ))))</f>
        <v>1</v>
      </c>
      <c r="R10" s="38" t="n">
        <f aca="false">IF(R$1&gt;$L$2,   "",   IF(R$1=$L$2,  1,  IF($L$2-R$1=$L$1-$M10, $L$3^($L$1-$M10), ($L$3*R11*S11/(R11+($L$3-1)*S11) ))))</f>
        <v>1.22005580079309</v>
      </c>
      <c r="S10" s="38" t="n">
        <f aca="false">IF(S$1&gt;$L$2,   "",   IF(S$1=$L$2,  1,  IF($L$2-S$1=$L$1-$M10, $L$3^($L$1-$M10), ($L$3*S11*T11/(S11+($L$3-1)*T11) ))))</f>
        <v>1.0576593618792</v>
      </c>
      <c r="T10" s="38" t="n">
        <f aca="false">IF(T$1&gt;$L$2,   "",   IF(T$1=$L$2,  1,  IF($L$2-T$1=$L$1-$M10, $L$3^($L$1-$M10), ($L$3*T11*U11/(T11+($L$3-1)*U11) ))))</f>
        <v>1.00801548004799</v>
      </c>
      <c r="U10" s="38" t="n">
        <f aca="false">IF(U$1&gt;$L$2,   "",   IF(U$1=$L$2,  1,  IF($L$2-U$1=$L$1-$M10, $L$3^($L$1-$M10), ($L$3*U11*V11/(U11+($L$3-1)*V11) ))))</f>
        <v>1</v>
      </c>
      <c r="V10" s="38" t="n">
        <f aca="false">IF(V$1&gt;$L$2,   "",   IF(V$1=$L$2,  1,  IF($L$2-V$1=$L$1-$M10, $L$3^($L$1-$M10), ($L$3*V11*W11/(V11+($L$3-1)*W11) ))))</f>
        <v>1.22005580079309</v>
      </c>
      <c r="W10" s="38" t="n">
        <f aca="false">IF(W$1&gt;$L$2,   "",   IF(W$1=$L$2,  1,  IF($L$2-W$1=$L$1-$M10, $L$3^($L$1-$M10), ($L$3*W11*X11/(W11+($L$3-1)*X11) ))))</f>
        <v>1.0576593618792</v>
      </c>
      <c r="X10" s="38" t="n">
        <f aca="false">IF(X$1&gt;$L$2,   "",   IF(X$1=$L$2,  1,  IF($L$2-X$1=$L$1-$M10, $L$3^($L$1-$M10), ($L$3*X11*Y11/(X11+($L$3-1)*Y11) ))))</f>
        <v>1.00801548004799</v>
      </c>
      <c r="Y10" s="38" t="n">
        <f aca="false">IF(Y$1&gt;$L$2,   "",   IF(Y$1=$L$2,  1,  IF($L$2-Y$1=$L$1-$M10, $L$3^($L$1-$M10), ($L$3*Y11*Z11/(Y11+($L$3-1)*Z11) ))))</f>
        <v>1</v>
      </c>
      <c r="Z10" s="38" t="n">
        <f aca="false">IF(Z$1&gt;$L$2,   "",   IF(Z$1=$L$2,  1,  IF($L$2-Z$1=$L$1-$M10, $L$3^($L$1-$M10), ($L$3*Z11*AA11/(Z11+($L$3-1)*AA11) ))))</f>
        <v>1.22005580079309</v>
      </c>
      <c r="AA10" s="38" t="n">
        <f aca="false">IF(AA$1&gt;$L$2,   "",   IF(AA$1=$L$2,  1,  IF($L$2-AA$1=$L$1-$M10, $L$3^($L$1-$M10), ($L$3*AA11*AB11/(AA11+($L$3-1)*AB11) ))))</f>
        <v>1.0576593618792</v>
      </c>
      <c r="AB10" s="38" t="n">
        <f aca="false">IF(AB$1&gt;$L$2,   "",   IF(AB$1=$L$2,  1,  IF($L$2-AB$1=$L$1-$M10, $L$3^($L$1-$M10), ($L$3*AB11*AC11/(AB11+($L$3-1)*AC11) ))))</f>
        <v>1.00801548004799</v>
      </c>
      <c r="AC10" s="38" t="n">
        <f aca="false">IF(AC$1&gt;$L$2,   "",   IF(AC$1=$L$2,  1,  IF($L$2-AC$1=$L$1-$M10, $L$3^($L$1-$M10), ($L$3*AC11*AD11/(AC11+($L$3-1)*AD11) ))))</f>
        <v>1</v>
      </c>
      <c r="AD10" s="38" t="n">
        <f aca="false">IF(AD$1&gt;$L$2,   "",   IF(AD$1=$L$2,  1,  IF($L$2-AD$1=$L$1-$M10, $L$3^($L$1-$M10), ($L$3*AD11*AE11/(AD11+($L$3-1)*AE11) ))))</f>
        <v>1.22005580079309</v>
      </c>
      <c r="AE10" s="38" t="n">
        <f aca="false">IF(AE$1&gt;$L$2,   "",   IF(AE$1=$L$2,  1,  IF($L$2-AE$1=$L$1-$M10, $L$3^($L$1-$M10), ($L$3*AE11*AF11/(AE11+($L$3-1)*AF11) ))))</f>
        <v>1.0576593618792</v>
      </c>
      <c r="AF10" s="38" t="n">
        <f aca="false">IF(AF$1&gt;$L$2,   "",   IF(AF$1=$L$2,  1,  IF($L$2-AF$1=$L$1-$M10, $L$3^($L$1-$M10), ($L$3*AF11*AG11/(AF11+($L$3-1)*AG11) ))))</f>
        <v>1.00801548004799</v>
      </c>
      <c r="AG10" s="38" t="n">
        <f aca="false">IF(AG$1&gt;$L$2,   "",   IF(AG$1=$L$2,  1,  IF($L$2-AG$1=$L$1-$M10, $L$3^($L$1-$M10), ($L$3*AG11*AH11/(AG11+($L$3-1)*AH11) ))))</f>
        <v>1</v>
      </c>
      <c r="AH10" s="38" t="n">
        <f aca="false">IF(AH$1&gt;$L$2,   "",   IF(AH$1=$L$2,  1,  IF($L$2-AH$1=$L$1-$M10, $L$3^($L$1-$M10), ($L$3*AH11*AI11/(AH11+($L$3-1)*AI11) ))))</f>
        <v>1.22005580079309</v>
      </c>
      <c r="AI10" s="38" t="n">
        <f aca="false">IF(AI$1&gt;$L$2,   "",   IF(AI$1=$L$2,  1,  IF($L$2-AI$1=$L$1-$M10, $L$3^($L$1-$M10), ($L$3*AI11*AJ11/(AI11+($L$3-1)*AJ11) ))))</f>
        <v>1.0576593618792</v>
      </c>
      <c r="AJ10" s="38" t="n">
        <f aca="false">IF(AJ$1&gt;$L$2,   "",   IF(AJ$1=$L$2,  1,  IF($L$2-AJ$1=$L$1-$M10, $L$3^($L$1-$M10), ($L$3*AJ11*AK11/(AJ11+($L$3-1)*AK11) ))))</f>
        <v>1.00801548004799</v>
      </c>
      <c r="AK10" s="38" t="n">
        <f aca="false">IF(AK$1&gt;$L$2,   "",   IF(AK$1=$L$2,  1,  IF($L$2-AK$1=$L$1-$M10, $L$3^($L$1-$M10), ($L$3*AK11*AL11/(AK11+($L$3-1)*AL11) ))))</f>
        <v>1</v>
      </c>
      <c r="AL10" s="38" t="n">
        <f aca="false">IF(AL$1&gt;$L$2,   "",   IF(AL$1=$L$2,  1,  IF($L$2-AL$1=$L$1-$M10, $L$3^($L$1-$M10), ($L$3*AL11*AM11/(AL11+($L$3-1)*AM11) ))))</f>
        <v>1.22005580079309</v>
      </c>
      <c r="AM10" s="38" t="n">
        <f aca="false">IF(AM$1&gt;$L$2,   "",   IF(AM$1=$L$2,  1,  IF($L$2-AM$1=$L$1-$M10, $L$3^($L$1-$M10), ($L$3*AM11*AN11/(AM11+($L$3-1)*AN11) ))))</f>
        <v>1.0576593618792</v>
      </c>
      <c r="AN10" s="38" t="n">
        <f aca="false">IF(AN$1&gt;$L$2,   "",   IF(AN$1=$L$2,  1,  IF($L$2-AN$1=$L$1-$M10, $L$3^($L$1-$M10), ($L$3*AN11*AO11/(AN11+($L$3-1)*AO11) ))))</f>
        <v>1.00801548004799</v>
      </c>
      <c r="AO10" s="38" t="n">
        <f aca="false">IF(AO$1&gt;$L$2,   "",   IF(AO$1=$L$2,  1,  IF($L$2-AO$1=$L$1-$M10, $L$3^($L$1-$M10), ($L$3*AO11*AP11/(AO11+($L$3-1)*AP11) ))))</f>
        <v>1</v>
      </c>
      <c r="AP10" s="38" t="n">
        <f aca="false">IF(AP$1&gt;$L$2,   "",   IF(AP$1=$L$2,  1,  IF($L$2-AP$1=$L$1-$M10, $L$3^($L$1-$M10), ($L$3*AP11*AQ11/(AP11+($L$3-1)*AQ11) ))))</f>
        <v>1.22005580079309</v>
      </c>
      <c r="AQ10" s="38" t="n">
        <f aca="false">IF(AQ$1&gt;$L$2,   "",   IF(AQ$1=$L$2,  1,  IF($L$2-AQ$1=$L$1-$M10, $L$3^($L$1-$M10), ($L$3*AQ11*AR11/(AQ11+($L$3-1)*AR11) ))))</f>
        <v>1.0576593618792</v>
      </c>
      <c r="AR10" s="38" t="n">
        <f aca="false">IF(AR$1&gt;$L$2,   "",   IF(AR$1=$L$2,  1,  IF($L$2-AR$1=$L$1-$M10, $L$3^($L$1-$M10), ($L$3*AR11*AS11/(AR11+($L$3-1)*AS11) ))))</f>
        <v>1.00801548004799</v>
      </c>
      <c r="AS10" s="38" t="n">
        <f aca="false">IF(AS$1&gt;$L$2,   "",   IF(AS$1=$L$2,  1,  IF($L$2-AS$1=$L$1-$M10, $L$3^($L$1-$M10), ($L$3*AS11*AT11/(AS11+($L$3-1)*AT11) ))))</f>
        <v>1</v>
      </c>
      <c r="AT10" s="38" t="n">
        <f aca="false">IF(AT$1&gt;$L$2,   "",   IF(AT$1=$L$2,  1,  IF($L$2-AT$1=$L$1-$M10, $L$3^($L$1-$M10), ($L$3*AT11*AU11/(AT11+($L$3-1)*AU11) ))))</f>
        <v>1.22005580079309</v>
      </c>
      <c r="AU10" s="38" t="n">
        <f aca="false">IF(AU$1&gt;$L$2,   "",   IF(AU$1=$L$2,  1,  IF($L$2-AU$1=$L$1-$M10, $L$3^($L$1-$M10), ($L$3*AU11*AV11/(AU11+($L$3-1)*AV11) ))))</f>
        <v>1.0576593618792</v>
      </c>
      <c r="AV10" s="38" t="n">
        <f aca="false">IF(AV$1&gt;$L$2,   "",   IF(AV$1=$L$2,  1,  IF($L$2-AV$1=$L$1-$M10, $L$3^($L$1-$M10), ($L$3*AV11*AW11/(AV11+($L$3-1)*AW11) ))))</f>
        <v>1.00801548004799</v>
      </c>
      <c r="AW10" s="38" t="n">
        <f aca="false">IF(AW$1&gt;$L$2,   "",   IF(AW$1=$L$2,  1,  IF($L$2-AW$1=$L$1-$M10, $L$3^($L$1-$M10), ($L$3*AW11*AX11/(AW11+($L$3-1)*AX11) ))))</f>
        <v>1</v>
      </c>
      <c r="AX10" s="38" t="n">
        <f aca="false">IF(AX$1&gt;$L$2,   "",   IF(AX$1=$L$2,  1,  IF($L$2-AX$1=$L$1-$M10, $L$3^($L$1-$M10), ($L$3*AX11*AY11/(AX11+($L$3-1)*AY11) ))))</f>
        <v>1.22005580079309</v>
      </c>
      <c r="AY10" s="38" t="n">
        <f aca="false">IF(AY$1&gt;$L$2,   "",   IF(AY$1=$L$2,  1,  IF($L$2-AY$1=$L$1-$M10, $L$3^($L$1-$M10), ($L$3*AY11*AZ11/(AY11+($L$3-1)*AZ11) ))))</f>
        <v>1.0576593618792</v>
      </c>
      <c r="AZ10" s="38" t="n">
        <f aca="false">IF(AZ$1&gt;$L$2,   "",   IF(AZ$1=$L$2,  1,  IF($L$2-AZ$1=$L$1-$M10, $L$3^($L$1-$M10), ($L$3*AZ11*BA11/(AZ11+($L$3-1)*BA11) ))))</f>
        <v>1.00801548004799</v>
      </c>
      <c r="BA10" s="38" t="n">
        <f aca="false">IF(BA$1&gt;$L$2,   "",   IF(BA$1=$L$2,  1,  IF($L$2-BA$1=$L$1-$M10, $L$3^($L$1-$M10), ($L$3*BA11*BB11/(BA11+($L$3-1)*BB11) ))))</f>
        <v>1</v>
      </c>
      <c r="BB10" s="38" t="n">
        <f aca="false">IF(BB$1&gt;$L$2,   "",   IF(BB$1=$L$2,  1,  IF($L$2-BB$1=$L$1-$M10, $L$3^($L$1-$M10), ($L$3*BB11*BC11/(BB11+($L$3-1)*BC11) ))))</f>
        <v>1.22005580079309</v>
      </c>
      <c r="BC10" s="38" t="n">
        <f aca="false">IF(BC$1&gt;$L$2,   "",   IF(BC$1=$L$2,  1,  IF($L$2-BC$1=$L$1-$M10, $L$3^($L$1-$M10), ($L$3*BC11*BD11/(BC11+($L$3-1)*BD11) ))))</f>
        <v>1.0576593618792</v>
      </c>
      <c r="BD10" s="38" t="n">
        <f aca="false">IF(BD$1&gt;$L$2,   "",   IF(BD$1=$L$2,  1,  IF($L$2-BD$1=$L$1-$M10, $L$3^($L$1-$M10), ($L$3*BD11*BE11/(BD11+($L$3-1)*BE11) ))))</f>
        <v>1.00801548004799</v>
      </c>
      <c r="BE10" s="38" t="n">
        <f aca="false">IF(BE$1&gt;$L$2,   "",   IF(BE$1=$L$2,  1,  IF($L$2-BE$1=$L$1-$M10, $L$3^($L$1-$M10), ($L$3*BE11*BF11/(BE11+($L$3-1)*BF11) ))))</f>
        <v>1</v>
      </c>
      <c r="BF10" s="38" t="n">
        <f aca="false">IF(BF$1&gt;$L$2,   "",   IF(BF$1=$L$2,  1,  IF($L$2-BF$1=$L$1-$M10, $L$3^($L$1-$M10), ($L$3*BF11*BG11/(BF11+($L$3-1)*BG11) ))))</f>
        <v>1.22005580079309</v>
      </c>
      <c r="BG10" s="38" t="n">
        <f aca="false">IF(BG$1&gt;$L$2,   "",   IF(BG$1=$L$2,  1,  IF($L$2-BG$1=$L$1-$M10, $L$3^($L$1-$M10), ($L$3*BG11*BH11/(BG11+($L$3-1)*BH11) ))))</f>
        <v>1.0576593618792</v>
      </c>
      <c r="BH10" s="38" t="n">
        <f aca="false">IF(BH$1&gt;$L$2,   "",   IF(BH$1=$L$2,  1,  IF($L$2-BH$1=$L$1-$M10, $L$3^($L$1-$M10), ($L$3*BH11*BI11/(BH11+($L$3-1)*BI11) ))))</f>
        <v>1.00801548004799</v>
      </c>
      <c r="BI10" s="38" t="n">
        <f aca="false">IF(BI$1&gt;$L$2,   "",   IF(BI$1=$L$2,  1,  IF($L$2-BI$1=$L$1-$M10, $L$3^($L$1-$M10), ($L$3*BI11*BJ11/(BI11+($L$3-1)*BJ11) ))))</f>
        <v>1</v>
      </c>
      <c r="BJ10" s="38" t="n">
        <f aca="false">IF(BJ$1&gt;$L$2,   "",   IF(BJ$1=$L$2,  1,  IF($L$2-BJ$1=$L$1-$M10, $L$3^($L$1-$M10), ($L$3*BJ11*BK11/(BJ11+($L$3-1)*BK11) ))))</f>
        <v>1.22005580079309</v>
      </c>
      <c r="BK10" s="38" t="n">
        <f aca="false">IF(BK$1&gt;$L$2,   "",   IF(BK$1=$L$2,  1,  IF($L$2-BK$1=$L$1-$M10, $L$3^($L$1-$M10), ($L$3*BK11*BL11/(BK11+($L$3-1)*BL11) ))))</f>
        <v>1.0576593618792</v>
      </c>
      <c r="BL10" s="38" t="n">
        <f aca="false">IF(BL$1&gt;$L$2,   "",   IF(BL$1=$L$2,  1,  IF($L$2-BL$1=$L$1-$M10, $L$3^($L$1-$M10), ($L$3*BL11*BM11/(BL11+($L$3-1)*BM11) ))))</f>
        <v>1.00801548004799</v>
      </c>
      <c r="BM10" s="38" t="n">
        <f aca="false">IF(BM$1&gt;$L$2,   "",   IF(BM$1=$L$2,  1,  IF($L$2-BM$1=$L$1-$M10, $L$3^($L$1-$M10), ($L$3*BM11*BN11/(BM11+($L$3-1)*BN11) ))))</f>
        <v>1</v>
      </c>
      <c r="BN10" s="38" t="n">
        <f aca="false">IF(BN$1&gt;$L$2,   "",   IF(BN$1=$L$2,  1,  IF($L$2-BN$1=$L$1-$M10, $L$3^($L$1-$M10), ($L$3*BN11*BO11/(BN11+($L$3-1)*BO11) ))))</f>
        <v>1.22005580079309</v>
      </c>
      <c r="BO10" s="38" t="n">
        <f aca="false">IF(BO$1&gt;$L$2,   "",   IF(BO$1=$L$2,  1,  IF($L$2-BO$1=$L$1-$M10, $L$3^($L$1-$M10), ($L$3*BO11*BP11/(BO11+($L$3-1)*BP11) ))))</f>
        <v>1.0576593618792</v>
      </c>
      <c r="BP10" s="38" t="n">
        <f aca="false">IF(BP$1&gt;$L$2,   "",   IF(BP$1=$L$2,  1,  IF($L$2-BP$1=$L$1-$M10, $L$3^($L$1-$M10), ($L$3*BP11*BQ11/(BP11+($L$3-1)*BQ11) ))))</f>
        <v>1.00801548004799</v>
      </c>
      <c r="BQ10" s="38" t="n">
        <f aca="false">IF(BQ$1&gt;$L$2,   "",   IF(BQ$1=$L$2,  1,  IF($L$2-BQ$1=$L$1-$M10, $L$3^($L$1-$M10), ($L$3*BQ11*BR11/(BQ11+($L$3-1)*BR11) ))))</f>
        <v>1</v>
      </c>
      <c r="BR10" s="38" t="n">
        <f aca="false">IF(BR$1&gt;$L$2,   "",   IF(BR$1=$L$2,  1,  IF($L$2-BR$1=$L$1-$M10, $L$3^($L$1-$M10), ($L$3*BR11*BS11/(BR11+($L$3-1)*BS11) ))))</f>
        <v>1.22005580079309</v>
      </c>
      <c r="BS10" s="38" t="n">
        <f aca="false">IF(BS$1&gt;$L$2,   "",   IF(BS$1=$L$2,  1,  IF($L$2-BS$1=$L$1-$M10, $L$3^($L$1-$M10), ($L$3*BS11*BT11/(BS11+($L$3-1)*BT11) ))))</f>
        <v>1.0576593618792</v>
      </c>
      <c r="BT10" s="38" t="n">
        <f aca="false">IF(BT$1&gt;$L$2,   "",   IF(BT$1=$L$2,  1,  IF($L$2-BT$1=$L$1-$M10, $L$3^($L$1-$M10), ($L$3*BT11*BU11/(BT11+($L$3-1)*BU11) ))))</f>
        <v>1.00801548004799</v>
      </c>
      <c r="BU10" s="38" t="n">
        <f aca="false">IF(BU$1&gt;$L$2,   "",   IF(BU$1=$L$2,  1,  IF($L$2-BU$1=$L$1-$M10, $L$3^($L$1-$M10), ($L$3*BU11*BV11/(BU11+($L$3-1)*BV11) ))))</f>
        <v>1</v>
      </c>
      <c r="BV10" s="38" t="n">
        <f aca="false">IF(BV$1&gt;$L$2,   "",   IF(BV$1=$L$2,  1,  IF($L$2-BV$1=$L$1-$M10, $L$3^($L$1-$M10), ($L$3*BV11*BW11/(BV11+($L$3-1)*BW11) ))))</f>
        <v>1.22005580079309</v>
      </c>
      <c r="BW10" s="38" t="n">
        <f aca="false">IF(BW$1&gt;$L$2,   "",   IF(BW$1=$L$2,  1,  IF($L$2-BW$1=$L$1-$M10, $L$3^($L$1-$M10), ($L$3*BW11*BX11/(BW11+($L$3-1)*BX11) ))))</f>
        <v>1.0576593618792</v>
      </c>
      <c r="BX10" s="38" t="n">
        <f aca="false">IF(BX$1&gt;$L$2,   "",   IF(BX$1=$L$2,  1,  IF($L$2-BX$1=$L$1-$M10, $L$3^($L$1-$M10), ($L$3*BX11*BY11/(BX11+($L$3-1)*BY11) ))))</f>
        <v>1.00801548004799</v>
      </c>
      <c r="BY10" s="38" t="n">
        <f aca="false">IF(BY$1&gt;$L$2,   "",   IF(BY$1=$L$2,  1,  IF($L$2-BY$1=$L$1-$M10, $L$3^($L$1-$M10), ($L$3*BY11*BZ11/(BY11+($L$3-1)*BZ11) ))))</f>
        <v>1</v>
      </c>
      <c r="BZ10" s="38" t="n">
        <f aca="false">IF(BZ$1&gt;$L$2,   "",   IF(BZ$1=$L$2,  1,  IF($L$2-BZ$1=$L$1-$M10, $L$3^($L$1-$M10), ($L$3*BZ11*CA11/(BZ11+($L$3-1)*CA11) ))))</f>
        <v>1.22005580079309</v>
      </c>
      <c r="CA10" s="38" t="n">
        <f aca="false">IF(CA$1&gt;$L$2,   "",   IF(CA$1=$L$2,  1,  IF($L$2-CA$1=$L$1-$M10, $L$3^($L$1-$M10), ($L$3*CA11*CB11/(CA11+($L$3-1)*CB11) ))))</f>
        <v>1.0576593618792</v>
      </c>
      <c r="CB10" s="38" t="n">
        <f aca="false">IF(CB$1&gt;$L$2,   "",   IF(CB$1=$L$2,  1,  IF($L$2-CB$1=$L$1-$M10, $L$3^($L$1-$M10), ($L$3*CB11*CC11/(CB11+($L$3-1)*CC11) ))))</f>
        <v>1.00801548004799</v>
      </c>
      <c r="CC10" s="38" t="n">
        <f aca="false">IF(CC$1&gt;$L$2,   "",   IF(CC$1=$L$2,  1,  IF($L$2-CC$1=$L$1-$M10, $L$3^($L$1-$M10), ($L$3*CC11*CD11/(CC11+($L$3-1)*CD11) ))))</f>
        <v>1</v>
      </c>
      <c r="CD10" s="38" t="n">
        <f aca="false">IF(CD$1&gt;$L$2,   "",   IF(CD$1=$L$2,  1,  IF($L$2-CD$1=$L$1-$M10, $L$3^($L$1-$M10), ($L$3*CD11*CE11/(CD11+($L$3-1)*CE11) ))))</f>
        <v>1.22005580079309</v>
      </c>
      <c r="CE10" s="38" t="n">
        <f aca="false">IF(CE$1&gt;$L$2,   "",   IF(CE$1=$L$2,  1,  IF($L$2-CE$1=$L$1-$M10, $L$3^($L$1-$M10), ($L$3*CE11*CF11/(CE11+($L$3-1)*CF11) ))))</f>
        <v>1.0576593618792</v>
      </c>
      <c r="CF10" s="38" t="n">
        <f aca="false">IF(CF$1&gt;$L$2,   "",   IF(CF$1=$L$2,  1,  IF($L$2-CF$1=$L$1-$M10, $L$3^($L$1-$M10), ($L$3*CF11*CG11/(CF11+($L$3-1)*CG11) ))))</f>
        <v>1.00801548004799</v>
      </c>
      <c r="CG10" s="38" t="n">
        <f aca="false">IF(CG$1&gt;$L$2,   "",   IF(CG$1=$L$2,  1,  IF($L$2-CG$1=$L$1-$M10, $L$3^($L$1-$M10), ($L$3*CG11*CH11/(CG11+($L$3-1)*CH11) ))))</f>
        <v>1</v>
      </c>
      <c r="CH10" s="38" t="n">
        <f aca="false">IF(CH$1&gt;$L$2,   "",   IF(CH$1=$L$2,  1,  IF($L$2-CH$1=$L$1-$M10, $L$3^($L$1-$M10), ($L$3*CH11*CI11/(CH11+($L$3-1)*CI11) ))))</f>
        <v>1.22005580079309</v>
      </c>
      <c r="CI10" s="38" t="n">
        <f aca="false">IF(CI$1&gt;$L$2,   "",   IF(CI$1=$L$2,  1,  IF($L$2-CI$1=$L$1-$M10, $L$3^($L$1-$M10), ($L$3*CI11*CJ11/(CI11+($L$3-1)*CJ11) ))))</f>
        <v>1.0576593618792</v>
      </c>
      <c r="CJ10" s="38" t="n">
        <f aca="false">IF(CJ$1&gt;$L$2,   "",   IF(CJ$1=$L$2,  1,  IF($L$2-CJ$1=$L$1-$M10, $L$3^($L$1-$M10), ($L$3*CJ11*CK11/(CJ11+($L$3-1)*CK11) ))))</f>
        <v>1.00801548004799</v>
      </c>
      <c r="CK10" s="38" t="n">
        <f aca="false">IF(CK$1&gt;$L$2,   "",   IF(CK$1=$L$2,  1,  IF($L$2-CK$1=$L$1-$M10, $L$3^($L$1-$M10), ($L$3*CK11*CL11/(CK11+($L$3-1)*CL11) ))))</f>
        <v>1</v>
      </c>
      <c r="CL10" s="38" t="n">
        <f aca="false">IF(CL$1&gt;$L$2,   "",   IF(CL$1=$L$2,  1,  IF($L$2-CL$1=$L$1-$M10, $L$3^($L$1-$M10), ($L$3*CL11*CM11/(CL11+($L$3-1)*CM11) ))))</f>
        <v>1.22005580079309</v>
      </c>
      <c r="CM10" s="38" t="n">
        <f aca="false">IF(CM$1&gt;$L$2,   "",   IF(CM$1=$L$2,  1,  IF($L$2-CM$1=$L$1-$M10, $L$3^($L$1-$M10), ($L$3*CM11*CN11/(CM11+($L$3-1)*CN11) ))))</f>
        <v>1.0576593618792</v>
      </c>
      <c r="CN10" s="38" t="n">
        <f aca="false">IF(CN$1&gt;$L$2,   "",   IF(CN$1=$L$2,  1,  IF($L$2-CN$1=$L$1-$M10, $L$3^($L$1-$M10), ($L$3*CN11*CO11/(CN11+($L$3-1)*CO11) ))))</f>
        <v>1.00801548004799</v>
      </c>
      <c r="CO10" s="38" t="n">
        <f aca="false">IF(CO$1&gt;$L$2,   "",   IF(CO$1=$L$2,  1,  IF($L$2-CO$1=$L$1-$M10, $L$3^($L$1-$M10), ($L$3*CO11*CP11/(CO11+($L$3-1)*CP11) ))))</f>
        <v>1</v>
      </c>
      <c r="CP10" s="38" t="n">
        <f aca="false">IF(CP$1&gt;$L$2,   "",   IF(CP$1=$L$2,  1,  IF($L$2-CP$1=$L$1-$M10, $L$3^($L$1-$M10), ($L$3*CP11*CQ11/(CP11+($L$3-1)*CQ11) ))))</f>
        <v>1.22005580079309</v>
      </c>
      <c r="CQ10" s="38" t="n">
        <f aca="false">IF(CQ$1&gt;$L$2,   "",   IF(CQ$1=$L$2,  1,  IF($L$2-CQ$1=$L$1-$M10, $L$3^($L$1-$M10), ($L$3*CQ11*CR11/(CQ11+($L$3-1)*CR11) ))))</f>
        <v>1.0576593618792</v>
      </c>
      <c r="CR10" s="38" t="n">
        <f aca="false">IF(CR$1&gt;$L$2,   "",   IF(CR$1=$L$2,  1,  IF($L$2-CR$1=$L$1-$M10, $L$3^($L$1-$M10), ($L$3*CR11*CS11/(CR11+($L$3-1)*CS11) ))))</f>
        <v>1.00801548004799</v>
      </c>
      <c r="CS10" s="38" t="n">
        <f aca="false">IF(CS$1&gt;$L$2,   "",   IF(CS$1=$L$2,  1,  IF($L$2-CS$1=$L$1-$M10, $L$3^($L$1-$M10), ($L$3*CS11*CT11/(CS11+($L$3-1)*CT11) ))))</f>
        <v>1</v>
      </c>
      <c r="CT10" s="38" t="n">
        <f aca="false">IF(CT$1&gt;$L$2,   "",   IF(CT$1=$L$2,  1,  IF($L$2-CT$1=$L$1-$M10, $L$3^($L$1-$M10), ($L$3*CT11*CU11/(CT11+($L$3-1)*CU11) ))))</f>
        <v>1.22005580079309</v>
      </c>
      <c r="CU10" s="38" t="n">
        <f aca="false">IF(CU$1&gt;$L$2,   "",   IF(CU$1=$L$2,  1,  IF($L$2-CU$1=$L$1-$M10, $L$3^($L$1-$M10), ($L$3*CU11*CV11/(CU11+($L$3-1)*CV11) ))))</f>
        <v>1.0576593618792</v>
      </c>
      <c r="CV10" s="38" t="n">
        <f aca="false">IF(CV$1&gt;$L$2,   "",   IF(CV$1=$L$2,  1,  IF($L$2-CV$1=$L$1-$M10, $L$3^($L$1-$M10), ($L$3*CV11*CW11/(CV11+($L$3-1)*CW11) ))))</f>
        <v>1.00801548004799</v>
      </c>
      <c r="CW10" s="38" t="n">
        <f aca="false">IF(CW$1&gt;$L$2,   "",   IF(CW$1=$L$2,  1,  IF($L$2-CW$1=$L$1-$M10, $L$3^($L$1-$M10), ($L$3*CW11*CX11/(CW11+($L$3-1)*CX11) ))))</f>
        <v>1</v>
      </c>
      <c r="CX10" s="38" t="n">
        <f aca="false">IF(CX$1&gt;$L$2,   "",   IF(CX$1=$L$2,  1,  IF($L$2-CX$1=$L$1-$M10, $L$3^($L$1-$M10), ($L$3*CX11*CY11/(CX11+($L$3-1)*CY11) ))))</f>
        <v>1.22005580079309</v>
      </c>
      <c r="CY10" s="38" t="n">
        <f aca="false">IF(CY$1&gt;$L$2,   "",   IF(CY$1=$L$2,  1,  IF($L$2-CY$1=$L$1-$M10, $L$3^($L$1-$M10), ($L$3*CY11*CZ11/(CY11+($L$3-1)*CZ11) ))))</f>
        <v>1.0576593618792</v>
      </c>
      <c r="CZ10" s="38" t="n">
        <f aca="false">IF(CZ$1&gt;$L$2,   "",   IF(CZ$1=$L$2,  1,  IF($L$2-CZ$1=$L$1-$M10, $L$3^($L$1-$M10), ($L$3*CZ11*DA11/(CZ11+($L$3-1)*DA11) ))))</f>
        <v>1.00801548004799</v>
      </c>
      <c r="DA10" s="38" t="n">
        <f aca="false">IF(DA$1&gt;$L$2,   "",   IF(DA$1=$L$2,  1,  IF($L$2-DA$1=$L$1-$M10, $L$3^($L$1-$M10), ($L$3*DA11*DB11/(DA11+($L$3-1)*DB11) ))))</f>
        <v>1</v>
      </c>
      <c r="DB10" s="38" t="n">
        <f aca="false">IF(DB$1&gt;$L$2,   "",   IF(DB$1=$L$2,  1,  IF($L$2-DB$1=$L$1-$M10, $L$3^($L$1-$M10), ($L$3*DB11*DC11/(DB11+($L$3-1)*DC11) ))))</f>
        <v>1.22005580079309</v>
      </c>
      <c r="DC10" s="38" t="n">
        <f aca="false">IF(DC$1&gt;$L$2,   "",   IF(DC$1=$L$2,  1,  IF($L$2-DC$1=$L$1-$M10, $L$3^($L$1-$M10), ($L$3*DC11*DD11/(DC11+($L$3-1)*DD11) ))))</f>
        <v>1.0576593618792</v>
      </c>
      <c r="DD10" s="38" t="n">
        <f aca="false">IF(DD$1&gt;$L$2,   "",   IF(DD$1=$L$2,  1,  IF($L$2-DD$1=$L$1-$M10, $L$3^($L$1-$M10), ($L$3*DD11*DE11/(DD11+($L$3-1)*DE11) ))))</f>
        <v>1.00801548004799</v>
      </c>
      <c r="DE10" s="38" t="n">
        <f aca="false">IF(DE$1&gt;$L$2,   "",   IF(DE$1=$L$2,  1,  IF($L$2-DE$1=$L$1-$M10, $L$3^($L$1-$M10), ($L$3*DE11*DF11/(DE11+($L$3-1)*DF11) ))))</f>
        <v>1</v>
      </c>
      <c r="DF10" s="38" t="n">
        <f aca="false">IF(DF$1&gt;$L$2,   "",   IF(DF$1=$L$2,  1,  IF($L$2-DF$1=$L$1-$M10, $L$3^($L$1-$M10), ($L$3*DF11*DG11/(DF11+($L$3-1)*DG11) ))))</f>
        <v>1.22005580079309</v>
      </c>
      <c r="DG10" s="38" t="n">
        <f aca="false">IF(DG$1&gt;$L$2,   "",   IF(DG$1=$L$2,  1,  IF($L$2-DG$1=$L$1-$M10, $L$3^($L$1-$M10), ($L$3*DG11*DH11/(DG11+($L$3-1)*DH11) ))))</f>
        <v>1.0576593618792</v>
      </c>
      <c r="DH10" s="38" t="n">
        <f aca="false">IF(DH$1&gt;$L$2,   "",   IF(DH$1=$L$2,  1,  IF($L$2-DH$1=$L$1-$M10, $L$3^($L$1-$M10), ($L$3*DH11*DI11/(DH11+($L$3-1)*DI11) ))))</f>
        <v>1.00801548004799</v>
      </c>
      <c r="DI10" s="38" t="n">
        <f aca="false">IF(DI$1&gt;$L$2,   "",   IF(DI$1=$L$2,  1,  IF($L$2-DI$1=$L$1-$M10, $L$3^($L$1-$M10), ($L$3*DI11*DJ11/(DI11+($L$3-1)*DJ11) ))))</f>
        <v>1</v>
      </c>
      <c r="DJ10" s="38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2" t="n">
        <f aca="false">Calculadora!C11</f>
        <v>0</v>
      </c>
      <c r="B11" s="112" t="str">
        <f aca="false">IF( OR(I10=$L$2,H10=1+$L$1-$L$2), "",  IF(A11="l",0,IF(A11="w",1,""))    )</f>
        <v/>
      </c>
      <c r="C11" s="105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5" t="str">
        <f aca="false">IF(I10&gt;=$L$2,"",IF(B11="", "", C11*($L$3-1)*B11)   )</f>
        <v/>
      </c>
      <c r="E11" s="105" t="str">
        <f aca="false">IF(B11="","",(   D11-(IF((D11+F10)&lt;=G10, D11, (G10-F10) ))   )*(100-$L$5)/100   )</f>
        <v/>
      </c>
      <c r="F11" s="105" t="str">
        <f aca="false">IF(I10&gt;=$L$2,"",IF(B11="", "",   IF(B11=0,  F10-C11,  IF( ((F10+D11)-G10)&gt;=0, F10+(G10-F10)+((D11-(G10-F10))*$L$5/100), F10+D11 )  ))   )</f>
        <v/>
      </c>
      <c r="G11" s="113" t="str">
        <f aca="false">IF(F11&gt;G10,  F11,  G10)</f>
        <v/>
      </c>
      <c r="H11" s="104" t="n">
        <f aca="false">IF(   $L$4=0,   IF(I10+B11=$L$2,0,IF(B11=0,H10+1,H10)),   IF(  F11&gt;=G10,  0,  IF(B11=0,H10+1,H10)  )   )</f>
        <v>0</v>
      </c>
      <c r="I11" s="104" t="n">
        <f aca="false">IF(   $L$4=0,   IF(I10+B11=$L$2,0,IF(B11=1,I10+1,I10)),        IF(  F11&gt;=G10,  0,  IF(B11=1,I10+1,I10)  )   )</f>
        <v>0</v>
      </c>
      <c r="J11" s="114" t="str">
        <f aca="false">IF(     B11="",     "",     IF(  ISERROR((B11+I10)/(H10+I10+1)),  0,  (B11+I10)/(H10+I10+1)  )     )</f>
        <v/>
      </c>
      <c r="M11" s="111" t="n">
        <f aca="false">IF(M10&lt;($L$1-1),M10+1)</f>
        <v>9</v>
      </c>
      <c r="N11" s="38" t="n">
        <f aca="false">IF(N$1&gt;$L$2,   "",   IF(N$1=$L$2,  1,  IF($L$2-N$1=$L$1-$M11, $L$3^($L$1-$M11), ($L$3*N12*O12/(N12+($L$3-1)*O12) ))))</f>
        <v>1.29589557828643</v>
      </c>
      <c r="O11" s="38" t="n">
        <f aca="false">IF(O$1&gt;$L$2,   "",   IF(O$1=$L$2,  1,  IF($L$2-O$1=$L$1-$M11, $L$3^($L$1-$M11), ($L$3*O12*P12/(O12+($L$3-1)*P12) ))))</f>
        <v>1.07977069811138</v>
      </c>
      <c r="P11" s="38" t="n">
        <f aca="false">IF(P$1&gt;$L$2,   "",   IF(P$1=$L$2,  1,  IF($L$2-P$1=$L$1-$M11, $L$3^($L$1-$M11), ($L$3*P12*Q12/(P12+($L$3-1)*Q12) ))))</f>
        <v>1.01166818552378</v>
      </c>
      <c r="Q11" s="38" t="n">
        <f aca="false">IF(Q$1&gt;$L$2,   "",   IF(Q$1=$L$2,  1,  IF($L$2-Q$1=$L$1-$M11, $L$3^($L$1-$M11), ($L$3*Q12*R12/(Q12+($L$3-1)*R12) ))))</f>
        <v>1</v>
      </c>
      <c r="R11" s="38" t="n">
        <f aca="false">IF(R$1&gt;$L$2,   "",   IF(R$1=$L$2,  1,  IF($L$2-R$1=$L$1-$M11, $L$3^($L$1-$M11), ($L$3*R12*S12/(R12+($L$3-1)*S12) ))))</f>
        <v>1.29589557828643</v>
      </c>
      <c r="S11" s="38" t="n">
        <f aca="false">IF(S$1&gt;$L$2,   "",   IF(S$1=$L$2,  1,  IF($L$2-S$1=$L$1-$M11, $L$3^($L$1-$M11), ($L$3*S12*T12/(S12+($L$3-1)*T12) ))))</f>
        <v>1.07977069811138</v>
      </c>
      <c r="T11" s="38" t="n">
        <f aca="false">IF(T$1&gt;$L$2,   "",   IF(T$1=$L$2,  1,  IF($L$2-T$1=$L$1-$M11, $L$3^($L$1-$M11), ($L$3*T12*U12/(T12+($L$3-1)*U12) ))))</f>
        <v>1.01166818552378</v>
      </c>
      <c r="U11" s="38" t="n">
        <f aca="false">IF(U$1&gt;$L$2,   "",   IF(U$1=$L$2,  1,  IF($L$2-U$1=$L$1-$M11, $L$3^($L$1-$M11), ($L$3*U12*V12/(U12+($L$3-1)*V12) ))))</f>
        <v>1</v>
      </c>
      <c r="V11" s="38" t="n">
        <f aca="false">IF(V$1&gt;$L$2,   "",   IF(V$1=$L$2,  1,  IF($L$2-V$1=$L$1-$M11, $L$3^($L$1-$M11), ($L$3*V12*W12/(V12+($L$3-1)*W12) ))))</f>
        <v>1.29589557828643</v>
      </c>
      <c r="W11" s="38" t="n">
        <f aca="false">IF(W$1&gt;$L$2,   "",   IF(W$1=$L$2,  1,  IF($L$2-W$1=$L$1-$M11, $L$3^($L$1-$M11), ($L$3*W12*X12/(W12+($L$3-1)*X12) ))))</f>
        <v>1.07977069811138</v>
      </c>
      <c r="X11" s="38" t="n">
        <f aca="false">IF(X$1&gt;$L$2,   "",   IF(X$1=$L$2,  1,  IF($L$2-X$1=$L$1-$M11, $L$3^($L$1-$M11), ($L$3*X12*Y12/(X12+($L$3-1)*Y12) ))))</f>
        <v>1.01166818552378</v>
      </c>
      <c r="Y11" s="38" t="n">
        <f aca="false">IF(Y$1&gt;$L$2,   "",   IF(Y$1=$L$2,  1,  IF($L$2-Y$1=$L$1-$M11, $L$3^($L$1-$M11), ($L$3*Y12*Z12/(Y12+($L$3-1)*Z12) ))))</f>
        <v>1</v>
      </c>
      <c r="Z11" s="38" t="n">
        <f aca="false">IF(Z$1&gt;$L$2,   "",   IF(Z$1=$L$2,  1,  IF($L$2-Z$1=$L$1-$M11, $L$3^($L$1-$M11), ($L$3*Z12*AA12/(Z12+($L$3-1)*AA12) ))))</f>
        <v>1.29589557828643</v>
      </c>
      <c r="AA11" s="38" t="n">
        <f aca="false">IF(AA$1&gt;$L$2,   "",   IF(AA$1=$L$2,  1,  IF($L$2-AA$1=$L$1-$M11, $L$3^($L$1-$M11), ($L$3*AA12*AB12/(AA12+($L$3-1)*AB12) ))))</f>
        <v>1.07977069811138</v>
      </c>
      <c r="AB11" s="38" t="n">
        <f aca="false">IF(AB$1&gt;$L$2,   "",   IF(AB$1=$L$2,  1,  IF($L$2-AB$1=$L$1-$M11, $L$3^($L$1-$M11), ($L$3*AB12*AC12/(AB12+($L$3-1)*AC12) ))))</f>
        <v>1.01166818552378</v>
      </c>
      <c r="AC11" s="38" t="n">
        <f aca="false">IF(AC$1&gt;$L$2,   "",   IF(AC$1=$L$2,  1,  IF($L$2-AC$1=$L$1-$M11, $L$3^($L$1-$M11), ($L$3*AC12*AD12/(AC12+($L$3-1)*AD12) ))))</f>
        <v>1</v>
      </c>
      <c r="AD11" s="38" t="n">
        <f aca="false">IF(AD$1&gt;$L$2,   "",   IF(AD$1=$L$2,  1,  IF($L$2-AD$1=$L$1-$M11, $L$3^($L$1-$M11), ($L$3*AD12*AE12/(AD12+($L$3-1)*AE12) ))))</f>
        <v>1.29589557828643</v>
      </c>
      <c r="AE11" s="38" t="n">
        <f aca="false">IF(AE$1&gt;$L$2,   "",   IF(AE$1=$L$2,  1,  IF($L$2-AE$1=$L$1-$M11, $L$3^($L$1-$M11), ($L$3*AE12*AF12/(AE12+($L$3-1)*AF12) ))))</f>
        <v>1.07977069811138</v>
      </c>
      <c r="AF11" s="38" t="n">
        <f aca="false">IF(AF$1&gt;$L$2,   "",   IF(AF$1=$L$2,  1,  IF($L$2-AF$1=$L$1-$M11, $L$3^($L$1-$M11), ($L$3*AF12*AG12/(AF12+($L$3-1)*AG12) ))))</f>
        <v>1.01166818552378</v>
      </c>
      <c r="AG11" s="38" t="n">
        <f aca="false">IF(AG$1&gt;$L$2,   "",   IF(AG$1=$L$2,  1,  IF($L$2-AG$1=$L$1-$M11, $L$3^($L$1-$M11), ($L$3*AG12*AH12/(AG12+($L$3-1)*AH12) ))))</f>
        <v>1</v>
      </c>
      <c r="AH11" s="38" t="n">
        <f aca="false">IF(AH$1&gt;$L$2,   "",   IF(AH$1=$L$2,  1,  IF($L$2-AH$1=$L$1-$M11, $L$3^($L$1-$M11), ($L$3*AH12*AI12/(AH12+($L$3-1)*AI12) ))))</f>
        <v>1.29589557828643</v>
      </c>
      <c r="AI11" s="38" t="n">
        <f aca="false">IF(AI$1&gt;$L$2,   "",   IF(AI$1=$L$2,  1,  IF($L$2-AI$1=$L$1-$M11, $L$3^($L$1-$M11), ($L$3*AI12*AJ12/(AI12+($L$3-1)*AJ12) ))))</f>
        <v>1.07977069811138</v>
      </c>
      <c r="AJ11" s="38" t="n">
        <f aca="false">IF(AJ$1&gt;$L$2,   "",   IF(AJ$1=$L$2,  1,  IF($L$2-AJ$1=$L$1-$M11, $L$3^($L$1-$M11), ($L$3*AJ12*AK12/(AJ12+($L$3-1)*AK12) ))))</f>
        <v>1.01166818552378</v>
      </c>
      <c r="AK11" s="38" t="n">
        <f aca="false">IF(AK$1&gt;$L$2,   "",   IF(AK$1=$L$2,  1,  IF($L$2-AK$1=$L$1-$M11, $L$3^($L$1-$M11), ($L$3*AK12*AL12/(AK12+($L$3-1)*AL12) ))))</f>
        <v>1</v>
      </c>
      <c r="AL11" s="38" t="n">
        <f aca="false">IF(AL$1&gt;$L$2,   "",   IF(AL$1=$L$2,  1,  IF($L$2-AL$1=$L$1-$M11, $L$3^($L$1-$M11), ($L$3*AL12*AM12/(AL12+($L$3-1)*AM12) ))))</f>
        <v>1.29589557828643</v>
      </c>
      <c r="AM11" s="38" t="n">
        <f aca="false">IF(AM$1&gt;$L$2,   "",   IF(AM$1=$L$2,  1,  IF($L$2-AM$1=$L$1-$M11, $L$3^($L$1-$M11), ($L$3*AM12*AN12/(AM12+($L$3-1)*AN12) ))))</f>
        <v>1.07977069811138</v>
      </c>
      <c r="AN11" s="38" t="n">
        <f aca="false">IF(AN$1&gt;$L$2,   "",   IF(AN$1=$L$2,  1,  IF($L$2-AN$1=$L$1-$M11, $L$3^($L$1-$M11), ($L$3*AN12*AO12/(AN12+($L$3-1)*AO12) ))))</f>
        <v>1.01166818552378</v>
      </c>
      <c r="AO11" s="38" t="n">
        <f aca="false">IF(AO$1&gt;$L$2,   "",   IF(AO$1=$L$2,  1,  IF($L$2-AO$1=$L$1-$M11, $L$3^($L$1-$M11), ($L$3*AO12*AP12/(AO12+($L$3-1)*AP12) ))))</f>
        <v>1</v>
      </c>
      <c r="AP11" s="38" t="n">
        <f aca="false">IF(AP$1&gt;$L$2,   "",   IF(AP$1=$L$2,  1,  IF($L$2-AP$1=$L$1-$M11, $L$3^($L$1-$M11), ($L$3*AP12*AQ12/(AP12+($L$3-1)*AQ12) ))))</f>
        <v>1.29589557828643</v>
      </c>
      <c r="AQ11" s="38" t="n">
        <f aca="false">IF(AQ$1&gt;$L$2,   "",   IF(AQ$1=$L$2,  1,  IF($L$2-AQ$1=$L$1-$M11, $L$3^($L$1-$M11), ($L$3*AQ12*AR12/(AQ12+($L$3-1)*AR12) ))))</f>
        <v>1.07977069811138</v>
      </c>
      <c r="AR11" s="38" t="n">
        <f aca="false">IF(AR$1&gt;$L$2,   "",   IF(AR$1=$L$2,  1,  IF($L$2-AR$1=$L$1-$M11, $L$3^($L$1-$M11), ($L$3*AR12*AS12/(AR12+($L$3-1)*AS12) ))))</f>
        <v>1.01166818552378</v>
      </c>
      <c r="AS11" s="38" t="n">
        <f aca="false">IF(AS$1&gt;$L$2,   "",   IF(AS$1=$L$2,  1,  IF($L$2-AS$1=$L$1-$M11, $L$3^($L$1-$M11), ($L$3*AS12*AT12/(AS12+($L$3-1)*AT12) ))))</f>
        <v>1</v>
      </c>
      <c r="AT11" s="38" t="n">
        <f aca="false">IF(AT$1&gt;$L$2,   "",   IF(AT$1=$L$2,  1,  IF($L$2-AT$1=$L$1-$M11, $L$3^($L$1-$M11), ($L$3*AT12*AU12/(AT12+($L$3-1)*AU12) ))))</f>
        <v>1.29589557828643</v>
      </c>
      <c r="AU11" s="38" t="n">
        <f aca="false">IF(AU$1&gt;$L$2,   "",   IF(AU$1=$L$2,  1,  IF($L$2-AU$1=$L$1-$M11, $L$3^($L$1-$M11), ($L$3*AU12*AV12/(AU12+($L$3-1)*AV12) ))))</f>
        <v>1.07977069811138</v>
      </c>
      <c r="AV11" s="38" t="n">
        <f aca="false">IF(AV$1&gt;$L$2,   "",   IF(AV$1=$L$2,  1,  IF($L$2-AV$1=$L$1-$M11, $L$3^($L$1-$M11), ($L$3*AV12*AW12/(AV12+($L$3-1)*AW12) ))))</f>
        <v>1.01166818552378</v>
      </c>
      <c r="AW11" s="38" t="n">
        <f aca="false">IF(AW$1&gt;$L$2,   "",   IF(AW$1=$L$2,  1,  IF($L$2-AW$1=$L$1-$M11, $L$3^($L$1-$M11), ($L$3*AW12*AX12/(AW12+($L$3-1)*AX12) ))))</f>
        <v>1</v>
      </c>
      <c r="AX11" s="38" t="n">
        <f aca="false">IF(AX$1&gt;$L$2,   "",   IF(AX$1=$L$2,  1,  IF($L$2-AX$1=$L$1-$M11, $L$3^($L$1-$M11), ($L$3*AX12*AY12/(AX12+($L$3-1)*AY12) ))))</f>
        <v>1.29589557828643</v>
      </c>
      <c r="AY11" s="38" t="n">
        <f aca="false">IF(AY$1&gt;$L$2,   "",   IF(AY$1=$L$2,  1,  IF($L$2-AY$1=$L$1-$M11, $L$3^($L$1-$M11), ($L$3*AY12*AZ12/(AY12+($L$3-1)*AZ12) ))))</f>
        <v>1.07977069811138</v>
      </c>
      <c r="AZ11" s="38" t="n">
        <f aca="false">IF(AZ$1&gt;$L$2,   "",   IF(AZ$1=$L$2,  1,  IF($L$2-AZ$1=$L$1-$M11, $L$3^($L$1-$M11), ($L$3*AZ12*BA12/(AZ12+($L$3-1)*BA12) ))))</f>
        <v>1.01166818552378</v>
      </c>
      <c r="BA11" s="38" t="n">
        <f aca="false">IF(BA$1&gt;$L$2,   "",   IF(BA$1=$L$2,  1,  IF($L$2-BA$1=$L$1-$M11, $L$3^($L$1-$M11), ($L$3*BA12*BB12/(BA12+($L$3-1)*BB12) ))))</f>
        <v>1</v>
      </c>
      <c r="BB11" s="38" t="n">
        <f aca="false">IF(BB$1&gt;$L$2,   "",   IF(BB$1=$L$2,  1,  IF($L$2-BB$1=$L$1-$M11, $L$3^($L$1-$M11), ($L$3*BB12*BC12/(BB12+($L$3-1)*BC12) ))))</f>
        <v>1.29589557828643</v>
      </c>
      <c r="BC11" s="38" t="n">
        <f aca="false">IF(BC$1&gt;$L$2,   "",   IF(BC$1=$L$2,  1,  IF($L$2-BC$1=$L$1-$M11, $L$3^($L$1-$M11), ($L$3*BC12*BD12/(BC12+($L$3-1)*BD12) ))))</f>
        <v>1.07977069811138</v>
      </c>
      <c r="BD11" s="38" t="n">
        <f aca="false">IF(BD$1&gt;$L$2,   "",   IF(BD$1=$L$2,  1,  IF($L$2-BD$1=$L$1-$M11, $L$3^($L$1-$M11), ($L$3*BD12*BE12/(BD12+($L$3-1)*BE12) ))))</f>
        <v>1.01166818552378</v>
      </c>
      <c r="BE11" s="38" t="n">
        <f aca="false">IF(BE$1&gt;$L$2,   "",   IF(BE$1=$L$2,  1,  IF($L$2-BE$1=$L$1-$M11, $L$3^($L$1-$M11), ($L$3*BE12*BF12/(BE12+($L$3-1)*BF12) ))))</f>
        <v>1</v>
      </c>
      <c r="BF11" s="38" t="n">
        <f aca="false">IF(BF$1&gt;$L$2,   "",   IF(BF$1=$L$2,  1,  IF($L$2-BF$1=$L$1-$M11, $L$3^($L$1-$M11), ($L$3*BF12*BG12/(BF12+($L$3-1)*BG12) ))))</f>
        <v>1.29589557828643</v>
      </c>
      <c r="BG11" s="38" t="n">
        <f aca="false">IF(BG$1&gt;$L$2,   "",   IF(BG$1=$L$2,  1,  IF($L$2-BG$1=$L$1-$M11, $L$3^($L$1-$M11), ($L$3*BG12*BH12/(BG12+($L$3-1)*BH12) ))))</f>
        <v>1.07977069811138</v>
      </c>
      <c r="BH11" s="38" t="n">
        <f aca="false">IF(BH$1&gt;$L$2,   "",   IF(BH$1=$L$2,  1,  IF($L$2-BH$1=$L$1-$M11, $L$3^($L$1-$M11), ($L$3*BH12*BI12/(BH12+($L$3-1)*BI12) ))))</f>
        <v>1.01166818552378</v>
      </c>
      <c r="BI11" s="38" t="n">
        <f aca="false">IF(BI$1&gt;$L$2,   "",   IF(BI$1=$L$2,  1,  IF($L$2-BI$1=$L$1-$M11, $L$3^($L$1-$M11), ($L$3*BI12*BJ12/(BI12+($L$3-1)*BJ12) ))))</f>
        <v>1</v>
      </c>
      <c r="BJ11" s="38" t="n">
        <f aca="false">IF(BJ$1&gt;$L$2,   "",   IF(BJ$1=$L$2,  1,  IF($L$2-BJ$1=$L$1-$M11, $L$3^($L$1-$M11), ($L$3*BJ12*BK12/(BJ12+($L$3-1)*BK12) ))))</f>
        <v>1.29589557828643</v>
      </c>
      <c r="BK11" s="38" t="n">
        <f aca="false">IF(BK$1&gt;$L$2,   "",   IF(BK$1=$L$2,  1,  IF($L$2-BK$1=$L$1-$M11, $L$3^($L$1-$M11), ($L$3*BK12*BL12/(BK12+($L$3-1)*BL12) ))))</f>
        <v>1.07977069811138</v>
      </c>
      <c r="BL11" s="38" t="n">
        <f aca="false">IF(BL$1&gt;$L$2,   "",   IF(BL$1=$L$2,  1,  IF($L$2-BL$1=$L$1-$M11, $L$3^($L$1-$M11), ($L$3*BL12*BM12/(BL12+($L$3-1)*BM12) ))))</f>
        <v>1.01166818552378</v>
      </c>
      <c r="BM11" s="38" t="n">
        <f aca="false">IF(BM$1&gt;$L$2,   "",   IF(BM$1=$L$2,  1,  IF($L$2-BM$1=$L$1-$M11, $L$3^($L$1-$M11), ($L$3*BM12*BN12/(BM12+($L$3-1)*BN12) ))))</f>
        <v>1</v>
      </c>
      <c r="BN11" s="38" t="n">
        <f aca="false">IF(BN$1&gt;$L$2,   "",   IF(BN$1=$L$2,  1,  IF($L$2-BN$1=$L$1-$M11, $L$3^($L$1-$M11), ($L$3*BN12*BO12/(BN12+($L$3-1)*BO12) ))))</f>
        <v>1.29589557828643</v>
      </c>
      <c r="BO11" s="38" t="n">
        <f aca="false">IF(BO$1&gt;$L$2,   "",   IF(BO$1=$L$2,  1,  IF($L$2-BO$1=$L$1-$M11, $L$3^($L$1-$M11), ($L$3*BO12*BP12/(BO12+($L$3-1)*BP12) ))))</f>
        <v>1.07977069811138</v>
      </c>
      <c r="BP11" s="38" t="n">
        <f aca="false">IF(BP$1&gt;$L$2,   "",   IF(BP$1=$L$2,  1,  IF($L$2-BP$1=$L$1-$M11, $L$3^($L$1-$M11), ($L$3*BP12*BQ12/(BP12+($L$3-1)*BQ12) ))))</f>
        <v>1.01166818552378</v>
      </c>
      <c r="BQ11" s="38" t="n">
        <f aca="false">IF(BQ$1&gt;$L$2,   "",   IF(BQ$1=$L$2,  1,  IF($L$2-BQ$1=$L$1-$M11, $L$3^($L$1-$M11), ($L$3*BQ12*BR12/(BQ12+($L$3-1)*BR12) ))))</f>
        <v>1</v>
      </c>
      <c r="BR11" s="38" t="n">
        <f aca="false">IF(BR$1&gt;$L$2,   "",   IF(BR$1=$L$2,  1,  IF($L$2-BR$1=$L$1-$M11, $L$3^($L$1-$M11), ($L$3*BR12*BS12/(BR12+($L$3-1)*BS12) ))))</f>
        <v>1.29589557828643</v>
      </c>
      <c r="BS11" s="38" t="n">
        <f aca="false">IF(BS$1&gt;$L$2,   "",   IF(BS$1=$L$2,  1,  IF($L$2-BS$1=$L$1-$M11, $L$3^($L$1-$M11), ($L$3*BS12*BT12/(BS12+($L$3-1)*BT12) ))))</f>
        <v>1.07977069811138</v>
      </c>
      <c r="BT11" s="38" t="n">
        <f aca="false">IF(BT$1&gt;$L$2,   "",   IF(BT$1=$L$2,  1,  IF($L$2-BT$1=$L$1-$M11, $L$3^($L$1-$M11), ($L$3*BT12*BU12/(BT12+($L$3-1)*BU12) ))))</f>
        <v>1.01166818552378</v>
      </c>
      <c r="BU11" s="38" t="n">
        <f aca="false">IF(BU$1&gt;$L$2,   "",   IF(BU$1=$L$2,  1,  IF($L$2-BU$1=$L$1-$M11, $L$3^($L$1-$M11), ($L$3*BU12*BV12/(BU12+($L$3-1)*BV12) ))))</f>
        <v>1</v>
      </c>
      <c r="BV11" s="38" t="n">
        <f aca="false">IF(BV$1&gt;$L$2,   "",   IF(BV$1=$L$2,  1,  IF($L$2-BV$1=$L$1-$M11, $L$3^($L$1-$M11), ($L$3*BV12*BW12/(BV12+($L$3-1)*BW12) ))))</f>
        <v>1.29589557828643</v>
      </c>
      <c r="BW11" s="38" t="n">
        <f aca="false">IF(BW$1&gt;$L$2,   "",   IF(BW$1=$L$2,  1,  IF($L$2-BW$1=$L$1-$M11, $L$3^($L$1-$M11), ($L$3*BW12*BX12/(BW12+($L$3-1)*BX12) ))))</f>
        <v>1.07977069811138</v>
      </c>
      <c r="BX11" s="38" t="n">
        <f aca="false">IF(BX$1&gt;$L$2,   "",   IF(BX$1=$L$2,  1,  IF($L$2-BX$1=$L$1-$M11, $L$3^($L$1-$M11), ($L$3*BX12*BY12/(BX12+($L$3-1)*BY12) ))))</f>
        <v>1.01166818552378</v>
      </c>
      <c r="BY11" s="38" t="n">
        <f aca="false">IF(BY$1&gt;$L$2,   "",   IF(BY$1=$L$2,  1,  IF($L$2-BY$1=$L$1-$M11, $L$3^($L$1-$M11), ($L$3*BY12*BZ12/(BY12+($L$3-1)*BZ12) ))))</f>
        <v>1</v>
      </c>
      <c r="BZ11" s="38" t="n">
        <f aca="false">IF(BZ$1&gt;$L$2,   "",   IF(BZ$1=$L$2,  1,  IF($L$2-BZ$1=$L$1-$M11, $L$3^($L$1-$M11), ($L$3*BZ12*CA12/(BZ12+($L$3-1)*CA12) ))))</f>
        <v>1.29589557828643</v>
      </c>
      <c r="CA11" s="38" t="n">
        <f aca="false">IF(CA$1&gt;$L$2,   "",   IF(CA$1=$L$2,  1,  IF($L$2-CA$1=$L$1-$M11, $L$3^($L$1-$M11), ($L$3*CA12*CB12/(CA12+($L$3-1)*CB12) ))))</f>
        <v>1.07977069811138</v>
      </c>
      <c r="CB11" s="38" t="n">
        <f aca="false">IF(CB$1&gt;$L$2,   "",   IF(CB$1=$L$2,  1,  IF($L$2-CB$1=$L$1-$M11, $L$3^($L$1-$M11), ($L$3*CB12*CC12/(CB12+($L$3-1)*CC12) ))))</f>
        <v>1.01166818552378</v>
      </c>
      <c r="CC11" s="38" t="n">
        <f aca="false">IF(CC$1&gt;$L$2,   "",   IF(CC$1=$L$2,  1,  IF($L$2-CC$1=$L$1-$M11, $L$3^($L$1-$M11), ($L$3*CC12*CD12/(CC12+($L$3-1)*CD12) ))))</f>
        <v>1</v>
      </c>
      <c r="CD11" s="38" t="n">
        <f aca="false">IF(CD$1&gt;$L$2,   "",   IF(CD$1=$L$2,  1,  IF($L$2-CD$1=$L$1-$M11, $L$3^($L$1-$M11), ($L$3*CD12*CE12/(CD12+($L$3-1)*CE12) ))))</f>
        <v>1.29589557828643</v>
      </c>
      <c r="CE11" s="38" t="n">
        <f aca="false">IF(CE$1&gt;$L$2,   "",   IF(CE$1=$L$2,  1,  IF($L$2-CE$1=$L$1-$M11, $L$3^($L$1-$M11), ($L$3*CE12*CF12/(CE12+($L$3-1)*CF12) ))))</f>
        <v>1.07977069811138</v>
      </c>
      <c r="CF11" s="38" t="n">
        <f aca="false">IF(CF$1&gt;$L$2,   "",   IF(CF$1=$L$2,  1,  IF($L$2-CF$1=$L$1-$M11, $L$3^($L$1-$M11), ($L$3*CF12*CG12/(CF12+($L$3-1)*CG12) ))))</f>
        <v>1.01166818552378</v>
      </c>
      <c r="CG11" s="38" t="n">
        <f aca="false">IF(CG$1&gt;$L$2,   "",   IF(CG$1=$L$2,  1,  IF($L$2-CG$1=$L$1-$M11, $L$3^($L$1-$M11), ($L$3*CG12*CH12/(CG12+($L$3-1)*CH12) ))))</f>
        <v>1</v>
      </c>
      <c r="CH11" s="38" t="n">
        <f aca="false">IF(CH$1&gt;$L$2,   "",   IF(CH$1=$L$2,  1,  IF($L$2-CH$1=$L$1-$M11, $L$3^($L$1-$M11), ($L$3*CH12*CI12/(CH12+($L$3-1)*CI12) ))))</f>
        <v>1.29589557828643</v>
      </c>
      <c r="CI11" s="38" t="n">
        <f aca="false">IF(CI$1&gt;$L$2,   "",   IF(CI$1=$L$2,  1,  IF($L$2-CI$1=$L$1-$M11, $L$3^($L$1-$M11), ($L$3*CI12*CJ12/(CI12+($L$3-1)*CJ12) ))))</f>
        <v>1.07977069811138</v>
      </c>
      <c r="CJ11" s="38" t="n">
        <f aca="false">IF(CJ$1&gt;$L$2,   "",   IF(CJ$1=$L$2,  1,  IF($L$2-CJ$1=$L$1-$M11, $L$3^($L$1-$M11), ($L$3*CJ12*CK12/(CJ12+($L$3-1)*CK12) ))))</f>
        <v>1.01166818552378</v>
      </c>
      <c r="CK11" s="38" t="n">
        <f aca="false">IF(CK$1&gt;$L$2,   "",   IF(CK$1=$L$2,  1,  IF($L$2-CK$1=$L$1-$M11, $L$3^($L$1-$M11), ($L$3*CK12*CL12/(CK12+($L$3-1)*CL12) ))))</f>
        <v>1</v>
      </c>
      <c r="CL11" s="38" t="n">
        <f aca="false">IF(CL$1&gt;$L$2,   "",   IF(CL$1=$L$2,  1,  IF($L$2-CL$1=$L$1-$M11, $L$3^($L$1-$M11), ($L$3*CL12*CM12/(CL12+($L$3-1)*CM12) ))))</f>
        <v>1.29589557828643</v>
      </c>
      <c r="CM11" s="38" t="n">
        <f aca="false">IF(CM$1&gt;$L$2,   "",   IF(CM$1=$L$2,  1,  IF($L$2-CM$1=$L$1-$M11, $L$3^($L$1-$M11), ($L$3*CM12*CN12/(CM12+($L$3-1)*CN12) ))))</f>
        <v>1.07977069811138</v>
      </c>
      <c r="CN11" s="38" t="n">
        <f aca="false">IF(CN$1&gt;$L$2,   "",   IF(CN$1=$L$2,  1,  IF($L$2-CN$1=$L$1-$M11, $L$3^($L$1-$M11), ($L$3*CN12*CO12/(CN12+($L$3-1)*CO12) ))))</f>
        <v>1.01166818552378</v>
      </c>
      <c r="CO11" s="38" t="n">
        <f aca="false">IF(CO$1&gt;$L$2,   "",   IF(CO$1=$L$2,  1,  IF($L$2-CO$1=$L$1-$M11, $L$3^($L$1-$M11), ($L$3*CO12*CP12/(CO12+($L$3-1)*CP12) ))))</f>
        <v>1</v>
      </c>
      <c r="CP11" s="38" t="n">
        <f aca="false">IF(CP$1&gt;$L$2,   "",   IF(CP$1=$L$2,  1,  IF($L$2-CP$1=$L$1-$M11, $L$3^($L$1-$M11), ($L$3*CP12*CQ12/(CP12+($L$3-1)*CQ12) ))))</f>
        <v>1.29589557828643</v>
      </c>
      <c r="CQ11" s="38" t="n">
        <f aca="false">IF(CQ$1&gt;$L$2,   "",   IF(CQ$1=$L$2,  1,  IF($L$2-CQ$1=$L$1-$M11, $L$3^($L$1-$M11), ($L$3*CQ12*CR12/(CQ12+($L$3-1)*CR12) ))))</f>
        <v>1.07977069811138</v>
      </c>
      <c r="CR11" s="38" t="n">
        <f aca="false">IF(CR$1&gt;$L$2,   "",   IF(CR$1=$L$2,  1,  IF($L$2-CR$1=$L$1-$M11, $L$3^($L$1-$M11), ($L$3*CR12*CS12/(CR12+($L$3-1)*CS12) ))))</f>
        <v>1.01166818552378</v>
      </c>
      <c r="CS11" s="38" t="n">
        <f aca="false">IF(CS$1&gt;$L$2,   "",   IF(CS$1=$L$2,  1,  IF($L$2-CS$1=$L$1-$M11, $L$3^($L$1-$M11), ($L$3*CS12*CT12/(CS12+($L$3-1)*CT12) ))))</f>
        <v>1</v>
      </c>
      <c r="CT11" s="38" t="n">
        <f aca="false">IF(CT$1&gt;$L$2,   "",   IF(CT$1=$L$2,  1,  IF($L$2-CT$1=$L$1-$M11, $L$3^($L$1-$M11), ($L$3*CT12*CU12/(CT12+($L$3-1)*CU12) ))))</f>
        <v>1.29589557828643</v>
      </c>
      <c r="CU11" s="38" t="n">
        <f aca="false">IF(CU$1&gt;$L$2,   "",   IF(CU$1=$L$2,  1,  IF($L$2-CU$1=$L$1-$M11, $L$3^($L$1-$M11), ($L$3*CU12*CV12/(CU12+($L$3-1)*CV12) ))))</f>
        <v>1.07977069811138</v>
      </c>
      <c r="CV11" s="38" t="n">
        <f aca="false">IF(CV$1&gt;$L$2,   "",   IF(CV$1=$L$2,  1,  IF($L$2-CV$1=$L$1-$M11, $L$3^($L$1-$M11), ($L$3*CV12*CW12/(CV12+($L$3-1)*CW12) ))))</f>
        <v>1.01166818552378</v>
      </c>
      <c r="CW11" s="38" t="n">
        <f aca="false">IF(CW$1&gt;$L$2,   "",   IF(CW$1=$L$2,  1,  IF($L$2-CW$1=$L$1-$M11, $L$3^($L$1-$M11), ($L$3*CW12*CX12/(CW12+($L$3-1)*CX12) ))))</f>
        <v>1</v>
      </c>
      <c r="CX11" s="38" t="n">
        <f aca="false">IF(CX$1&gt;$L$2,   "",   IF(CX$1=$L$2,  1,  IF($L$2-CX$1=$L$1-$M11, $L$3^($L$1-$M11), ($L$3*CX12*CY12/(CX12+($L$3-1)*CY12) ))))</f>
        <v>1.29589557828643</v>
      </c>
      <c r="CY11" s="38" t="n">
        <f aca="false">IF(CY$1&gt;$L$2,   "",   IF(CY$1=$L$2,  1,  IF($L$2-CY$1=$L$1-$M11, $L$3^($L$1-$M11), ($L$3*CY12*CZ12/(CY12+($L$3-1)*CZ12) ))))</f>
        <v>1.07977069811138</v>
      </c>
      <c r="CZ11" s="38" t="n">
        <f aca="false">IF(CZ$1&gt;$L$2,   "",   IF(CZ$1=$L$2,  1,  IF($L$2-CZ$1=$L$1-$M11, $L$3^($L$1-$M11), ($L$3*CZ12*DA12/(CZ12+($L$3-1)*DA12) ))))</f>
        <v>1.01166818552378</v>
      </c>
      <c r="DA11" s="38" t="n">
        <f aca="false">IF(DA$1&gt;$L$2,   "",   IF(DA$1=$L$2,  1,  IF($L$2-DA$1=$L$1-$M11, $L$3^($L$1-$M11), ($L$3*DA12*DB12/(DA12+($L$3-1)*DB12) ))))</f>
        <v>1</v>
      </c>
      <c r="DB11" s="38" t="n">
        <f aca="false">IF(DB$1&gt;$L$2,   "",   IF(DB$1=$L$2,  1,  IF($L$2-DB$1=$L$1-$M11, $L$3^($L$1-$M11), ($L$3*DB12*DC12/(DB12+($L$3-1)*DC12) ))))</f>
        <v>1.29589557828643</v>
      </c>
      <c r="DC11" s="38" t="n">
        <f aca="false">IF(DC$1&gt;$L$2,   "",   IF(DC$1=$L$2,  1,  IF($L$2-DC$1=$L$1-$M11, $L$3^($L$1-$M11), ($L$3*DC12*DD12/(DC12+($L$3-1)*DD12) ))))</f>
        <v>1.07977069811138</v>
      </c>
      <c r="DD11" s="38" t="n">
        <f aca="false">IF(DD$1&gt;$L$2,   "",   IF(DD$1=$L$2,  1,  IF($L$2-DD$1=$L$1-$M11, $L$3^($L$1-$M11), ($L$3*DD12*DE12/(DD12+($L$3-1)*DE12) ))))</f>
        <v>1.01166818552378</v>
      </c>
      <c r="DE11" s="38" t="n">
        <f aca="false">IF(DE$1&gt;$L$2,   "",   IF(DE$1=$L$2,  1,  IF($L$2-DE$1=$L$1-$M11, $L$3^($L$1-$M11), ($L$3*DE12*DF12/(DE12+($L$3-1)*DF12) ))))</f>
        <v>1</v>
      </c>
      <c r="DF11" s="38" t="n">
        <f aca="false">IF(DF$1&gt;$L$2,   "",   IF(DF$1=$L$2,  1,  IF($L$2-DF$1=$L$1-$M11, $L$3^($L$1-$M11), ($L$3*DF12*DG12/(DF12+($L$3-1)*DG12) ))))</f>
        <v>1.29589557828643</v>
      </c>
      <c r="DG11" s="38" t="n">
        <f aca="false">IF(DG$1&gt;$L$2,   "",   IF(DG$1=$L$2,  1,  IF($L$2-DG$1=$L$1-$M11, $L$3^($L$1-$M11), ($L$3*DG12*DH12/(DG12+($L$3-1)*DH12) ))))</f>
        <v>1.07977069811138</v>
      </c>
      <c r="DH11" s="38" t="n">
        <f aca="false">IF(DH$1&gt;$L$2,   "",   IF(DH$1=$L$2,  1,  IF($L$2-DH$1=$L$1-$M11, $L$3^($L$1-$M11), ($L$3*DH12*DI12/(DH12+($L$3-1)*DI12) ))))</f>
        <v>1.01166818552378</v>
      </c>
      <c r="DI11" s="38" t="n">
        <f aca="false">IF(DI$1&gt;$L$2,   "",   IF(DI$1=$L$2,  1,  IF($L$2-DI$1=$L$1-$M11, $L$3^($L$1-$M11), ($L$3*DI12*DJ12/(DI12+($L$3-1)*DJ12) ))))</f>
        <v>1</v>
      </c>
      <c r="DJ11" s="38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2" t="n">
        <f aca="false">Calculadora!C12</f>
        <v>0</v>
      </c>
      <c r="B12" s="112" t="str">
        <f aca="false">IF( OR(I11=$L$2,H11=1+$L$1-$L$2), "",  IF(A12="l",0,IF(A12="w",1,""))    )</f>
        <v/>
      </c>
      <c r="C12" s="105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5" t="str">
        <f aca="false">IF(I11&gt;=$L$2,"",IF(B12="", "", C12*($L$3-1)*B12)   )</f>
        <v/>
      </c>
      <c r="E12" s="105" t="str">
        <f aca="false">IF(B12="","",(   D12-(IF((D12+F11)&lt;=G11, D12, (G11-F11) ))   )*(100-$L$5)/100   )</f>
        <v/>
      </c>
      <c r="F12" s="105" t="str">
        <f aca="false">IF(I11&gt;=$L$2,"",IF(B12="", "",   IF(B12=0,  F11-C12,  IF( ((F11+D12)-G11)&gt;=0, F11+(G11-F11)+((D12-(G11-F11))*$L$5/100), F11+D12 )  ))   )</f>
        <v/>
      </c>
      <c r="G12" s="113" t="str">
        <f aca="false">IF(F12&gt;G11,  F12,  G11)</f>
        <v/>
      </c>
      <c r="H12" s="104" t="n">
        <f aca="false">IF(   $L$4=0,   IF(I11+B12=$L$2,0,IF(B12=0,H11+1,H11)),   IF(  F12&gt;=G11,  0,  IF(B12=0,H11+1,H11)  )   )</f>
        <v>0</v>
      </c>
      <c r="I12" s="104" t="n">
        <f aca="false">IF(   $L$4=0,   IF(I11+B12=$L$2,0,IF(B12=1,I11+1,I11)),        IF(  F12&gt;=G11,  0,  IF(B12=1,I11+1,I11)  )   )</f>
        <v>0</v>
      </c>
      <c r="J12" s="114" t="str">
        <f aca="false">IF(     B12="",     "",     IF(  ISERROR((B12+I11)/(H11+I11+1)),  0,  (B12+I11)/(H11+I11+1)  )     )</f>
        <v/>
      </c>
      <c r="M12" s="111" t="n">
        <f aca="false">IF(M11&lt;($L$1-1),M11+1)</f>
        <v>10</v>
      </c>
      <c r="N12" s="38" t="n">
        <f aca="false">IF(N$1&gt;$L$2,   "",   IF(N$1=$L$2,  1,  IF($L$2-N$1=$L$1-$M12, $L$3^($L$1-$M12), ($L$3*N13*O13/(N13+($L$3-1)*O13) ))))</f>
        <v>1.40117182759761</v>
      </c>
      <c r="O12" s="38" t="n">
        <f aca="false">IF(O$1&gt;$L$2,   "",   IF(O$1=$L$2,  1,  IF($L$2-O$1=$L$1-$M12, $L$3^($L$1-$M12), ($L$3*O13*P13/(O13+($L$3-1)*P13) ))))</f>
        <v>1.11064219413132</v>
      </c>
      <c r="P12" s="38" t="n">
        <f aca="false">IF(P$1&gt;$L$2,   "",   IF(P$1=$L$2,  1,  IF($L$2-P$1=$L$1-$M12, $L$3^($L$1-$M12), ($L$3*P13*Q13/(P13+($L$3-1)*Q13) ))))</f>
        <v>1.01701354712199</v>
      </c>
      <c r="Q12" s="38" t="n">
        <f aca="false">IF(Q$1&gt;$L$2,   "",   IF(Q$1=$L$2,  1,  IF($L$2-Q$1=$L$1-$M12, $L$3^($L$1-$M12), ($L$3*Q13*R13/(Q13+($L$3-1)*R13) ))))</f>
        <v>1</v>
      </c>
      <c r="R12" s="38" t="n">
        <f aca="false">IF(R$1&gt;$L$2,   "",   IF(R$1=$L$2,  1,  IF($L$2-R$1=$L$1-$M12, $L$3^($L$1-$M12), ($L$3*R13*S13/(R13+($L$3-1)*S13) ))))</f>
        <v>1.40117182759761</v>
      </c>
      <c r="S12" s="38" t="n">
        <f aca="false">IF(S$1&gt;$L$2,   "",   IF(S$1=$L$2,  1,  IF($L$2-S$1=$L$1-$M12, $L$3^($L$1-$M12), ($L$3*S13*T13/(S13+($L$3-1)*T13) ))))</f>
        <v>1.11064219413132</v>
      </c>
      <c r="T12" s="38" t="n">
        <f aca="false">IF(T$1&gt;$L$2,   "",   IF(T$1=$L$2,  1,  IF($L$2-T$1=$L$1-$M12, $L$3^($L$1-$M12), ($L$3*T13*U13/(T13+($L$3-1)*U13) ))))</f>
        <v>1.01701354712199</v>
      </c>
      <c r="U12" s="38" t="n">
        <f aca="false">IF(U$1&gt;$L$2,   "",   IF(U$1=$L$2,  1,  IF($L$2-U$1=$L$1-$M12, $L$3^($L$1-$M12), ($L$3*U13*V13/(U13+($L$3-1)*V13) ))))</f>
        <v>1</v>
      </c>
      <c r="V12" s="38" t="n">
        <f aca="false">IF(V$1&gt;$L$2,   "",   IF(V$1=$L$2,  1,  IF($L$2-V$1=$L$1-$M12, $L$3^($L$1-$M12), ($L$3*V13*W13/(V13+($L$3-1)*W13) ))))</f>
        <v>1.40117182759761</v>
      </c>
      <c r="W12" s="38" t="n">
        <f aca="false">IF(W$1&gt;$L$2,   "",   IF(W$1=$L$2,  1,  IF($L$2-W$1=$L$1-$M12, $L$3^($L$1-$M12), ($L$3*W13*X13/(W13+($L$3-1)*X13) ))))</f>
        <v>1.11064219413132</v>
      </c>
      <c r="X12" s="38" t="n">
        <f aca="false">IF(X$1&gt;$L$2,   "",   IF(X$1=$L$2,  1,  IF($L$2-X$1=$L$1-$M12, $L$3^($L$1-$M12), ($L$3*X13*Y13/(X13+($L$3-1)*Y13) ))))</f>
        <v>1.01701354712199</v>
      </c>
      <c r="Y12" s="38" t="n">
        <f aca="false">IF(Y$1&gt;$L$2,   "",   IF(Y$1=$L$2,  1,  IF($L$2-Y$1=$L$1-$M12, $L$3^($L$1-$M12), ($L$3*Y13*Z13/(Y13+($L$3-1)*Z13) ))))</f>
        <v>1</v>
      </c>
      <c r="Z12" s="38" t="n">
        <f aca="false">IF(Z$1&gt;$L$2,   "",   IF(Z$1=$L$2,  1,  IF($L$2-Z$1=$L$1-$M12, $L$3^($L$1-$M12), ($L$3*Z13*AA13/(Z13+($L$3-1)*AA13) ))))</f>
        <v>1.40117182759761</v>
      </c>
      <c r="AA12" s="38" t="n">
        <f aca="false">IF(AA$1&gt;$L$2,   "",   IF(AA$1=$L$2,  1,  IF($L$2-AA$1=$L$1-$M12, $L$3^($L$1-$M12), ($L$3*AA13*AB13/(AA13+($L$3-1)*AB13) ))))</f>
        <v>1.11064219413132</v>
      </c>
      <c r="AB12" s="38" t="n">
        <f aca="false">IF(AB$1&gt;$L$2,   "",   IF(AB$1=$L$2,  1,  IF($L$2-AB$1=$L$1-$M12, $L$3^($L$1-$M12), ($L$3*AB13*AC13/(AB13+($L$3-1)*AC13) ))))</f>
        <v>1.01701354712199</v>
      </c>
      <c r="AC12" s="38" t="n">
        <f aca="false">IF(AC$1&gt;$L$2,   "",   IF(AC$1=$L$2,  1,  IF($L$2-AC$1=$L$1-$M12, $L$3^($L$1-$M12), ($L$3*AC13*AD13/(AC13+($L$3-1)*AD13) ))))</f>
        <v>1</v>
      </c>
      <c r="AD12" s="38" t="n">
        <f aca="false">IF(AD$1&gt;$L$2,   "",   IF(AD$1=$L$2,  1,  IF($L$2-AD$1=$L$1-$M12, $L$3^($L$1-$M12), ($L$3*AD13*AE13/(AD13+($L$3-1)*AE13) ))))</f>
        <v>1.40117182759761</v>
      </c>
      <c r="AE12" s="38" t="n">
        <f aca="false">IF(AE$1&gt;$L$2,   "",   IF(AE$1=$L$2,  1,  IF($L$2-AE$1=$L$1-$M12, $L$3^($L$1-$M12), ($L$3*AE13*AF13/(AE13+($L$3-1)*AF13) ))))</f>
        <v>1.11064219413132</v>
      </c>
      <c r="AF12" s="38" t="n">
        <f aca="false">IF(AF$1&gt;$L$2,   "",   IF(AF$1=$L$2,  1,  IF($L$2-AF$1=$L$1-$M12, $L$3^($L$1-$M12), ($L$3*AF13*AG13/(AF13+($L$3-1)*AG13) ))))</f>
        <v>1.01701354712199</v>
      </c>
      <c r="AG12" s="38" t="n">
        <f aca="false">IF(AG$1&gt;$L$2,   "",   IF(AG$1=$L$2,  1,  IF($L$2-AG$1=$L$1-$M12, $L$3^($L$1-$M12), ($L$3*AG13*AH13/(AG13+($L$3-1)*AH13) ))))</f>
        <v>1</v>
      </c>
      <c r="AH12" s="38" t="n">
        <f aca="false">IF(AH$1&gt;$L$2,   "",   IF(AH$1=$L$2,  1,  IF($L$2-AH$1=$L$1-$M12, $L$3^($L$1-$M12), ($L$3*AH13*AI13/(AH13+($L$3-1)*AI13) ))))</f>
        <v>1.40117182759761</v>
      </c>
      <c r="AI12" s="38" t="n">
        <f aca="false">IF(AI$1&gt;$L$2,   "",   IF(AI$1=$L$2,  1,  IF($L$2-AI$1=$L$1-$M12, $L$3^($L$1-$M12), ($L$3*AI13*AJ13/(AI13+($L$3-1)*AJ13) ))))</f>
        <v>1.11064219413132</v>
      </c>
      <c r="AJ12" s="38" t="n">
        <f aca="false">IF(AJ$1&gt;$L$2,   "",   IF(AJ$1=$L$2,  1,  IF($L$2-AJ$1=$L$1-$M12, $L$3^($L$1-$M12), ($L$3*AJ13*AK13/(AJ13+($L$3-1)*AK13) ))))</f>
        <v>1.01701354712199</v>
      </c>
      <c r="AK12" s="38" t="n">
        <f aca="false">IF(AK$1&gt;$L$2,   "",   IF(AK$1=$L$2,  1,  IF($L$2-AK$1=$L$1-$M12, $L$3^($L$1-$M12), ($L$3*AK13*AL13/(AK13+($L$3-1)*AL13) ))))</f>
        <v>1</v>
      </c>
      <c r="AL12" s="38" t="n">
        <f aca="false">IF(AL$1&gt;$L$2,   "",   IF(AL$1=$L$2,  1,  IF($L$2-AL$1=$L$1-$M12, $L$3^($L$1-$M12), ($L$3*AL13*AM13/(AL13+($L$3-1)*AM13) ))))</f>
        <v>1.40117182759761</v>
      </c>
      <c r="AM12" s="38" t="n">
        <f aca="false">IF(AM$1&gt;$L$2,   "",   IF(AM$1=$L$2,  1,  IF($L$2-AM$1=$L$1-$M12, $L$3^($L$1-$M12), ($L$3*AM13*AN13/(AM13+($L$3-1)*AN13) ))))</f>
        <v>1.11064219413132</v>
      </c>
      <c r="AN12" s="38" t="n">
        <f aca="false">IF(AN$1&gt;$L$2,   "",   IF(AN$1=$L$2,  1,  IF($L$2-AN$1=$L$1-$M12, $L$3^($L$1-$M12), ($L$3*AN13*AO13/(AN13+($L$3-1)*AO13) ))))</f>
        <v>1.01701354712199</v>
      </c>
      <c r="AO12" s="38" t="n">
        <f aca="false">IF(AO$1&gt;$L$2,   "",   IF(AO$1=$L$2,  1,  IF($L$2-AO$1=$L$1-$M12, $L$3^($L$1-$M12), ($L$3*AO13*AP13/(AO13+($L$3-1)*AP13) ))))</f>
        <v>1</v>
      </c>
      <c r="AP12" s="38" t="n">
        <f aca="false">IF(AP$1&gt;$L$2,   "",   IF(AP$1=$L$2,  1,  IF($L$2-AP$1=$L$1-$M12, $L$3^($L$1-$M12), ($L$3*AP13*AQ13/(AP13+($L$3-1)*AQ13) ))))</f>
        <v>1.40117182759761</v>
      </c>
      <c r="AQ12" s="38" t="n">
        <f aca="false">IF(AQ$1&gt;$L$2,   "",   IF(AQ$1=$L$2,  1,  IF($L$2-AQ$1=$L$1-$M12, $L$3^($L$1-$M12), ($L$3*AQ13*AR13/(AQ13+($L$3-1)*AR13) ))))</f>
        <v>1.11064219413132</v>
      </c>
      <c r="AR12" s="38" t="n">
        <f aca="false">IF(AR$1&gt;$L$2,   "",   IF(AR$1=$L$2,  1,  IF($L$2-AR$1=$L$1-$M12, $L$3^($L$1-$M12), ($L$3*AR13*AS13/(AR13+($L$3-1)*AS13) ))))</f>
        <v>1.01701354712199</v>
      </c>
      <c r="AS12" s="38" t="n">
        <f aca="false">IF(AS$1&gt;$L$2,   "",   IF(AS$1=$L$2,  1,  IF($L$2-AS$1=$L$1-$M12, $L$3^($L$1-$M12), ($L$3*AS13*AT13/(AS13+($L$3-1)*AT13) ))))</f>
        <v>1</v>
      </c>
      <c r="AT12" s="38" t="n">
        <f aca="false">IF(AT$1&gt;$L$2,   "",   IF(AT$1=$L$2,  1,  IF($L$2-AT$1=$L$1-$M12, $L$3^($L$1-$M12), ($L$3*AT13*AU13/(AT13+($L$3-1)*AU13) ))))</f>
        <v>1.40117182759761</v>
      </c>
      <c r="AU12" s="38" t="n">
        <f aca="false">IF(AU$1&gt;$L$2,   "",   IF(AU$1=$L$2,  1,  IF($L$2-AU$1=$L$1-$M12, $L$3^($L$1-$M12), ($L$3*AU13*AV13/(AU13+($L$3-1)*AV13) ))))</f>
        <v>1.11064219413132</v>
      </c>
      <c r="AV12" s="38" t="n">
        <f aca="false">IF(AV$1&gt;$L$2,   "",   IF(AV$1=$L$2,  1,  IF($L$2-AV$1=$L$1-$M12, $L$3^($L$1-$M12), ($L$3*AV13*AW13/(AV13+($L$3-1)*AW13) ))))</f>
        <v>1.01701354712199</v>
      </c>
      <c r="AW12" s="38" t="n">
        <f aca="false">IF(AW$1&gt;$L$2,   "",   IF(AW$1=$L$2,  1,  IF($L$2-AW$1=$L$1-$M12, $L$3^($L$1-$M12), ($L$3*AW13*AX13/(AW13+($L$3-1)*AX13) ))))</f>
        <v>1</v>
      </c>
      <c r="AX12" s="38" t="n">
        <f aca="false">IF(AX$1&gt;$L$2,   "",   IF(AX$1=$L$2,  1,  IF($L$2-AX$1=$L$1-$M12, $L$3^($L$1-$M12), ($L$3*AX13*AY13/(AX13+($L$3-1)*AY13) ))))</f>
        <v>1.40117182759761</v>
      </c>
      <c r="AY12" s="38" t="n">
        <f aca="false">IF(AY$1&gt;$L$2,   "",   IF(AY$1=$L$2,  1,  IF($L$2-AY$1=$L$1-$M12, $L$3^($L$1-$M12), ($L$3*AY13*AZ13/(AY13+($L$3-1)*AZ13) ))))</f>
        <v>1.11064219413132</v>
      </c>
      <c r="AZ12" s="38" t="n">
        <f aca="false">IF(AZ$1&gt;$L$2,   "",   IF(AZ$1=$L$2,  1,  IF($L$2-AZ$1=$L$1-$M12, $L$3^($L$1-$M12), ($L$3*AZ13*BA13/(AZ13+($L$3-1)*BA13) ))))</f>
        <v>1.01701354712199</v>
      </c>
      <c r="BA12" s="38" t="n">
        <f aca="false">IF(BA$1&gt;$L$2,   "",   IF(BA$1=$L$2,  1,  IF($L$2-BA$1=$L$1-$M12, $L$3^($L$1-$M12), ($L$3*BA13*BB13/(BA13+($L$3-1)*BB13) ))))</f>
        <v>1</v>
      </c>
      <c r="BB12" s="38" t="n">
        <f aca="false">IF(BB$1&gt;$L$2,   "",   IF(BB$1=$L$2,  1,  IF($L$2-BB$1=$L$1-$M12, $L$3^($L$1-$M12), ($L$3*BB13*BC13/(BB13+($L$3-1)*BC13) ))))</f>
        <v>1.40117182759761</v>
      </c>
      <c r="BC12" s="38" t="n">
        <f aca="false">IF(BC$1&gt;$L$2,   "",   IF(BC$1=$L$2,  1,  IF($L$2-BC$1=$L$1-$M12, $L$3^($L$1-$M12), ($L$3*BC13*BD13/(BC13+($L$3-1)*BD13) ))))</f>
        <v>1.11064219413132</v>
      </c>
      <c r="BD12" s="38" t="n">
        <f aca="false">IF(BD$1&gt;$L$2,   "",   IF(BD$1=$L$2,  1,  IF($L$2-BD$1=$L$1-$M12, $L$3^($L$1-$M12), ($L$3*BD13*BE13/(BD13+($L$3-1)*BE13) ))))</f>
        <v>1.01701354712199</v>
      </c>
      <c r="BE12" s="38" t="n">
        <f aca="false">IF(BE$1&gt;$L$2,   "",   IF(BE$1=$L$2,  1,  IF($L$2-BE$1=$L$1-$M12, $L$3^($L$1-$M12), ($L$3*BE13*BF13/(BE13+($L$3-1)*BF13) ))))</f>
        <v>1</v>
      </c>
      <c r="BF12" s="38" t="n">
        <f aca="false">IF(BF$1&gt;$L$2,   "",   IF(BF$1=$L$2,  1,  IF($L$2-BF$1=$L$1-$M12, $L$3^($L$1-$M12), ($L$3*BF13*BG13/(BF13+($L$3-1)*BG13) ))))</f>
        <v>1.40117182759761</v>
      </c>
      <c r="BG12" s="38" t="n">
        <f aca="false">IF(BG$1&gt;$L$2,   "",   IF(BG$1=$L$2,  1,  IF($L$2-BG$1=$L$1-$M12, $L$3^($L$1-$M12), ($L$3*BG13*BH13/(BG13+($L$3-1)*BH13) ))))</f>
        <v>1.11064219413132</v>
      </c>
      <c r="BH12" s="38" t="n">
        <f aca="false">IF(BH$1&gt;$L$2,   "",   IF(BH$1=$L$2,  1,  IF($L$2-BH$1=$L$1-$M12, $L$3^($L$1-$M12), ($L$3*BH13*BI13/(BH13+($L$3-1)*BI13) ))))</f>
        <v>1.01701354712199</v>
      </c>
      <c r="BI12" s="38" t="n">
        <f aca="false">IF(BI$1&gt;$L$2,   "",   IF(BI$1=$L$2,  1,  IF($L$2-BI$1=$L$1-$M12, $L$3^($L$1-$M12), ($L$3*BI13*BJ13/(BI13+($L$3-1)*BJ13) ))))</f>
        <v>1</v>
      </c>
      <c r="BJ12" s="38" t="n">
        <f aca="false">IF(BJ$1&gt;$L$2,   "",   IF(BJ$1=$L$2,  1,  IF($L$2-BJ$1=$L$1-$M12, $L$3^($L$1-$M12), ($L$3*BJ13*BK13/(BJ13+($L$3-1)*BK13) ))))</f>
        <v>1.40117182759761</v>
      </c>
      <c r="BK12" s="38" t="n">
        <f aca="false">IF(BK$1&gt;$L$2,   "",   IF(BK$1=$L$2,  1,  IF($L$2-BK$1=$L$1-$M12, $L$3^($L$1-$M12), ($L$3*BK13*BL13/(BK13+($L$3-1)*BL13) ))))</f>
        <v>1.11064219413132</v>
      </c>
      <c r="BL12" s="38" t="n">
        <f aca="false">IF(BL$1&gt;$L$2,   "",   IF(BL$1=$L$2,  1,  IF($L$2-BL$1=$L$1-$M12, $L$3^($L$1-$M12), ($L$3*BL13*BM13/(BL13+($L$3-1)*BM13) ))))</f>
        <v>1.01701354712199</v>
      </c>
      <c r="BM12" s="38" t="n">
        <f aca="false">IF(BM$1&gt;$L$2,   "",   IF(BM$1=$L$2,  1,  IF($L$2-BM$1=$L$1-$M12, $L$3^($L$1-$M12), ($L$3*BM13*BN13/(BM13+($L$3-1)*BN13) ))))</f>
        <v>1</v>
      </c>
      <c r="BN12" s="38" t="n">
        <f aca="false">IF(BN$1&gt;$L$2,   "",   IF(BN$1=$L$2,  1,  IF($L$2-BN$1=$L$1-$M12, $L$3^($L$1-$M12), ($L$3*BN13*BO13/(BN13+($L$3-1)*BO13) ))))</f>
        <v>1.40117182759761</v>
      </c>
      <c r="BO12" s="38" t="n">
        <f aca="false">IF(BO$1&gt;$L$2,   "",   IF(BO$1=$L$2,  1,  IF($L$2-BO$1=$L$1-$M12, $L$3^($L$1-$M12), ($L$3*BO13*BP13/(BO13+($L$3-1)*BP13) ))))</f>
        <v>1.11064219413132</v>
      </c>
      <c r="BP12" s="38" t="n">
        <f aca="false">IF(BP$1&gt;$L$2,   "",   IF(BP$1=$L$2,  1,  IF($L$2-BP$1=$L$1-$M12, $L$3^($L$1-$M12), ($L$3*BP13*BQ13/(BP13+($L$3-1)*BQ13) ))))</f>
        <v>1.01701354712199</v>
      </c>
      <c r="BQ12" s="38" t="n">
        <f aca="false">IF(BQ$1&gt;$L$2,   "",   IF(BQ$1=$L$2,  1,  IF($L$2-BQ$1=$L$1-$M12, $L$3^($L$1-$M12), ($L$3*BQ13*BR13/(BQ13+($L$3-1)*BR13) ))))</f>
        <v>1</v>
      </c>
      <c r="BR12" s="38" t="n">
        <f aca="false">IF(BR$1&gt;$L$2,   "",   IF(BR$1=$L$2,  1,  IF($L$2-BR$1=$L$1-$M12, $L$3^($L$1-$M12), ($L$3*BR13*BS13/(BR13+($L$3-1)*BS13) ))))</f>
        <v>1.40117182759761</v>
      </c>
      <c r="BS12" s="38" t="n">
        <f aca="false">IF(BS$1&gt;$L$2,   "",   IF(BS$1=$L$2,  1,  IF($L$2-BS$1=$L$1-$M12, $L$3^($L$1-$M12), ($L$3*BS13*BT13/(BS13+($L$3-1)*BT13) ))))</f>
        <v>1.11064219413132</v>
      </c>
      <c r="BT12" s="38" t="n">
        <f aca="false">IF(BT$1&gt;$L$2,   "",   IF(BT$1=$L$2,  1,  IF($L$2-BT$1=$L$1-$M12, $L$3^($L$1-$M12), ($L$3*BT13*BU13/(BT13+($L$3-1)*BU13) ))))</f>
        <v>1.01701354712199</v>
      </c>
      <c r="BU12" s="38" t="n">
        <f aca="false">IF(BU$1&gt;$L$2,   "",   IF(BU$1=$L$2,  1,  IF($L$2-BU$1=$L$1-$M12, $L$3^($L$1-$M12), ($L$3*BU13*BV13/(BU13+($L$3-1)*BV13) ))))</f>
        <v>1</v>
      </c>
      <c r="BV12" s="38" t="n">
        <f aca="false">IF(BV$1&gt;$L$2,   "",   IF(BV$1=$L$2,  1,  IF($L$2-BV$1=$L$1-$M12, $L$3^($L$1-$M12), ($L$3*BV13*BW13/(BV13+($L$3-1)*BW13) ))))</f>
        <v>1.40117182759761</v>
      </c>
      <c r="BW12" s="38" t="n">
        <f aca="false">IF(BW$1&gt;$L$2,   "",   IF(BW$1=$L$2,  1,  IF($L$2-BW$1=$L$1-$M12, $L$3^($L$1-$M12), ($L$3*BW13*BX13/(BW13+($L$3-1)*BX13) ))))</f>
        <v>1.11064219413132</v>
      </c>
      <c r="BX12" s="38" t="n">
        <f aca="false">IF(BX$1&gt;$L$2,   "",   IF(BX$1=$L$2,  1,  IF($L$2-BX$1=$L$1-$M12, $L$3^($L$1-$M12), ($L$3*BX13*BY13/(BX13+($L$3-1)*BY13) ))))</f>
        <v>1.01701354712199</v>
      </c>
      <c r="BY12" s="38" t="n">
        <f aca="false">IF(BY$1&gt;$L$2,   "",   IF(BY$1=$L$2,  1,  IF($L$2-BY$1=$L$1-$M12, $L$3^($L$1-$M12), ($L$3*BY13*BZ13/(BY13+($L$3-1)*BZ13) ))))</f>
        <v>1</v>
      </c>
      <c r="BZ12" s="38" t="n">
        <f aca="false">IF(BZ$1&gt;$L$2,   "",   IF(BZ$1=$L$2,  1,  IF($L$2-BZ$1=$L$1-$M12, $L$3^($L$1-$M12), ($L$3*BZ13*CA13/(BZ13+($L$3-1)*CA13) ))))</f>
        <v>1.40117182759761</v>
      </c>
      <c r="CA12" s="38" t="n">
        <f aca="false">IF(CA$1&gt;$L$2,   "",   IF(CA$1=$L$2,  1,  IF($L$2-CA$1=$L$1-$M12, $L$3^($L$1-$M12), ($L$3*CA13*CB13/(CA13+($L$3-1)*CB13) ))))</f>
        <v>1.11064219413132</v>
      </c>
      <c r="CB12" s="38" t="n">
        <f aca="false">IF(CB$1&gt;$L$2,   "",   IF(CB$1=$L$2,  1,  IF($L$2-CB$1=$L$1-$M12, $L$3^($L$1-$M12), ($L$3*CB13*CC13/(CB13+($L$3-1)*CC13) ))))</f>
        <v>1.01701354712199</v>
      </c>
      <c r="CC12" s="38" t="n">
        <f aca="false">IF(CC$1&gt;$L$2,   "",   IF(CC$1=$L$2,  1,  IF($L$2-CC$1=$L$1-$M12, $L$3^($L$1-$M12), ($L$3*CC13*CD13/(CC13+($L$3-1)*CD13) ))))</f>
        <v>1</v>
      </c>
      <c r="CD12" s="38" t="n">
        <f aca="false">IF(CD$1&gt;$L$2,   "",   IF(CD$1=$L$2,  1,  IF($L$2-CD$1=$L$1-$M12, $L$3^($L$1-$M12), ($L$3*CD13*CE13/(CD13+($L$3-1)*CE13) ))))</f>
        <v>1.40117182759761</v>
      </c>
      <c r="CE12" s="38" t="n">
        <f aca="false">IF(CE$1&gt;$L$2,   "",   IF(CE$1=$L$2,  1,  IF($L$2-CE$1=$L$1-$M12, $L$3^($L$1-$M12), ($L$3*CE13*CF13/(CE13+($L$3-1)*CF13) ))))</f>
        <v>1.11064219413132</v>
      </c>
      <c r="CF12" s="38" t="n">
        <f aca="false">IF(CF$1&gt;$L$2,   "",   IF(CF$1=$L$2,  1,  IF($L$2-CF$1=$L$1-$M12, $L$3^($L$1-$M12), ($L$3*CF13*CG13/(CF13+($L$3-1)*CG13) ))))</f>
        <v>1.01701354712199</v>
      </c>
      <c r="CG12" s="38" t="n">
        <f aca="false">IF(CG$1&gt;$L$2,   "",   IF(CG$1=$L$2,  1,  IF($L$2-CG$1=$L$1-$M12, $L$3^($L$1-$M12), ($L$3*CG13*CH13/(CG13+($L$3-1)*CH13) ))))</f>
        <v>1</v>
      </c>
      <c r="CH12" s="38" t="n">
        <f aca="false">IF(CH$1&gt;$L$2,   "",   IF(CH$1=$L$2,  1,  IF($L$2-CH$1=$L$1-$M12, $L$3^($L$1-$M12), ($L$3*CH13*CI13/(CH13+($L$3-1)*CI13) ))))</f>
        <v>1.40117182759761</v>
      </c>
      <c r="CI12" s="38" t="n">
        <f aca="false">IF(CI$1&gt;$L$2,   "",   IF(CI$1=$L$2,  1,  IF($L$2-CI$1=$L$1-$M12, $L$3^($L$1-$M12), ($L$3*CI13*CJ13/(CI13+($L$3-1)*CJ13) ))))</f>
        <v>1.11064219413132</v>
      </c>
      <c r="CJ12" s="38" t="n">
        <f aca="false">IF(CJ$1&gt;$L$2,   "",   IF(CJ$1=$L$2,  1,  IF($L$2-CJ$1=$L$1-$M12, $L$3^($L$1-$M12), ($L$3*CJ13*CK13/(CJ13+($L$3-1)*CK13) ))))</f>
        <v>1.01701354712199</v>
      </c>
      <c r="CK12" s="38" t="n">
        <f aca="false">IF(CK$1&gt;$L$2,   "",   IF(CK$1=$L$2,  1,  IF($L$2-CK$1=$L$1-$M12, $L$3^($L$1-$M12), ($L$3*CK13*CL13/(CK13+($L$3-1)*CL13) ))))</f>
        <v>1</v>
      </c>
      <c r="CL12" s="38" t="n">
        <f aca="false">IF(CL$1&gt;$L$2,   "",   IF(CL$1=$L$2,  1,  IF($L$2-CL$1=$L$1-$M12, $L$3^($L$1-$M12), ($L$3*CL13*CM13/(CL13+($L$3-1)*CM13) ))))</f>
        <v>1.40117182759761</v>
      </c>
      <c r="CM12" s="38" t="n">
        <f aca="false">IF(CM$1&gt;$L$2,   "",   IF(CM$1=$L$2,  1,  IF($L$2-CM$1=$L$1-$M12, $L$3^($L$1-$M12), ($L$3*CM13*CN13/(CM13+($L$3-1)*CN13) ))))</f>
        <v>1.11064219413132</v>
      </c>
      <c r="CN12" s="38" t="n">
        <f aca="false">IF(CN$1&gt;$L$2,   "",   IF(CN$1=$L$2,  1,  IF($L$2-CN$1=$L$1-$M12, $L$3^($L$1-$M12), ($L$3*CN13*CO13/(CN13+($L$3-1)*CO13) ))))</f>
        <v>1.01701354712199</v>
      </c>
      <c r="CO12" s="38" t="n">
        <f aca="false">IF(CO$1&gt;$L$2,   "",   IF(CO$1=$L$2,  1,  IF($L$2-CO$1=$L$1-$M12, $L$3^($L$1-$M12), ($L$3*CO13*CP13/(CO13+($L$3-1)*CP13) ))))</f>
        <v>1</v>
      </c>
      <c r="CP12" s="38" t="n">
        <f aca="false">IF(CP$1&gt;$L$2,   "",   IF(CP$1=$L$2,  1,  IF($L$2-CP$1=$L$1-$M12, $L$3^($L$1-$M12), ($L$3*CP13*CQ13/(CP13+($L$3-1)*CQ13) ))))</f>
        <v>1.40117182759761</v>
      </c>
      <c r="CQ12" s="38" t="n">
        <f aca="false">IF(CQ$1&gt;$L$2,   "",   IF(CQ$1=$L$2,  1,  IF($L$2-CQ$1=$L$1-$M12, $L$3^($L$1-$M12), ($L$3*CQ13*CR13/(CQ13+($L$3-1)*CR13) ))))</f>
        <v>1.11064219413132</v>
      </c>
      <c r="CR12" s="38" t="n">
        <f aca="false">IF(CR$1&gt;$L$2,   "",   IF(CR$1=$L$2,  1,  IF($L$2-CR$1=$L$1-$M12, $L$3^($L$1-$M12), ($L$3*CR13*CS13/(CR13+($L$3-1)*CS13) ))))</f>
        <v>1.01701354712199</v>
      </c>
      <c r="CS12" s="38" t="n">
        <f aca="false">IF(CS$1&gt;$L$2,   "",   IF(CS$1=$L$2,  1,  IF($L$2-CS$1=$L$1-$M12, $L$3^($L$1-$M12), ($L$3*CS13*CT13/(CS13+($L$3-1)*CT13) ))))</f>
        <v>1</v>
      </c>
      <c r="CT12" s="38" t="n">
        <f aca="false">IF(CT$1&gt;$L$2,   "",   IF(CT$1=$L$2,  1,  IF($L$2-CT$1=$L$1-$M12, $L$3^($L$1-$M12), ($L$3*CT13*CU13/(CT13+($L$3-1)*CU13) ))))</f>
        <v>1.40117182759761</v>
      </c>
      <c r="CU12" s="38" t="n">
        <f aca="false">IF(CU$1&gt;$L$2,   "",   IF(CU$1=$L$2,  1,  IF($L$2-CU$1=$L$1-$M12, $L$3^($L$1-$M12), ($L$3*CU13*CV13/(CU13+($L$3-1)*CV13) ))))</f>
        <v>1.11064219413132</v>
      </c>
      <c r="CV12" s="38" t="n">
        <f aca="false">IF(CV$1&gt;$L$2,   "",   IF(CV$1=$L$2,  1,  IF($L$2-CV$1=$L$1-$M12, $L$3^($L$1-$M12), ($L$3*CV13*CW13/(CV13+($L$3-1)*CW13) ))))</f>
        <v>1.01701354712199</v>
      </c>
      <c r="CW12" s="38" t="n">
        <f aca="false">IF(CW$1&gt;$L$2,   "",   IF(CW$1=$L$2,  1,  IF($L$2-CW$1=$L$1-$M12, $L$3^($L$1-$M12), ($L$3*CW13*CX13/(CW13+($L$3-1)*CX13) ))))</f>
        <v>1</v>
      </c>
      <c r="CX12" s="38" t="n">
        <f aca="false">IF(CX$1&gt;$L$2,   "",   IF(CX$1=$L$2,  1,  IF($L$2-CX$1=$L$1-$M12, $L$3^($L$1-$M12), ($L$3*CX13*CY13/(CX13+($L$3-1)*CY13) ))))</f>
        <v>1.40117182759761</v>
      </c>
      <c r="CY12" s="38" t="n">
        <f aca="false">IF(CY$1&gt;$L$2,   "",   IF(CY$1=$L$2,  1,  IF($L$2-CY$1=$L$1-$M12, $L$3^($L$1-$M12), ($L$3*CY13*CZ13/(CY13+($L$3-1)*CZ13) ))))</f>
        <v>1.11064219413132</v>
      </c>
      <c r="CZ12" s="38" t="n">
        <f aca="false">IF(CZ$1&gt;$L$2,   "",   IF(CZ$1=$L$2,  1,  IF($L$2-CZ$1=$L$1-$M12, $L$3^($L$1-$M12), ($L$3*CZ13*DA13/(CZ13+($L$3-1)*DA13) ))))</f>
        <v>1.01701354712199</v>
      </c>
      <c r="DA12" s="38" t="n">
        <f aca="false">IF(DA$1&gt;$L$2,   "",   IF(DA$1=$L$2,  1,  IF($L$2-DA$1=$L$1-$M12, $L$3^($L$1-$M12), ($L$3*DA13*DB13/(DA13+($L$3-1)*DB13) ))))</f>
        <v>1</v>
      </c>
      <c r="DB12" s="38" t="n">
        <f aca="false">IF(DB$1&gt;$L$2,   "",   IF(DB$1=$L$2,  1,  IF($L$2-DB$1=$L$1-$M12, $L$3^($L$1-$M12), ($L$3*DB13*DC13/(DB13+($L$3-1)*DC13) ))))</f>
        <v>1.40117182759761</v>
      </c>
      <c r="DC12" s="38" t="n">
        <f aca="false">IF(DC$1&gt;$L$2,   "",   IF(DC$1=$L$2,  1,  IF($L$2-DC$1=$L$1-$M12, $L$3^($L$1-$M12), ($L$3*DC13*DD13/(DC13+($L$3-1)*DD13) ))))</f>
        <v>1.11064219413132</v>
      </c>
      <c r="DD12" s="38" t="n">
        <f aca="false">IF(DD$1&gt;$L$2,   "",   IF(DD$1=$L$2,  1,  IF($L$2-DD$1=$L$1-$M12, $L$3^($L$1-$M12), ($L$3*DD13*DE13/(DD13+($L$3-1)*DE13) ))))</f>
        <v>1.01701354712199</v>
      </c>
      <c r="DE12" s="38" t="n">
        <f aca="false">IF(DE$1&gt;$L$2,   "",   IF(DE$1=$L$2,  1,  IF($L$2-DE$1=$L$1-$M12, $L$3^($L$1-$M12), ($L$3*DE13*DF13/(DE13+($L$3-1)*DF13) ))))</f>
        <v>1</v>
      </c>
      <c r="DF12" s="38" t="n">
        <f aca="false">IF(DF$1&gt;$L$2,   "",   IF(DF$1=$L$2,  1,  IF($L$2-DF$1=$L$1-$M12, $L$3^($L$1-$M12), ($L$3*DF13*DG13/(DF13+($L$3-1)*DG13) ))))</f>
        <v>1.40117182759761</v>
      </c>
      <c r="DG12" s="38" t="n">
        <f aca="false">IF(DG$1&gt;$L$2,   "",   IF(DG$1=$L$2,  1,  IF($L$2-DG$1=$L$1-$M12, $L$3^($L$1-$M12), ($L$3*DG13*DH13/(DG13+($L$3-1)*DH13) ))))</f>
        <v>1.11064219413132</v>
      </c>
      <c r="DH12" s="38" t="n">
        <f aca="false">IF(DH$1&gt;$L$2,   "",   IF(DH$1=$L$2,  1,  IF($L$2-DH$1=$L$1-$M12, $L$3^($L$1-$M12), ($L$3*DH13*DI13/(DH13+($L$3-1)*DI13) ))))</f>
        <v>1.01701354712199</v>
      </c>
      <c r="DI12" s="38" t="n">
        <f aca="false">IF(DI$1&gt;$L$2,   "",   IF(DI$1=$L$2,  1,  IF($L$2-DI$1=$L$1-$M12, $L$3^($L$1-$M12), ($L$3*DI13*DJ13/(DI13+($L$3-1)*DJ13) ))))</f>
        <v>1</v>
      </c>
      <c r="DJ12" s="38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2" t="n">
        <f aca="false">Calculadora!C13</f>
        <v>0</v>
      </c>
      <c r="B13" s="112" t="str">
        <f aca="false">IF( OR(I12=$L$2,H12=1+$L$1-$L$2), "",  IF(A13="l",0,IF(A13="w",1,""))    )</f>
        <v/>
      </c>
      <c r="C13" s="105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5" t="str">
        <f aca="false">IF(I12&gt;=$L$2,"",IF(B13="", "", C13*($L$3-1)*B13)   )</f>
        <v/>
      </c>
      <c r="E13" s="105" t="str">
        <f aca="false">IF(B13="","",(   D13-(IF((D13+F12)&lt;=G12, D13, (G12-F12) ))   )*(100-$L$5)/100   )</f>
        <v/>
      </c>
      <c r="F13" s="105" t="str">
        <f aca="false">IF(I12&gt;=$L$2,"",IF(B13="", "",   IF(B13=0,  F12-C13,  IF( ((F12+D13)-G12)&gt;=0, F12+(G12-F12)+((D13-(G12-F12))*$L$5/100), F12+D13 )  ))   )</f>
        <v/>
      </c>
      <c r="G13" s="113" t="str">
        <f aca="false">IF(F13&gt;G12,  F13,  G12)</f>
        <v/>
      </c>
      <c r="H13" s="104" t="n">
        <f aca="false">IF(   $L$4=0,   IF(I12+B13=$L$2,0,IF(B13=0,H12+1,H12)),   IF(  F13&gt;=G12,  0,  IF(B13=0,H12+1,H12)  )   )</f>
        <v>0</v>
      </c>
      <c r="I13" s="104" t="n">
        <f aca="false">IF(   $L$4=0,   IF(I12+B13=$L$2,0,IF(B13=1,I12+1,I12)),        IF(  F13&gt;=G12,  0,  IF(B13=1,I12+1,I12)  )   )</f>
        <v>0</v>
      </c>
      <c r="J13" s="114" t="str">
        <f aca="false">IF(     B13="",     "",     IF(  ISERROR((B13+I12)/(H12+I12+1)),  0,  (B13+I12)/(H12+I12+1)  )     )</f>
        <v/>
      </c>
      <c r="M13" s="111" t="n">
        <f aca="false">IF(M12&lt;($L$1-1),M12+1)</f>
        <v>11</v>
      </c>
      <c r="N13" s="38" t="n">
        <f aca="false">IF(N$1&gt;$L$2,   "",   IF(N$1=$L$2,  1,  IF($L$2-N$1=$L$1-$M13, $L$3^($L$1-$M13), ($L$3*N14*O14/(N14+($L$3-1)*O14) ))))</f>
        <v>1.5506687119055</v>
      </c>
      <c r="O13" s="38" t="n">
        <f aca="false">IF(O$1&gt;$L$2,   "",   IF(O$1=$L$2,  1,  IF($L$2-O$1=$L$1-$M13, $L$3^($L$1-$M13), ($L$3*O14*P14/(O14+($L$3-1)*P14) ))))</f>
        <v>1.15415327150635</v>
      </c>
      <c r="P13" s="38" t="n">
        <f aca="false">IF(P$1&gt;$L$2,   "",   IF(P$1=$L$2,  1,  IF($L$2-P$1=$L$1-$M13, $L$3^($L$1-$M13), ($L$3*P14*Q14/(P14+($L$3-1)*Q14) ))))</f>
        <v>1.02486788861603</v>
      </c>
      <c r="Q13" s="38" t="n">
        <f aca="false">IF(Q$1&gt;$L$2,   "",   IF(Q$1=$L$2,  1,  IF($L$2-Q$1=$L$1-$M13, $L$3^($L$1-$M13), ($L$3*Q14*R14/(Q14+($L$3-1)*R14) ))))</f>
        <v>1</v>
      </c>
      <c r="R13" s="38" t="n">
        <f aca="false">IF(R$1&gt;$L$2,   "",   IF(R$1=$L$2,  1,  IF($L$2-R$1=$L$1-$M13, $L$3^($L$1-$M13), ($L$3*R14*S14/(R14+($L$3-1)*S14) ))))</f>
        <v>1.5506687119055</v>
      </c>
      <c r="S13" s="38" t="n">
        <f aca="false">IF(S$1&gt;$L$2,   "",   IF(S$1=$L$2,  1,  IF($L$2-S$1=$L$1-$M13, $L$3^($L$1-$M13), ($L$3*S14*T14/(S14+($L$3-1)*T14) ))))</f>
        <v>1.15415327150635</v>
      </c>
      <c r="T13" s="38" t="n">
        <f aca="false">IF(T$1&gt;$L$2,   "",   IF(T$1=$L$2,  1,  IF($L$2-T$1=$L$1-$M13, $L$3^($L$1-$M13), ($L$3*T14*U14/(T14+($L$3-1)*U14) ))))</f>
        <v>1.02486788861603</v>
      </c>
      <c r="U13" s="38" t="n">
        <f aca="false">IF(U$1&gt;$L$2,   "",   IF(U$1=$L$2,  1,  IF($L$2-U$1=$L$1-$M13, $L$3^($L$1-$M13), ($L$3*U14*V14/(U14+($L$3-1)*V14) ))))</f>
        <v>1</v>
      </c>
      <c r="V13" s="38" t="n">
        <f aca="false">IF(V$1&gt;$L$2,   "",   IF(V$1=$L$2,  1,  IF($L$2-V$1=$L$1-$M13, $L$3^($L$1-$M13), ($L$3*V14*W14/(V14+($L$3-1)*W14) ))))</f>
        <v>1.5506687119055</v>
      </c>
      <c r="W13" s="38" t="n">
        <f aca="false">IF(W$1&gt;$L$2,   "",   IF(W$1=$L$2,  1,  IF($L$2-W$1=$L$1-$M13, $L$3^($L$1-$M13), ($L$3*W14*X14/(W14+($L$3-1)*X14) ))))</f>
        <v>1.15415327150635</v>
      </c>
      <c r="X13" s="38" t="n">
        <f aca="false">IF(X$1&gt;$L$2,   "",   IF(X$1=$L$2,  1,  IF($L$2-X$1=$L$1-$M13, $L$3^($L$1-$M13), ($L$3*X14*Y14/(X14+($L$3-1)*Y14) ))))</f>
        <v>1.02486788861603</v>
      </c>
      <c r="Y13" s="38" t="n">
        <f aca="false">IF(Y$1&gt;$L$2,   "",   IF(Y$1=$L$2,  1,  IF($L$2-Y$1=$L$1-$M13, $L$3^($L$1-$M13), ($L$3*Y14*Z14/(Y14+($L$3-1)*Z14) ))))</f>
        <v>1</v>
      </c>
      <c r="Z13" s="38" t="n">
        <f aca="false">IF(Z$1&gt;$L$2,   "",   IF(Z$1=$L$2,  1,  IF($L$2-Z$1=$L$1-$M13, $L$3^($L$1-$M13), ($L$3*Z14*AA14/(Z14+($L$3-1)*AA14) ))))</f>
        <v>1.5506687119055</v>
      </c>
      <c r="AA13" s="38" t="n">
        <f aca="false">IF(AA$1&gt;$L$2,   "",   IF(AA$1=$L$2,  1,  IF($L$2-AA$1=$L$1-$M13, $L$3^($L$1-$M13), ($L$3*AA14*AB14/(AA14+($L$3-1)*AB14) ))))</f>
        <v>1.15415327150635</v>
      </c>
      <c r="AB13" s="38" t="n">
        <f aca="false">IF(AB$1&gt;$L$2,   "",   IF(AB$1=$L$2,  1,  IF($L$2-AB$1=$L$1-$M13, $L$3^($L$1-$M13), ($L$3*AB14*AC14/(AB14+($L$3-1)*AC14) ))))</f>
        <v>1.02486788861603</v>
      </c>
      <c r="AC13" s="38" t="n">
        <f aca="false">IF(AC$1&gt;$L$2,   "",   IF(AC$1=$L$2,  1,  IF($L$2-AC$1=$L$1-$M13, $L$3^($L$1-$M13), ($L$3*AC14*AD14/(AC14+($L$3-1)*AD14) ))))</f>
        <v>1</v>
      </c>
      <c r="AD13" s="38" t="n">
        <f aca="false">IF(AD$1&gt;$L$2,   "",   IF(AD$1=$L$2,  1,  IF($L$2-AD$1=$L$1-$M13, $L$3^($L$1-$M13), ($L$3*AD14*AE14/(AD14+($L$3-1)*AE14) ))))</f>
        <v>1.5506687119055</v>
      </c>
      <c r="AE13" s="38" t="n">
        <f aca="false">IF(AE$1&gt;$L$2,   "",   IF(AE$1=$L$2,  1,  IF($L$2-AE$1=$L$1-$M13, $L$3^($L$1-$M13), ($L$3*AE14*AF14/(AE14+($L$3-1)*AF14) ))))</f>
        <v>1.15415327150635</v>
      </c>
      <c r="AF13" s="38" t="n">
        <f aca="false">IF(AF$1&gt;$L$2,   "",   IF(AF$1=$L$2,  1,  IF($L$2-AF$1=$L$1-$M13, $L$3^($L$1-$M13), ($L$3*AF14*AG14/(AF14+($L$3-1)*AG14) ))))</f>
        <v>1.02486788861603</v>
      </c>
      <c r="AG13" s="38" t="n">
        <f aca="false">IF(AG$1&gt;$L$2,   "",   IF(AG$1=$L$2,  1,  IF($L$2-AG$1=$L$1-$M13, $L$3^($L$1-$M13), ($L$3*AG14*AH14/(AG14+($L$3-1)*AH14) ))))</f>
        <v>1</v>
      </c>
      <c r="AH13" s="38" t="n">
        <f aca="false">IF(AH$1&gt;$L$2,   "",   IF(AH$1=$L$2,  1,  IF($L$2-AH$1=$L$1-$M13, $L$3^($L$1-$M13), ($L$3*AH14*AI14/(AH14+($L$3-1)*AI14) ))))</f>
        <v>1.5506687119055</v>
      </c>
      <c r="AI13" s="38" t="n">
        <f aca="false">IF(AI$1&gt;$L$2,   "",   IF(AI$1=$L$2,  1,  IF($L$2-AI$1=$L$1-$M13, $L$3^($L$1-$M13), ($L$3*AI14*AJ14/(AI14+($L$3-1)*AJ14) ))))</f>
        <v>1.15415327150635</v>
      </c>
      <c r="AJ13" s="38" t="n">
        <f aca="false">IF(AJ$1&gt;$L$2,   "",   IF(AJ$1=$L$2,  1,  IF($L$2-AJ$1=$L$1-$M13, $L$3^($L$1-$M13), ($L$3*AJ14*AK14/(AJ14+($L$3-1)*AK14) ))))</f>
        <v>1.02486788861603</v>
      </c>
      <c r="AK13" s="38" t="n">
        <f aca="false">IF(AK$1&gt;$L$2,   "",   IF(AK$1=$L$2,  1,  IF($L$2-AK$1=$L$1-$M13, $L$3^($L$1-$M13), ($L$3*AK14*AL14/(AK14+($L$3-1)*AL14) ))))</f>
        <v>1</v>
      </c>
      <c r="AL13" s="38" t="n">
        <f aca="false">IF(AL$1&gt;$L$2,   "",   IF(AL$1=$L$2,  1,  IF($L$2-AL$1=$L$1-$M13, $L$3^($L$1-$M13), ($L$3*AL14*AM14/(AL14+($L$3-1)*AM14) ))))</f>
        <v>1.5506687119055</v>
      </c>
      <c r="AM13" s="38" t="n">
        <f aca="false">IF(AM$1&gt;$L$2,   "",   IF(AM$1=$L$2,  1,  IF($L$2-AM$1=$L$1-$M13, $L$3^($L$1-$M13), ($L$3*AM14*AN14/(AM14+($L$3-1)*AN14) ))))</f>
        <v>1.15415327150635</v>
      </c>
      <c r="AN13" s="38" t="n">
        <f aca="false">IF(AN$1&gt;$L$2,   "",   IF(AN$1=$L$2,  1,  IF($L$2-AN$1=$L$1-$M13, $L$3^($L$1-$M13), ($L$3*AN14*AO14/(AN14+($L$3-1)*AO14) ))))</f>
        <v>1.02486788861603</v>
      </c>
      <c r="AO13" s="38" t="n">
        <f aca="false">IF(AO$1&gt;$L$2,   "",   IF(AO$1=$L$2,  1,  IF($L$2-AO$1=$L$1-$M13, $L$3^($L$1-$M13), ($L$3*AO14*AP14/(AO14+($L$3-1)*AP14) ))))</f>
        <v>1</v>
      </c>
      <c r="AP13" s="38" t="n">
        <f aca="false">IF(AP$1&gt;$L$2,   "",   IF(AP$1=$L$2,  1,  IF($L$2-AP$1=$L$1-$M13, $L$3^($L$1-$M13), ($L$3*AP14*AQ14/(AP14+($L$3-1)*AQ14) ))))</f>
        <v>1.5506687119055</v>
      </c>
      <c r="AQ13" s="38" t="n">
        <f aca="false">IF(AQ$1&gt;$L$2,   "",   IF(AQ$1=$L$2,  1,  IF($L$2-AQ$1=$L$1-$M13, $L$3^($L$1-$M13), ($L$3*AQ14*AR14/(AQ14+($L$3-1)*AR14) ))))</f>
        <v>1.15415327150635</v>
      </c>
      <c r="AR13" s="38" t="n">
        <f aca="false">IF(AR$1&gt;$L$2,   "",   IF(AR$1=$L$2,  1,  IF($L$2-AR$1=$L$1-$M13, $L$3^($L$1-$M13), ($L$3*AR14*AS14/(AR14+($L$3-1)*AS14) ))))</f>
        <v>1.02486788861603</v>
      </c>
      <c r="AS13" s="38" t="n">
        <f aca="false">IF(AS$1&gt;$L$2,   "",   IF(AS$1=$L$2,  1,  IF($L$2-AS$1=$L$1-$M13, $L$3^($L$1-$M13), ($L$3*AS14*AT14/(AS14+($L$3-1)*AT14) ))))</f>
        <v>1</v>
      </c>
      <c r="AT13" s="38" t="n">
        <f aca="false">IF(AT$1&gt;$L$2,   "",   IF(AT$1=$L$2,  1,  IF($L$2-AT$1=$L$1-$M13, $L$3^($L$1-$M13), ($L$3*AT14*AU14/(AT14+($L$3-1)*AU14) ))))</f>
        <v>1.5506687119055</v>
      </c>
      <c r="AU13" s="38" t="n">
        <f aca="false">IF(AU$1&gt;$L$2,   "",   IF(AU$1=$L$2,  1,  IF($L$2-AU$1=$L$1-$M13, $L$3^($L$1-$M13), ($L$3*AU14*AV14/(AU14+($L$3-1)*AV14) ))))</f>
        <v>1.15415327150635</v>
      </c>
      <c r="AV13" s="38" t="n">
        <f aca="false">IF(AV$1&gt;$L$2,   "",   IF(AV$1=$L$2,  1,  IF($L$2-AV$1=$L$1-$M13, $L$3^($L$1-$M13), ($L$3*AV14*AW14/(AV14+($L$3-1)*AW14) ))))</f>
        <v>1.02486788861603</v>
      </c>
      <c r="AW13" s="38" t="n">
        <f aca="false">IF(AW$1&gt;$L$2,   "",   IF(AW$1=$L$2,  1,  IF($L$2-AW$1=$L$1-$M13, $L$3^($L$1-$M13), ($L$3*AW14*AX14/(AW14+($L$3-1)*AX14) ))))</f>
        <v>1</v>
      </c>
      <c r="AX13" s="38" t="n">
        <f aca="false">IF(AX$1&gt;$L$2,   "",   IF(AX$1=$L$2,  1,  IF($L$2-AX$1=$L$1-$M13, $L$3^($L$1-$M13), ($L$3*AX14*AY14/(AX14+($L$3-1)*AY14) ))))</f>
        <v>1.5506687119055</v>
      </c>
      <c r="AY13" s="38" t="n">
        <f aca="false">IF(AY$1&gt;$L$2,   "",   IF(AY$1=$L$2,  1,  IF($L$2-AY$1=$L$1-$M13, $L$3^($L$1-$M13), ($L$3*AY14*AZ14/(AY14+($L$3-1)*AZ14) ))))</f>
        <v>1.15415327150635</v>
      </c>
      <c r="AZ13" s="38" t="n">
        <f aca="false">IF(AZ$1&gt;$L$2,   "",   IF(AZ$1=$L$2,  1,  IF($L$2-AZ$1=$L$1-$M13, $L$3^($L$1-$M13), ($L$3*AZ14*BA14/(AZ14+($L$3-1)*BA14) ))))</f>
        <v>1.02486788861603</v>
      </c>
      <c r="BA13" s="38" t="n">
        <f aca="false">IF(BA$1&gt;$L$2,   "",   IF(BA$1=$L$2,  1,  IF($L$2-BA$1=$L$1-$M13, $L$3^($L$1-$M13), ($L$3*BA14*BB14/(BA14+($L$3-1)*BB14) ))))</f>
        <v>1</v>
      </c>
      <c r="BB13" s="38" t="n">
        <f aca="false">IF(BB$1&gt;$L$2,   "",   IF(BB$1=$L$2,  1,  IF($L$2-BB$1=$L$1-$M13, $L$3^($L$1-$M13), ($L$3*BB14*BC14/(BB14+($L$3-1)*BC14) ))))</f>
        <v>1.5506687119055</v>
      </c>
      <c r="BC13" s="38" t="n">
        <f aca="false">IF(BC$1&gt;$L$2,   "",   IF(BC$1=$L$2,  1,  IF($L$2-BC$1=$L$1-$M13, $L$3^($L$1-$M13), ($L$3*BC14*BD14/(BC14+($L$3-1)*BD14) ))))</f>
        <v>1.15415327150635</v>
      </c>
      <c r="BD13" s="38" t="n">
        <f aca="false">IF(BD$1&gt;$L$2,   "",   IF(BD$1=$L$2,  1,  IF($L$2-BD$1=$L$1-$M13, $L$3^($L$1-$M13), ($L$3*BD14*BE14/(BD14+($L$3-1)*BE14) ))))</f>
        <v>1.02486788861603</v>
      </c>
      <c r="BE13" s="38" t="n">
        <f aca="false">IF(BE$1&gt;$L$2,   "",   IF(BE$1=$L$2,  1,  IF($L$2-BE$1=$L$1-$M13, $L$3^($L$1-$M13), ($L$3*BE14*BF14/(BE14+($L$3-1)*BF14) ))))</f>
        <v>1</v>
      </c>
      <c r="BF13" s="38" t="n">
        <f aca="false">IF(BF$1&gt;$L$2,   "",   IF(BF$1=$L$2,  1,  IF($L$2-BF$1=$L$1-$M13, $L$3^($L$1-$M13), ($L$3*BF14*BG14/(BF14+($L$3-1)*BG14) ))))</f>
        <v>1.5506687119055</v>
      </c>
      <c r="BG13" s="38" t="n">
        <f aca="false">IF(BG$1&gt;$L$2,   "",   IF(BG$1=$L$2,  1,  IF($L$2-BG$1=$L$1-$M13, $L$3^($L$1-$M13), ($L$3*BG14*BH14/(BG14+($L$3-1)*BH14) ))))</f>
        <v>1.15415327150635</v>
      </c>
      <c r="BH13" s="38" t="n">
        <f aca="false">IF(BH$1&gt;$L$2,   "",   IF(BH$1=$L$2,  1,  IF($L$2-BH$1=$L$1-$M13, $L$3^($L$1-$M13), ($L$3*BH14*BI14/(BH14+($L$3-1)*BI14) ))))</f>
        <v>1.02486788861603</v>
      </c>
      <c r="BI13" s="38" t="n">
        <f aca="false">IF(BI$1&gt;$L$2,   "",   IF(BI$1=$L$2,  1,  IF($L$2-BI$1=$L$1-$M13, $L$3^($L$1-$M13), ($L$3*BI14*BJ14/(BI14+($L$3-1)*BJ14) ))))</f>
        <v>1</v>
      </c>
      <c r="BJ13" s="38" t="n">
        <f aca="false">IF(BJ$1&gt;$L$2,   "",   IF(BJ$1=$L$2,  1,  IF($L$2-BJ$1=$L$1-$M13, $L$3^($L$1-$M13), ($L$3*BJ14*BK14/(BJ14+($L$3-1)*BK14) ))))</f>
        <v>1.5506687119055</v>
      </c>
      <c r="BK13" s="38" t="n">
        <f aca="false">IF(BK$1&gt;$L$2,   "",   IF(BK$1=$L$2,  1,  IF($L$2-BK$1=$L$1-$M13, $L$3^($L$1-$M13), ($L$3*BK14*BL14/(BK14+($L$3-1)*BL14) ))))</f>
        <v>1.15415327150635</v>
      </c>
      <c r="BL13" s="38" t="n">
        <f aca="false">IF(BL$1&gt;$L$2,   "",   IF(BL$1=$L$2,  1,  IF($L$2-BL$1=$L$1-$M13, $L$3^($L$1-$M13), ($L$3*BL14*BM14/(BL14+($L$3-1)*BM14) ))))</f>
        <v>1.02486788861603</v>
      </c>
      <c r="BM13" s="38" t="n">
        <f aca="false">IF(BM$1&gt;$L$2,   "",   IF(BM$1=$L$2,  1,  IF($L$2-BM$1=$L$1-$M13, $L$3^($L$1-$M13), ($L$3*BM14*BN14/(BM14+($L$3-1)*BN14) ))))</f>
        <v>1</v>
      </c>
      <c r="BN13" s="38" t="n">
        <f aca="false">IF(BN$1&gt;$L$2,   "",   IF(BN$1=$L$2,  1,  IF($L$2-BN$1=$L$1-$M13, $L$3^($L$1-$M13), ($L$3*BN14*BO14/(BN14+($L$3-1)*BO14) ))))</f>
        <v>1.5506687119055</v>
      </c>
      <c r="BO13" s="38" t="n">
        <f aca="false">IF(BO$1&gt;$L$2,   "",   IF(BO$1=$L$2,  1,  IF($L$2-BO$1=$L$1-$M13, $L$3^($L$1-$M13), ($L$3*BO14*BP14/(BO14+($L$3-1)*BP14) ))))</f>
        <v>1.15415327150635</v>
      </c>
      <c r="BP13" s="38" t="n">
        <f aca="false">IF(BP$1&gt;$L$2,   "",   IF(BP$1=$L$2,  1,  IF($L$2-BP$1=$L$1-$M13, $L$3^($L$1-$M13), ($L$3*BP14*BQ14/(BP14+($L$3-1)*BQ14) ))))</f>
        <v>1.02486788861603</v>
      </c>
      <c r="BQ13" s="38" t="n">
        <f aca="false">IF(BQ$1&gt;$L$2,   "",   IF(BQ$1=$L$2,  1,  IF($L$2-BQ$1=$L$1-$M13, $L$3^($L$1-$M13), ($L$3*BQ14*BR14/(BQ14+($L$3-1)*BR14) ))))</f>
        <v>1</v>
      </c>
      <c r="BR13" s="38" t="n">
        <f aca="false">IF(BR$1&gt;$L$2,   "",   IF(BR$1=$L$2,  1,  IF($L$2-BR$1=$L$1-$M13, $L$3^($L$1-$M13), ($L$3*BR14*BS14/(BR14+($L$3-1)*BS14) ))))</f>
        <v>1.5506687119055</v>
      </c>
      <c r="BS13" s="38" t="n">
        <f aca="false">IF(BS$1&gt;$L$2,   "",   IF(BS$1=$L$2,  1,  IF($L$2-BS$1=$L$1-$M13, $L$3^($L$1-$M13), ($L$3*BS14*BT14/(BS14+($L$3-1)*BT14) ))))</f>
        <v>1.15415327150635</v>
      </c>
      <c r="BT13" s="38" t="n">
        <f aca="false">IF(BT$1&gt;$L$2,   "",   IF(BT$1=$L$2,  1,  IF($L$2-BT$1=$L$1-$M13, $L$3^($L$1-$M13), ($L$3*BT14*BU14/(BT14+($L$3-1)*BU14) ))))</f>
        <v>1.02486788861603</v>
      </c>
      <c r="BU13" s="38" t="n">
        <f aca="false">IF(BU$1&gt;$L$2,   "",   IF(BU$1=$L$2,  1,  IF($L$2-BU$1=$L$1-$M13, $L$3^($L$1-$M13), ($L$3*BU14*BV14/(BU14+($L$3-1)*BV14) ))))</f>
        <v>1</v>
      </c>
      <c r="BV13" s="38" t="n">
        <f aca="false">IF(BV$1&gt;$L$2,   "",   IF(BV$1=$L$2,  1,  IF($L$2-BV$1=$L$1-$M13, $L$3^($L$1-$M13), ($L$3*BV14*BW14/(BV14+($L$3-1)*BW14) ))))</f>
        <v>1.5506687119055</v>
      </c>
      <c r="BW13" s="38" t="n">
        <f aca="false">IF(BW$1&gt;$L$2,   "",   IF(BW$1=$L$2,  1,  IF($L$2-BW$1=$L$1-$M13, $L$3^($L$1-$M13), ($L$3*BW14*BX14/(BW14+($L$3-1)*BX14) ))))</f>
        <v>1.15415327150635</v>
      </c>
      <c r="BX13" s="38" t="n">
        <f aca="false">IF(BX$1&gt;$L$2,   "",   IF(BX$1=$L$2,  1,  IF($L$2-BX$1=$L$1-$M13, $L$3^($L$1-$M13), ($L$3*BX14*BY14/(BX14+($L$3-1)*BY14) ))))</f>
        <v>1.02486788861603</v>
      </c>
      <c r="BY13" s="38" t="n">
        <f aca="false">IF(BY$1&gt;$L$2,   "",   IF(BY$1=$L$2,  1,  IF($L$2-BY$1=$L$1-$M13, $L$3^($L$1-$M13), ($L$3*BY14*BZ14/(BY14+($L$3-1)*BZ14) ))))</f>
        <v>1</v>
      </c>
      <c r="BZ13" s="38" t="n">
        <f aca="false">IF(BZ$1&gt;$L$2,   "",   IF(BZ$1=$L$2,  1,  IF($L$2-BZ$1=$L$1-$M13, $L$3^($L$1-$M13), ($L$3*BZ14*CA14/(BZ14+($L$3-1)*CA14) ))))</f>
        <v>1.5506687119055</v>
      </c>
      <c r="CA13" s="38" t="n">
        <f aca="false">IF(CA$1&gt;$L$2,   "",   IF(CA$1=$L$2,  1,  IF($L$2-CA$1=$L$1-$M13, $L$3^($L$1-$M13), ($L$3*CA14*CB14/(CA14+($L$3-1)*CB14) ))))</f>
        <v>1.15415327150635</v>
      </c>
      <c r="CB13" s="38" t="n">
        <f aca="false">IF(CB$1&gt;$L$2,   "",   IF(CB$1=$L$2,  1,  IF($L$2-CB$1=$L$1-$M13, $L$3^($L$1-$M13), ($L$3*CB14*CC14/(CB14+($L$3-1)*CC14) ))))</f>
        <v>1.02486788861603</v>
      </c>
      <c r="CC13" s="38" t="n">
        <f aca="false">IF(CC$1&gt;$L$2,   "",   IF(CC$1=$L$2,  1,  IF($L$2-CC$1=$L$1-$M13, $L$3^($L$1-$M13), ($L$3*CC14*CD14/(CC14+($L$3-1)*CD14) ))))</f>
        <v>1</v>
      </c>
      <c r="CD13" s="38" t="n">
        <f aca="false">IF(CD$1&gt;$L$2,   "",   IF(CD$1=$L$2,  1,  IF($L$2-CD$1=$L$1-$M13, $L$3^($L$1-$M13), ($L$3*CD14*CE14/(CD14+($L$3-1)*CE14) ))))</f>
        <v>1.5506687119055</v>
      </c>
      <c r="CE13" s="38" t="n">
        <f aca="false">IF(CE$1&gt;$L$2,   "",   IF(CE$1=$L$2,  1,  IF($L$2-CE$1=$L$1-$M13, $L$3^($L$1-$M13), ($L$3*CE14*CF14/(CE14+($L$3-1)*CF14) ))))</f>
        <v>1.15415327150635</v>
      </c>
      <c r="CF13" s="38" t="n">
        <f aca="false">IF(CF$1&gt;$L$2,   "",   IF(CF$1=$L$2,  1,  IF($L$2-CF$1=$L$1-$M13, $L$3^($L$1-$M13), ($L$3*CF14*CG14/(CF14+($L$3-1)*CG14) ))))</f>
        <v>1.02486788861603</v>
      </c>
      <c r="CG13" s="38" t="n">
        <f aca="false">IF(CG$1&gt;$L$2,   "",   IF(CG$1=$L$2,  1,  IF($L$2-CG$1=$L$1-$M13, $L$3^($L$1-$M13), ($L$3*CG14*CH14/(CG14+($L$3-1)*CH14) ))))</f>
        <v>1</v>
      </c>
      <c r="CH13" s="38" t="n">
        <f aca="false">IF(CH$1&gt;$L$2,   "",   IF(CH$1=$L$2,  1,  IF($L$2-CH$1=$L$1-$M13, $L$3^($L$1-$M13), ($L$3*CH14*CI14/(CH14+($L$3-1)*CI14) ))))</f>
        <v>1.5506687119055</v>
      </c>
      <c r="CI13" s="38" t="n">
        <f aca="false">IF(CI$1&gt;$L$2,   "",   IF(CI$1=$L$2,  1,  IF($L$2-CI$1=$L$1-$M13, $L$3^($L$1-$M13), ($L$3*CI14*CJ14/(CI14+($L$3-1)*CJ14) ))))</f>
        <v>1.15415327150635</v>
      </c>
      <c r="CJ13" s="38" t="n">
        <f aca="false">IF(CJ$1&gt;$L$2,   "",   IF(CJ$1=$L$2,  1,  IF($L$2-CJ$1=$L$1-$M13, $L$3^($L$1-$M13), ($L$3*CJ14*CK14/(CJ14+($L$3-1)*CK14) ))))</f>
        <v>1.02486788861603</v>
      </c>
      <c r="CK13" s="38" t="n">
        <f aca="false">IF(CK$1&gt;$L$2,   "",   IF(CK$1=$L$2,  1,  IF($L$2-CK$1=$L$1-$M13, $L$3^($L$1-$M13), ($L$3*CK14*CL14/(CK14+($L$3-1)*CL14) ))))</f>
        <v>1</v>
      </c>
      <c r="CL13" s="38" t="n">
        <f aca="false">IF(CL$1&gt;$L$2,   "",   IF(CL$1=$L$2,  1,  IF($L$2-CL$1=$L$1-$M13, $L$3^($L$1-$M13), ($L$3*CL14*CM14/(CL14+($L$3-1)*CM14) ))))</f>
        <v>1.5506687119055</v>
      </c>
      <c r="CM13" s="38" t="n">
        <f aca="false">IF(CM$1&gt;$L$2,   "",   IF(CM$1=$L$2,  1,  IF($L$2-CM$1=$L$1-$M13, $L$3^($L$1-$M13), ($L$3*CM14*CN14/(CM14+($L$3-1)*CN14) ))))</f>
        <v>1.15415327150635</v>
      </c>
      <c r="CN13" s="38" t="n">
        <f aca="false">IF(CN$1&gt;$L$2,   "",   IF(CN$1=$L$2,  1,  IF($L$2-CN$1=$L$1-$M13, $L$3^($L$1-$M13), ($L$3*CN14*CO14/(CN14+($L$3-1)*CO14) ))))</f>
        <v>1.02486788861603</v>
      </c>
      <c r="CO13" s="38" t="n">
        <f aca="false">IF(CO$1&gt;$L$2,   "",   IF(CO$1=$L$2,  1,  IF($L$2-CO$1=$L$1-$M13, $L$3^($L$1-$M13), ($L$3*CO14*CP14/(CO14+($L$3-1)*CP14) ))))</f>
        <v>1</v>
      </c>
      <c r="CP13" s="38" t="n">
        <f aca="false">IF(CP$1&gt;$L$2,   "",   IF(CP$1=$L$2,  1,  IF($L$2-CP$1=$L$1-$M13, $L$3^($L$1-$M13), ($L$3*CP14*CQ14/(CP14+($L$3-1)*CQ14) ))))</f>
        <v>1.5506687119055</v>
      </c>
      <c r="CQ13" s="38" t="n">
        <f aca="false">IF(CQ$1&gt;$L$2,   "",   IF(CQ$1=$L$2,  1,  IF($L$2-CQ$1=$L$1-$M13, $L$3^($L$1-$M13), ($L$3*CQ14*CR14/(CQ14+($L$3-1)*CR14) ))))</f>
        <v>1.15415327150635</v>
      </c>
      <c r="CR13" s="38" t="n">
        <f aca="false">IF(CR$1&gt;$L$2,   "",   IF(CR$1=$L$2,  1,  IF($L$2-CR$1=$L$1-$M13, $L$3^($L$1-$M13), ($L$3*CR14*CS14/(CR14+($L$3-1)*CS14) ))))</f>
        <v>1.02486788861603</v>
      </c>
      <c r="CS13" s="38" t="n">
        <f aca="false">IF(CS$1&gt;$L$2,   "",   IF(CS$1=$L$2,  1,  IF($L$2-CS$1=$L$1-$M13, $L$3^($L$1-$M13), ($L$3*CS14*CT14/(CS14+($L$3-1)*CT14) ))))</f>
        <v>1</v>
      </c>
      <c r="CT13" s="38" t="n">
        <f aca="false">IF(CT$1&gt;$L$2,   "",   IF(CT$1=$L$2,  1,  IF($L$2-CT$1=$L$1-$M13, $L$3^($L$1-$M13), ($L$3*CT14*CU14/(CT14+($L$3-1)*CU14) ))))</f>
        <v>1.5506687119055</v>
      </c>
      <c r="CU13" s="38" t="n">
        <f aca="false">IF(CU$1&gt;$L$2,   "",   IF(CU$1=$L$2,  1,  IF($L$2-CU$1=$L$1-$M13, $L$3^($L$1-$M13), ($L$3*CU14*CV14/(CU14+($L$3-1)*CV14) ))))</f>
        <v>1.15415327150635</v>
      </c>
      <c r="CV13" s="38" t="n">
        <f aca="false">IF(CV$1&gt;$L$2,   "",   IF(CV$1=$L$2,  1,  IF($L$2-CV$1=$L$1-$M13, $L$3^($L$1-$M13), ($L$3*CV14*CW14/(CV14+($L$3-1)*CW14) ))))</f>
        <v>1.02486788861603</v>
      </c>
      <c r="CW13" s="38" t="n">
        <f aca="false">IF(CW$1&gt;$L$2,   "",   IF(CW$1=$L$2,  1,  IF($L$2-CW$1=$L$1-$M13, $L$3^($L$1-$M13), ($L$3*CW14*CX14/(CW14+($L$3-1)*CX14) ))))</f>
        <v>1</v>
      </c>
      <c r="CX13" s="38" t="n">
        <f aca="false">IF(CX$1&gt;$L$2,   "",   IF(CX$1=$L$2,  1,  IF($L$2-CX$1=$L$1-$M13, $L$3^($L$1-$M13), ($L$3*CX14*CY14/(CX14+($L$3-1)*CY14) ))))</f>
        <v>1.5506687119055</v>
      </c>
      <c r="CY13" s="38" t="n">
        <f aca="false">IF(CY$1&gt;$L$2,   "",   IF(CY$1=$L$2,  1,  IF($L$2-CY$1=$L$1-$M13, $L$3^($L$1-$M13), ($L$3*CY14*CZ14/(CY14+($L$3-1)*CZ14) ))))</f>
        <v>1.15415327150635</v>
      </c>
      <c r="CZ13" s="38" t="n">
        <f aca="false">IF(CZ$1&gt;$L$2,   "",   IF(CZ$1=$L$2,  1,  IF($L$2-CZ$1=$L$1-$M13, $L$3^($L$1-$M13), ($L$3*CZ14*DA14/(CZ14+($L$3-1)*DA14) ))))</f>
        <v>1.02486788861603</v>
      </c>
      <c r="DA13" s="38" t="n">
        <f aca="false">IF(DA$1&gt;$L$2,   "",   IF(DA$1=$L$2,  1,  IF($L$2-DA$1=$L$1-$M13, $L$3^($L$1-$M13), ($L$3*DA14*DB14/(DA14+($L$3-1)*DB14) ))))</f>
        <v>1</v>
      </c>
      <c r="DB13" s="38" t="n">
        <f aca="false">IF(DB$1&gt;$L$2,   "",   IF(DB$1=$L$2,  1,  IF($L$2-DB$1=$L$1-$M13, $L$3^($L$1-$M13), ($L$3*DB14*DC14/(DB14+($L$3-1)*DC14) ))))</f>
        <v>1.5506687119055</v>
      </c>
      <c r="DC13" s="38" t="n">
        <f aca="false">IF(DC$1&gt;$L$2,   "",   IF(DC$1=$L$2,  1,  IF($L$2-DC$1=$L$1-$M13, $L$3^($L$1-$M13), ($L$3*DC14*DD14/(DC14+($L$3-1)*DD14) ))))</f>
        <v>1.15415327150635</v>
      </c>
      <c r="DD13" s="38" t="n">
        <f aca="false">IF(DD$1&gt;$L$2,   "",   IF(DD$1=$L$2,  1,  IF($L$2-DD$1=$L$1-$M13, $L$3^($L$1-$M13), ($L$3*DD14*DE14/(DD14+($L$3-1)*DE14) ))))</f>
        <v>1.02486788861603</v>
      </c>
      <c r="DE13" s="38" t="n">
        <f aca="false">IF(DE$1&gt;$L$2,   "",   IF(DE$1=$L$2,  1,  IF($L$2-DE$1=$L$1-$M13, $L$3^($L$1-$M13), ($L$3*DE14*DF14/(DE14+($L$3-1)*DF14) ))))</f>
        <v>1</v>
      </c>
      <c r="DF13" s="38" t="n">
        <f aca="false">IF(DF$1&gt;$L$2,   "",   IF(DF$1=$L$2,  1,  IF($L$2-DF$1=$L$1-$M13, $L$3^($L$1-$M13), ($L$3*DF14*DG14/(DF14+($L$3-1)*DG14) ))))</f>
        <v>1.5506687119055</v>
      </c>
      <c r="DG13" s="38" t="n">
        <f aca="false">IF(DG$1&gt;$L$2,   "",   IF(DG$1=$L$2,  1,  IF($L$2-DG$1=$L$1-$M13, $L$3^($L$1-$M13), ($L$3*DG14*DH14/(DG14+($L$3-1)*DH14) ))))</f>
        <v>1.15415327150635</v>
      </c>
      <c r="DH13" s="38" t="n">
        <f aca="false">IF(DH$1&gt;$L$2,   "",   IF(DH$1=$L$2,  1,  IF($L$2-DH$1=$L$1-$M13, $L$3^($L$1-$M13), ($L$3*DH14*DI14/(DH14+($L$3-1)*DI14) ))))</f>
        <v>1.02486788861603</v>
      </c>
      <c r="DI13" s="38" t="n">
        <f aca="false">IF(DI$1&gt;$L$2,   "",   IF(DI$1=$L$2,  1,  IF($L$2-DI$1=$L$1-$M13, $L$3^($L$1-$M13), ($L$3*DI14*DJ14/(DI14+($L$3-1)*DJ14) ))))</f>
        <v>1</v>
      </c>
      <c r="DJ13" s="38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2" t="n">
        <f aca="false">Calculadora!C14</f>
        <v>0</v>
      </c>
      <c r="B14" s="112" t="str">
        <f aca="false">IF( OR(I13=$L$2,H13=1+$L$1-$L$2), "",  IF(A14="l",0,IF(A14="w",1,""))    )</f>
        <v/>
      </c>
      <c r="C14" s="105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5" t="str">
        <f aca="false">IF(I13&gt;=$L$2,"",IF(B14="", "", C14*($L$3-1)*B14)   )</f>
        <v/>
      </c>
      <c r="E14" s="105" t="str">
        <f aca="false">IF(B14="","",(   D14-(IF((D14+F13)&lt;=G13, D14, (G13-F13) ))   )*(100-$L$5)/100   )</f>
        <v/>
      </c>
      <c r="F14" s="105" t="str">
        <f aca="false">IF(I13&gt;=$L$2,"",IF(B14="", "",   IF(B14=0,  F13-C14,  IF( ((F13+D14)-G13)&gt;=0, F13+(G13-F13)+((D14-(G13-F13))*$L$5/100), F13+D14 )  ))   )</f>
        <v/>
      </c>
      <c r="G14" s="113" t="str">
        <f aca="false">IF(F14&gt;G13,  F14,  G13)</f>
        <v/>
      </c>
      <c r="H14" s="104" t="n">
        <f aca="false">IF(   $L$4=0,   IF(I13+B14=$L$2,0,IF(B14=0,H13+1,H13)),   IF(  F14&gt;=G13,  0,  IF(B14=0,H13+1,H13)  )   )</f>
        <v>0</v>
      </c>
      <c r="I14" s="104" t="n">
        <f aca="false">IF(   $L$4=0,   IF(I13+B14=$L$2,0,IF(B14=1,I13+1,I13)),        IF(  F14&gt;=G13,  0,  IF(B14=1,I13+1,I13)  )   )</f>
        <v>0</v>
      </c>
      <c r="J14" s="114" t="str">
        <f aca="false">IF(     B14="",     "",     IF(  ISERROR((B14+I13)/(H13+I13+1)),  0,  (B14+I13)/(H13+I13+1)  )     )</f>
        <v/>
      </c>
      <c r="M14" s="111" t="n">
        <f aca="false">IF(M13&lt;($L$1-1),M13+1)</f>
        <v>12</v>
      </c>
      <c r="N14" s="38" t="n">
        <f aca="false">IF(N$1&gt;$L$2,   "",   IF(N$1=$L$2,  1,  IF($L$2-N$1=$L$1-$M14, $L$3^($L$1-$M14), ($L$3*N15*O15/(N15+($L$3-1)*O15) ))))</f>
        <v>1.76977318253449</v>
      </c>
      <c r="O14" s="38" t="n">
        <f aca="false">IF(O$1&gt;$L$2,   "",   IF(O$1=$L$2,  1,  IF($L$2-O$1=$L$1-$M14, $L$3^($L$1-$M14), ($L$3*O15*P15/(O15+($L$3-1)*P15) ))))</f>
        <v>1.21635937246847</v>
      </c>
      <c r="P14" s="38" t="n">
        <f aca="false">IF(P$1&gt;$L$2,   "",   IF(P$1=$L$2,  1,  IF($L$2-P$1=$L$1-$M14, $L$3^($L$1-$M14), ($L$3*P15*Q15/(P15+($L$3-1)*Q15) ))))</f>
        <v>1.03647826066065</v>
      </c>
      <c r="Q14" s="38" t="n">
        <f aca="false">IF(Q$1&gt;$L$2,   "",   IF(Q$1=$L$2,  1,  IF($L$2-Q$1=$L$1-$M14, $L$3^($L$1-$M14), ($L$3*Q15*R15/(Q15+($L$3-1)*R15) ))))</f>
        <v>1</v>
      </c>
      <c r="R14" s="38" t="n">
        <f aca="false">IF(R$1&gt;$L$2,   "",   IF(R$1=$L$2,  1,  IF($L$2-R$1=$L$1-$M14, $L$3^($L$1-$M14), ($L$3*R15*S15/(R15+($L$3-1)*S15) ))))</f>
        <v>1.76977318253449</v>
      </c>
      <c r="S14" s="38" t="n">
        <f aca="false">IF(S$1&gt;$L$2,   "",   IF(S$1=$L$2,  1,  IF($L$2-S$1=$L$1-$M14, $L$3^($L$1-$M14), ($L$3*S15*T15/(S15+($L$3-1)*T15) ))))</f>
        <v>1.21635937246847</v>
      </c>
      <c r="T14" s="38" t="n">
        <f aca="false">IF(T$1&gt;$L$2,   "",   IF(T$1=$L$2,  1,  IF($L$2-T$1=$L$1-$M14, $L$3^($L$1-$M14), ($L$3*T15*U15/(T15+($L$3-1)*U15) ))))</f>
        <v>1.03647826066065</v>
      </c>
      <c r="U14" s="38" t="n">
        <f aca="false">IF(U$1&gt;$L$2,   "",   IF(U$1=$L$2,  1,  IF($L$2-U$1=$L$1-$M14, $L$3^($L$1-$M14), ($L$3*U15*V15/(U15+($L$3-1)*V15) ))))</f>
        <v>1</v>
      </c>
      <c r="V14" s="38" t="n">
        <f aca="false">IF(V$1&gt;$L$2,   "",   IF(V$1=$L$2,  1,  IF($L$2-V$1=$L$1-$M14, $L$3^($L$1-$M14), ($L$3*V15*W15/(V15+($L$3-1)*W15) ))))</f>
        <v>1.76977318253449</v>
      </c>
      <c r="W14" s="38" t="n">
        <f aca="false">IF(W$1&gt;$L$2,   "",   IF(W$1=$L$2,  1,  IF($L$2-W$1=$L$1-$M14, $L$3^($L$1-$M14), ($L$3*W15*X15/(W15+($L$3-1)*X15) ))))</f>
        <v>1.21635937246847</v>
      </c>
      <c r="X14" s="38" t="n">
        <f aca="false">IF(X$1&gt;$L$2,   "",   IF(X$1=$L$2,  1,  IF($L$2-X$1=$L$1-$M14, $L$3^($L$1-$M14), ($L$3*X15*Y15/(X15+($L$3-1)*Y15) ))))</f>
        <v>1.03647826066065</v>
      </c>
      <c r="Y14" s="38" t="n">
        <f aca="false">IF(Y$1&gt;$L$2,   "",   IF(Y$1=$L$2,  1,  IF($L$2-Y$1=$L$1-$M14, $L$3^($L$1-$M14), ($L$3*Y15*Z15/(Y15+($L$3-1)*Z15) ))))</f>
        <v>1</v>
      </c>
      <c r="Z14" s="38" t="n">
        <f aca="false">IF(Z$1&gt;$L$2,   "",   IF(Z$1=$L$2,  1,  IF($L$2-Z$1=$L$1-$M14, $L$3^($L$1-$M14), ($L$3*Z15*AA15/(Z15+($L$3-1)*AA15) ))))</f>
        <v>1.76977318253449</v>
      </c>
      <c r="AA14" s="38" t="n">
        <f aca="false">IF(AA$1&gt;$L$2,   "",   IF(AA$1=$L$2,  1,  IF($L$2-AA$1=$L$1-$M14, $L$3^($L$1-$M14), ($L$3*AA15*AB15/(AA15+($L$3-1)*AB15) ))))</f>
        <v>1.21635937246847</v>
      </c>
      <c r="AB14" s="38" t="n">
        <f aca="false">IF(AB$1&gt;$L$2,   "",   IF(AB$1=$L$2,  1,  IF($L$2-AB$1=$L$1-$M14, $L$3^($L$1-$M14), ($L$3*AB15*AC15/(AB15+($L$3-1)*AC15) ))))</f>
        <v>1.03647826066065</v>
      </c>
      <c r="AC14" s="38" t="n">
        <f aca="false">IF(AC$1&gt;$L$2,   "",   IF(AC$1=$L$2,  1,  IF($L$2-AC$1=$L$1-$M14, $L$3^($L$1-$M14), ($L$3*AC15*AD15/(AC15+($L$3-1)*AD15) ))))</f>
        <v>1</v>
      </c>
      <c r="AD14" s="38" t="n">
        <f aca="false">IF(AD$1&gt;$L$2,   "",   IF(AD$1=$L$2,  1,  IF($L$2-AD$1=$L$1-$M14, $L$3^($L$1-$M14), ($L$3*AD15*AE15/(AD15+($L$3-1)*AE15) ))))</f>
        <v>1.76977318253449</v>
      </c>
      <c r="AE14" s="38" t="n">
        <f aca="false">IF(AE$1&gt;$L$2,   "",   IF(AE$1=$L$2,  1,  IF($L$2-AE$1=$L$1-$M14, $L$3^($L$1-$M14), ($L$3*AE15*AF15/(AE15+($L$3-1)*AF15) ))))</f>
        <v>1.21635937246847</v>
      </c>
      <c r="AF14" s="38" t="n">
        <f aca="false">IF(AF$1&gt;$L$2,   "",   IF(AF$1=$L$2,  1,  IF($L$2-AF$1=$L$1-$M14, $L$3^($L$1-$M14), ($L$3*AF15*AG15/(AF15+($L$3-1)*AG15) ))))</f>
        <v>1.03647826066065</v>
      </c>
      <c r="AG14" s="38" t="n">
        <f aca="false">IF(AG$1&gt;$L$2,   "",   IF(AG$1=$L$2,  1,  IF($L$2-AG$1=$L$1-$M14, $L$3^($L$1-$M14), ($L$3*AG15*AH15/(AG15+($L$3-1)*AH15) ))))</f>
        <v>1</v>
      </c>
      <c r="AH14" s="38" t="n">
        <f aca="false">IF(AH$1&gt;$L$2,   "",   IF(AH$1=$L$2,  1,  IF($L$2-AH$1=$L$1-$M14, $L$3^($L$1-$M14), ($L$3*AH15*AI15/(AH15+($L$3-1)*AI15) ))))</f>
        <v>1.76977318253449</v>
      </c>
      <c r="AI14" s="38" t="n">
        <f aca="false">IF(AI$1&gt;$L$2,   "",   IF(AI$1=$L$2,  1,  IF($L$2-AI$1=$L$1-$M14, $L$3^($L$1-$M14), ($L$3*AI15*AJ15/(AI15+($L$3-1)*AJ15) ))))</f>
        <v>1.21635937246847</v>
      </c>
      <c r="AJ14" s="38" t="n">
        <f aca="false">IF(AJ$1&gt;$L$2,   "",   IF(AJ$1=$L$2,  1,  IF($L$2-AJ$1=$L$1-$M14, $L$3^($L$1-$M14), ($L$3*AJ15*AK15/(AJ15+($L$3-1)*AK15) ))))</f>
        <v>1.03647826066065</v>
      </c>
      <c r="AK14" s="38" t="n">
        <f aca="false">IF(AK$1&gt;$L$2,   "",   IF(AK$1=$L$2,  1,  IF($L$2-AK$1=$L$1-$M14, $L$3^($L$1-$M14), ($L$3*AK15*AL15/(AK15+($L$3-1)*AL15) ))))</f>
        <v>1</v>
      </c>
      <c r="AL14" s="38" t="n">
        <f aca="false">IF(AL$1&gt;$L$2,   "",   IF(AL$1=$L$2,  1,  IF($L$2-AL$1=$L$1-$M14, $L$3^($L$1-$M14), ($L$3*AL15*AM15/(AL15+($L$3-1)*AM15) ))))</f>
        <v>1.76977318253449</v>
      </c>
      <c r="AM14" s="38" t="n">
        <f aca="false">IF(AM$1&gt;$L$2,   "",   IF(AM$1=$L$2,  1,  IF($L$2-AM$1=$L$1-$M14, $L$3^($L$1-$M14), ($L$3*AM15*AN15/(AM15+($L$3-1)*AN15) ))))</f>
        <v>1.21635937246847</v>
      </c>
      <c r="AN14" s="38" t="n">
        <f aca="false">IF(AN$1&gt;$L$2,   "",   IF(AN$1=$L$2,  1,  IF($L$2-AN$1=$L$1-$M14, $L$3^($L$1-$M14), ($L$3*AN15*AO15/(AN15+($L$3-1)*AO15) ))))</f>
        <v>1.03647826066065</v>
      </c>
      <c r="AO14" s="38" t="n">
        <f aca="false">IF(AO$1&gt;$L$2,   "",   IF(AO$1=$L$2,  1,  IF($L$2-AO$1=$L$1-$M14, $L$3^($L$1-$M14), ($L$3*AO15*AP15/(AO15+($L$3-1)*AP15) ))))</f>
        <v>1</v>
      </c>
      <c r="AP14" s="38" t="n">
        <f aca="false">IF(AP$1&gt;$L$2,   "",   IF(AP$1=$L$2,  1,  IF($L$2-AP$1=$L$1-$M14, $L$3^($L$1-$M14), ($L$3*AP15*AQ15/(AP15+($L$3-1)*AQ15) ))))</f>
        <v>1.76977318253449</v>
      </c>
      <c r="AQ14" s="38" t="n">
        <f aca="false">IF(AQ$1&gt;$L$2,   "",   IF(AQ$1=$L$2,  1,  IF($L$2-AQ$1=$L$1-$M14, $L$3^($L$1-$M14), ($L$3*AQ15*AR15/(AQ15+($L$3-1)*AR15) ))))</f>
        <v>1.21635937246847</v>
      </c>
      <c r="AR14" s="38" t="n">
        <f aca="false">IF(AR$1&gt;$L$2,   "",   IF(AR$1=$L$2,  1,  IF($L$2-AR$1=$L$1-$M14, $L$3^($L$1-$M14), ($L$3*AR15*AS15/(AR15+($L$3-1)*AS15) ))))</f>
        <v>1.03647826066065</v>
      </c>
      <c r="AS14" s="38" t="n">
        <f aca="false">IF(AS$1&gt;$L$2,   "",   IF(AS$1=$L$2,  1,  IF($L$2-AS$1=$L$1-$M14, $L$3^($L$1-$M14), ($L$3*AS15*AT15/(AS15+($L$3-1)*AT15) ))))</f>
        <v>1</v>
      </c>
      <c r="AT14" s="38" t="n">
        <f aca="false">IF(AT$1&gt;$L$2,   "",   IF(AT$1=$L$2,  1,  IF($L$2-AT$1=$L$1-$M14, $L$3^($L$1-$M14), ($L$3*AT15*AU15/(AT15+($L$3-1)*AU15) ))))</f>
        <v>1.76977318253449</v>
      </c>
      <c r="AU14" s="38" t="n">
        <f aca="false">IF(AU$1&gt;$L$2,   "",   IF(AU$1=$L$2,  1,  IF($L$2-AU$1=$L$1-$M14, $L$3^($L$1-$M14), ($L$3*AU15*AV15/(AU15+($L$3-1)*AV15) ))))</f>
        <v>1.21635937246847</v>
      </c>
      <c r="AV14" s="38" t="n">
        <f aca="false">IF(AV$1&gt;$L$2,   "",   IF(AV$1=$L$2,  1,  IF($L$2-AV$1=$L$1-$M14, $L$3^($L$1-$M14), ($L$3*AV15*AW15/(AV15+($L$3-1)*AW15) ))))</f>
        <v>1.03647826066065</v>
      </c>
      <c r="AW14" s="38" t="n">
        <f aca="false">IF(AW$1&gt;$L$2,   "",   IF(AW$1=$L$2,  1,  IF($L$2-AW$1=$L$1-$M14, $L$3^($L$1-$M14), ($L$3*AW15*AX15/(AW15+($L$3-1)*AX15) ))))</f>
        <v>1</v>
      </c>
      <c r="AX14" s="38" t="n">
        <f aca="false">IF(AX$1&gt;$L$2,   "",   IF(AX$1=$L$2,  1,  IF($L$2-AX$1=$L$1-$M14, $L$3^($L$1-$M14), ($L$3*AX15*AY15/(AX15+($L$3-1)*AY15) ))))</f>
        <v>1.76977318253449</v>
      </c>
      <c r="AY14" s="38" t="n">
        <f aca="false">IF(AY$1&gt;$L$2,   "",   IF(AY$1=$L$2,  1,  IF($L$2-AY$1=$L$1-$M14, $L$3^($L$1-$M14), ($L$3*AY15*AZ15/(AY15+($L$3-1)*AZ15) ))))</f>
        <v>1.21635937246847</v>
      </c>
      <c r="AZ14" s="38" t="n">
        <f aca="false">IF(AZ$1&gt;$L$2,   "",   IF(AZ$1=$L$2,  1,  IF($L$2-AZ$1=$L$1-$M14, $L$3^($L$1-$M14), ($L$3*AZ15*BA15/(AZ15+($L$3-1)*BA15) ))))</f>
        <v>1.03647826066065</v>
      </c>
      <c r="BA14" s="38" t="n">
        <f aca="false">IF(BA$1&gt;$L$2,   "",   IF(BA$1=$L$2,  1,  IF($L$2-BA$1=$L$1-$M14, $L$3^($L$1-$M14), ($L$3*BA15*BB15/(BA15+($L$3-1)*BB15) ))))</f>
        <v>1</v>
      </c>
      <c r="BB14" s="38" t="n">
        <f aca="false">IF(BB$1&gt;$L$2,   "",   IF(BB$1=$L$2,  1,  IF($L$2-BB$1=$L$1-$M14, $L$3^($L$1-$M14), ($L$3*BB15*BC15/(BB15+($L$3-1)*BC15) ))))</f>
        <v>1.76977318253449</v>
      </c>
      <c r="BC14" s="38" t="n">
        <f aca="false">IF(BC$1&gt;$L$2,   "",   IF(BC$1=$L$2,  1,  IF($L$2-BC$1=$L$1-$M14, $L$3^($L$1-$M14), ($L$3*BC15*BD15/(BC15+($L$3-1)*BD15) ))))</f>
        <v>1.21635937246847</v>
      </c>
      <c r="BD14" s="38" t="n">
        <f aca="false">IF(BD$1&gt;$L$2,   "",   IF(BD$1=$L$2,  1,  IF($L$2-BD$1=$L$1-$M14, $L$3^($L$1-$M14), ($L$3*BD15*BE15/(BD15+($L$3-1)*BE15) ))))</f>
        <v>1.03647826066065</v>
      </c>
      <c r="BE14" s="38" t="n">
        <f aca="false">IF(BE$1&gt;$L$2,   "",   IF(BE$1=$L$2,  1,  IF($L$2-BE$1=$L$1-$M14, $L$3^($L$1-$M14), ($L$3*BE15*BF15/(BE15+($L$3-1)*BF15) ))))</f>
        <v>1</v>
      </c>
      <c r="BF14" s="38" t="n">
        <f aca="false">IF(BF$1&gt;$L$2,   "",   IF(BF$1=$L$2,  1,  IF($L$2-BF$1=$L$1-$M14, $L$3^($L$1-$M14), ($L$3*BF15*BG15/(BF15+($L$3-1)*BG15) ))))</f>
        <v>1.76977318253449</v>
      </c>
      <c r="BG14" s="38" t="n">
        <f aca="false">IF(BG$1&gt;$L$2,   "",   IF(BG$1=$L$2,  1,  IF($L$2-BG$1=$L$1-$M14, $L$3^($L$1-$M14), ($L$3*BG15*BH15/(BG15+($L$3-1)*BH15) ))))</f>
        <v>1.21635937246847</v>
      </c>
      <c r="BH14" s="38" t="n">
        <f aca="false">IF(BH$1&gt;$L$2,   "",   IF(BH$1=$L$2,  1,  IF($L$2-BH$1=$L$1-$M14, $L$3^($L$1-$M14), ($L$3*BH15*BI15/(BH15+($L$3-1)*BI15) ))))</f>
        <v>1.03647826066065</v>
      </c>
      <c r="BI14" s="38" t="n">
        <f aca="false">IF(BI$1&gt;$L$2,   "",   IF(BI$1=$L$2,  1,  IF($L$2-BI$1=$L$1-$M14, $L$3^($L$1-$M14), ($L$3*BI15*BJ15/(BI15+($L$3-1)*BJ15) ))))</f>
        <v>1</v>
      </c>
      <c r="BJ14" s="38" t="n">
        <f aca="false">IF(BJ$1&gt;$L$2,   "",   IF(BJ$1=$L$2,  1,  IF($L$2-BJ$1=$L$1-$M14, $L$3^($L$1-$M14), ($L$3*BJ15*BK15/(BJ15+($L$3-1)*BK15) ))))</f>
        <v>1.76977318253449</v>
      </c>
      <c r="BK14" s="38" t="n">
        <f aca="false">IF(BK$1&gt;$L$2,   "",   IF(BK$1=$L$2,  1,  IF($L$2-BK$1=$L$1-$M14, $L$3^($L$1-$M14), ($L$3*BK15*BL15/(BK15+($L$3-1)*BL15) ))))</f>
        <v>1.21635937246847</v>
      </c>
      <c r="BL14" s="38" t="n">
        <f aca="false">IF(BL$1&gt;$L$2,   "",   IF(BL$1=$L$2,  1,  IF($L$2-BL$1=$L$1-$M14, $L$3^($L$1-$M14), ($L$3*BL15*BM15/(BL15+($L$3-1)*BM15) ))))</f>
        <v>1.03647826066065</v>
      </c>
      <c r="BM14" s="38" t="n">
        <f aca="false">IF(BM$1&gt;$L$2,   "",   IF(BM$1=$L$2,  1,  IF($L$2-BM$1=$L$1-$M14, $L$3^($L$1-$M14), ($L$3*BM15*BN15/(BM15+($L$3-1)*BN15) ))))</f>
        <v>1</v>
      </c>
      <c r="BN14" s="38" t="n">
        <f aca="false">IF(BN$1&gt;$L$2,   "",   IF(BN$1=$L$2,  1,  IF($L$2-BN$1=$L$1-$M14, $L$3^($L$1-$M14), ($L$3*BN15*BO15/(BN15+($L$3-1)*BO15) ))))</f>
        <v>1.76977318253449</v>
      </c>
      <c r="BO14" s="38" t="n">
        <f aca="false">IF(BO$1&gt;$L$2,   "",   IF(BO$1=$L$2,  1,  IF($L$2-BO$1=$L$1-$M14, $L$3^($L$1-$M14), ($L$3*BO15*BP15/(BO15+($L$3-1)*BP15) ))))</f>
        <v>1.21635937246847</v>
      </c>
      <c r="BP14" s="38" t="n">
        <f aca="false">IF(BP$1&gt;$L$2,   "",   IF(BP$1=$L$2,  1,  IF($L$2-BP$1=$L$1-$M14, $L$3^($L$1-$M14), ($L$3*BP15*BQ15/(BP15+($L$3-1)*BQ15) ))))</f>
        <v>1.03647826066065</v>
      </c>
      <c r="BQ14" s="38" t="n">
        <f aca="false">IF(BQ$1&gt;$L$2,   "",   IF(BQ$1=$L$2,  1,  IF($L$2-BQ$1=$L$1-$M14, $L$3^($L$1-$M14), ($L$3*BQ15*BR15/(BQ15+($L$3-1)*BR15) ))))</f>
        <v>1</v>
      </c>
      <c r="BR14" s="38" t="n">
        <f aca="false">IF(BR$1&gt;$L$2,   "",   IF(BR$1=$L$2,  1,  IF($L$2-BR$1=$L$1-$M14, $L$3^($L$1-$M14), ($L$3*BR15*BS15/(BR15+($L$3-1)*BS15) ))))</f>
        <v>1.76977318253449</v>
      </c>
      <c r="BS14" s="38" t="n">
        <f aca="false">IF(BS$1&gt;$L$2,   "",   IF(BS$1=$L$2,  1,  IF($L$2-BS$1=$L$1-$M14, $L$3^($L$1-$M14), ($L$3*BS15*BT15/(BS15+($L$3-1)*BT15) ))))</f>
        <v>1.21635937246847</v>
      </c>
      <c r="BT14" s="38" t="n">
        <f aca="false">IF(BT$1&gt;$L$2,   "",   IF(BT$1=$L$2,  1,  IF($L$2-BT$1=$L$1-$M14, $L$3^($L$1-$M14), ($L$3*BT15*BU15/(BT15+($L$3-1)*BU15) ))))</f>
        <v>1.03647826066065</v>
      </c>
      <c r="BU14" s="38" t="n">
        <f aca="false">IF(BU$1&gt;$L$2,   "",   IF(BU$1=$L$2,  1,  IF($L$2-BU$1=$L$1-$M14, $L$3^($L$1-$M14), ($L$3*BU15*BV15/(BU15+($L$3-1)*BV15) ))))</f>
        <v>1</v>
      </c>
      <c r="BV14" s="38" t="n">
        <f aca="false">IF(BV$1&gt;$L$2,   "",   IF(BV$1=$L$2,  1,  IF($L$2-BV$1=$L$1-$M14, $L$3^($L$1-$M14), ($L$3*BV15*BW15/(BV15+($L$3-1)*BW15) ))))</f>
        <v>1.76977318253449</v>
      </c>
      <c r="BW14" s="38" t="n">
        <f aca="false">IF(BW$1&gt;$L$2,   "",   IF(BW$1=$L$2,  1,  IF($L$2-BW$1=$L$1-$M14, $L$3^($L$1-$M14), ($L$3*BW15*BX15/(BW15+($L$3-1)*BX15) ))))</f>
        <v>1.21635937246847</v>
      </c>
      <c r="BX14" s="38" t="n">
        <f aca="false">IF(BX$1&gt;$L$2,   "",   IF(BX$1=$L$2,  1,  IF($L$2-BX$1=$L$1-$M14, $L$3^($L$1-$M14), ($L$3*BX15*BY15/(BX15+($L$3-1)*BY15) ))))</f>
        <v>1.03647826066065</v>
      </c>
      <c r="BY14" s="38" t="n">
        <f aca="false">IF(BY$1&gt;$L$2,   "",   IF(BY$1=$L$2,  1,  IF($L$2-BY$1=$L$1-$M14, $L$3^($L$1-$M14), ($L$3*BY15*BZ15/(BY15+($L$3-1)*BZ15) ))))</f>
        <v>1</v>
      </c>
      <c r="BZ14" s="38" t="n">
        <f aca="false">IF(BZ$1&gt;$L$2,   "",   IF(BZ$1=$L$2,  1,  IF($L$2-BZ$1=$L$1-$M14, $L$3^($L$1-$M14), ($L$3*BZ15*CA15/(BZ15+($L$3-1)*CA15) ))))</f>
        <v>1.76977318253449</v>
      </c>
      <c r="CA14" s="38" t="n">
        <f aca="false">IF(CA$1&gt;$L$2,   "",   IF(CA$1=$L$2,  1,  IF($L$2-CA$1=$L$1-$M14, $L$3^($L$1-$M14), ($L$3*CA15*CB15/(CA15+($L$3-1)*CB15) ))))</f>
        <v>1.21635937246847</v>
      </c>
      <c r="CB14" s="38" t="n">
        <f aca="false">IF(CB$1&gt;$L$2,   "",   IF(CB$1=$L$2,  1,  IF($L$2-CB$1=$L$1-$M14, $L$3^($L$1-$M14), ($L$3*CB15*CC15/(CB15+($L$3-1)*CC15) ))))</f>
        <v>1.03647826066065</v>
      </c>
      <c r="CC14" s="38" t="n">
        <f aca="false">IF(CC$1&gt;$L$2,   "",   IF(CC$1=$L$2,  1,  IF($L$2-CC$1=$L$1-$M14, $L$3^($L$1-$M14), ($L$3*CC15*CD15/(CC15+($L$3-1)*CD15) ))))</f>
        <v>1</v>
      </c>
      <c r="CD14" s="38" t="n">
        <f aca="false">IF(CD$1&gt;$L$2,   "",   IF(CD$1=$L$2,  1,  IF($L$2-CD$1=$L$1-$M14, $L$3^($L$1-$M14), ($L$3*CD15*CE15/(CD15+($L$3-1)*CE15) ))))</f>
        <v>1.76977318253449</v>
      </c>
      <c r="CE14" s="38" t="n">
        <f aca="false">IF(CE$1&gt;$L$2,   "",   IF(CE$1=$L$2,  1,  IF($L$2-CE$1=$L$1-$M14, $L$3^($L$1-$M14), ($L$3*CE15*CF15/(CE15+($L$3-1)*CF15) ))))</f>
        <v>1.21635937246847</v>
      </c>
      <c r="CF14" s="38" t="n">
        <f aca="false">IF(CF$1&gt;$L$2,   "",   IF(CF$1=$L$2,  1,  IF($L$2-CF$1=$L$1-$M14, $L$3^($L$1-$M14), ($L$3*CF15*CG15/(CF15+($L$3-1)*CG15) ))))</f>
        <v>1.03647826066065</v>
      </c>
      <c r="CG14" s="38" t="n">
        <f aca="false">IF(CG$1&gt;$L$2,   "",   IF(CG$1=$L$2,  1,  IF($L$2-CG$1=$L$1-$M14, $L$3^($L$1-$M14), ($L$3*CG15*CH15/(CG15+($L$3-1)*CH15) ))))</f>
        <v>1</v>
      </c>
      <c r="CH14" s="38" t="n">
        <f aca="false">IF(CH$1&gt;$L$2,   "",   IF(CH$1=$L$2,  1,  IF($L$2-CH$1=$L$1-$M14, $L$3^($L$1-$M14), ($L$3*CH15*CI15/(CH15+($L$3-1)*CI15) ))))</f>
        <v>1.76977318253449</v>
      </c>
      <c r="CI14" s="38" t="n">
        <f aca="false">IF(CI$1&gt;$L$2,   "",   IF(CI$1=$L$2,  1,  IF($L$2-CI$1=$L$1-$M14, $L$3^($L$1-$M14), ($L$3*CI15*CJ15/(CI15+($L$3-1)*CJ15) ))))</f>
        <v>1.21635937246847</v>
      </c>
      <c r="CJ14" s="38" t="n">
        <f aca="false">IF(CJ$1&gt;$L$2,   "",   IF(CJ$1=$L$2,  1,  IF($L$2-CJ$1=$L$1-$M14, $L$3^($L$1-$M14), ($L$3*CJ15*CK15/(CJ15+($L$3-1)*CK15) ))))</f>
        <v>1.03647826066065</v>
      </c>
      <c r="CK14" s="38" t="n">
        <f aca="false">IF(CK$1&gt;$L$2,   "",   IF(CK$1=$L$2,  1,  IF($L$2-CK$1=$L$1-$M14, $L$3^($L$1-$M14), ($L$3*CK15*CL15/(CK15+($L$3-1)*CL15) ))))</f>
        <v>1</v>
      </c>
      <c r="CL14" s="38" t="n">
        <f aca="false">IF(CL$1&gt;$L$2,   "",   IF(CL$1=$L$2,  1,  IF($L$2-CL$1=$L$1-$M14, $L$3^($L$1-$M14), ($L$3*CL15*CM15/(CL15+($L$3-1)*CM15) ))))</f>
        <v>1.76977318253449</v>
      </c>
      <c r="CM14" s="38" t="n">
        <f aca="false">IF(CM$1&gt;$L$2,   "",   IF(CM$1=$L$2,  1,  IF($L$2-CM$1=$L$1-$M14, $L$3^($L$1-$M14), ($L$3*CM15*CN15/(CM15+($L$3-1)*CN15) ))))</f>
        <v>1.21635937246847</v>
      </c>
      <c r="CN14" s="38" t="n">
        <f aca="false">IF(CN$1&gt;$L$2,   "",   IF(CN$1=$L$2,  1,  IF($L$2-CN$1=$L$1-$M14, $L$3^($L$1-$M14), ($L$3*CN15*CO15/(CN15+($L$3-1)*CO15) ))))</f>
        <v>1.03647826066065</v>
      </c>
      <c r="CO14" s="38" t="n">
        <f aca="false">IF(CO$1&gt;$L$2,   "",   IF(CO$1=$L$2,  1,  IF($L$2-CO$1=$L$1-$M14, $L$3^($L$1-$M14), ($L$3*CO15*CP15/(CO15+($L$3-1)*CP15) ))))</f>
        <v>1</v>
      </c>
      <c r="CP14" s="38" t="n">
        <f aca="false">IF(CP$1&gt;$L$2,   "",   IF(CP$1=$L$2,  1,  IF($L$2-CP$1=$L$1-$M14, $L$3^($L$1-$M14), ($L$3*CP15*CQ15/(CP15+($L$3-1)*CQ15) ))))</f>
        <v>1.76977318253449</v>
      </c>
      <c r="CQ14" s="38" t="n">
        <f aca="false">IF(CQ$1&gt;$L$2,   "",   IF(CQ$1=$L$2,  1,  IF($L$2-CQ$1=$L$1-$M14, $L$3^($L$1-$M14), ($L$3*CQ15*CR15/(CQ15+($L$3-1)*CR15) ))))</f>
        <v>1.21635937246847</v>
      </c>
      <c r="CR14" s="38" t="n">
        <f aca="false">IF(CR$1&gt;$L$2,   "",   IF(CR$1=$L$2,  1,  IF($L$2-CR$1=$L$1-$M14, $L$3^($L$1-$M14), ($L$3*CR15*CS15/(CR15+($L$3-1)*CS15) ))))</f>
        <v>1.03647826066065</v>
      </c>
      <c r="CS14" s="38" t="n">
        <f aca="false">IF(CS$1&gt;$L$2,   "",   IF(CS$1=$L$2,  1,  IF($L$2-CS$1=$L$1-$M14, $L$3^($L$1-$M14), ($L$3*CS15*CT15/(CS15+($L$3-1)*CT15) ))))</f>
        <v>1</v>
      </c>
      <c r="CT14" s="38" t="n">
        <f aca="false">IF(CT$1&gt;$L$2,   "",   IF(CT$1=$L$2,  1,  IF($L$2-CT$1=$L$1-$M14, $L$3^($L$1-$M14), ($L$3*CT15*CU15/(CT15+($L$3-1)*CU15) ))))</f>
        <v>1.76977318253449</v>
      </c>
      <c r="CU14" s="38" t="n">
        <f aca="false">IF(CU$1&gt;$L$2,   "",   IF(CU$1=$L$2,  1,  IF($L$2-CU$1=$L$1-$M14, $L$3^($L$1-$M14), ($L$3*CU15*CV15/(CU15+($L$3-1)*CV15) ))))</f>
        <v>1.21635937246847</v>
      </c>
      <c r="CV14" s="38" t="n">
        <f aca="false">IF(CV$1&gt;$L$2,   "",   IF(CV$1=$L$2,  1,  IF($L$2-CV$1=$L$1-$M14, $L$3^($L$1-$M14), ($L$3*CV15*CW15/(CV15+($L$3-1)*CW15) ))))</f>
        <v>1.03647826066065</v>
      </c>
      <c r="CW14" s="38" t="n">
        <f aca="false">IF(CW$1&gt;$L$2,   "",   IF(CW$1=$L$2,  1,  IF($L$2-CW$1=$L$1-$M14, $L$3^($L$1-$M14), ($L$3*CW15*CX15/(CW15+($L$3-1)*CX15) ))))</f>
        <v>1</v>
      </c>
      <c r="CX14" s="38" t="n">
        <f aca="false">IF(CX$1&gt;$L$2,   "",   IF(CX$1=$L$2,  1,  IF($L$2-CX$1=$L$1-$M14, $L$3^($L$1-$M14), ($L$3*CX15*CY15/(CX15+($L$3-1)*CY15) ))))</f>
        <v>1.76977318253449</v>
      </c>
      <c r="CY14" s="38" t="n">
        <f aca="false">IF(CY$1&gt;$L$2,   "",   IF(CY$1=$L$2,  1,  IF($L$2-CY$1=$L$1-$M14, $L$3^($L$1-$M14), ($L$3*CY15*CZ15/(CY15+($L$3-1)*CZ15) ))))</f>
        <v>1.21635937246847</v>
      </c>
      <c r="CZ14" s="38" t="n">
        <f aca="false">IF(CZ$1&gt;$L$2,   "",   IF(CZ$1=$L$2,  1,  IF($L$2-CZ$1=$L$1-$M14, $L$3^($L$1-$M14), ($L$3*CZ15*DA15/(CZ15+($L$3-1)*DA15) ))))</f>
        <v>1.03647826066065</v>
      </c>
      <c r="DA14" s="38" t="n">
        <f aca="false">IF(DA$1&gt;$L$2,   "",   IF(DA$1=$L$2,  1,  IF($L$2-DA$1=$L$1-$M14, $L$3^($L$1-$M14), ($L$3*DA15*DB15/(DA15+($L$3-1)*DB15) ))))</f>
        <v>1</v>
      </c>
      <c r="DB14" s="38" t="n">
        <f aca="false">IF(DB$1&gt;$L$2,   "",   IF(DB$1=$L$2,  1,  IF($L$2-DB$1=$L$1-$M14, $L$3^($L$1-$M14), ($L$3*DB15*DC15/(DB15+($L$3-1)*DC15) ))))</f>
        <v>1.76977318253449</v>
      </c>
      <c r="DC14" s="38" t="n">
        <f aca="false">IF(DC$1&gt;$L$2,   "",   IF(DC$1=$L$2,  1,  IF($L$2-DC$1=$L$1-$M14, $L$3^($L$1-$M14), ($L$3*DC15*DD15/(DC15+($L$3-1)*DD15) ))))</f>
        <v>1.21635937246847</v>
      </c>
      <c r="DD14" s="38" t="n">
        <f aca="false">IF(DD$1&gt;$L$2,   "",   IF(DD$1=$L$2,  1,  IF($L$2-DD$1=$L$1-$M14, $L$3^($L$1-$M14), ($L$3*DD15*DE15/(DD15+($L$3-1)*DE15) ))))</f>
        <v>1.03647826066065</v>
      </c>
      <c r="DE14" s="38" t="n">
        <f aca="false">IF(DE$1&gt;$L$2,   "",   IF(DE$1=$L$2,  1,  IF($L$2-DE$1=$L$1-$M14, $L$3^($L$1-$M14), ($L$3*DE15*DF15/(DE15+($L$3-1)*DF15) ))))</f>
        <v>1</v>
      </c>
      <c r="DF14" s="38" t="n">
        <f aca="false">IF(DF$1&gt;$L$2,   "",   IF(DF$1=$L$2,  1,  IF($L$2-DF$1=$L$1-$M14, $L$3^($L$1-$M14), ($L$3*DF15*DG15/(DF15+($L$3-1)*DG15) ))))</f>
        <v>1.76977318253449</v>
      </c>
      <c r="DG14" s="38" t="n">
        <f aca="false">IF(DG$1&gt;$L$2,   "",   IF(DG$1=$L$2,  1,  IF($L$2-DG$1=$L$1-$M14, $L$3^($L$1-$M14), ($L$3*DG15*DH15/(DG15+($L$3-1)*DH15) ))))</f>
        <v>1.21635937246847</v>
      </c>
      <c r="DH14" s="38" t="n">
        <f aca="false">IF(DH$1&gt;$L$2,   "",   IF(DH$1=$L$2,  1,  IF($L$2-DH$1=$L$1-$M14, $L$3^($L$1-$M14), ($L$3*DH15*DI15/(DH15+($L$3-1)*DI15) ))))</f>
        <v>1.03647826066065</v>
      </c>
      <c r="DI14" s="38" t="n">
        <f aca="false">IF(DI$1&gt;$L$2,   "",   IF(DI$1=$L$2,  1,  IF($L$2-DI$1=$L$1-$M14, $L$3^($L$1-$M14), ($L$3*DI15*DJ15/(DI15+($L$3-1)*DJ15) ))))</f>
        <v>1</v>
      </c>
      <c r="DJ14" s="38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2" t="n">
        <f aca="false">Calculadora!C15</f>
        <v>0</v>
      </c>
      <c r="B15" s="112" t="str">
        <f aca="false">IF( OR(I14=$L$2,H14=1+$L$1-$L$2), "",  IF(A15="l",0,IF(A15="w",1,""))    )</f>
        <v/>
      </c>
      <c r="C15" s="105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5" t="str">
        <f aca="false">IF(I14&gt;=$L$2,"",IF(B15="", "", C15*($L$3-1)*B15)   )</f>
        <v/>
      </c>
      <c r="E15" s="105" t="str">
        <f aca="false">IF(B15="","",(   D15-(IF((D15+F14)&lt;=G14, D15, (G14-F14) ))   )*(100-$L$5)/100   )</f>
        <v/>
      </c>
      <c r="F15" s="105" t="str">
        <f aca="false">IF(I14&gt;=$L$2,"",IF(B15="", "",   IF(B15=0,  F14-C15,  IF( ((F14+D15)-G14)&gt;=0, F14+(G14-F14)+((D15-(G14-F14))*$L$5/100), F14+D15 )  ))   )</f>
        <v/>
      </c>
      <c r="G15" s="113" t="str">
        <f aca="false">IF(F15&gt;G14,  F15,  G14)</f>
        <v/>
      </c>
      <c r="H15" s="104" t="n">
        <f aca="false">IF(   $L$4=0,   IF(I14+B15=$L$2,0,IF(B15=0,H14+1,H14)),   IF(  F15&gt;=G14,  0,  IF(B15=0,H14+1,H14)  )   )</f>
        <v>0</v>
      </c>
      <c r="I15" s="104" t="n">
        <f aca="false">IF(   $L$4=0,   IF(I14+B15=$L$2,0,IF(B15=1,I14+1,I14)),        IF(  F15&gt;=G14,  0,  IF(B15=1,I14+1,I14)  )   )</f>
        <v>0</v>
      </c>
      <c r="J15" s="114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8" t="n">
        <f aca="false">IF(N$1&gt;$L$2,   "",   IF(N$1=$L$2,  1,  IF($L$2-N$1=$L$1-$M15, $L$3^($L$1-$M15), ($L$3*N16*O16/(N16+($L$3-1)*O16) ))))</f>
        <v>2.10537113925906</v>
      </c>
      <c r="O15" s="38" t="n">
        <f aca="false">IF(O$1&gt;$L$2,   "",   IF(O$1=$L$2,  1,  IF($L$2-O$1=$L$1-$M15, $L$3^($L$1-$M15), ($L$3*O16*P16/(O16+($L$3-1)*P16) ))))</f>
        <v>1.30719590494325</v>
      </c>
      <c r="P15" s="38" t="n">
        <f aca="false">IF(P$1&gt;$L$2,   "",   IF(P$1=$L$2,  1,  IF($L$2-P$1=$L$1-$M15, $L$3^($L$1-$M15), ($L$3*P16*Q16/(P16+($L$3-1)*Q16) ))))</f>
        <v>1.05379383095257</v>
      </c>
      <c r="Q15" s="38" t="n">
        <f aca="false">IF(Q$1&gt;$L$2,   "",   IF(Q$1=$L$2,  1,  IF($L$2-Q$1=$L$1-$M15, $L$3^($L$1-$M15), ($L$3*Q16*R16/(Q16+($L$3-1)*R16) ))))</f>
        <v>1</v>
      </c>
      <c r="R15" s="38" t="n">
        <f aca="false">IF(R$1&gt;$L$2,   "",   IF(R$1=$L$2,  1,  IF($L$2-R$1=$L$1-$M15, $L$3^($L$1-$M15), ($L$3*R16*S16/(R16+($L$3-1)*S16) ))))</f>
        <v>2.10537113925906</v>
      </c>
      <c r="S15" s="38" t="n">
        <f aca="false">IF(S$1&gt;$L$2,   "",   IF(S$1=$L$2,  1,  IF($L$2-S$1=$L$1-$M15, $L$3^($L$1-$M15), ($L$3*S16*T16/(S16+($L$3-1)*T16) ))))</f>
        <v>1.30719590494325</v>
      </c>
      <c r="T15" s="38" t="n">
        <f aca="false">IF(T$1&gt;$L$2,   "",   IF(T$1=$L$2,  1,  IF($L$2-T$1=$L$1-$M15, $L$3^($L$1-$M15), ($L$3*T16*U16/(T16+($L$3-1)*U16) ))))</f>
        <v>1.05379383095257</v>
      </c>
      <c r="U15" s="38" t="n">
        <f aca="false">IF(U$1&gt;$L$2,   "",   IF(U$1=$L$2,  1,  IF($L$2-U$1=$L$1-$M15, $L$3^($L$1-$M15), ($L$3*U16*V16/(U16+($L$3-1)*V16) ))))</f>
        <v>1</v>
      </c>
      <c r="V15" s="38" t="n">
        <f aca="false">IF(V$1&gt;$L$2,   "",   IF(V$1=$L$2,  1,  IF($L$2-V$1=$L$1-$M15, $L$3^($L$1-$M15), ($L$3*V16*W16/(V16+($L$3-1)*W16) ))))</f>
        <v>2.10537113925906</v>
      </c>
      <c r="W15" s="38" t="n">
        <f aca="false">IF(W$1&gt;$L$2,   "",   IF(W$1=$L$2,  1,  IF($L$2-W$1=$L$1-$M15, $L$3^($L$1-$M15), ($L$3*W16*X16/(W16+($L$3-1)*X16) ))))</f>
        <v>1.30719590494325</v>
      </c>
      <c r="X15" s="38" t="n">
        <f aca="false">IF(X$1&gt;$L$2,   "",   IF(X$1=$L$2,  1,  IF($L$2-X$1=$L$1-$M15, $L$3^($L$1-$M15), ($L$3*X16*Y16/(X16+($L$3-1)*Y16) ))))</f>
        <v>1.05379383095257</v>
      </c>
      <c r="Y15" s="38" t="n">
        <f aca="false">IF(Y$1&gt;$L$2,   "",   IF(Y$1=$L$2,  1,  IF($L$2-Y$1=$L$1-$M15, $L$3^($L$1-$M15), ($L$3*Y16*Z16/(Y16+($L$3-1)*Z16) ))))</f>
        <v>1</v>
      </c>
      <c r="Z15" s="38" t="n">
        <f aca="false">IF(Z$1&gt;$L$2,   "",   IF(Z$1=$L$2,  1,  IF($L$2-Z$1=$L$1-$M15, $L$3^($L$1-$M15), ($L$3*Z16*AA16/(Z16+($L$3-1)*AA16) ))))</f>
        <v>2.10537113925906</v>
      </c>
      <c r="AA15" s="38" t="n">
        <f aca="false">IF(AA$1&gt;$L$2,   "",   IF(AA$1=$L$2,  1,  IF($L$2-AA$1=$L$1-$M15, $L$3^($L$1-$M15), ($L$3*AA16*AB16/(AA16+($L$3-1)*AB16) ))))</f>
        <v>1.30719590494325</v>
      </c>
      <c r="AB15" s="38" t="n">
        <f aca="false">IF(AB$1&gt;$L$2,   "",   IF(AB$1=$L$2,  1,  IF($L$2-AB$1=$L$1-$M15, $L$3^($L$1-$M15), ($L$3*AB16*AC16/(AB16+($L$3-1)*AC16) ))))</f>
        <v>1.05379383095257</v>
      </c>
      <c r="AC15" s="38" t="n">
        <f aca="false">IF(AC$1&gt;$L$2,   "",   IF(AC$1=$L$2,  1,  IF($L$2-AC$1=$L$1-$M15, $L$3^($L$1-$M15), ($L$3*AC16*AD16/(AC16+($L$3-1)*AD16) ))))</f>
        <v>1</v>
      </c>
      <c r="AD15" s="38" t="n">
        <f aca="false">IF(AD$1&gt;$L$2,   "",   IF(AD$1=$L$2,  1,  IF($L$2-AD$1=$L$1-$M15, $L$3^($L$1-$M15), ($L$3*AD16*AE16/(AD16+($L$3-1)*AE16) ))))</f>
        <v>2.10537113925906</v>
      </c>
      <c r="AE15" s="38" t="n">
        <f aca="false">IF(AE$1&gt;$L$2,   "",   IF(AE$1=$L$2,  1,  IF($L$2-AE$1=$L$1-$M15, $L$3^($L$1-$M15), ($L$3*AE16*AF16/(AE16+($L$3-1)*AF16) ))))</f>
        <v>1.30719590494325</v>
      </c>
      <c r="AF15" s="38" t="n">
        <f aca="false">IF(AF$1&gt;$L$2,   "",   IF(AF$1=$L$2,  1,  IF($L$2-AF$1=$L$1-$M15, $L$3^($L$1-$M15), ($L$3*AF16*AG16/(AF16+($L$3-1)*AG16) ))))</f>
        <v>1.05379383095257</v>
      </c>
      <c r="AG15" s="38" t="n">
        <f aca="false">IF(AG$1&gt;$L$2,   "",   IF(AG$1=$L$2,  1,  IF($L$2-AG$1=$L$1-$M15, $L$3^($L$1-$M15), ($L$3*AG16*AH16/(AG16+($L$3-1)*AH16) ))))</f>
        <v>1</v>
      </c>
      <c r="AH15" s="38" t="n">
        <f aca="false">IF(AH$1&gt;$L$2,   "",   IF(AH$1=$L$2,  1,  IF($L$2-AH$1=$L$1-$M15, $L$3^($L$1-$M15), ($L$3*AH16*AI16/(AH16+($L$3-1)*AI16) ))))</f>
        <v>2.10537113925906</v>
      </c>
      <c r="AI15" s="38" t="n">
        <f aca="false">IF(AI$1&gt;$L$2,   "",   IF(AI$1=$L$2,  1,  IF($L$2-AI$1=$L$1-$M15, $L$3^($L$1-$M15), ($L$3*AI16*AJ16/(AI16+($L$3-1)*AJ16) ))))</f>
        <v>1.30719590494325</v>
      </c>
      <c r="AJ15" s="38" t="n">
        <f aca="false">IF(AJ$1&gt;$L$2,   "",   IF(AJ$1=$L$2,  1,  IF($L$2-AJ$1=$L$1-$M15, $L$3^($L$1-$M15), ($L$3*AJ16*AK16/(AJ16+($L$3-1)*AK16) ))))</f>
        <v>1.05379383095257</v>
      </c>
      <c r="AK15" s="38" t="n">
        <f aca="false">IF(AK$1&gt;$L$2,   "",   IF(AK$1=$L$2,  1,  IF($L$2-AK$1=$L$1-$M15, $L$3^($L$1-$M15), ($L$3*AK16*AL16/(AK16+($L$3-1)*AL16) ))))</f>
        <v>1</v>
      </c>
      <c r="AL15" s="38" t="n">
        <f aca="false">IF(AL$1&gt;$L$2,   "",   IF(AL$1=$L$2,  1,  IF($L$2-AL$1=$L$1-$M15, $L$3^($L$1-$M15), ($L$3*AL16*AM16/(AL16+($L$3-1)*AM16) ))))</f>
        <v>2.10537113925906</v>
      </c>
      <c r="AM15" s="38" t="n">
        <f aca="false">IF(AM$1&gt;$L$2,   "",   IF(AM$1=$L$2,  1,  IF($L$2-AM$1=$L$1-$M15, $L$3^($L$1-$M15), ($L$3*AM16*AN16/(AM16+($L$3-1)*AN16) ))))</f>
        <v>1.30719590494325</v>
      </c>
      <c r="AN15" s="38" t="n">
        <f aca="false">IF(AN$1&gt;$L$2,   "",   IF(AN$1=$L$2,  1,  IF($L$2-AN$1=$L$1-$M15, $L$3^($L$1-$M15), ($L$3*AN16*AO16/(AN16+($L$3-1)*AO16) ))))</f>
        <v>1.05379383095257</v>
      </c>
      <c r="AO15" s="38" t="n">
        <f aca="false">IF(AO$1&gt;$L$2,   "",   IF(AO$1=$L$2,  1,  IF($L$2-AO$1=$L$1-$M15, $L$3^($L$1-$M15), ($L$3*AO16*AP16/(AO16+($L$3-1)*AP16) ))))</f>
        <v>1</v>
      </c>
      <c r="AP15" s="38" t="n">
        <f aca="false">IF(AP$1&gt;$L$2,   "",   IF(AP$1=$L$2,  1,  IF($L$2-AP$1=$L$1-$M15, $L$3^($L$1-$M15), ($L$3*AP16*AQ16/(AP16+($L$3-1)*AQ16) ))))</f>
        <v>2.10537113925906</v>
      </c>
      <c r="AQ15" s="38" t="n">
        <f aca="false">IF(AQ$1&gt;$L$2,   "",   IF(AQ$1=$L$2,  1,  IF($L$2-AQ$1=$L$1-$M15, $L$3^($L$1-$M15), ($L$3*AQ16*AR16/(AQ16+($L$3-1)*AR16) ))))</f>
        <v>1.30719590494325</v>
      </c>
      <c r="AR15" s="38" t="n">
        <f aca="false">IF(AR$1&gt;$L$2,   "",   IF(AR$1=$L$2,  1,  IF($L$2-AR$1=$L$1-$M15, $L$3^($L$1-$M15), ($L$3*AR16*AS16/(AR16+($L$3-1)*AS16) ))))</f>
        <v>1.05379383095257</v>
      </c>
      <c r="AS15" s="38" t="n">
        <f aca="false">IF(AS$1&gt;$L$2,   "",   IF(AS$1=$L$2,  1,  IF($L$2-AS$1=$L$1-$M15, $L$3^($L$1-$M15), ($L$3*AS16*AT16/(AS16+($L$3-1)*AT16) ))))</f>
        <v>1</v>
      </c>
      <c r="AT15" s="38" t="n">
        <f aca="false">IF(AT$1&gt;$L$2,   "",   IF(AT$1=$L$2,  1,  IF($L$2-AT$1=$L$1-$M15, $L$3^($L$1-$M15), ($L$3*AT16*AU16/(AT16+($L$3-1)*AU16) ))))</f>
        <v>2.10537113925906</v>
      </c>
      <c r="AU15" s="38" t="n">
        <f aca="false">IF(AU$1&gt;$L$2,   "",   IF(AU$1=$L$2,  1,  IF($L$2-AU$1=$L$1-$M15, $L$3^($L$1-$M15), ($L$3*AU16*AV16/(AU16+($L$3-1)*AV16) ))))</f>
        <v>1.30719590494325</v>
      </c>
      <c r="AV15" s="38" t="n">
        <f aca="false">IF(AV$1&gt;$L$2,   "",   IF(AV$1=$L$2,  1,  IF($L$2-AV$1=$L$1-$M15, $L$3^($L$1-$M15), ($L$3*AV16*AW16/(AV16+($L$3-1)*AW16) ))))</f>
        <v>1.05379383095257</v>
      </c>
      <c r="AW15" s="38" t="n">
        <f aca="false">IF(AW$1&gt;$L$2,   "",   IF(AW$1=$L$2,  1,  IF($L$2-AW$1=$L$1-$M15, $L$3^($L$1-$M15), ($L$3*AW16*AX16/(AW16+($L$3-1)*AX16) ))))</f>
        <v>1</v>
      </c>
      <c r="AX15" s="38" t="n">
        <f aca="false">IF(AX$1&gt;$L$2,   "",   IF(AX$1=$L$2,  1,  IF($L$2-AX$1=$L$1-$M15, $L$3^($L$1-$M15), ($L$3*AX16*AY16/(AX16+($L$3-1)*AY16) ))))</f>
        <v>2.10537113925906</v>
      </c>
      <c r="AY15" s="38" t="n">
        <f aca="false">IF(AY$1&gt;$L$2,   "",   IF(AY$1=$L$2,  1,  IF($L$2-AY$1=$L$1-$M15, $L$3^($L$1-$M15), ($L$3*AY16*AZ16/(AY16+($L$3-1)*AZ16) ))))</f>
        <v>1.30719590494325</v>
      </c>
      <c r="AZ15" s="38" t="n">
        <f aca="false">IF(AZ$1&gt;$L$2,   "",   IF(AZ$1=$L$2,  1,  IF($L$2-AZ$1=$L$1-$M15, $L$3^($L$1-$M15), ($L$3*AZ16*BA16/(AZ16+($L$3-1)*BA16) ))))</f>
        <v>1.05379383095257</v>
      </c>
      <c r="BA15" s="38" t="n">
        <f aca="false">IF(BA$1&gt;$L$2,   "",   IF(BA$1=$L$2,  1,  IF($L$2-BA$1=$L$1-$M15, $L$3^($L$1-$M15), ($L$3*BA16*BB16/(BA16+($L$3-1)*BB16) ))))</f>
        <v>1</v>
      </c>
      <c r="BB15" s="38" t="n">
        <f aca="false">IF(BB$1&gt;$L$2,   "",   IF(BB$1=$L$2,  1,  IF($L$2-BB$1=$L$1-$M15, $L$3^($L$1-$M15), ($L$3*BB16*BC16/(BB16+($L$3-1)*BC16) ))))</f>
        <v>2.10537113925906</v>
      </c>
      <c r="BC15" s="38" t="n">
        <f aca="false">IF(BC$1&gt;$L$2,   "",   IF(BC$1=$L$2,  1,  IF($L$2-BC$1=$L$1-$M15, $L$3^($L$1-$M15), ($L$3*BC16*BD16/(BC16+($L$3-1)*BD16) ))))</f>
        <v>1.30719590494325</v>
      </c>
      <c r="BD15" s="38" t="n">
        <f aca="false">IF(BD$1&gt;$L$2,   "",   IF(BD$1=$L$2,  1,  IF($L$2-BD$1=$L$1-$M15, $L$3^($L$1-$M15), ($L$3*BD16*BE16/(BD16+($L$3-1)*BE16) ))))</f>
        <v>1.05379383095257</v>
      </c>
      <c r="BE15" s="38" t="n">
        <f aca="false">IF(BE$1&gt;$L$2,   "",   IF(BE$1=$L$2,  1,  IF($L$2-BE$1=$L$1-$M15, $L$3^($L$1-$M15), ($L$3*BE16*BF16/(BE16+($L$3-1)*BF16) ))))</f>
        <v>1</v>
      </c>
      <c r="BF15" s="38" t="n">
        <f aca="false">IF(BF$1&gt;$L$2,   "",   IF(BF$1=$L$2,  1,  IF($L$2-BF$1=$L$1-$M15, $L$3^($L$1-$M15), ($L$3*BF16*BG16/(BF16+($L$3-1)*BG16) ))))</f>
        <v>2.10537113925906</v>
      </c>
      <c r="BG15" s="38" t="n">
        <f aca="false">IF(BG$1&gt;$L$2,   "",   IF(BG$1=$L$2,  1,  IF($L$2-BG$1=$L$1-$M15, $L$3^($L$1-$M15), ($L$3*BG16*BH16/(BG16+($L$3-1)*BH16) ))))</f>
        <v>1.30719590494325</v>
      </c>
      <c r="BH15" s="38" t="n">
        <f aca="false">IF(BH$1&gt;$L$2,   "",   IF(BH$1=$L$2,  1,  IF($L$2-BH$1=$L$1-$M15, $L$3^($L$1-$M15), ($L$3*BH16*BI16/(BH16+($L$3-1)*BI16) ))))</f>
        <v>1.05379383095257</v>
      </c>
      <c r="BI15" s="38" t="n">
        <f aca="false">IF(BI$1&gt;$L$2,   "",   IF(BI$1=$L$2,  1,  IF($L$2-BI$1=$L$1-$M15, $L$3^($L$1-$M15), ($L$3*BI16*BJ16/(BI16+($L$3-1)*BJ16) ))))</f>
        <v>1</v>
      </c>
      <c r="BJ15" s="38" t="n">
        <f aca="false">IF(BJ$1&gt;$L$2,   "",   IF(BJ$1=$L$2,  1,  IF($L$2-BJ$1=$L$1-$M15, $L$3^($L$1-$M15), ($L$3*BJ16*BK16/(BJ16+($L$3-1)*BK16) ))))</f>
        <v>2.10537113925906</v>
      </c>
      <c r="BK15" s="38" t="n">
        <f aca="false">IF(BK$1&gt;$L$2,   "",   IF(BK$1=$L$2,  1,  IF($L$2-BK$1=$L$1-$M15, $L$3^($L$1-$M15), ($L$3*BK16*BL16/(BK16+($L$3-1)*BL16) ))))</f>
        <v>1.30719590494325</v>
      </c>
      <c r="BL15" s="38" t="n">
        <f aca="false">IF(BL$1&gt;$L$2,   "",   IF(BL$1=$L$2,  1,  IF($L$2-BL$1=$L$1-$M15, $L$3^($L$1-$M15), ($L$3*BL16*BM16/(BL16+($L$3-1)*BM16) ))))</f>
        <v>1.05379383095257</v>
      </c>
      <c r="BM15" s="38" t="n">
        <f aca="false">IF(BM$1&gt;$L$2,   "",   IF(BM$1=$L$2,  1,  IF($L$2-BM$1=$L$1-$M15, $L$3^($L$1-$M15), ($L$3*BM16*BN16/(BM16+($L$3-1)*BN16) ))))</f>
        <v>1</v>
      </c>
      <c r="BN15" s="38" t="n">
        <f aca="false">IF(BN$1&gt;$L$2,   "",   IF(BN$1=$L$2,  1,  IF($L$2-BN$1=$L$1-$M15, $L$3^($L$1-$M15), ($L$3*BN16*BO16/(BN16+($L$3-1)*BO16) ))))</f>
        <v>2.10537113925906</v>
      </c>
      <c r="BO15" s="38" t="n">
        <f aca="false">IF(BO$1&gt;$L$2,   "",   IF(BO$1=$L$2,  1,  IF($L$2-BO$1=$L$1-$M15, $L$3^($L$1-$M15), ($L$3*BO16*BP16/(BO16+($L$3-1)*BP16) ))))</f>
        <v>1.30719590494325</v>
      </c>
      <c r="BP15" s="38" t="n">
        <f aca="false">IF(BP$1&gt;$L$2,   "",   IF(BP$1=$L$2,  1,  IF($L$2-BP$1=$L$1-$M15, $L$3^($L$1-$M15), ($L$3*BP16*BQ16/(BP16+($L$3-1)*BQ16) ))))</f>
        <v>1.05379383095257</v>
      </c>
      <c r="BQ15" s="38" t="n">
        <f aca="false">IF(BQ$1&gt;$L$2,   "",   IF(BQ$1=$L$2,  1,  IF($L$2-BQ$1=$L$1-$M15, $L$3^($L$1-$M15), ($L$3*BQ16*BR16/(BQ16+($L$3-1)*BR16) ))))</f>
        <v>1</v>
      </c>
      <c r="BR15" s="38" t="n">
        <f aca="false">IF(BR$1&gt;$L$2,   "",   IF(BR$1=$L$2,  1,  IF($L$2-BR$1=$L$1-$M15, $L$3^($L$1-$M15), ($L$3*BR16*BS16/(BR16+($L$3-1)*BS16) ))))</f>
        <v>2.10537113925906</v>
      </c>
      <c r="BS15" s="38" t="n">
        <f aca="false">IF(BS$1&gt;$L$2,   "",   IF(BS$1=$L$2,  1,  IF($L$2-BS$1=$L$1-$M15, $L$3^($L$1-$M15), ($L$3*BS16*BT16/(BS16+($L$3-1)*BT16) ))))</f>
        <v>1.30719590494325</v>
      </c>
      <c r="BT15" s="38" t="n">
        <f aca="false">IF(BT$1&gt;$L$2,   "",   IF(BT$1=$L$2,  1,  IF($L$2-BT$1=$L$1-$M15, $L$3^($L$1-$M15), ($L$3*BT16*BU16/(BT16+($L$3-1)*BU16) ))))</f>
        <v>1.05379383095257</v>
      </c>
      <c r="BU15" s="38" t="n">
        <f aca="false">IF(BU$1&gt;$L$2,   "",   IF(BU$1=$L$2,  1,  IF($L$2-BU$1=$L$1-$M15, $L$3^($L$1-$M15), ($L$3*BU16*BV16/(BU16+($L$3-1)*BV16) ))))</f>
        <v>1</v>
      </c>
      <c r="BV15" s="38" t="n">
        <f aca="false">IF(BV$1&gt;$L$2,   "",   IF(BV$1=$L$2,  1,  IF($L$2-BV$1=$L$1-$M15, $L$3^($L$1-$M15), ($L$3*BV16*BW16/(BV16+($L$3-1)*BW16) ))))</f>
        <v>2.10537113925906</v>
      </c>
      <c r="BW15" s="38" t="n">
        <f aca="false">IF(BW$1&gt;$L$2,   "",   IF(BW$1=$L$2,  1,  IF($L$2-BW$1=$L$1-$M15, $L$3^($L$1-$M15), ($L$3*BW16*BX16/(BW16+($L$3-1)*BX16) ))))</f>
        <v>1.30719590494325</v>
      </c>
      <c r="BX15" s="38" t="n">
        <f aca="false">IF(BX$1&gt;$L$2,   "",   IF(BX$1=$L$2,  1,  IF($L$2-BX$1=$L$1-$M15, $L$3^($L$1-$M15), ($L$3*BX16*BY16/(BX16+($L$3-1)*BY16) ))))</f>
        <v>1.05379383095257</v>
      </c>
      <c r="BY15" s="38" t="n">
        <f aca="false">IF(BY$1&gt;$L$2,   "",   IF(BY$1=$L$2,  1,  IF($L$2-BY$1=$L$1-$M15, $L$3^($L$1-$M15), ($L$3*BY16*BZ16/(BY16+($L$3-1)*BZ16) ))))</f>
        <v>1</v>
      </c>
      <c r="BZ15" s="38" t="n">
        <f aca="false">IF(BZ$1&gt;$L$2,   "",   IF(BZ$1=$L$2,  1,  IF($L$2-BZ$1=$L$1-$M15, $L$3^($L$1-$M15), ($L$3*BZ16*CA16/(BZ16+($L$3-1)*CA16) ))))</f>
        <v>2.10537113925906</v>
      </c>
      <c r="CA15" s="38" t="n">
        <f aca="false">IF(CA$1&gt;$L$2,   "",   IF(CA$1=$L$2,  1,  IF($L$2-CA$1=$L$1-$M15, $L$3^($L$1-$M15), ($L$3*CA16*CB16/(CA16+($L$3-1)*CB16) ))))</f>
        <v>1.30719590494325</v>
      </c>
      <c r="CB15" s="38" t="n">
        <f aca="false">IF(CB$1&gt;$L$2,   "",   IF(CB$1=$L$2,  1,  IF($L$2-CB$1=$L$1-$M15, $L$3^($L$1-$M15), ($L$3*CB16*CC16/(CB16+($L$3-1)*CC16) ))))</f>
        <v>1.05379383095257</v>
      </c>
      <c r="CC15" s="38" t="n">
        <f aca="false">IF(CC$1&gt;$L$2,   "",   IF(CC$1=$L$2,  1,  IF($L$2-CC$1=$L$1-$M15, $L$3^($L$1-$M15), ($L$3*CC16*CD16/(CC16+($L$3-1)*CD16) ))))</f>
        <v>1</v>
      </c>
      <c r="CD15" s="38" t="n">
        <f aca="false">IF(CD$1&gt;$L$2,   "",   IF(CD$1=$L$2,  1,  IF($L$2-CD$1=$L$1-$M15, $L$3^($L$1-$M15), ($L$3*CD16*CE16/(CD16+($L$3-1)*CE16) ))))</f>
        <v>2.10537113925906</v>
      </c>
      <c r="CE15" s="38" t="n">
        <f aca="false">IF(CE$1&gt;$L$2,   "",   IF(CE$1=$L$2,  1,  IF($L$2-CE$1=$L$1-$M15, $L$3^($L$1-$M15), ($L$3*CE16*CF16/(CE16+($L$3-1)*CF16) ))))</f>
        <v>1.30719590494325</v>
      </c>
      <c r="CF15" s="38" t="n">
        <f aca="false">IF(CF$1&gt;$L$2,   "",   IF(CF$1=$L$2,  1,  IF($L$2-CF$1=$L$1-$M15, $L$3^($L$1-$M15), ($L$3*CF16*CG16/(CF16+($L$3-1)*CG16) ))))</f>
        <v>1.05379383095257</v>
      </c>
      <c r="CG15" s="38" t="n">
        <f aca="false">IF(CG$1&gt;$L$2,   "",   IF(CG$1=$L$2,  1,  IF($L$2-CG$1=$L$1-$M15, $L$3^($L$1-$M15), ($L$3*CG16*CH16/(CG16+($L$3-1)*CH16) ))))</f>
        <v>1</v>
      </c>
      <c r="CH15" s="38" t="n">
        <f aca="false">IF(CH$1&gt;$L$2,   "",   IF(CH$1=$L$2,  1,  IF($L$2-CH$1=$L$1-$M15, $L$3^($L$1-$M15), ($L$3*CH16*CI16/(CH16+($L$3-1)*CI16) ))))</f>
        <v>2.10537113925906</v>
      </c>
      <c r="CI15" s="38" t="n">
        <f aca="false">IF(CI$1&gt;$L$2,   "",   IF(CI$1=$L$2,  1,  IF($L$2-CI$1=$L$1-$M15, $L$3^($L$1-$M15), ($L$3*CI16*CJ16/(CI16+($L$3-1)*CJ16) ))))</f>
        <v>1.30719590494325</v>
      </c>
      <c r="CJ15" s="38" t="n">
        <f aca="false">IF(CJ$1&gt;$L$2,   "",   IF(CJ$1=$L$2,  1,  IF($L$2-CJ$1=$L$1-$M15, $L$3^($L$1-$M15), ($L$3*CJ16*CK16/(CJ16+($L$3-1)*CK16) ))))</f>
        <v>1.05379383095257</v>
      </c>
      <c r="CK15" s="38" t="n">
        <f aca="false">IF(CK$1&gt;$L$2,   "",   IF(CK$1=$L$2,  1,  IF($L$2-CK$1=$L$1-$M15, $L$3^($L$1-$M15), ($L$3*CK16*CL16/(CK16+($L$3-1)*CL16) ))))</f>
        <v>1</v>
      </c>
      <c r="CL15" s="38" t="n">
        <f aca="false">IF(CL$1&gt;$L$2,   "",   IF(CL$1=$L$2,  1,  IF($L$2-CL$1=$L$1-$M15, $L$3^($L$1-$M15), ($L$3*CL16*CM16/(CL16+($L$3-1)*CM16) ))))</f>
        <v>2.10537113925906</v>
      </c>
      <c r="CM15" s="38" t="n">
        <f aca="false">IF(CM$1&gt;$L$2,   "",   IF(CM$1=$L$2,  1,  IF($L$2-CM$1=$L$1-$M15, $L$3^($L$1-$M15), ($L$3*CM16*CN16/(CM16+($L$3-1)*CN16) ))))</f>
        <v>1.30719590494325</v>
      </c>
      <c r="CN15" s="38" t="n">
        <f aca="false">IF(CN$1&gt;$L$2,   "",   IF(CN$1=$L$2,  1,  IF($L$2-CN$1=$L$1-$M15, $L$3^($L$1-$M15), ($L$3*CN16*CO16/(CN16+($L$3-1)*CO16) ))))</f>
        <v>1.05379383095257</v>
      </c>
      <c r="CO15" s="38" t="n">
        <f aca="false">IF(CO$1&gt;$L$2,   "",   IF(CO$1=$L$2,  1,  IF($L$2-CO$1=$L$1-$M15, $L$3^($L$1-$M15), ($L$3*CO16*CP16/(CO16+($L$3-1)*CP16) ))))</f>
        <v>1</v>
      </c>
      <c r="CP15" s="38" t="n">
        <f aca="false">IF(CP$1&gt;$L$2,   "",   IF(CP$1=$L$2,  1,  IF($L$2-CP$1=$L$1-$M15, $L$3^($L$1-$M15), ($L$3*CP16*CQ16/(CP16+($L$3-1)*CQ16) ))))</f>
        <v>2.10537113925906</v>
      </c>
      <c r="CQ15" s="38" t="n">
        <f aca="false">IF(CQ$1&gt;$L$2,   "",   IF(CQ$1=$L$2,  1,  IF($L$2-CQ$1=$L$1-$M15, $L$3^($L$1-$M15), ($L$3*CQ16*CR16/(CQ16+($L$3-1)*CR16) ))))</f>
        <v>1.30719590494325</v>
      </c>
      <c r="CR15" s="38" t="n">
        <f aca="false">IF(CR$1&gt;$L$2,   "",   IF(CR$1=$L$2,  1,  IF($L$2-CR$1=$L$1-$M15, $L$3^($L$1-$M15), ($L$3*CR16*CS16/(CR16+($L$3-1)*CS16) ))))</f>
        <v>1.05379383095257</v>
      </c>
      <c r="CS15" s="38" t="n">
        <f aca="false">IF(CS$1&gt;$L$2,   "",   IF(CS$1=$L$2,  1,  IF($L$2-CS$1=$L$1-$M15, $L$3^($L$1-$M15), ($L$3*CS16*CT16/(CS16+($L$3-1)*CT16) ))))</f>
        <v>1</v>
      </c>
      <c r="CT15" s="38" t="n">
        <f aca="false">IF(CT$1&gt;$L$2,   "",   IF(CT$1=$L$2,  1,  IF($L$2-CT$1=$L$1-$M15, $L$3^($L$1-$M15), ($L$3*CT16*CU16/(CT16+($L$3-1)*CU16) ))))</f>
        <v>2.10537113925906</v>
      </c>
      <c r="CU15" s="38" t="n">
        <f aca="false">IF(CU$1&gt;$L$2,   "",   IF(CU$1=$L$2,  1,  IF($L$2-CU$1=$L$1-$M15, $L$3^($L$1-$M15), ($L$3*CU16*CV16/(CU16+($L$3-1)*CV16) ))))</f>
        <v>1.30719590494325</v>
      </c>
      <c r="CV15" s="38" t="n">
        <f aca="false">IF(CV$1&gt;$L$2,   "",   IF(CV$1=$L$2,  1,  IF($L$2-CV$1=$L$1-$M15, $L$3^($L$1-$M15), ($L$3*CV16*CW16/(CV16+($L$3-1)*CW16) ))))</f>
        <v>1.05379383095257</v>
      </c>
      <c r="CW15" s="38" t="n">
        <f aca="false">IF(CW$1&gt;$L$2,   "",   IF(CW$1=$L$2,  1,  IF($L$2-CW$1=$L$1-$M15, $L$3^($L$1-$M15), ($L$3*CW16*CX16/(CW16+($L$3-1)*CX16) ))))</f>
        <v>1</v>
      </c>
      <c r="CX15" s="38" t="n">
        <f aca="false">IF(CX$1&gt;$L$2,   "",   IF(CX$1=$L$2,  1,  IF($L$2-CX$1=$L$1-$M15, $L$3^($L$1-$M15), ($L$3*CX16*CY16/(CX16+($L$3-1)*CY16) ))))</f>
        <v>2.10537113925906</v>
      </c>
      <c r="CY15" s="38" t="n">
        <f aca="false">IF(CY$1&gt;$L$2,   "",   IF(CY$1=$L$2,  1,  IF($L$2-CY$1=$L$1-$M15, $L$3^($L$1-$M15), ($L$3*CY16*CZ16/(CY16+($L$3-1)*CZ16) ))))</f>
        <v>1.30719590494325</v>
      </c>
      <c r="CZ15" s="38" t="n">
        <f aca="false">IF(CZ$1&gt;$L$2,   "",   IF(CZ$1=$L$2,  1,  IF($L$2-CZ$1=$L$1-$M15, $L$3^($L$1-$M15), ($L$3*CZ16*DA16/(CZ16+($L$3-1)*DA16) ))))</f>
        <v>1.05379383095257</v>
      </c>
      <c r="DA15" s="38" t="n">
        <f aca="false">IF(DA$1&gt;$L$2,   "",   IF(DA$1=$L$2,  1,  IF($L$2-DA$1=$L$1-$M15, $L$3^($L$1-$M15), ($L$3*DA16*DB16/(DA16+($L$3-1)*DB16) ))))</f>
        <v>1</v>
      </c>
      <c r="DB15" s="38" t="n">
        <f aca="false">IF(DB$1&gt;$L$2,   "",   IF(DB$1=$L$2,  1,  IF($L$2-DB$1=$L$1-$M15, $L$3^($L$1-$M15), ($L$3*DB16*DC16/(DB16+($L$3-1)*DC16) ))))</f>
        <v>2.10537113925906</v>
      </c>
      <c r="DC15" s="38" t="n">
        <f aca="false">IF(DC$1&gt;$L$2,   "",   IF(DC$1=$L$2,  1,  IF($L$2-DC$1=$L$1-$M15, $L$3^($L$1-$M15), ($L$3*DC16*DD16/(DC16+($L$3-1)*DD16) ))))</f>
        <v>1.30719590494325</v>
      </c>
      <c r="DD15" s="38" t="n">
        <f aca="false">IF(DD$1&gt;$L$2,   "",   IF(DD$1=$L$2,  1,  IF($L$2-DD$1=$L$1-$M15, $L$3^($L$1-$M15), ($L$3*DD16*DE16/(DD16+($L$3-1)*DE16) ))))</f>
        <v>1.05379383095257</v>
      </c>
      <c r="DE15" s="38" t="n">
        <f aca="false">IF(DE$1&gt;$L$2,   "",   IF(DE$1=$L$2,  1,  IF($L$2-DE$1=$L$1-$M15, $L$3^($L$1-$M15), ($L$3*DE16*DF16/(DE16+($L$3-1)*DF16) ))))</f>
        <v>1</v>
      </c>
      <c r="DF15" s="38" t="n">
        <f aca="false">IF(DF$1&gt;$L$2,   "",   IF(DF$1=$L$2,  1,  IF($L$2-DF$1=$L$1-$M15, $L$3^($L$1-$M15), ($L$3*DF16*DG16/(DF16+($L$3-1)*DG16) ))))</f>
        <v>2.10537113925906</v>
      </c>
      <c r="DG15" s="38" t="n">
        <f aca="false">IF(DG$1&gt;$L$2,   "",   IF(DG$1=$L$2,  1,  IF($L$2-DG$1=$L$1-$M15, $L$3^($L$1-$M15), ($L$3*DG16*DH16/(DG16+($L$3-1)*DH16) ))))</f>
        <v>1.30719590494325</v>
      </c>
      <c r="DH15" s="38" t="n">
        <f aca="false">IF(DH$1&gt;$L$2,   "",   IF(DH$1=$L$2,  1,  IF($L$2-DH$1=$L$1-$M15, $L$3^($L$1-$M15), ($L$3*DH16*DI16/(DH16+($L$3-1)*DI16) ))))</f>
        <v>1.05379383095257</v>
      </c>
      <c r="DI15" s="38" t="n">
        <f aca="false">IF(DI$1&gt;$L$2,   "",   IF(DI$1=$L$2,  1,  IF($L$2-DI$1=$L$1-$M15, $L$3^($L$1-$M15), ($L$3*DI16*DJ16/(DI16+($L$3-1)*DJ16) ))))</f>
        <v>1</v>
      </c>
      <c r="DJ15" s="38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2" t="n">
        <f aca="false">Calculadora!C16</f>
        <v>0</v>
      </c>
      <c r="B16" s="112" t="str">
        <f aca="false">IF( OR(I15=$L$2,H15=1+$L$1-$L$2), "",  IF(A16="l",0,IF(A16="w",1,""))    )</f>
        <v/>
      </c>
      <c r="C16" s="105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5" t="str">
        <f aca="false">IF(I15&gt;=$L$2,"",IF(B16="", "", C16*($L$3-1)*B16)   )</f>
        <v/>
      </c>
      <c r="E16" s="105" t="str">
        <f aca="false">IF(B16="","",(   D16-(IF((D16+F15)&lt;=G15, D16, (G15-F15) ))   )*(100-$L$5)/100   )</f>
        <v/>
      </c>
      <c r="F16" s="105" t="str">
        <f aca="false">IF(I15&gt;=$L$2,"",IF(B16="", "",   IF(B16=0,  F15-C16,  IF( ((F15+D16)-G15)&gt;=0, F15+(G15-F15)+((D16-(G15-F15))*$L$5/100), F15+D16 )  ))   )</f>
        <v/>
      </c>
      <c r="G16" s="113" t="str">
        <f aca="false">IF(F16&gt;G15,  F16,  G15)</f>
        <v/>
      </c>
      <c r="H16" s="104" t="n">
        <f aca="false">IF(   $L$4=0,   IF(I15+B16=$L$2,0,IF(B16=0,H15+1,H15)),   IF(  F16&gt;=G15,  0,  IF(B16=0,H15+1,H15)  )   )</f>
        <v>0</v>
      </c>
      <c r="I16" s="104" t="n">
        <f aca="false">IF(   $L$4=0,   IF(I15+B16=$L$2,0,IF(B16=1,I15+1,I15)),        IF(  F16&gt;=G15,  0,  IF(B16=1,I15+1,I15)  )   )</f>
        <v>0</v>
      </c>
      <c r="J16" s="114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8" t="n">
        <f aca="false">IF(N$1&gt;$L$2,   "",   IF(N$1=$L$2,  1,  IF($L$2-N$1=$L$1-$M16, $L$3^($L$1-$M16), ($L$3*N17*O17/(N17+($L$3-1)*O17) ))))</f>
        <v>2.65255020133648</v>
      </c>
      <c r="O16" s="38" t="n">
        <f aca="false">IF(O$1&gt;$L$2,   "",   IF(O$1=$L$2,  1,  IF($L$2-O$1=$L$1-$M16, $L$3^($L$1-$M16), ($L$3*O17*P17/(O17+($L$3-1)*P17) ))))</f>
        <v>1.44406184512163</v>
      </c>
      <c r="P16" s="38" t="n">
        <f aca="false">IF(P$1&gt;$L$2,   "",   IF(P$1=$L$2,  1,  IF($L$2-P$1=$L$1-$M16, $L$3^($L$1-$M16), ($L$3*P17*Q17/(P17+($L$3-1)*Q17) ))))</f>
        <v>1.07996290387422</v>
      </c>
      <c r="Q16" s="38" t="n">
        <f aca="false">IF(Q$1&gt;$L$2,   "",   IF(Q$1=$L$2,  1,  IF($L$2-Q$1=$L$1-$M16, $L$3^($L$1-$M16), ($L$3*Q17*R17/(Q17+($L$3-1)*R17) ))))</f>
        <v>1</v>
      </c>
      <c r="R16" s="38" t="n">
        <f aca="false">IF(R$1&gt;$L$2,   "",   IF(R$1=$L$2,  1,  IF($L$2-R$1=$L$1-$M16, $L$3^($L$1-$M16), ($L$3*R17*S17/(R17+($L$3-1)*S17) ))))</f>
        <v>2.65255020133648</v>
      </c>
      <c r="S16" s="38" t="n">
        <f aca="false">IF(S$1&gt;$L$2,   "",   IF(S$1=$L$2,  1,  IF($L$2-S$1=$L$1-$M16, $L$3^($L$1-$M16), ($L$3*S17*T17/(S17+($L$3-1)*T17) ))))</f>
        <v>1.44406184512163</v>
      </c>
      <c r="T16" s="38" t="n">
        <f aca="false">IF(T$1&gt;$L$2,   "",   IF(T$1=$L$2,  1,  IF($L$2-T$1=$L$1-$M16, $L$3^($L$1-$M16), ($L$3*T17*U17/(T17+($L$3-1)*U17) ))))</f>
        <v>1.07996290387422</v>
      </c>
      <c r="U16" s="38" t="n">
        <f aca="false">IF(U$1&gt;$L$2,   "",   IF(U$1=$L$2,  1,  IF($L$2-U$1=$L$1-$M16, $L$3^($L$1-$M16), ($L$3*U17*V17/(U17+($L$3-1)*V17) ))))</f>
        <v>1</v>
      </c>
      <c r="V16" s="38" t="n">
        <f aca="false">IF(V$1&gt;$L$2,   "",   IF(V$1=$L$2,  1,  IF($L$2-V$1=$L$1-$M16, $L$3^($L$1-$M16), ($L$3*V17*W17/(V17+($L$3-1)*W17) ))))</f>
        <v>2.65255020133648</v>
      </c>
      <c r="W16" s="38" t="n">
        <f aca="false">IF(W$1&gt;$L$2,   "",   IF(W$1=$L$2,  1,  IF($L$2-W$1=$L$1-$M16, $L$3^($L$1-$M16), ($L$3*W17*X17/(W17+($L$3-1)*X17) ))))</f>
        <v>1.44406184512163</v>
      </c>
      <c r="X16" s="38" t="n">
        <f aca="false">IF(X$1&gt;$L$2,   "",   IF(X$1=$L$2,  1,  IF($L$2-X$1=$L$1-$M16, $L$3^($L$1-$M16), ($L$3*X17*Y17/(X17+($L$3-1)*Y17) ))))</f>
        <v>1.07996290387422</v>
      </c>
      <c r="Y16" s="38" t="n">
        <f aca="false">IF(Y$1&gt;$L$2,   "",   IF(Y$1=$L$2,  1,  IF($L$2-Y$1=$L$1-$M16, $L$3^($L$1-$M16), ($L$3*Y17*Z17/(Y17+($L$3-1)*Z17) ))))</f>
        <v>1</v>
      </c>
      <c r="Z16" s="38" t="n">
        <f aca="false">IF(Z$1&gt;$L$2,   "",   IF(Z$1=$L$2,  1,  IF($L$2-Z$1=$L$1-$M16, $L$3^($L$1-$M16), ($L$3*Z17*AA17/(Z17+($L$3-1)*AA17) ))))</f>
        <v>2.65255020133648</v>
      </c>
      <c r="AA16" s="38" t="n">
        <f aca="false">IF(AA$1&gt;$L$2,   "",   IF(AA$1=$L$2,  1,  IF($L$2-AA$1=$L$1-$M16, $L$3^($L$1-$M16), ($L$3*AA17*AB17/(AA17+($L$3-1)*AB17) ))))</f>
        <v>1.44406184512163</v>
      </c>
      <c r="AB16" s="38" t="n">
        <f aca="false">IF(AB$1&gt;$L$2,   "",   IF(AB$1=$L$2,  1,  IF($L$2-AB$1=$L$1-$M16, $L$3^($L$1-$M16), ($L$3*AB17*AC17/(AB17+($L$3-1)*AC17) ))))</f>
        <v>1.07996290387422</v>
      </c>
      <c r="AC16" s="38" t="n">
        <f aca="false">IF(AC$1&gt;$L$2,   "",   IF(AC$1=$L$2,  1,  IF($L$2-AC$1=$L$1-$M16, $L$3^($L$1-$M16), ($L$3*AC17*AD17/(AC17+($L$3-1)*AD17) ))))</f>
        <v>1</v>
      </c>
      <c r="AD16" s="38" t="n">
        <f aca="false">IF(AD$1&gt;$L$2,   "",   IF(AD$1=$L$2,  1,  IF($L$2-AD$1=$L$1-$M16, $L$3^($L$1-$M16), ($L$3*AD17*AE17/(AD17+($L$3-1)*AE17) ))))</f>
        <v>2.65255020133648</v>
      </c>
      <c r="AE16" s="38" t="n">
        <f aca="false">IF(AE$1&gt;$L$2,   "",   IF(AE$1=$L$2,  1,  IF($L$2-AE$1=$L$1-$M16, $L$3^($L$1-$M16), ($L$3*AE17*AF17/(AE17+($L$3-1)*AF17) ))))</f>
        <v>1.44406184512163</v>
      </c>
      <c r="AF16" s="38" t="n">
        <f aca="false">IF(AF$1&gt;$L$2,   "",   IF(AF$1=$L$2,  1,  IF($L$2-AF$1=$L$1-$M16, $L$3^($L$1-$M16), ($L$3*AF17*AG17/(AF17+($L$3-1)*AG17) ))))</f>
        <v>1.07996290387422</v>
      </c>
      <c r="AG16" s="38" t="n">
        <f aca="false">IF(AG$1&gt;$L$2,   "",   IF(AG$1=$L$2,  1,  IF($L$2-AG$1=$L$1-$M16, $L$3^($L$1-$M16), ($L$3*AG17*AH17/(AG17+($L$3-1)*AH17) ))))</f>
        <v>1</v>
      </c>
      <c r="AH16" s="38" t="n">
        <f aca="false">IF(AH$1&gt;$L$2,   "",   IF(AH$1=$L$2,  1,  IF($L$2-AH$1=$L$1-$M16, $L$3^($L$1-$M16), ($L$3*AH17*AI17/(AH17+($L$3-1)*AI17) ))))</f>
        <v>2.65255020133648</v>
      </c>
      <c r="AI16" s="38" t="n">
        <f aca="false">IF(AI$1&gt;$L$2,   "",   IF(AI$1=$L$2,  1,  IF($L$2-AI$1=$L$1-$M16, $L$3^($L$1-$M16), ($L$3*AI17*AJ17/(AI17+($L$3-1)*AJ17) ))))</f>
        <v>1.44406184512163</v>
      </c>
      <c r="AJ16" s="38" t="n">
        <f aca="false">IF(AJ$1&gt;$L$2,   "",   IF(AJ$1=$L$2,  1,  IF($L$2-AJ$1=$L$1-$M16, $L$3^($L$1-$M16), ($L$3*AJ17*AK17/(AJ17+($L$3-1)*AK17) ))))</f>
        <v>1.07996290387422</v>
      </c>
      <c r="AK16" s="38" t="n">
        <f aca="false">IF(AK$1&gt;$L$2,   "",   IF(AK$1=$L$2,  1,  IF($L$2-AK$1=$L$1-$M16, $L$3^($L$1-$M16), ($L$3*AK17*AL17/(AK17+($L$3-1)*AL17) ))))</f>
        <v>1</v>
      </c>
      <c r="AL16" s="38" t="n">
        <f aca="false">IF(AL$1&gt;$L$2,   "",   IF(AL$1=$L$2,  1,  IF($L$2-AL$1=$L$1-$M16, $L$3^($L$1-$M16), ($L$3*AL17*AM17/(AL17+($L$3-1)*AM17) ))))</f>
        <v>2.65255020133648</v>
      </c>
      <c r="AM16" s="38" t="n">
        <f aca="false">IF(AM$1&gt;$L$2,   "",   IF(AM$1=$L$2,  1,  IF($L$2-AM$1=$L$1-$M16, $L$3^($L$1-$M16), ($L$3*AM17*AN17/(AM17+($L$3-1)*AN17) ))))</f>
        <v>1.44406184512163</v>
      </c>
      <c r="AN16" s="38" t="n">
        <f aca="false">IF(AN$1&gt;$L$2,   "",   IF(AN$1=$L$2,  1,  IF($L$2-AN$1=$L$1-$M16, $L$3^($L$1-$M16), ($L$3*AN17*AO17/(AN17+($L$3-1)*AO17) ))))</f>
        <v>1.07996290387422</v>
      </c>
      <c r="AO16" s="38" t="n">
        <f aca="false">IF(AO$1&gt;$L$2,   "",   IF(AO$1=$L$2,  1,  IF($L$2-AO$1=$L$1-$M16, $L$3^($L$1-$M16), ($L$3*AO17*AP17/(AO17+($L$3-1)*AP17) ))))</f>
        <v>1</v>
      </c>
      <c r="AP16" s="38" t="n">
        <f aca="false">IF(AP$1&gt;$L$2,   "",   IF(AP$1=$L$2,  1,  IF($L$2-AP$1=$L$1-$M16, $L$3^($L$1-$M16), ($L$3*AP17*AQ17/(AP17+($L$3-1)*AQ17) ))))</f>
        <v>2.65255020133648</v>
      </c>
      <c r="AQ16" s="38" t="n">
        <f aca="false">IF(AQ$1&gt;$L$2,   "",   IF(AQ$1=$L$2,  1,  IF($L$2-AQ$1=$L$1-$M16, $L$3^($L$1-$M16), ($L$3*AQ17*AR17/(AQ17+($L$3-1)*AR17) ))))</f>
        <v>1.44406184512163</v>
      </c>
      <c r="AR16" s="38" t="n">
        <f aca="false">IF(AR$1&gt;$L$2,   "",   IF(AR$1=$L$2,  1,  IF($L$2-AR$1=$L$1-$M16, $L$3^($L$1-$M16), ($L$3*AR17*AS17/(AR17+($L$3-1)*AS17) ))))</f>
        <v>1.07996290387422</v>
      </c>
      <c r="AS16" s="38" t="n">
        <f aca="false">IF(AS$1&gt;$L$2,   "",   IF(AS$1=$L$2,  1,  IF($L$2-AS$1=$L$1-$M16, $L$3^($L$1-$M16), ($L$3*AS17*AT17/(AS17+($L$3-1)*AT17) ))))</f>
        <v>1</v>
      </c>
      <c r="AT16" s="38" t="n">
        <f aca="false">IF(AT$1&gt;$L$2,   "",   IF(AT$1=$L$2,  1,  IF($L$2-AT$1=$L$1-$M16, $L$3^($L$1-$M16), ($L$3*AT17*AU17/(AT17+($L$3-1)*AU17) ))))</f>
        <v>2.65255020133648</v>
      </c>
      <c r="AU16" s="38" t="n">
        <f aca="false">IF(AU$1&gt;$L$2,   "",   IF(AU$1=$L$2,  1,  IF($L$2-AU$1=$L$1-$M16, $L$3^($L$1-$M16), ($L$3*AU17*AV17/(AU17+($L$3-1)*AV17) ))))</f>
        <v>1.44406184512163</v>
      </c>
      <c r="AV16" s="38" t="n">
        <f aca="false">IF(AV$1&gt;$L$2,   "",   IF(AV$1=$L$2,  1,  IF($L$2-AV$1=$L$1-$M16, $L$3^($L$1-$M16), ($L$3*AV17*AW17/(AV17+($L$3-1)*AW17) ))))</f>
        <v>1.07996290387422</v>
      </c>
      <c r="AW16" s="38" t="n">
        <f aca="false">IF(AW$1&gt;$L$2,   "",   IF(AW$1=$L$2,  1,  IF($L$2-AW$1=$L$1-$M16, $L$3^($L$1-$M16), ($L$3*AW17*AX17/(AW17+($L$3-1)*AX17) ))))</f>
        <v>1</v>
      </c>
      <c r="AX16" s="38" t="n">
        <f aca="false">IF(AX$1&gt;$L$2,   "",   IF(AX$1=$L$2,  1,  IF($L$2-AX$1=$L$1-$M16, $L$3^($L$1-$M16), ($L$3*AX17*AY17/(AX17+($L$3-1)*AY17) ))))</f>
        <v>2.65255020133648</v>
      </c>
      <c r="AY16" s="38" t="n">
        <f aca="false">IF(AY$1&gt;$L$2,   "",   IF(AY$1=$L$2,  1,  IF($L$2-AY$1=$L$1-$M16, $L$3^($L$1-$M16), ($L$3*AY17*AZ17/(AY17+($L$3-1)*AZ17) ))))</f>
        <v>1.44406184512163</v>
      </c>
      <c r="AZ16" s="38" t="n">
        <f aca="false">IF(AZ$1&gt;$L$2,   "",   IF(AZ$1=$L$2,  1,  IF($L$2-AZ$1=$L$1-$M16, $L$3^($L$1-$M16), ($L$3*AZ17*BA17/(AZ17+($L$3-1)*BA17) ))))</f>
        <v>1.07996290387422</v>
      </c>
      <c r="BA16" s="38" t="n">
        <f aca="false">IF(BA$1&gt;$L$2,   "",   IF(BA$1=$L$2,  1,  IF($L$2-BA$1=$L$1-$M16, $L$3^($L$1-$M16), ($L$3*BA17*BB17/(BA17+($L$3-1)*BB17) ))))</f>
        <v>1</v>
      </c>
      <c r="BB16" s="38" t="n">
        <f aca="false">IF(BB$1&gt;$L$2,   "",   IF(BB$1=$L$2,  1,  IF($L$2-BB$1=$L$1-$M16, $L$3^($L$1-$M16), ($L$3*BB17*BC17/(BB17+($L$3-1)*BC17) ))))</f>
        <v>2.65255020133648</v>
      </c>
      <c r="BC16" s="38" t="n">
        <f aca="false">IF(BC$1&gt;$L$2,   "",   IF(BC$1=$L$2,  1,  IF($L$2-BC$1=$L$1-$M16, $L$3^($L$1-$M16), ($L$3*BC17*BD17/(BC17+($L$3-1)*BD17) ))))</f>
        <v>1.44406184512163</v>
      </c>
      <c r="BD16" s="38" t="n">
        <f aca="false">IF(BD$1&gt;$L$2,   "",   IF(BD$1=$L$2,  1,  IF($L$2-BD$1=$L$1-$M16, $L$3^($L$1-$M16), ($L$3*BD17*BE17/(BD17+($L$3-1)*BE17) ))))</f>
        <v>1.07996290387422</v>
      </c>
      <c r="BE16" s="38" t="n">
        <f aca="false">IF(BE$1&gt;$L$2,   "",   IF(BE$1=$L$2,  1,  IF($L$2-BE$1=$L$1-$M16, $L$3^($L$1-$M16), ($L$3*BE17*BF17/(BE17+($L$3-1)*BF17) ))))</f>
        <v>1</v>
      </c>
      <c r="BF16" s="38" t="n">
        <f aca="false">IF(BF$1&gt;$L$2,   "",   IF(BF$1=$L$2,  1,  IF($L$2-BF$1=$L$1-$M16, $L$3^($L$1-$M16), ($L$3*BF17*BG17/(BF17+($L$3-1)*BG17) ))))</f>
        <v>2.65255020133648</v>
      </c>
      <c r="BG16" s="38" t="n">
        <f aca="false">IF(BG$1&gt;$L$2,   "",   IF(BG$1=$L$2,  1,  IF($L$2-BG$1=$L$1-$M16, $L$3^($L$1-$M16), ($L$3*BG17*BH17/(BG17+($L$3-1)*BH17) ))))</f>
        <v>1.44406184512163</v>
      </c>
      <c r="BH16" s="38" t="n">
        <f aca="false">IF(BH$1&gt;$L$2,   "",   IF(BH$1=$L$2,  1,  IF($L$2-BH$1=$L$1-$M16, $L$3^($L$1-$M16), ($L$3*BH17*BI17/(BH17+($L$3-1)*BI17) ))))</f>
        <v>1.07996290387422</v>
      </c>
      <c r="BI16" s="38" t="n">
        <f aca="false">IF(BI$1&gt;$L$2,   "",   IF(BI$1=$L$2,  1,  IF($L$2-BI$1=$L$1-$M16, $L$3^($L$1-$M16), ($L$3*BI17*BJ17/(BI17+($L$3-1)*BJ17) ))))</f>
        <v>1</v>
      </c>
      <c r="BJ16" s="38" t="n">
        <f aca="false">IF(BJ$1&gt;$L$2,   "",   IF(BJ$1=$L$2,  1,  IF($L$2-BJ$1=$L$1-$M16, $L$3^($L$1-$M16), ($L$3*BJ17*BK17/(BJ17+($L$3-1)*BK17) ))))</f>
        <v>2.65255020133648</v>
      </c>
      <c r="BK16" s="38" t="n">
        <f aca="false">IF(BK$1&gt;$L$2,   "",   IF(BK$1=$L$2,  1,  IF($L$2-BK$1=$L$1-$M16, $L$3^($L$1-$M16), ($L$3*BK17*BL17/(BK17+($L$3-1)*BL17) ))))</f>
        <v>1.44406184512163</v>
      </c>
      <c r="BL16" s="38" t="n">
        <f aca="false">IF(BL$1&gt;$L$2,   "",   IF(BL$1=$L$2,  1,  IF($L$2-BL$1=$L$1-$M16, $L$3^($L$1-$M16), ($L$3*BL17*BM17/(BL17+($L$3-1)*BM17) ))))</f>
        <v>1.07996290387422</v>
      </c>
      <c r="BM16" s="38" t="n">
        <f aca="false">IF(BM$1&gt;$L$2,   "",   IF(BM$1=$L$2,  1,  IF($L$2-BM$1=$L$1-$M16, $L$3^($L$1-$M16), ($L$3*BM17*BN17/(BM17+($L$3-1)*BN17) ))))</f>
        <v>1</v>
      </c>
      <c r="BN16" s="38" t="n">
        <f aca="false">IF(BN$1&gt;$L$2,   "",   IF(BN$1=$L$2,  1,  IF($L$2-BN$1=$L$1-$M16, $L$3^($L$1-$M16), ($L$3*BN17*BO17/(BN17+($L$3-1)*BO17) ))))</f>
        <v>2.65255020133648</v>
      </c>
      <c r="BO16" s="38" t="n">
        <f aca="false">IF(BO$1&gt;$L$2,   "",   IF(BO$1=$L$2,  1,  IF($L$2-BO$1=$L$1-$M16, $L$3^($L$1-$M16), ($L$3*BO17*BP17/(BO17+($L$3-1)*BP17) ))))</f>
        <v>1.44406184512163</v>
      </c>
      <c r="BP16" s="38" t="n">
        <f aca="false">IF(BP$1&gt;$L$2,   "",   IF(BP$1=$L$2,  1,  IF($L$2-BP$1=$L$1-$M16, $L$3^($L$1-$M16), ($L$3*BP17*BQ17/(BP17+($L$3-1)*BQ17) ))))</f>
        <v>1.07996290387422</v>
      </c>
      <c r="BQ16" s="38" t="n">
        <f aca="false">IF(BQ$1&gt;$L$2,   "",   IF(BQ$1=$L$2,  1,  IF($L$2-BQ$1=$L$1-$M16, $L$3^($L$1-$M16), ($L$3*BQ17*BR17/(BQ17+($L$3-1)*BR17) ))))</f>
        <v>1</v>
      </c>
      <c r="BR16" s="38" t="n">
        <f aca="false">IF(BR$1&gt;$L$2,   "",   IF(BR$1=$L$2,  1,  IF($L$2-BR$1=$L$1-$M16, $L$3^($L$1-$M16), ($L$3*BR17*BS17/(BR17+($L$3-1)*BS17) ))))</f>
        <v>2.65255020133648</v>
      </c>
      <c r="BS16" s="38" t="n">
        <f aca="false">IF(BS$1&gt;$L$2,   "",   IF(BS$1=$L$2,  1,  IF($L$2-BS$1=$L$1-$M16, $L$3^($L$1-$M16), ($L$3*BS17*BT17/(BS17+($L$3-1)*BT17) ))))</f>
        <v>1.44406184512163</v>
      </c>
      <c r="BT16" s="38" t="n">
        <f aca="false">IF(BT$1&gt;$L$2,   "",   IF(BT$1=$L$2,  1,  IF($L$2-BT$1=$L$1-$M16, $L$3^($L$1-$M16), ($L$3*BT17*BU17/(BT17+($L$3-1)*BU17) ))))</f>
        <v>1.07996290387422</v>
      </c>
      <c r="BU16" s="38" t="n">
        <f aca="false">IF(BU$1&gt;$L$2,   "",   IF(BU$1=$L$2,  1,  IF($L$2-BU$1=$L$1-$M16, $L$3^($L$1-$M16), ($L$3*BU17*BV17/(BU17+($L$3-1)*BV17) ))))</f>
        <v>1</v>
      </c>
      <c r="BV16" s="38" t="n">
        <f aca="false">IF(BV$1&gt;$L$2,   "",   IF(BV$1=$L$2,  1,  IF($L$2-BV$1=$L$1-$M16, $L$3^($L$1-$M16), ($L$3*BV17*BW17/(BV17+($L$3-1)*BW17) ))))</f>
        <v>2.65255020133648</v>
      </c>
      <c r="BW16" s="38" t="n">
        <f aca="false">IF(BW$1&gt;$L$2,   "",   IF(BW$1=$L$2,  1,  IF($L$2-BW$1=$L$1-$M16, $L$3^($L$1-$M16), ($L$3*BW17*BX17/(BW17+($L$3-1)*BX17) ))))</f>
        <v>1.44406184512163</v>
      </c>
      <c r="BX16" s="38" t="n">
        <f aca="false">IF(BX$1&gt;$L$2,   "",   IF(BX$1=$L$2,  1,  IF($L$2-BX$1=$L$1-$M16, $L$3^($L$1-$M16), ($L$3*BX17*BY17/(BX17+($L$3-1)*BY17) ))))</f>
        <v>1.07996290387422</v>
      </c>
      <c r="BY16" s="38" t="n">
        <f aca="false">IF(BY$1&gt;$L$2,   "",   IF(BY$1=$L$2,  1,  IF($L$2-BY$1=$L$1-$M16, $L$3^($L$1-$M16), ($L$3*BY17*BZ17/(BY17+($L$3-1)*BZ17) ))))</f>
        <v>1</v>
      </c>
      <c r="BZ16" s="38" t="n">
        <f aca="false">IF(BZ$1&gt;$L$2,   "",   IF(BZ$1=$L$2,  1,  IF($L$2-BZ$1=$L$1-$M16, $L$3^($L$1-$M16), ($L$3*BZ17*CA17/(BZ17+($L$3-1)*CA17) ))))</f>
        <v>2.65255020133648</v>
      </c>
      <c r="CA16" s="38" t="n">
        <f aca="false">IF(CA$1&gt;$L$2,   "",   IF(CA$1=$L$2,  1,  IF($L$2-CA$1=$L$1-$M16, $L$3^($L$1-$M16), ($L$3*CA17*CB17/(CA17+($L$3-1)*CB17) ))))</f>
        <v>1.44406184512163</v>
      </c>
      <c r="CB16" s="38" t="n">
        <f aca="false">IF(CB$1&gt;$L$2,   "",   IF(CB$1=$L$2,  1,  IF($L$2-CB$1=$L$1-$M16, $L$3^($L$1-$M16), ($L$3*CB17*CC17/(CB17+($L$3-1)*CC17) ))))</f>
        <v>1.07996290387422</v>
      </c>
      <c r="CC16" s="38" t="n">
        <f aca="false">IF(CC$1&gt;$L$2,   "",   IF(CC$1=$L$2,  1,  IF($L$2-CC$1=$L$1-$M16, $L$3^($L$1-$M16), ($L$3*CC17*CD17/(CC17+($L$3-1)*CD17) ))))</f>
        <v>1</v>
      </c>
      <c r="CD16" s="38" t="n">
        <f aca="false">IF(CD$1&gt;$L$2,   "",   IF(CD$1=$L$2,  1,  IF($L$2-CD$1=$L$1-$M16, $L$3^($L$1-$M16), ($L$3*CD17*CE17/(CD17+($L$3-1)*CE17) ))))</f>
        <v>2.65255020133648</v>
      </c>
      <c r="CE16" s="38" t="n">
        <f aca="false">IF(CE$1&gt;$L$2,   "",   IF(CE$1=$L$2,  1,  IF($L$2-CE$1=$L$1-$M16, $L$3^($L$1-$M16), ($L$3*CE17*CF17/(CE17+($L$3-1)*CF17) ))))</f>
        <v>1.44406184512163</v>
      </c>
      <c r="CF16" s="38" t="n">
        <f aca="false">IF(CF$1&gt;$L$2,   "",   IF(CF$1=$L$2,  1,  IF($L$2-CF$1=$L$1-$M16, $L$3^($L$1-$M16), ($L$3*CF17*CG17/(CF17+($L$3-1)*CG17) ))))</f>
        <v>1.07996290387422</v>
      </c>
      <c r="CG16" s="38" t="n">
        <f aca="false">IF(CG$1&gt;$L$2,   "",   IF(CG$1=$L$2,  1,  IF($L$2-CG$1=$L$1-$M16, $L$3^($L$1-$M16), ($L$3*CG17*CH17/(CG17+($L$3-1)*CH17) ))))</f>
        <v>1</v>
      </c>
      <c r="CH16" s="38" t="n">
        <f aca="false">IF(CH$1&gt;$L$2,   "",   IF(CH$1=$L$2,  1,  IF($L$2-CH$1=$L$1-$M16, $L$3^($L$1-$M16), ($L$3*CH17*CI17/(CH17+($L$3-1)*CI17) ))))</f>
        <v>2.65255020133648</v>
      </c>
      <c r="CI16" s="38" t="n">
        <f aca="false">IF(CI$1&gt;$L$2,   "",   IF(CI$1=$L$2,  1,  IF($L$2-CI$1=$L$1-$M16, $L$3^($L$1-$M16), ($L$3*CI17*CJ17/(CI17+($L$3-1)*CJ17) ))))</f>
        <v>1.44406184512163</v>
      </c>
      <c r="CJ16" s="38" t="n">
        <f aca="false">IF(CJ$1&gt;$L$2,   "",   IF(CJ$1=$L$2,  1,  IF($L$2-CJ$1=$L$1-$M16, $L$3^($L$1-$M16), ($L$3*CJ17*CK17/(CJ17+($L$3-1)*CK17) ))))</f>
        <v>1.07996290387422</v>
      </c>
      <c r="CK16" s="38" t="n">
        <f aca="false">IF(CK$1&gt;$L$2,   "",   IF(CK$1=$L$2,  1,  IF($L$2-CK$1=$L$1-$M16, $L$3^($L$1-$M16), ($L$3*CK17*CL17/(CK17+($L$3-1)*CL17) ))))</f>
        <v>1</v>
      </c>
      <c r="CL16" s="38" t="n">
        <f aca="false">IF(CL$1&gt;$L$2,   "",   IF(CL$1=$L$2,  1,  IF($L$2-CL$1=$L$1-$M16, $L$3^($L$1-$M16), ($L$3*CL17*CM17/(CL17+($L$3-1)*CM17) ))))</f>
        <v>2.65255020133648</v>
      </c>
      <c r="CM16" s="38" t="n">
        <f aca="false">IF(CM$1&gt;$L$2,   "",   IF(CM$1=$L$2,  1,  IF($L$2-CM$1=$L$1-$M16, $L$3^($L$1-$M16), ($L$3*CM17*CN17/(CM17+($L$3-1)*CN17) ))))</f>
        <v>1.44406184512163</v>
      </c>
      <c r="CN16" s="38" t="n">
        <f aca="false">IF(CN$1&gt;$L$2,   "",   IF(CN$1=$L$2,  1,  IF($L$2-CN$1=$L$1-$M16, $L$3^($L$1-$M16), ($L$3*CN17*CO17/(CN17+($L$3-1)*CO17) ))))</f>
        <v>1.07996290387422</v>
      </c>
      <c r="CO16" s="38" t="n">
        <f aca="false">IF(CO$1&gt;$L$2,   "",   IF(CO$1=$L$2,  1,  IF($L$2-CO$1=$L$1-$M16, $L$3^($L$1-$M16), ($L$3*CO17*CP17/(CO17+($L$3-1)*CP17) ))))</f>
        <v>1</v>
      </c>
      <c r="CP16" s="38" t="n">
        <f aca="false">IF(CP$1&gt;$L$2,   "",   IF(CP$1=$L$2,  1,  IF($L$2-CP$1=$L$1-$M16, $L$3^($L$1-$M16), ($L$3*CP17*CQ17/(CP17+($L$3-1)*CQ17) ))))</f>
        <v>2.65255020133648</v>
      </c>
      <c r="CQ16" s="38" t="n">
        <f aca="false">IF(CQ$1&gt;$L$2,   "",   IF(CQ$1=$L$2,  1,  IF($L$2-CQ$1=$L$1-$M16, $L$3^($L$1-$M16), ($L$3*CQ17*CR17/(CQ17+($L$3-1)*CR17) ))))</f>
        <v>1.44406184512163</v>
      </c>
      <c r="CR16" s="38" t="n">
        <f aca="false">IF(CR$1&gt;$L$2,   "",   IF(CR$1=$L$2,  1,  IF($L$2-CR$1=$L$1-$M16, $L$3^($L$1-$M16), ($L$3*CR17*CS17/(CR17+($L$3-1)*CS17) ))))</f>
        <v>1.07996290387422</v>
      </c>
      <c r="CS16" s="38" t="n">
        <f aca="false">IF(CS$1&gt;$L$2,   "",   IF(CS$1=$L$2,  1,  IF($L$2-CS$1=$L$1-$M16, $L$3^($L$1-$M16), ($L$3*CS17*CT17/(CS17+($L$3-1)*CT17) ))))</f>
        <v>1</v>
      </c>
      <c r="CT16" s="38" t="n">
        <f aca="false">IF(CT$1&gt;$L$2,   "",   IF(CT$1=$L$2,  1,  IF($L$2-CT$1=$L$1-$M16, $L$3^($L$1-$M16), ($L$3*CT17*CU17/(CT17+($L$3-1)*CU17) ))))</f>
        <v>2.65255020133648</v>
      </c>
      <c r="CU16" s="38" t="n">
        <f aca="false">IF(CU$1&gt;$L$2,   "",   IF(CU$1=$L$2,  1,  IF($L$2-CU$1=$L$1-$M16, $L$3^($L$1-$M16), ($L$3*CU17*CV17/(CU17+($L$3-1)*CV17) ))))</f>
        <v>1.44406184512163</v>
      </c>
      <c r="CV16" s="38" t="n">
        <f aca="false">IF(CV$1&gt;$L$2,   "",   IF(CV$1=$L$2,  1,  IF($L$2-CV$1=$L$1-$M16, $L$3^($L$1-$M16), ($L$3*CV17*CW17/(CV17+($L$3-1)*CW17) ))))</f>
        <v>1.07996290387422</v>
      </c>
      <c r="CW16" s="38" t="n">
        <f aca="false">IF(CW$1&gt;$L$2,   "",   IF(CW$1=$L$2,  1,  IF($L$2-CW$1=$L$1-$M16, $L$3^($L$1-$M16), ($L$3*CW17*CX17/(CW17+($L$3-1)*CX17) ))))</f>
        <v>1</v>
      </c>
      <c r="CX16" s="38" t="n">
        <f aca="false">IF(CX$1&gt;$L$2,   "",   IF(CX$1=$L$2,  1,  IF($L$2-CX$1=$L$1-$M16, $L$3^($L$1-$M16), ($L$3*CX17*CY17/(CX17+($L$3-1)*CY17) ))))</f>
        <v>2.65255020133648</v>
      </c>
      <c r="CY16" s="38" t="n">
        <f aca="false">IF(CY$1&gt;$L$2,   "",   IF(CY$1=$L$2,  1,  IF($L$2-CY$1=$L$1-$M16, $L$3^($L$1-$M16), ($L$3*CY17*CZ17/(CY17+($L$3-1)*CZ17) ))))</f>
        <v>1.44406184512163</v>
      </c>
      <c r="CZ16" s="38" t="n">
        <f aca="false">IF(CZ$1&gt;$L$2,   "",   IF(CZ$1=$L$2,  1,  IF($L$2-CZ$1=$L$1-$M16, $L$3^($L$1-$M16), ($L$3*CZ17*DA17/(CZ17+($L$3-1)*DA17) ))))</f>
        <v>1.07996290387422</v>
      </c>
      <c r="DA16" s="38" t="n">
        <f aca="false">IF(DA$1&gt;$L$2,   "",   IF(DA$1=$L$2,  1,  IF($L$2-DA$1=$L$1-$M16, $L$3^($L$1-$M16), ($L$3*DA17*DB17/(DA17+($L$3-1)*DB17) ))))</f>
        <v>1</v>
      </c>
      <c r="DB16" s="38" t="n">
        <f aca="false">IF(DB$1&gt;$L$2,   "",   IF(DB$1=$L$2,  1,  IF($L$2-DB$1=$L$1-$M16, $L$3^($L$1-$M16), ($L$3*DB17*DC17/(DB17+($L$3-1)*DC17) ))))</f>
        <v>2.65255020133648</v>
      </c>
      <c r="DC16" s="38" t="n">
        <f aca="false">IF(DC$1&gt;$L$2,   "",   IF(DC$1=$L$2,  1,  IF($L$2-DC$1=$L$1-$M16, $L$3^($L$1-$M16), ($L$3*DC17*DD17/(DC17+($L$3-1)*DD17) ))))</f>
        <v>1.44406184512163</v>
      </c>
      <c r="DD16" s="38" t="n">
        <f aca="false">IF(DD$1&gt;$L$2,   "",   IF(DD$1=$L$2,  1,  IF($L$2-DD$1=$L$1-$M16, $L$3^($L$1-$M16), ($L$3*DD17*DE17/(DD17+($L$3-1)*DE17) ))))</f>
        <v>1.07996290387422</v>
      </c>
      <c r="DE16" s="38" t="n">
        <f aca="false">IF(DE$1&gt;$L$2,   "",   IF(DE$1=$L$2,  1,  IF($L$2-DE$1=$L$1-$M16, $L$3^($L$1-$M16), ($L$3*DE17*DF17/(DE17+($L$3-1)*DF17) ))))</f>
        <v>1</v>
      </c>
      <c r="DF16" s="38" t="n">
        <f aca="false">IF(DF$1&gt;$L$2,   "",   IF(DF$1=$L$2,  1,  IF($L$2-DF$1=$L$1-$M16, $L$3^($L$1-$M16), ($L$3*DF17*DG17/(DF17+($L$3-1)*DG17) ))))</f>
        <v>2.65255020133648</v>
      </c>
      <c r="DG16" s="38" t="n">
        <f aca="false">IF(DG$1&gt;$L$2,   "",   IF(DG$1=$L$2,  1,  IF($L$2-DG$1=$L$1-$M16, $L$3^($L$1-$M16), ($L$3*DG17*DH17/(DG17+($L$3-1)*DH17) ))))</f>
        <v>1.44406184512163</v>
      </c>
      <c r="DH16" s="38" t="n">
        <f aca="false">IF(DH$1&gt;$L$2,   "",   IF(DH$1=$L$2,  1,  IF($L$2-DH$1=$L$1-$M16, $L$3^($L$1-$M16), ($L$3*DH17*DI17/(DH17+($L$3-1)*DI17) ))))</f>
        <v>1.07996290387422</v>
      </c>
      <c r="DI16" s="38" t="n">
        <f aca="false">IF(DI$1&gt;$L$2,   "",   IF(DI$1=$L$2,  1,  IF($L$2-DI$1=$L$1-$M16, $L$3^($L$1-$M16), ($L$3*DI17*DJ17/(DI17+($L$3-1)*DJ17) ))))</f>
        <v>1</v>
      </c>
      <c r="DJ16" s="38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2" t="n">
        <f aca="false">Calculadora!C17</f>
        <v>0</v>
      </c>
      <c r="B17" s="112" t="str">
        <f aca="false">IF( OR(I16=$L$2,H16=1+$L$1-$L$2), "",  IF(A17="l",0,IF(A17="w",1,""))    )</f>
        <v/>
      </c>
      <c r="C17" s="105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5" t="str">
        <f aca="false">IF(I16&gt;=$L$2,"",IF(B17="", "", C17*($L$3-1)*B17)   )</f>
        <v/>
      </c>
      <c r="E17" s="105" t="str">
        <f aca="false">IF(B17="","",(   D17-(IF((D17+F16)&lt;=G16, D17, (G16-F16) ))   )*(100-$L$5)/100   )</f>
        <v/>
      </c>
      <c r="F17" s="105" t="str">
        <f aca="false">IF(I16&gt;=$L$2,"",IF(B17="", "",   IF(B17=0,  F16-C17,  IF( ((F16+D17)-G16)&gt;=0, F16+(G16-F16)+((D17-(G16-F16))*$L$5/100), F16+D17 )  ))   )</f>
        <v/>
      </c>
      <c r="G17" s="113" t="str">
        <f aca="false">IF(F17&gt;G16,  F17,  G16)</f>
        <v/>
      </c>
      <c r="H17" s="104" t="n">
        <f aca="false">IF(   $L$4=0,   IF(I16+B17=$L$2,0,IF(B17=0,H16+1,H16)),   IF(  F17&gt;=G16,  0,  IF(B17=0,H16+1,H16)  )   )</f>
        <v>0</v>
      </c>
      <c r="I17" s="104" t="n">
        <f aca="false">IF(   $L$4=0,   IF(I16+B17=$L$2,0,IF(B17=1,I16+1,I16)),        IF(  F17&gt;=G16,  0,  IF(B17=1,I16+1,I16)  )   )</f>
        <v>0</v>
      </c>
      <c r="J17" s="114" t="str">
        <f aca="false">IF(     B17="",     "",     IF(  ISERROR((B17+I16)/(H16+I16+1)),  0,  (B17+I16)/(H16+I16+1)  )     )</f>
        <v/>
      </c>
      <c r="M17" s="111" t="n">
        <f aca="false">IF(M16&lt;($L$1-1),M16+1)</f>
        <v>15</v>
      </c>
      <c r="N17" s="38" t="n">
        <f aca="false">IF(N$1&gt;$L$2,   "",   IF(N$1=$L$2,  1,  IF($L$2-N$1=$L$1-$M17, $L$3^($L$1-$M17), ($L$3*N18*O18/(N18+($L$3-1)*O18) ))))</f>
        <v>3.62996251865555</v>
      </c>
      <c r="O17" s="38" t="n">
        <f aca="false">IF(O$1&gt;$L$2,   "",   IF(O$1=$L$2,  1,  IF($L$2-O$1=$L$1-$M17, $L$3^($L$1-$M17), ($L$3*O18*P18/(O18+($L$3-1)*P18) ))))</f>
        <v>1.66016554950067</v>
      </c>
      <c r="P17" s="38" t="n">
        <f aca="false">IF(P$1&gt;$L$2,   "",   IF(P$1=$L$2,  1,  IF($L$2-P$1=$L$1-$M17, $L$3^($L$1-$M17), ($L$3*P18*Q18/(P18+($L$3-1)*Q18) ))))</f>
        <v>1.12031592860756</v>
      </c>
      <c r="Q17" s="38" t="n">
        <f aca="false">IF(Q$1&gt;$L$2,   "",   IF(Q$1=$L$2,  1,  IF($L$2-Q$1=$L$1-$M17, $L$3^($L$1-$M17), ($L$3*Q18*R18/(Q18+($L$3-1)*R18) ))))</f>
        <v>1</v>
      </c>
      <c r="R17" s="38" t="n">
        <f aca="false">IF(R$1&gt;$L$2,   "",   IF(R$1=$L$2,  1,  IF($L$2-R$1=$L$1-$M17, $L$3^($L$1-$M17), ($L$3*R18*S18/(R18+($L$3-1)*S18) ))))</f>
        <v>3.62996251865555</v>
      </c>
      <c r="S17" s="38" t="n">
        <f aca="false">IF(S$1&gt;$L$2,   "",   IF(S$1=$L$2,  1,  IF($L$2-S$1=$L$1-$M17, $L$3^($L$1-$M17), ($L$3*S18*T18/(S18+($L$3-1)*T18) ))))</f>
        <v>1.66016554950067</v>
      </c>
      <c r="T17" s="38" t="n">
        <f aca="false">IF(T$1&gt;$L$2,   "",   IF(T$1=$L$2,  1,  IF($L$2-T$1=$L$1-$M17, $L$3^($L$1-$M17), ($L$3*T18*U18/(T18+($L$3-1)*U18) ))))</f>
        <v>1.12031592860756</v>
      </c>
      <c r="U17" s="38" t="n">
        <f aca="false">IF(U$1&gt;$L$2,   "",   IF(U$1=$L$2,  1,  IF($L$2-U$1=$L$1-$M17, $L$3^($L$1-$M17), ($L$3*U18*V18/(U18+($L$3-1)*V18) ))))</f>
        <v>1</v>
      </c>
      <c r="V17" s="38" t="n">
        <f aca="false">IF(V$1&gt;$L$2,   "",   IF(V$1=$L$2,  1,  IF($L$2-V$1=$L$1-$M17, $L$3^($L$1-$M17), ($L$3*V18*W18/(V18+($L$3-1)*W18) ))))</f>
        <v>3.62996251865555</v>
      </c>
      <c r="W17" s="38" t="n">
        <f aca="false">IF(W$1&gt;$L$2,   "",   IF(W$1=$L$2,  1,  IF($L$2-W$1=$L$1-$M17, $L$3^($L$1-$M17), ($L$3*W18*X18/(W18+($L$3-1)*X18) ))))</f>
        <v>1.66016554950067</v>
      </c>
      <c r="X17" s="38" t="n">
        <f aca="false">IF(X$1&gt;$L$2,   "",   IF(X$1=$L$2,  1,  IF($L$2-X$1=$L$1-$M17, $L$3^($L$1-$M17), ($L$3*X18*Y18/(X18+($L$3-1)*Y18) ))))</f>
        <v>1.12031592860756</v>
      </c>
      <c r="Y17" s="38" t="n">
        <f aca="false">IF(Y$1&gt;$L$2,   "",   IF(Y$1=$L$2,  1,  IF($L$2-Y$1=$L$1-$M17, $L$3^($L$1-$M17), ($L$3*Y18*Z18/(Y18+($L$3-1)*Z18) ))))</f>
        <v>1</v>
      </c>
      <c r="Z17" s="38" t="n">
        <f aca="false">IF(Z$1&gt;$L$2,   "",   IF(Z$1=$L$2,  1,  IF($L$2-Z$1=$L$1-$M17, $L$3^($L$1-$M17), ($L$3*Z18*AA18/(Z18+($L$3-1)*AA18) ))))</f>
        <v>3.62996251865555</v>
      </c>
      <c r="AA17" s="38" t="n">
        <f aca="false">IF(AA$1&gt;$L$2,   "",   IF(AA$1=$L$2,  1,  IF($L$2-AA$1=$L$1-$M17, $L$3^($L$1-$M17), ($L$3*AA18*AB18/(AA18+($L$3-1)*AB18) ))))</f>
        <v>1.66016554950067</v>
      </c>
      <c r="AB17" s="38" t="n">
        <f aca="false">IF(AB$1&gt;$L$2,   "",   IF(AB$1=$L$2,  1,  IF($L$2-AB$1=$L$1-$M17, $L$3^($L$1-$M17), ($L$3*AB18*AC18/(AB18+($L$3-1)*AC18) ))))</f>
        <v>1.12031592860756</v>
      </c>
      <c r="AC17" s="38" t="n">
        <f aca="false">IF(AC$1&gt;$L$2,   "",   IF(AC$1=$L$2,  1,  IF($L$2-AC$1=$L$1-$M17, $L$3^($L$1-$M17), ($L$3*AC18*AD18/(AC18+($L$3-1)*AD18) ))))</f>
        <v>1</v>
      </c>
      <c r="AD17" s="38" t="n">
        <f aca="false">IF(AD$1&gt;$L$2,   "",   IF(AD$1=$L$2,  1,  IF($L$2-AD$1=$L$1-$M17, $L$3^($L$1-$M17), ($L$3*AD18*AE18/(AD18+($L$3-1)*AE18) ))))</f>
        <v>3.62996251865555</v>
      </c>
      <c r="AE17" s="38" t="n">
        <f aca="false">IF(AE$1&gt;$L$2,   "",   IF(AE$1=$L$2,  1,  IF($L$2-AE$1=$L$1-$M17, $L$3^($L$1-$M17), ($L$3*AE18*AF18/(AE18+($L$3-1)*AF18) ))))</f>
        <v>1.66016554950067</v>
      </c>
      <c r="AF17" s="38" t="n">
        <f aca="false">IF(AF$1&gt;$L$2,   "",   IF(AF$1=$L$2,  1,  IF($L$2-AF$1=$L$1-$M17, $L$3^($L$1-$M17), ($L$3*AF18*AG18/(AF18+($L$3-1)*AG18) ))))</f>
        <v>1.12031592860756</v>
      </c>
      <c r="AG17" s="38" t="n">
        <f aca="false">IF(AG$1&gt;$L$2,   "",   IF(AG$1=$L$2,  1,  IF($L$2-AG$1=$L$1-$M17, $L$3^($L$1-$M17), ($L$3*AG18*AH18/(AG18+($L$3-1)*AH18) ))))</f>
        <v>1</v>
      </c>
      <c r="AH17" s="38" t="n">
        <f aca="false">IF(AH$1&gt;$L$2,   "",   IF(AH$1=$L$2,  1,  IF($L$2-AH$1=$L$1-$M17, $L$3^($L$1-$M17), ($L$3*AH18*AI18/(AH18+($L$3-1)*AI18) ))))</f>
        <v>3.62996251865555</v>
      </c>
      <c r="AI17" s="38" t="n">
        <f aca="false">IF(AI$1&gt;$L$2,   "",   IF(AI$1=$L$2,  1,  IF($L$2-AI$1=$L$1-$M17, $L$3^($L$1-$M17), ($L$3*AI18*AJ18/(AI18+($L$3-1)*AJ18) ))))</f>
        <v>1.66016554950067</v>
      </c>
      <c r="AJ17" s="38" t="n">
        <f aca="false">IF(AJ$1&gt;$L$2,   "",   IF(AJ$1=$L$2,  1,  IF($L$2-AJ$1=$L$1-$M17, $L$3^($L$1-$M17), ($L$3*AJ18*AK18/(AJ18+($L$3-1)*AK18) ))))</f>
        <v>1.12031592860756</v>
      </c>
      <c r="AK17" s="38" t="n">
        <f aca="false">IF(AK$1&gt;$L$2,   "",   IF(AK$1=$L$2,  1,  IF($L$2-AK$1=$L$1-$M17, $L$3^($L$1-$M17), ($L$3*AK18*AL18/(AK18+($L$3-1)*AL18) ))))</f>
        <v>1</v>
      </c>
      <c r="AL17" s="38" t="n">
        <f aca="false">IF(AL$1&gt;$L$2,   "",   IF(AL$1=$L$2,  1,  IF($L$2-AL$1=$L$1-$M17, $L$3^($L$1-$M17), ($L$3*AL18*AM18/(AL18+($L$3-1)*AM18) ))))</f>
        <v>3.62996251865555</v>
      </c>
      <c r="AM17" s="38" t="n">
        <f aca="false">IF(AM$1&gt;$L$2,   "",   IF(AM$1=$L$2,  1,  IF($L$2-AM$1=$L$1-$M17, $L$3^($L$1-$M17), ($L$3*AM18*AN18/(AM18+($L$3-1)*AN18) ))))</f>
        <v>1.66016554950067</v>
      </c>
      <c r="AN17" s="38" t="n">
        <f aca="false">IF(AN$1&gt;$L$2,   "",   IF(AN$1=$L$2,  1,  IF($L$2-AN$1=$L$1-$M17, $L$3^($L$1-$M17), ($L$3*AN18*AO18/(AN18+($L$3-1)*AO18) ))))</f>
        <v>1.12031592860756</v>
      </c>
      <c r="AO17" s="38" t="n">
        <f aca="false">IF(AO$1&gt;$L$2,   "",   IF(AO$1=$L$2,  1,  IF($L$2-AO$1=$L$1-$M17, $L$3^($L$1-$M17), ($L$3*AO18*AP18/(AO18+($L$3-1)*AP18) ))))</f>
        <v>1</v>
      </c>
      <c r="AP17" s="38" t="n">
        <f aca="false">IF(AP$1&gt;$L$2,   "",   IF(AP$1=$L$2,  1,  IF($L$2-AP$1=$L$1-$M17, $L$3^($L$1-$M17), ($L$3*AP18*AQ18/(AP18+($L$3-1)*AQ18) ))))</f>
        <v>3.62996251865555</v>
      </c>
      <c r="AQ17" s="38" t="n">
        <f aca="false">IF(AQ$1&gt;$L$2,   "",   IF(AQ$1=$L$2,  1,  IF($L$2-AQ$1=$L$1-$M17, $L$3^($L$1-$M17), ($L$3*AQ18*AR18/(AQ18+($L$3-1)*AR18) ))))</f>
        <v>1.66016554950067</v>
      </c>
      <c r="AR17" s="38" t="n">
        <f aca="false">IF(AR$1&gt;$L$2,   "",   IF(AR$1=$L$2,  1,  IF($L$2-AR$1=$L$1-$M17, $L$3^($L$1-$M17), ($L$3*AR18*AS18/(AR18+($L$3-1)*AS18) ))))</f>
        <v>1.12031592860756</v>
      </c>
      <c r="AS17" s="38" t="n">
        <f aca="false">IF(AS$1&gt;$L$2,   "",   IF(AS$1=$L$2,  1,  IF($L$2-AS$1=$L$1-$M17, $L$3^($L$1-$M17), ($L$3*AS18*AT18/(AS18+($L$3-1)*AT18) ))))</f>
        <v>1</v>
      </c>
      <c r="AT17" s="38" t="n">
        <f aca="false">IF(AT$1&gt;$L$2,   "",   IF(AT$1=$L$2,  1,  IF($L$2-AT$1=$L$1-$M17, $L$3^($L$1-$M17), ($L$3*AT18*AU18/(AT18+($L$3-1)*AU18) ))))</f>
        <v>3.62996251865555</v>
      </c>
      <c r="AU17" s="38" t="n">
        <f aca="false">IF(AU$1&gt;$L$2,   "",   IF(AU$1=$L$2,  1,  IF($L$2-AU$1=$L$1-$M17, $L$3^($L$1-$M17), ($L$3*AU18*AV18/(AU18+($L$3-1)*AV18) ))))</f>
        <v>1.66016554950067</v>
      </c>
      <c r="AV17" s="38" t="n">
        <f aca="false">IF(AV$1&gt;$L$2,   "",   IF(AV$1=$L$2,  1,  IF($L$2-AV$1=$L$1-$M17, $L$3^($L$1-$M17), ($L$3*AV18*AW18/(AV18+($L$3-1)*AW18) ))))</f>
        <v>1.12031592860756</v>
      </c>
      <c r="AW17" s="38" t="n">
        <f aca="false">IF(AW$1&gt;$L$2,   "",   IF(AW$1=$L$2,  1,  IF($L$2-AW$1=$L$1-$M17, $L$3^($L$1-$M17), ($L$3*AW18*AX18/(AW18+($L$3-1)*AX18) ))))</f>
        <v>1</v>
      </c>
      <c r="AX17" s="38" t="n">
        <f aca="false">IF(AX$1&gt;$L$2,   "",   IF(AX$1=$L$2,  1,  IF($L$2-AX$1=$L$1-$M17, $L$3^($L$1-$M17), ($L$3*AX18*AY18/(AX18+($L$3-1)*AY18) ))))</f>
        <v>3.62996251865555</v>
      </c>
      <c r="AY17" s="38" t="n">
        <f aca="false">IF(AY$1&gt;$L$2,   "",   IF(AY$1=$L$2,  1,  IF($L$2-AY$1=$L$1-$M17, $L$3^($L$1-$M17), ($L$3*AY18*AZ18/(AY18+($L$3-1)*AZ18) ))))</f>
        <v>1.66016554950067</v>
      </c>
      <c r="AZ17" s="38" t="n">
        <f aca="false">IF(AZ$1&gt;$L$2,   "",   IF(AZ$1=$L$2,  1,  IF($L$2-AZ$1=$L$1-$M17, $L$3^($L$1-$M17), ($L$3*AZ18*BA18/(AZ18+($L$3-1)*BA18) ))))</f>
        <v>1.12031592860756</v>
      </c>
      <c r="BA17" s="38" t="n">
        <f aca="false">IF(BA$1&gt;$L$2,   "",   IF(BA$1=$L$2,  1,  IF($L$2-BA$1=$L$1-$M17, $L$3^($L$1-$M17), ($L$3*BA18*BB18/(BA18+($L$3-1)*BB18) ))))</f>
        <v>1</v>
      </c>
      <c r="BB17" s="38" t="n">
        <f aca="false">IF(BB$1&gt;$L$2,   "",   IF(BB$1=$L$2,  1,  IF($L$2-BB$1=$L$1-$M17, $L$3^($L$1-$M17), ($L$3*BB18*BC18/(BB18+($L$3-1)*BC18) ))))</f>
        <v>3.62996251865555</v>
      </c>
      <c r="BC17" s="38" t="n">
        <f aca="false">IF(BC$1&gt;$L$2,   "",   IF(BC$1=$L$2,  1,  IF($L$2-BC$1=$L$1-$M17, $L$3^($L$1-$M17), ($L$3*BC18*BD18/(BC18+($L$3-1)*BD18) ))))</f>
        <v>1.66016554950067</v>
      </c>
      <c r="BD17" s="38" t="n">
        <f aca="false">IF(BD$1&gt;$L$2,   "",   IF(BD$1=$L$2,  1,  IF($L$2-BD$1=$L$1-$M17, $L$3^($L$1-$M17), ($L$3*BD18*BE18/(BD18+($L$3-1)*BE18) ))))</f>
        <v>1.12031592860756</v>
      </c>
      <c r="BE17" s="38" t="n">
        <f aca="false">IF(BE$1&gt;$L$2,   "",   IF(BE$1=$L$2,  1,  IF($L$2-BE$1=$L$1-$M17, $L$3^($L$1-$M17), ($L$3*BE18*BF18/(BE18+($L$3-1)*BF18) ))))</f>
        <v>1</v>
      </c>
      <c r="BF17" s="38" t="n">
        <f aca="false">IF(BF$1&gt;$L$2,   "",   IF(BF$1=$L$2,  1,  IF($L$2-BF$1=$L$1-$M17, $L$3^($L$1-$M17), ($L$3*BF18*BG18/(BF18+($L$3-1)*BG18) ))))</f>
        <v>3.62996251865555</v>
      </c>
      <c r="BG17" s="38" t="n">
        <f aca="false">IF(BG$1&gt;$L$2,   "",   IF(BG$1=$L$2,  1,  IF($L$2-BG$1=$L$1-$M17, $L$3^($L$1-$M17), ($L$3*BG18*BH18/(BG18+($L$3-1)*BH18) ))))</f>
        <v>1.66016554950067</v>
      </c>
      <c r="BH17" s="38" t="n">
        <f aca="false">IF(BH$1&gt;$L$2,   "",   IF(BH$1=$L$2,  1,  IF($L$2-BH$1=$L$1-$M17, $L$3^($L$1-$M17), ($L$3*BH18*BI18/(BH18+($L$3-1)*BI18) ))))</f>
        <v>1.12031592860756</v>
      </c>
      <c r="BI17" s="38" t="n">
        <f aca="false">IF(BI$1&gt;$L$2,   "",   IF(BI$1=$L$2,  1,  IF($L$2-BI$1=$L$1-$M17, $L$3^($L$1-$M17), ($L$3*BI18*BJ18/(BI18+($L$3-1)*BJ18) ))))</f>
        <v>1</v>
      </c>
      <c r="BJ17" s="38" t="n">
        <f aca="false">IF(BJ$1&gt;$L$2,   "",   IF(BJ$1=$L$2,  1,  IF($L$2-BJ$1=$L$1-$M17, $L$3^($L$1-$M17), ($L$3*BJ18*BK18/(BJ18+($L$3-1)*BK18) ))))</f>
        <v>3.62996251865555</v>
      </c>
      <c r="BK17" s="38" t="n">
        <f aca="false">IF(BK$1&gt;$L$2,   "",   IF(BK$1=$L$2,  1,  IF($L$2-BK$1=$L$1-$M17, $L$3^($L$1-$M17), ($L$3*BK18*BL18/(BK18+($L$3-1)*BL18) ))))</f>
        <v>1.66016554950067</v>
      </c>
      <c r="BL17" s="38" t="n">
        <f aca="false">IF(BL$1&gt;$L$2,   "",   IF(BL$1=$L$2,  1,  IF($L$2-BL$1=$L$1-$M17, $L$3^($L$1-$M17), ($L$3*BL18*BM18/(BL18+($L$3-1)*BM18) ))))</f>
        <v>1.12031592860756</v>
      </c>
      <c r="BM17" s="38" t="n">
        <f aca="false">IF(BM$1&gt;$L$2,   "",   IF(BM$1=$L$2,  1,  IF($L$2-BM$1=$L$1-$M17, $L$3^($L$1-$M17), ($L$3*BM18*BN18/(BM18+($L$3-1)*BN18) ))))</f>
        <v>1</v>
      </c>
      <c r="BN17" s="38" t="n">
        <f aca="false">IF(BN$1&gt;$L$2,   "",   IF(BN$1=$L$2,  1,  IF($L$2-BN$1=$L$1-$M17, $L$3^($L$1-$M17), ($L$3*BN18*BO18/(BN18+($L$3-1)*BO18) ))))</f>
        <v>3.62996251865555</v>
      </c>
      <c r="BO17" s="38" t="n">
        <f aca="false">IF(BO$1&gt;$L$2,   "",   IF(BO$1=$L$2,  1,  IF($L$2-BO$1=$L$1-$M17, $L$3^($L$1-$M17), ($L$3*BO18*BP18/(BO18+($L$3-1)*BP18) ))))</f>
        <v>1.66016554950067</v>
      </c>
      <c r="BP17" s="38" t="n">
        <f aca="false">IF(BP$1&gt;$L$2,   "",   IF(BP$1=$L$2,  1,  IF($L$2-BP$1=$L$1-$M17, $L$3^($L$1-$M17), ($L$3*BP18*BQ18/(BP18+($L$3-1)*BQ18) ))))</f>
        <v>1.12031592860756</v>
      </c>
      <c r="BQ17" s="38" t="n">
        <f aca="false">IF(BQ$1&gt;$L$2,   "",   IF(BQ$1=$L$2,  1,  IF($L$2-BQ$1=$L$1-$M17, $L$3^($L$1-$M17), ($L$3*BQ18*BR18/(BQ18+($L$3-1)*BR18) ))))</f>
        <v>1</v>
      </c>
      <c r="BR17" s="38" t="n">
        <f aca="false">IF(BR$1&gt;$L$2,   "",   IF(BR$1=$L$2,  1,  IF($L$2-BR$1=$L$1-$M17, $L$3^($L$1-$M17), ($L$3*BR18*BS18/(BR18+($L$3-1)*BS18) ))))</f>
        <v>3.62996251865555</v>
      </c>
      <c r="BS17" s="38" t="n">
        <f aca="false">IF(BS$1&gt;$L$2,   "",   IF(BS$1=$L$2,  1,  IF($L$2-BS$1=$L$1-$M17, $L$3^($L$1-$M17), ($L$3*BS18*BT18/(BS18+($L$3-1)*BT18) ))))</f>
        <v>1.66016554950067</v>
      </c>
      <c r="BT17" s="38" t="n">
        <f aca="false">IF(BT$1&gt;$L$2,   "",   IF(BT$1=$L$2,  1,  IF($L$2-BT$1=$L$1-$M17, $L$3^($L$1-$M17), ($L$3*BT18*BU18/(BT18+($L$3-1)*BU18) ))))</f>
        <v>1.12031592860756</v>
      </c>
      <c r="BU17" s="38" t="n">
        <f aca="false">IF(BU$1&gt;$L$2,   "",   IF(BU$1=$L$2,  1,  IF($L$2-BU$1=$L$1-$M17, $L$3^($L$1-$M17), ($L$3*BU18*BV18/(BU18+($L$3-1)*BV18) ))))</f>
        <v>1</v>
      </c>
      <c r="BV17" s="38" t="n">
        <f aca="false">IF(BV$1&gt;$L$2,   "",   IF(BV$1=$L$2,  1,  IF($L$2-BV$1=$L$1-$M17, $L$3^($L$1-$M17), ($L$3*BV18*BW18/(BV18+($L$3-1)*BW18) ))))</f>
        <v>3.62996251865555</v>
      </c>
      <c r="BW17" s="38" t="n">
        <f aca="false">IF(BW$1&gt;$L$2,   "",   IF(BW$1=$L$2,  1,  IF($L$2-BW$1=$L$1-$M17, $L$3^($L$1-$M17), ($L$3*BW18*BX18/(BW18+($L$3-1)*BX18) ))))</f>
        <v>1.66016554950067</v>
      </c>
      <c r="BX17" s="38" t="n">
        <f aca="false">IF(BX$1&gt;$L$2,   "",   IF(BX$1=$L$2,  1,  IF($L$2-BX$1=$L$1-$M17, $L$3^($L$1-$M17), ($L$3*BX18*BY18/(BX18+($L$3-1)*BY18) ))))</f>
        <v>1.12031592860756</v>
      </c>
      <c r="BY17" s="38" t="n">
        <f aca="false">IF(BY$1&gt;$L$2,   "",   IF(BY$1=$L$2,  1,  IF($L$2-BY$1=$L$1-$M17, $L$3^($L$1-$M17), ($L$3*BY18*BZ18/(BY18+($L$3-1)*BZ18) ))))</f>
        <v>1</v>
      </c>
      <c r="BZ17" s="38" t="n">
        <f aca="false">IF(BZ$1&gt;$L$2,   "",   IF(BZ$1=$L$2,  1,  IF($L$2-BZ$1=$L$1-$M17, $L$3^($L$1-$M17), ($L$3*BZ18*CA18/(BZ18+($L$3-1)*CA18) ))))</f>
        <v>3.62996251865555</v>
      </c>
      <c r="CA17" s="38" t="n">
        <f aca="false">IF(CA$1&gt;$L$2,   "",   IF(CA$1=$L$2,  1,  IF($L$2-CA$1=$L$1-$M17, $L$3^($L$1-$M17), ($L$3*CA18*CB18/(CA18+($L$3-1)*CB18) ))))</f>
        <v>1.66016554950067</v>
      </c>
      <c r="CB17" s="38" t="n">
        <f aca="false">IF(CB$1&gt;$L$2,   "",   IF(CB$1=$L$2,  1,  IF($L$2-CB$1=$L$1-$M17, $L$3^($L$1-$M17), ($L$3*CB18*CC18/(CB18+($L$3-1)*CC18) ))))</f>
        <v>1.12031592860756</v>
      </c>
      <c r="CC17" s="38" t="n">
        <f aca="false">IF(CC$1&gt;$L$2,   "",   IF(CC$1=$L$2,  1,  IF($L$2-CC$1=$L$1-$M17, $L$3^($L$1-$M17), ($L$3*CC18*CD18/(CC18+($L$3-1)*CD18) ))))</f>
        <v>1</v>
      </c>
      <c r="CD17" s="38" t="n">
        <f aca="false">IF(CD$1&gt;$L$2,   "",   IF(CD$1=$L$2,  1,  IF($L$2-CD$1=$L$1-$M17, $L$3^($L$1-$M17), ($L$3*CD18*CE18/(CD18+($L$3-1)*CE18) ))))</f>
        <v>3.62996251865555</v>
      </c>
      <c r="CE17" s="38" t="n">
        <f aca="false">IF(CE$1&gt;$L$2,   "",   IF(CE$1=$L$2,  1,  IF($L$2-CE$1=$L$1-$M17, $L$3^($L$1-$M17), ($L$3*CE18*CF18/(CE18+($L$3-1)*CF18) ))))</f>
        <v>1.66016554950067</v>
      </c>
      <c r="CF17" s="38" t="n">
        <f aca="false">IF(CF$1&gt;$L$2,   "",   IF(CF$1=$L$2,  1,  IF($L$2-CF$1=$L$1-$M17, $L$3^($L$1-$M17), ($L$3*CF18*CG18/(CF18+($L$3-1)*CG18) ))))</f>
        <v>1.12031592860756</v>
      </c>
      <c r="CG17" s="38" t="n">
        <f aca="false">IF(CG$1&gt;$L$2,   "",   IF(CG$1=$L$2,  1,  IF($L$2-CG$1=$L$1-$M17, $L$3^($L$1-$M17), ($L$3*CG18*CH18/(CG18+($L$3-1)*CH18) ))))</f>
        <v>1</v>
      </c>
      <c r="CH17" s="38" t="n">
        <f aca="false">IF(CH$1&gt;$L$2,   "",   IF(CH$1=$L$2,  1,  IF($L$2-CH$1=$L$1-$M17, $L$3^($L$1-$M17), ($L$3*CH18*CI18/(CH18+($L$3-1)*CI18) ))))</f>
        <v>3.62996251865555</v>
      </c>
      <c r="CI17" s="38" t="n">
        <f aca="false">IF(CI$1&gt;$L$2,   "",   IF(CI$1=$L$2,  1,  IF($L$2-CI$1=$L$1-$M17, $L$3^($L$1-$M17), ($L$3*CI18*CJ18/(CI18+($L$3-1)*CJ18) ))))</f>
        <v>1.66016554950067</v>
      </c>
      <c r="CJ17" s="38" t="n">
        <f aca="false">IF(CJ$1&gt;$L$2,   "",   IF(CJ$1=$L$2,  1,  IF($L$2-CJ$1=$L$1-$M17, $L$3^($L$1-$M17), ($L$3*CJ18*CK18/(CJ18+($L$3-1)*CK18) ))))</f>
        <v>1.12031592860756</v>
      </c>
      <c r="CK17" s="38" t="n">
        <f aca="false">IF(CK$1&gt;$L$2,   "",   IF(CK$1=$L$2,  1,  IF($L$2-CK$1=$L$1-$M17, $L$3^($L$1-$M17), ($L$3*CK18*CL18/(CK18+($L$3-1)*CL18) ))))</f>
        <v>1</v>
      </c>
      <c r="CL17" s="38" t="n">
        <f aca="false">IF(CL$1&gt;$L$2,   "",   IF(CL$1=$L$2,  1,  IF($L$2-CL$1=$L$1-$M17, $L$3^($L$1-$M17), ($L$3*CL18*CM18/(CL18+($L$3-1)*CM18) ))))</f>
        <v>3.62996251865555</v>
      </c>
      <c r="CM17" s="38" t="n">
        <f aca="false">IF(CM$1&gt;$L$2,   "",   IF(CM$1=$L$2,  1,  IF($L$2-CM$1=$L$1-$M17, $L$3^($L$1-$M17), ($L$3*CM18*CN18/(CM18+($L$3-1)*CN18) ))))</f>
        <v>1.66016554950067</v>
      </c>
      <c r="CN17" s="38" t="n">
        <f aca="false">IF(CN$1&gt;$L$2,   "",   IF(CN$1=$L$2,  1,  IF($L$2-CN$1=$L$1-$M17, $L$3^($L$1-$M17), ($L$3*CN18*CO18/(CN18+($L$3-1)*CO18) ))))</f>
        <v>1.12031592860756</v>
      </c>
      <c r="CO17" s="38" t="n">
        <f aca="false">IF(CO$1&gt;$L$2,   "",   IF(CO$1=$L$2,  1,  IF($L$2-CO$1=$L$1-$M17, $L$3^($L$1-$M17), ($L$3*CO18*CP18/(CO18+($L$3-1)*CP18) ))))</f>
        <v>1</v>
      </c>
      <c r="CP17" s="38" t="n">
        <f aca="false">IF(CP$1&gt;$L$2,   "",   IF(CP$1=$L$2,  1,  IF($L$2-CP$1=$L$1-$M17, $L$3^($L$1-$M17), ($L$3*CP18*CQ18/(CP18+($L$3-1)*CQ18) ))))</f>
        <v>3.62996251865555</v>
      </c>
      <c r="CQ17" s="38" t="n">
        <f aca="false">IF(CQ$1&gt;$L$2,   "",   IF(CQ$1=$L$2,  1,  IF($L$2-CQ$1=$L$1-$M17, $L$3^($L$1-$M17), ($L$3*CQ18*CR18/(CQ18+($L$3-1)*CR18) ))))</f>
        <v>1.66016554950067</v>
      </c>
      <c r="CR17" s="38" t="n">
        <f aca="false">IF(CR$1&gt;$L$2,   "",   IF(CR$1=$L$2,  1,  IF($L$2-CR$1=$L$1-$M17, $L$3^($L$1-$M17), ($L$3*CR18*CS18/(CR18+($L$3-1)*CS18) ))))</f>
        <v>1.12031592860756</v>
      </c>
      <c r="CS17" s="38" t="n">
        <f aca="false">IF(CS$1&gt;$L$2,   "",   IF(CS$1=$L$2,  1,  IF($L$2-CS$1=$L$1-$M17, $L$3^($L$1-$M17), ($L$3*CS18*CT18/(CS18+($L$3-1)*CT18) ))))</f>
        <v>1</v>
      </c>
      <c r="CT17" s="38" t="n">
        <f aca="false">IF(CT$1&gt;$L$2,   "",   IF(CT$1=$L$2,  1,  IF($L$2-CT$1=$L$1-$M17, $L$3^($L$1-$M17), ($L$3*CT18*CU18/(CT18+($L$3-1)*CU18) ))))</f>
        <v>3.62996251865555</v>
      </c>
      <c r="CU17" s="38" t="n">
        <f aca="false">IF(CU$1&gt;$L$2,   "",   IF(CU$1=$L$2,  1,  IF($L$2-CU$1=$L$1-$M17, $L$3^($L$1-$M17), ($L$3*CU18*CV18/(CU18+($L$3-1)*CV18) ))))</f>
        <v>1.66016554950067</v>
      </c>
      <c r="CV17" s="38" t="n">
        <f aca="false">IF(CV$1&gt;$L$2,   "",   IF(CV$1=$L$2,  1,  IF($L$2-CV$1=$L$1-$M17, $L$3^($L$1-$M17), ($L$3*CV18*CW18/(CV18+($L$3-1)*CW18) ))))</f>
        <v>1.12031592860756</v>
      </c>
      <c r="CW17" s="38" t="n">
        <f aca="false">IF(CW$1&gt;$L$2,   "",   IF(CW$1=$L$2,  1,  IF($L$2-CW$1=$L$1-$M17, $L$3^($L$1-$M17), ($L$3*CW18*CX18/(CW18+($L$3-1)*CX18) ))))</f>
        <v>1</v>
      </c>
      <c r="CX17" s="38" t="n">
        <f aca="false">IF(CX$1&gt;$L$2,   "",   IF(CX$1=$L$2,  1,  IF($L$2-CX$1=$L$1-$M17, $L$3^($L$1-$M17), ($L$3*CX18*CY18/(CX18+($L$3-1)*CY18) ))))</f>
        <v>3.62996251865555</v>
      </c>
      <c r="CY17" s="38" t="n">
        <f aca="false">IF(CY$1&gt;$L$2,   "",   IF(CY$1=$L$2,  1,  IF($L$2-CY$1=$L$1-$M17, $L$3^($L$1-$M17), ($L$3*CY18*CZ18/(CY18+($L$3-1)*CZ18) ))))</f>
        <v>1.66016554950067</v>
      </c>
      <c r="CZ17" s="38" t="n">
        <f aca="false">IF(CZ$1&gt;$L$2,   "",   IF(CZ$1=$L$2,  1,  IF($L$2-CZ$1=$L$1-$M17, $L$3^($L$1-$M17), ($L$3*CZ18*DA18/(CZ18+($L$3-1)*DA18) ))))</f>
        <v>1.12031592860756</v>
      </c>
      <c r="DA17" s="38" t="n">
        <f aca="false">IF(DA$1&gt;$L$2,   "",   IF(DA$1=$L$2,  1,  IF($L$2-DA$1=$L$1-$M17, $L$3^($L$1-$M17), ($L$3*DA18*DB18/(DA18+($L$3-1)*DB18) ))))</f>
        <v>1</v>
      </c>
      <c r="DB17" s="38" t="n">
        <f aca="false">IF(DB$1&gt;$L$2,   "",   IF(DB$1=$L$2,  1,  IF($L$2-DB$1=$L$1-$M17, $L$3^($L$1-$M17), ($L$3*DB18*DC18/(DB18+($L$3-1)*DC18) ))))</f>
        <v>3.62996251865555</v>
      </c>
      <c r="DC17" s="38" t="n">
        <f aca="false">IF(DC$1&gt;$L$2,   "",   IF(DC$1=$L$2,  1,  IF($L$2-DC$1=$L$1-$M17, $L$3^($L$1-$M17), ($L$3*DC18*DD18/(DC18+($L$3-1)*DD18) ))))</f>
        <v>1.66016554950067</v>
      </c>
      <c r="DD17" s="38" t="n">
        <f aca="false">IF(DD$1&gt;$L$2,   "",   IF(DD$1=$L$2,  1,  IF($L$2-DD$1=$L$1-$M17, $L$3^($L$1-$M17), ($L$3*DD18*DE18/(DD18+($L$3-1)*DE18) ))))</f>
        <v>1.12031592860756</v>
      </c>
      <c r="DE17" s="38" t="n">
        <f aca="false">IF(DE$1&gt;$L$2,   "",   IF(DE$1=$L$2,  1,  IF($L$2-DE$1=$L$1-$M17, $L$3^($L$1-$M17), ($L$3*DE18*DF18/(DE18+($L$3-1)*DF18) ))))</f>
        <v>1</v>
      </c>
      <c r="DF17" s="38" t="n">
        <f aca="false">IF(DF$1&gt;$L$2,   "",   IF(DF$1=$L$2,  1,  IF($L$2-DF$1=$L$1-$M17, $L$3^($L$1-$M17), ($L$3*DF18*DG18/(DF18+($L$3-1)*DG18) ))))</f>
        <v>3.62996251865555</v>
      </c>
      <c r="DG17" s="38" t="n">
        <f aca="false">IF(DG$1&gt;$L$2,   "",   IF(DG$1=$L$2,  1,  IF($L$2-DG$1=$L$1-$M17, $L$3^($L$1-$M17), ($L$3*DG18*DH18/(DG18+($L$3-1)*DH18) ))))</f>
        <v>1.66016554950067</v>
      </c>
      <c r="DH17" s="38" t="n">
        <f aca="false">IF(DH$1&gt;$L$2,   "",   IF(DH$1=$L$2,  1,  IF($L$2-DH$1=$L$1-$M17, $L$3^($L$1-$M17), ($L$3*DH18*DI18/(DH18+($L$3-1)*DI18) ))))</f>
        <v>1.12031592860756</v>
      </c>
      <c r="DI17" s="38" t="n">
        <f aca="false">IF(DI$1&gt;$L$2,   "",   IF(DI$1=$L$2,  1,  IF($L$2-DI$1=$L$1-$M17, $L$3^($L$1-$M17), ($L$3*DI18*DJ18/(DI18+($L$3-1)*DJ18) ))))</f>
        <v>1</v>
      </c>
      <c r="DJ17" s="38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2" t="n">
        <f aca="false">Calculadora!C18</f>
        <v>0</v>
      </c>
      <c r="B18" s="112" t="str">
        <f aca="false">IF( OR(I17=$L$2,H17=1+$L$1-$L$2), "",  IF(A18="l",0,IF(A18="w",1,""))    )</f>
        <v/>
      </c>
      <c r="C18" s="105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5" t="str">
        <f aca="false">IF(I17&gt;=$L$2,"",IF(B18="", "", C18*($L$3-1)*B18)   )</f>
        <v/>
      </c>
      <c r="E18" s="105" t="str">
        <f aca="false">IF(B18="","",(   D18-(IF((D18+F17)&lt;=G17, D18, (G17-F17) ))   )*(100-$L$5)/100   )</f>
        <v/>
      </c>
      <c r="F18" s="105" t="str">
        <f aca="false">IF(I17&gt;=$L$2,"",IF(B18="", "",   IF(B18=0,  F17-C18,  IF( ((F17+D18)-G17)&gt;=0, F17+(G17-F17)+((D18-(G17-F17))*$L$5/100), F17+D18 )  ))   )</f>
        <v/>
      </c>
      <c r="G18" s="113" t="str">
        <f aca="false">IF(F18&gt;G17,  F18,  G17)</f>
        <v/>
      </c>
      <c r="H18" s="104" t="n">
        <f aca="false">IF(   $L$4=0,   IF(I17+B18=$L$2,0,IF(B18=0,H17+1,H17)),   IF(  F18&gt;=G17,  0,  IF(B18=0,H17+1,H17)  )   )</f>
        <v>0</v>
      </c>
      <c r="I18" s="104" t="n">
        <f aca="false">IF(   $L$4=0,   IF(I17+B18=$L$2,0,IF(B18=1,I17+1,I17)),        IF(  F18&gt;=G17,  0,  IF(B18=1,I17+1,I17)  )   )</f>
        <v>0</v>
      </c>
      <c r="J18" s="114" t="str">
        <f aca="false">IF(     B18="",     "",     IF(  ISERROR((B18+I17)/(H17+I17+1)),  0,  (B18+I17)/(H17+I17+1)  )     )</f>
        <v/>
      </c>
      <c r="M18" s="111" t="n">
        <f aca="false">IF(M17&lt;($L$1-1),M17+1)</f>
        <v>16</v>
      </c>
      <c r="N18" s="38" t="n">
        <f aca="false">IF(N$1&gt;$L$2,   "",   IF(N$1=$L$2,  1,  IF($L$2-N$1=$L$1-$M18, $L$3^($L$1-$M18), ($L$3*N19*O19/(N19+($L$3-1)*O19) ))))</f>
        <v>5.6392866832269</v>
      </c>
      <c r="O18" s="38" t="n">
        <f aca="false">IF(O$1&gt;$L$2,   "",   IF(O$1=$L$2,  1,  IF($L$2-O$1=$L$1-$M18, $L$3^($L$1-$M18), ($L$3*O19*P19/(O19+($L$3-1)*P19) ))))</f>
        <v>2.02677495059091</v>
      </c>
      <c r="P18" s="38" t="n">
        <f aca="false">IF(P$1&gt;$L$2,   "",   IF(P$1=$L$2,  1,  IF($L$2-P$1=$L$1-$M18, $L$3^($L$1-$M18), ($L$3*P19*Q19/(P19+($L$3-1)*Q19) ))))</f>
        <v>1.18451218228246</v>
      </c>
      <c r="Q18" s="38" t="n">
        <f aca="false">IF(Q$1&gt;$L$2,   "",   IF(Q$1=$L$2,  1,  IF($L$2-Q$1=$L$1-$M18, $L$3^($L$1-$M18), ($L$3*Q19*R19/(Q19+($L$3-1)*R19) ))))</f>
        <v>1</v>
      </c>
      <c r="R18" s="38" t="n">
        <f aca="false">IF(R$1&gt;$L$2,   "",   IF(R$1=$L$2,  1,  IF($L$2-R$1=$L$1-$M18, $L$3^($L$1-$M18), ($L$3*R19*S19/(R19+($L$3-1)*S19) ))))</f>
        <v>5.6392866832269</v>
      </c>
      <c r="S18" s="38" t="n">
        <f aca="false">IF(S$1&gt;$L$2,   "",   IF(S$1=$L$2,  1,  IF($L$2-S$1=$L$1-$M18, $L$3^($L$1-$M18), ($L$3*S19*T19/(S19+($L$3-1)*T19) ))))</f>
        <v>2.02677495059091</v>
      </c>
      <c r="T18" s="38" t="n">
        <f aca="false">IF(T$1&gt;$L$2,   "",   IF(T$1=$L$2,  1,  IF($L$2-T$1=$L$1-$M18, $L$3^($L$1-$M18), ($L$3*T19*U19/(T19+($L$3-1)*U19) ))))</f>
        <v>1.18451218228246</v>
      </c>
      <c r="U18" s="38" t="n">
        <f aca="false">IF(U$1&gt;$L$2,   "",   IF(U$1=$L$2,  1,  IF($L$2-U$1=$L$1-$M18, $L$3^($L$1-$M18), ($L$3*U19*V19/(U19+($L$3-1)*V19) ))))</f>
        <v>1</v>
      </c>
      <c r="V18" s="38" t="n">
        <f aca="false">IF(V$1&gt;$L$2,   "",   IF(V$1=$L$2,  1,  IF($L$2-V$1=$L$1-$M18, $L$3^($L$1-$M18), ($L$3*V19*W19/(V19+($L$3-1)*W19) ))))</f>
        <v>5.6392866832269</v>
      </c>
      <c r="W18" s="38" t="n">
        <f aca="false">IF(W$1&gt;$L$2,   "",   IF(W$1=$L$2,  1,  IF($L$2-W$1=$L$1-$M18, $L$3^($L$1-$M18), ($L$3*W19*X19/(W19+($L$3-1)*X19) ))))</f>
        <v>2.02677495059091</v>
      </c>
      <c r="X18" s="38" t="n">
        <f aca="false">IF(X$1&gt;$L$2,   "",   IF(X$1=$L$2,  1,  IF($L$2-X$1=$L$1-$M18, $L$3^($L$1-$M18), ($L$3*X19*Y19/(X19+($L$3-1)*Y19) ))))</f>
        <v>1.18451218228246</v>
      </c>
      <c r="Y18" s="38" t="n">
        <f aca="false">IF(Y$1&gt;$L$2,   "",   IF(Y$1=$L$2,  1,  IF($L$2-Y$1=$L$1-$M18, $L$3^($L$1-$M18), ($L$3*Y19*Z19/(Y19+($L$3-1)*Z19) ))))</f>
        <v>1</v>
      </c>
      <c r="Z18" s="38" t="n">
        <f aca="false">IF(Z$1&gt;$L$2,   "",   IF(Z$1=$L$2,  1,  IF($L$2-Z$1=$L$1-$M18, $L$3^($L$1-$M18), ($L$3*Z19*AA19/(Z19+($L$3-1)*AA19) ))))</f>
        <v>5.6392866832269</v>
      </c>
      <c r="AA18" s="38" t="n">
        <f aca="false">IF(AA$1&gt;$L$2,   "",   IF(AA$1=$L$2,  1,  IF($L$2-AA$1=$L$1-$M18, $L$3^($L$1-$M18), ($L$3*AA19*AB19/(AA19+($L$3-1)*AB19) ))))</f>
        <v>2.02677495059091</v>
      </c>
      <c r="AB18" s="38" t="n">
        <f aca="false">IF(AB$1&gt;$L$2,   "",   IF(AB$1=$L$2,  1,  IF($L$2-AB$1=$L$1-$M18, $L$3^($L$1-$M18), ($L$3*AB19*AC19/(AB19+($L$3-1)*AC19) ))))</f>
        <v>1.18451218228246</v>
      </c>
      <c r="AC18" s="38" t="n">
        <f aca="false">IF(AC$1&gt;$L$2,   "",   IF(AC$1=$L$2,  1,  IF($L$2-AC$1=$L$1-$M18, $L$3^($L$1-$M18), ($L$3*AC19*AD19/(AC19+($L$3-1)*AD19) ))))</f>
        <v>1</v>
      </c>
      <c r="AD18" s="38" t="n">
        <f aca="false">IF(AD$1&gt;$L$2,   "",   IF(AD$1=$L$2,  1,  IF($L$2-AD$1=$L$1-$M18, $L$3^($L$1-$M18), ($L$3*AD19*AE19/(AD19+($L$3-1)*AE19) ))))</f>
        <v>5.6392866832269</v>
      </c>
      <c r="AE18" s="38" t="n">
        <f aca="false">IF(AE$1&gt;$L$2,   "",   IF(AE$1=$L$2,  1,  IF($L$2-AE$1=$L$1-$M18, $L$3^($L$1-$M18), ($L$3*AE19*AF19/(AE19+($L$3-1)*AF19) ))))</f>
        <v>2.02677495059091</v>
      </c>
      <c r="AF18" s="38" t="n">
        <f aca="false">IF(AF$1&gt;$L$2,   "",   IF(AF$1=$L$2,  1,  IF($L$2-AF$1=$L$1-$M18, $L$3^($L$1-$M18), ($L$3*AF19*AG19/(AF19+($L$3-1)*AG19) ))))</f>
        <v>1.18451218228246</v>
      </c>
      <c r="AG18" s="38" t="n">
        <f aca="false">IF(AG$1&gt;$L$2,   "",   IF(AG$1=$L$2,  1,  IF($L$2-AG$1=$L$1-$M18, $L$3^($L$1-$M18), ($L$3*AG19*AH19/(AG19+($L$3-1)*AH19) ))))</f>
        <v>1</v>
      </c>
      <c r="AH18" s="38" t="n">
        <f aca="false">IF(AH$1&gt;$L$2,   "",   IF(AH$1=$L$2,  1,  IF($L$2-AH$1=$L$1-$M18, $L$3^($L$1-$M18), ($L$3*AH19*AI19/(AH19+($L$3-1)*AI19) ))))</f>
        <v>5.6392866832269</v>
      </c>
      <c r="AI18" s="38" t="n">
        <f aca="false">IF(AI$1&gt;$L$2,   "",   IF(AI$1=$L$2,  1,  IF($L$2-AI$1=$L$1-$M18, $L$3^($L$1-$M18), ($L$3*AI19*AJ19/(AI19+($L$3-1)*AJ19) ))))</f>
        <v>2.02677495059091</v>
      </c>
      <c r="AJ18" s="38" t="n">
        <f aca="false">IF(AJ$1&gt;$L$2,   "",   IF(AJ$1=$L$2,  1,  IF($L$2-AJ$1=$L$1-$M18, $L$3^($L$1-$M18), ($L$3*AJ19*AK19/(AJ19+($L$3-1)*AK19) ))))</f>
        <v>1.18451218228246</v>
      </c>
      <c r="AK18" s="38" t="n">
        <f aca="false">IF(AK$1&gt;$L$2,   "",   IF(AK$1=$L$2,  1,  IF($L$2-AK$1=$L$1-$M18, $L$3^($L$1-$M18), ($L$3*AK19*AL19/(AK19+($L$3-1)*AL19) ))))</f>
        <v>1</v>
      </c>
      <c r="AL18" s="38" t="n">
        <f aca="false">IF(AL$1&gt;$L$2,   "",   IF(AL$1=$L$2,  1,  IF($L$2-AL$1=$L$1-$M18, $L$3^($L$1-$M18), ($L$3*AL19*AM19/(AL19+($L$3-1)*AM19) ))))</f>
        <v>5.6392866832269</v>
      </c>
      <c r="AM18" s="38" t="n">
        <f aca="false">IF(AM$1&gt;$L$2,   "",   IF(AM$1=$L$2,  1,  IF($L$2-AM$1=$L$1-$M18, $L$3^($L$1-$M18), ($L$3*AM19*AN19/(AM19+($L$3-1)*AN19) ))))</f>
        <v>2.02677495059091</v>
      </c>
      <c r="AN18" s="38" t="n">
        <f aca="false">IF(AN$1&gt;$L$2,   "",   IF(AN$1=$L$2,  1,  IF($L$2-AN$1=$L$1-$M18, $L$3^($L$1-$M18), ($L$3*AN19*AO19/(AN19+($L$3-1)*AO19) ))))</f>
        <v>1.18451218228246</v>
      </c>
      <c r="AO18" s="38" t="n">
        <f aca="false">IF(AO$1&gt;$L$2,   "",   IF(AO$1=$L$2,  1,  IF($L$2-AO$1=$L$1-$M18, $L$3^($L$1-$M18), ($L$3*AO19*AP19/(AO19+($L$3-1)*AP19) ))))</f>
        <v>1</v>
      </c>
      <c r="AP18" s="38" t="n">
        <f aca="false">IF(AP$1&gt;$L$2,   "",   IF(AP$1=$L$2,  1,  IF($L$2-AP$1=$L$1-$M18, $L$3^($L$1-$M18), ($L$3*AP19*AQ19/(AP19+($L$3-1)*AQ19) ))))</f>
        <v>5.6392866832269</v>
      </c>
      <c r="AQ18" s="38" t="n">
        <f aca="false">IF(AQ$1&gt;$L$2,   "",   IF(AQ$1=$L$2,  1,  IF($L$2-AQ$1=$L$1-$M18, $L$3^($L$1-$M18), ($L$3*AQ19*AR19/(AQ19+($L$3-1)*AR19) ))))</f>
        <v>2.02677495059091</v>
      </c>
      <c r="AR18" s="38" t="n">
        <f aca="false">IF(AR$1&gt;$L$2,   "",   IF(AR$1=$L$2,  1,  IF($L$2-AR$1=$L$1-$M18, $L$3^($L$1-$M18), ($L$3*AR19*AS19/(AR19+($L$3-1)*AS19) ))))</f>
        <v>1.18451218228246</v>
      </c>
      <c r="AS18" s="38" t="n">
        <f aca="false">IF(AS$1&gt;$L$2,   "",   IF(AS$1=$L$2,  1,  IF($L$2-AS$1=$L$1-$M18, $L$3^($L$1-$M18), ($L$3*AS19*AT19/(AS19+($L$3-1)*AT19) ))))</f>
        <v>1</v>
      </c>
      <c r="AT18" s="38" t="n">
        <f aca="false">IF(AT$1&gt;$L$2,   "",   IF(AT$1=$L$2,  1,  IF($L$2-AT$1=$L$1-$M18, $L$3^($L$1-$M18), ($L$3*AT19*AU19/(AT19+($L$3-1)*AU19) ))))</f>
        <v>5.6392866832269</v>
      </c>
      <c r="AU18" s="38" t="n">
        <f aca="false">IF(AU$1&gt;$L$2,   "",   IF(AU$1=$L$2,  1,  IF($L$2-AU$1=$L$1-$M18, $L$3^($L$1-$M18), ($L$3*AU19*AV19/(AU19+($L$3-1)*AV19) ))))</f>
        <v>2.02677495059091</v>
      </c>
      <c r="AV18" s="38" t="n">
        <f aca="false">IF(AV$1&gt;$L$2,   "",   IF(AV$1=$L$2,  1,  IF($L$2-AV$1=$L$1-$M18, $L$3^($L$1-$M18), ($L$3*AV19*AW19/(AV19+($L$3-1)*AW19) ))))</f>
        <v>1.18451218228246</v>
      </c>
      <c r="AW18" s="38" t="n">
        <f aca="false">IF(AW$1&gt;$L$2,   "",   IF(AW$1=$L$2,  1,  IF($L$2-AW$1=$L$1-$M18, $L$3^($L$1-$M18), ($L$3*AW19*AX19/(AW19+($L$3-1)*AX19) ))))</f>
        <v>1</v>
      </c>
      <c r="AX18" s="38" t="n">
        <f aca="false">IF(AX$1&gt;$L$2,   "",   IF(AX$1=$L$2,  1,  IF($L$2-AX$1=$L$1-$M18, $L$3^($L$1-$M18), ($L$3*AX19*AY19/(AX19+($L$3-1)*AY19) ))))</f>
        <v>5.6392866832269</v>
      </c>
      <c r="AY18" s="38" t="n">
        <f aca="false">IF(AY$1&gt;$L$2,   "",   IF(AY$1=$L$2,  1,  IF($L$2-AY$1=$L$1-$M18, $L$3^($L$1-$M18), ($L$3*AY19*AZ19/(AY19+($L$3-1)*AZ19) ))))</f>
        <v>2.02677495059091</v>
      </c>
      <c r="AZ18" s="38" t="n">
        <f aca="false">IF(AZ$1&gt;$L$2,   "",   IF(AZ$1=$L$2,  1,  IF($L$2-AZ$1=$L$1-$M18, $L$3^($L$1-$M18), ($L$3*AZ19*BA19/(AZ19+($L$3-1)*BA19) ))))</f>
        <v>1.18451218228246</v>
      </c>
      <c r="BA18" s="38" t="n">
        <f aca="false">IF(BA$1&gt;$L$2,   "",   IF(BA$1=$L$2,  1,  IF($L$2-BA$1=$L$1-$M18, $L$3^($L$1-$M18), ($L$3*BA19*BB19/(BA19+($L$3-1)*BB19) ))))</f>
        <v>1</v>
      </c>
      <c r="BB18" s="38" t="n">
        <f aca="false">IF(BB$1&gt;$L$2,   "",   IF(BB$1=$L$2,  1,  IF($L$2-BB$1=$L$1-$M18, $L$3^($L$1-$M18), ($L$3*BB19*BC19/(BB19+($L$3-1)*BC19) ))))</f>
        <v>5.6392866832269</v>
      </c>
      <c r="BC18" s="38" t="n">
        <f aca="false">IF(BC$1&gt;$L$2,   "",   IF(BC$1=$L$2,  1,  IF($L$2-BC$1=$L$1-$M18, $L$3^($L$1-$M18), ($L$3*BC19*BD19/(BC19+($L$3-1)*BD19) ))))</f>
        <v>2.02677495059091</v>
      </c>
      <c r="BD18" s="38" t="n">
        <f aca="false">IF(BD$1&gt;$L$2,   "",   IF(BD$1=$L$2,  1,  IF($L$2-BD$1=$L$1-$M18, $L$3^($L$1-$M18), ($L$3*BD19*BE19/(BD19+($L$3-1)*BE19) ))))</f>
        <v>1.18451218228246</v>
      </c>
      <c r="BE18" s="38" t="n">
        <f aca="false">IF(BE$1&gt;$L$2,   "",   IF(BE$1=$L$2,  1,  IF($L$2-BE$1=$L$1-$M18, $L$3^($L$1-$M18), ($L$3*BE19*BF19/(BE19+($L$3-1)*BF19) ))))</f>
        <v>1</v>
      </c>
      <c r="BF18" s="38" t="n">
        <f aca="false">IF(BF$1&gt;$L$2,   "",   IF(BF$1=$L$2,  1,  IF($L$2-BF$1=$L$1-$M18, $L$3^($L$1-$M18), ($L$3*BF19*BG19/(BF19+($L$3-1)*BG19) ))))</f>
        <v>5.6392866832269</v>
      </c>
      <c r="BG18" s="38" t="n">
        <f aca="false">IF(BG$1&gt;$L$2,   "",   IF(BG$1=$L$2,  1,  IF($L$2-BG$1=$L$1-$M18, $L$3^($L$1-$M18), ($L$3*BG19*BH19/(BG19+($L$3-1)*BH19) ))))</f>
        <v>2.02677495059091</v>
      </c>
      <c r="BH18" s="38" t="n">
        <f aca="false">IF(BH$1&gt;$L$2,   "",   IF(BH$1=$L$2,  1,  IF($L$2-BH$1=$L$1-$M18, $L$3^($L$1-$M18), ($L$3*BH19*BI19/(BH19+($L$3-1)*BI19) ))))</f>
        <v>1.18451218228246</v>
      </c>
      <c r="BI18" s="38" t="n">
        <f aca="false">IF(BI$1&gt;$L$2,   "",   IF(BI$1=$L$2,  1,  IF($L$2-BI$1=$L$1-$M18, $L$3^($L$1-$M18), ($L$3*BI19*BJ19/(BI19+($L$3-1)*BJ19) ))))</f>
        <v>1</v>
      </c>
      <c r="BJ18" s="38" t="n">
        <f aca="false">IF(BJ$1&gt;$L$2,   "",   IF(BJ$1=$L$2,  1,  IF($L$2-BJ$1=$L$1-$M18, $L$3^($L$1-$M18), ($L$3*BJ19*BK19/(BJ19+($L$3-1)*BK19) ))))</f>
        <v>5.6392866832269</v>
      </c>
      <c r="BK18" s="38" t="n">
        <f aca="false">IF(BK$1&gt;$L$2,   "",   IF(BK$1=$L$2,  1,  IF($L$2-BK$1=$L$1-$M18, $L$3^($L$1-$M18), ($L$3*BK19*BL19/(BK19+($L$3-1)*BL19) ))))</f>
        <v>2.02677495059091</v>
      </c>
      <c r="BL18" s="38" t="n">
        <f aca="false">IF(BL$1&gt;$L$2,   "",   IF(BL$1=$L$2,  1,  IF($L$2-BL$1=$L$1-$M18, $L$3^($L$1-$M18), ($L$3*BL19*BM19/(BL19+($L$3-1)*BM19) ))))</f>
        <v>1.18451218228246</v>
      </c>
      <c r="BM18" s="38" t="n">
        <f aca="false">IF(BM$1&gt;$L$2,   "",   IF(BM$1=$L$2,  1,  IF($L$2-BM$1=$L$1-$M18, $L$3^($L$1-$M18), ($L$3*BM19*BN19/(BM19+($L$3-1)*BN19) ))))</f>
        <v>1</v>
      </c>
      <c r="BN18" s="38" t="n">
        <f aca="false">IF(BN$1&gt;$L$2,   "",   IF(BN$1=$L$2,  1,  IF($L$2-BN$1=$L$1-$M18, $L$3^($L$1-$M18), ($L$3*BN19*BO19/(BN19+($L$3-1)*BO19) ))))</f>
        <v>5.6392866832269</v>
      </c>
      <c r="BO18" s="38" t="n">
        <f aca="false">IF(BO$1&gt;$L$2,   "",   IF(BO$1=$L$2,  1,  IF($L$2-BO$1=$L$1-$M18, $L$3^($L$1-$M18), ($L$3*BO19*BP19/(BO19+($L$3-1)*BP19) ))))</f>
        <v>2.02677495059091</v>
      </c>
      <c r="BP18" s="38" t="n">
        <f aca="false">IF(BP$1&gt;$L$2,   "",   IF(BP$1=$L$2,  1,  IF($L$2-BP$1=$L$1-$M18, $L$3^($L$1-$M18), ($L$3*BP19*BQ19/(BP19+($L$3-1)*BQ19) ))))</f>
        <v>1.18451218228246</v>
      </c>
      <c r="BQ18" s="38" t="n">
        <f aca="false">IF(BQ$1&gt;$L$2,   "",   IF(BQ$1=$L$2,  1,  IF($L$2-BQ$1=$L$1-$M18, $L$3^($L$1-$M18), ($L$3*BQ19*BR19/(BQ19+($L$3-1)*BR19) ))))</f>
        <v>1</v>
      </c>
      <c r="BR18" s="38" t="n">
        <f aca="false">IF(BR$1&gt;$L$2,   "",   IF(BR$1=$L$2,  1,  IF($L$2-BR$1=$L$1-$M18, $L$3^($L$1-$M18), ($L$3*BR19*BS19/(BR19+($L$3-1)*BS19) ))))</f>
        <v>5.6392866832269</v>
      </c>
      <c r="BS18" s="38" t="n">
        <f aca="false">IF(BS$1&gt;$L$2,   "",   IF(BS$1=$L$2,  1,  IF($L$2-BS$1=$L$1-$M18, $L$3^($L$1-$M18), ($L$3*BS19*BT19/(BS19+($L$3-1)*BT19) ))))</f>
        <v>2.02677495059091</v>
      </c>
      <c r="BT18" s="38" t="n">
        <f aca="false">IF(BT$1&gt;$L$2,   "",   IF(BT$1=$L$2,  1,  IF($L$2-BT$1=$L$1-$M18, $L$3^($L$1-$M18), ($L$3*BT19*BU19/(BT19+($L$3-1)*BU19) ))))</f>
        <v>1.18451218228246</v>
      </c>
      <c r="BU18" s="38" t="n">
        <f aca="false">IF(BU$1&gt;$L$2,   "",   IF(BU$1=$L$2,  1,  IF($L$2-BU$1=$L$1-$M18, $L$3^($L$1-$M18), ($L$3*BU19*BV19/(BU19+($L$3-1)*BV19) ))))</f>
        <v>1</v>
      </c>
      <c r="BV18" s="38" t="n">
        <f aca="false">IF(BV$1&gt;$L$2,   "",   IF(BV$1=$L$2,  1,  IF($L$2-BV$1=$L$1-$M18, $L$3^($L$1-$M18), ($L$3*BV19*BW19/(BV19+($L$3-1)*BW19) ))))</f>
        <v>5.6392866832269</v>
      </c>
      <c r="BW18" s="38" t="n">
        <f aca="false">IF(BW$1&gt;$L$2,   "",   IF(BW$1=$L$2,  1,  IF($L$2-BW$1=$L$1-$M18, $L$3^($L$1-$M18), ($L$3*BW19*BX19/(BW19+($L$3-1)*BX19) ))))</f>
        <v>2.02677495059091</v>
      </c>
      <c r="BX18" s="38" t="n">
        <f aca="false">IF(BX$1&gt;$L$2,   "",   IF(BX$1=$L$2,  1,  IF($L$2-BX$1=$L$1-$M18, $L$3^($L$1-$M18), ($L$3*BX19*BY19/(BX19+($L$3-1)*BY19) ))))</f>
        <v>1.18451218228246</v>
      </c>
      <c r="BY18" s="38" t="n">
        <f aca="false">IF(BY$1&gt;$L$2,   "",   IF(BY$1=$L$2,  1,  IF($L$2-BY$1=$L$1-$M18, $L$3^($L$1-$M18), ($L$3*BY19*BZ19/(BY19+($L$3-1)*BZ19) ))))</f>
        <v>1</v>
      </c>
      <c r="BZ18" s="38" t="n">
        <f aca="false">IF(BZ$1&gt;$L$2,   "",   IF(BZ$1=$L$2,  1,  IF($L$2-BZ$1=$L$1-$M18, $L$3^($L$1-$M18), ($L$3*BZ19*CA19/(BZ19+($L$3-1)*CA19) ))))</f>
        <v>5.6392866832269</v>
      </c>
      <c r="CA18" s="38" t="n">
        <f aca="false">IF(CA$1&gt;$L$2,   "",   IF(CA$1=$L$2,  1,  IF($L$2-CA$1=$L$1-$M18, $L$3^($L$1-$M18), ($L$3*CA19*CB19/(CA19+($L$3-1)*CB19) ))))</f>
        <v>2.02677495059091</v>
      </c>
      <c r="CB18" s="38" t="n">
        <f aca="false">IF(CB$1&gt;$L$2,   "",   IF(CB$1=$L$2,  1,  IF($L$2-CB$1=$L$1-$M18, $L$3^($L$1-$M18), ($L$3*CB19*CC19/(CB19+($L$3-1)*CC19) ))))</f>
        <v>1.18451218228246</v>
      </c>
      <c r="CC18" s="38" t="n">
        <f aca="false">IF(CC$1&gt;$L$2,   "",   IF(CC$1=$L$2,  1,  IF($L$2-CC$1=$L$1-$M18, $L$3^($L$1-$M18), ($L$3*CC19*CD19/(CC19+($L$3-1)*CD19) ))))</f>
        <v>1</v>
      </c>
      <c r="CD18" s="38" t="n">
        <f aca="false">IF(CD$1&gt;$L$2,   "",   IF(CD$1=$L$2,  1,  IF($L$2-CD$1=$L$1-$M18, $L$3^($L$1-$M18), ($L$3*CD19*CE19/(CD19+($L$3-1)*CE19) ))))</f>
        <v>5.6392866832269</v>
      </c>
      <c r="CE18" s="38" t="n">
        <f aca="false">IF(CE$1&gt;$L$2,   "",   IF(CE$1=$L$2,  1,  IF($L$2-CE$1=$L$1-$M18, $L$3^($L$1-$M18), ($L$3*CE19*CF19/(CE19+($L$3-1)*CF19) ))))</f>
        <v>2.02677495059091</v>
      </c>
      <c r="CF18" s="38" t="n">
        <f aca="false">IF(CF$1&gt;$L$2,   "",   IF(CF$1=$L$2,  1,  IF($L$2-CF$1=$L$1-$M18, $L$3^($L$1-$M18), ($L$3*CF19*CG19/(CF19+($L$3-1)*CG19) ))))</f>
        <v>1.18451218228246</v>
      </c>
      <c r="CG18" s="38" t="n">
        <f aca="false">IF(CG$1&gt;$L$2,   "",   IF(CG$1=$L$2,  1,  IF($L$2-CG$1=$L$1-$M18, $L$3^($L$1-$M18), ($L$3*CG19*CH19/(CG19+($L$3-1)*CH19) ))))</f>
        <v>1</v>
      </c>
      <c r="CH18" s="38" t="n">
        <f aca="false">IF(CH$1&gt;$L$2,   "",   IF(CH$1=$L$2,  1,  IF($L$2-CH$1=$L$1-$M18, $L$3^($L$1-$M18), ($L$3*CH19*CI19/(CH19+($L$3-1)*CI19) ))))</f>
        <v>5.6392866832269</v>
      </c>
      <c r="CI18" s="38" t="n">
        <f aca="false">IF(CI$1&gt;$L$2,   "",   IF(CI$1=$L$2,  1,  IF($L$2-CI$1=$L$1-$M18, $L$3^($L$1-$M18), ($L$3*CI19*CJ19/(CI19+($L$3-1)*CJ19) ))))</f>
        <v>2.02677495059091</v>
      </c>
      <c r="CJ18" s="38" t="n">
        <f aca="false">IF(CJ$1&gt;$L$2,   "",   IF(CJ$1=$L$2,  1,  IF($L$2-CJ$1=$L$1-$M18, $L$3^($L$1-$M18), ($L$3*CJ19*CK19/(CJ19+($L$3-1)*CK19) ))))</f>
        <v>1.18451218228246</v>
      </c>
      <c r="CK18" s="38" t="n">
        <f aca="false">IF(CK$1&gt;$L$2,   "",   IF(CK$1=$L$2,  1,  IF($L$2-CK$1=$L$1-$M18, $L$3^($L$1-$M18), ($L$3*CK19*CL19/(CK19+($L$3-1)*CL19) ))))</f>
        <v>1</v>
      </c>
      <c r="CL18" s="38" t="n">
        <f aca="false">IF(CL$1&gt;$L$2,   "",   IF(CL$1=$L$2,  1,  IF($L$2-CL$1=$L$1-$M18, $L$3^($L$1-$M18), ($L$3*CL19*CM19/(CL19+($L$3-1)*CM19) ))))</f>
        <v>5.6392866832269</v>
      </c>
      <c r="CM18" s="38" t="n">
        <f aca="false">IF(CM$1&gt;$L$2,   "",   IF(CM$1=$L$2,  1,  IF($L$2-CM$1=$L$1-$M18, $L$3^($L$1-$M18), ($L$3*CM19*CN19/(CM19+($L$3-1)*CN19) ))))</f>
        <v>2.02677495059091</v>
      </c>
      <c r="CN18" s="38" t="n">
        <f aca="false">IF(CN$1&gt;$L$2,   "",   IF(CN$1=$L$2,  1,  IF($L$2-CN$1=$L$1-$M18, $L$3^($L$1-$M18), ($L$3*CN19*CO19/(CN19+($L$3-1)*CO19) ))))</f>
        <v>1.18451218228246</v>
      </c>
      <c r="CO18" s="38" t="n">
        <f aca="false">IF(CO$1&gt;$L$2,   "",   IF(CO$1=$L$2,  1,  IF($L$2-CO$1=$L$1-$M18, $L$3^($L$1-$M18), ($L$3*CO19*CP19/(CO19+($L$3-1)*CP19) ))))</f>
        <v>1</v>
      </c>
      <c r="CP18" s="38" t="n">
        <f aca="false">IF(CP$1&gt;$L$2,   "",   IF(CP$1=$L$2,  1,  IF($L$2-CP$1=$L$1-$M18, $L$3^($L$1-$M18), ($L$3*CP19*CQ19/(CP19+($L$3-1)*CQ19) ))))</f>
        <v>5.6392866832269</v>
      </c>
      <c r="CQ18" s="38" t="n">
        <f aca="false">IF(CQ$1&gt;$L$2,   "",   IF(CQ$1=$L$2,  1,  IF($L$2-CQ$1=$L$1-$M18, $L$3^($L$1-$M18), ($L$3*CQ19*CR19/(CQ19+($L$3-1)*CR19) ))))</f>
        <v>2.02677495059091</v>
      </c>
      <c r="CR18" s="38" t="n">
        <f aca="false">IF(CR$1&gt;$L$2,   "",   IF(CR$1=$L$2,  1,  IF($L$2-CR$1=$L$1-$M18, $L$3^($L$1-$M18), ($L$3*CR19*CS19/(CR19+($L$3-1)*CS19) ))))</f>
        <v>1.18451218228246</v>
      </c>
      <c r="CS18" s="38" t="n">
        <f aca="false">IF(CS$1&gt;$L$2,   "",   IF(CS$1=$L$2,  1,  IF($L$2-CS$1=$L$1-$M18, $L$3^($L$1-$M18), ($L$3*CS19*CT19/(CS19+($L$3-1)*CT19) ))))</f>
        <v>1</v>
      </c>
      <c r="CT18" s="38" t="n">
        <f aca="false">IF(CT$1&gt;$L$2,   "",   IF(CT$1=$L$2,  1,  IF($L$2-CT$1=$L$1-$M18, $L$3^($L$1-$M18), ($L$3*CT19*CU19/(CT19+($L$3-1)*CU19) ))))</f>
        <v>5.6392866832269</v>
      </c>
      <c r="CU18" s="38" t="n">
        <f aca="false">IF(CU$1&gt;$L$2,   "",   IF(CU$1=$L$2,  1,  IF($L$2-CU$1=$L$1-$M18, $L$3^($L$1-$M18), ($L$3*CU19*CV19/(CU19+($L$3-1)*CV19) ))))</f>
        <v>2.02677495059091</v>
      </c>
      <c r="CV18" s="38" t="n">
        <f aca="false">IF(CV$1&gt;$L$2,   "",   IF(CV$1=$L$2,  1,  IF($L$2-CV$1=$L$1-$M18, $L$3^($L$1-$M18), ($L$3*CV19*CW19/(CV19+($L$3-1)*CW19) ))))</f>
        <v>1.18451218228246</v>
      </c>
      <c r="CW18" s="38" t="n">
        <f aca="false">IF(CW$1&gt;$L$2,   "",   IF(CW$1=$L$2,  1,  IF($L$2-CW$1=$L$1-$M18, $L$3^($L$1-$M18), ($L$3*CW19*CX19/(CW19+($L$3-1)*CX19) ))))</f>
        <v>1</v>
      </c>
      <c r="CX18" s="38" t="n">
        <f aca="false">IF(CX$1&gt;$L$2,   "",   IF(CX$1=$L$2,  1,  IF($L$2-CX$1=$L$1-$M18, $L$3^($L$1-$M18), ($L$3*CX19*CY19/(CX19+($L$3-1)*CY19) ))))</f>
        <v>5.6392866832269</v>
      </c>
      <c r="CY18" s="38" t="n">
        <f aca="false">IF(CY$1&gt;$L$2,   "",   IF(CY$1=$L$2,  1,  IF($L$2-CY$1=$L$1-$M18, $L$3^($L$1-$M18), ($L$3*CY19*CZ19/(CY19+($L$3-1)*CZ19) ))))</f>
        <v>2.02677495059091</v>
      </c>
      <c r="CZ18" s="38" t="n">
        <f aca="false">IF(CZ$1&gt;$L$2,   "",   IF(CZ$1=$L$2,  1,  IF($L$2-CZ$1=$L$1-$M18, $L$3^($L$1-$M18), ($L$3*CZ19*DA19/(CZ19+($L$3-1)*DA19) ))))</f>
        <v>1.18451218228246</v>
      </c>
      <c r="DA18" s="38" t="n">
        <f aca="false">IF(DA$1&gt;$L$2,   "",   IF(DA$1=$L$2,  1,  IF($L$2-DA$1=$L$1-$M18, $L$3^($L$1-$M18), ($L$3*DA19*DB19/(DA19+($L$3-1)*DB19) ))))</f>
        <v>1</v>
      </c>
      <c r="DB18" s="38" t="n">
        <f aca="false">IF(DB$1&gt;$L$2,   "",   IF(DB$1=$L$2,  1,  IF($L$2-DB$1=$L$1-$M18, $L$3^($L$1-$M18), ($L$3*DB19*DC19/(DB19+($L$3-1)*DC19) ))))</f>
        <v>5.6392866832269</v>
      </c>
      <c r="DC18" s="38" t="n">
        <f aca="false">IF(DC$1&gt;$L$2,   "",   IF(DC$1=$L$2,  1,  IF($L$2-DC$1=$L$1-$M18, $L$3^($L$1-$M18), ($L$3*DC19*DD19/(DC19+($L$3-1)*DD19) ))))</f>
        <v>2.02677495059091</v>
      </c>
      <c r="DD18" s="38" t="n">
        <f aca="false">IF(DD$1&gt;$L$2,   "",   IF(DD$1=$L$2,  1,  IF($L$2-DD$1=$L$1-$M18, $L$3^($L$1-$M18), ($L$3*DD19*DE19/(DD19+($L$3-1)*DE19) ))))</f>
        <v>1.18451218228246</v>
      </c>
      <c r="DE18" s="38" t="n">
        <f aca="false">IF(DE$1&gt;$L$2,   "",   IF(DE$1=$L$2,  1,  IF($L$2-DE$1=$L$1-$M18, $L$3^($L$1-$M18), ($L$3*DE19*DF19/(DE19+($L$3-1)*DF19) ))))</f>
        <v>1</v>
      </c>
      <c r="DF18" s="38" t="n">
        <f aca="false">IF(DF$1&gt;$L$2,   "",   IF(DF$1=$L$2,  1,  IF($L$2-DF$1=$L$1-$M18, $L$3^($L$1-$M18), ($L$3*DF19*DG19/(DF19+($L$3-1)*DG19) ))))</f>
        <v>5.6392866832269</v>
      </c>
      <c r="DG18" s="38" t="n">
        <f aca="false">IF(DG$1&gt;$L$2,   "",   IF(DG$1=$L$2,  1,  IF($L$2-DG$1=$L$1-$M18, $L$3^($L$1-$M18), ($L$3*DG19*DH19/(DG19+($L$3-1)*DH19) ))))</f>
        <v>2.02677495059091</v>
      </c>
      <c r="DH18" s="38" t="n">
        <f aca="false">IF(DH$1&gt;$L$2,   "",   IF(DH$1=$L$2,  1,  IF($L$2-DH$1=$L$1-$M18, $L$3^($L$1-$M18), ($L$3*DH19*DI19/(DH19+($L$3-1)*DI19) ))))</f>
        <v>1.18451218228246</v>
      </c>
      <c r="DI18" s="38" t="n">
        <f aca="false">IF(DI$1&gt;$L$2,   "",   IF(DI$1=$L$2,  1,  IF($L$2-DI$1=$L$1-$M18, $L$3^($L$1-$M18), ($L$3*DI19*DJ19/(DI19+($L$3-1)*DJ19) ))))</f>
        <v>1</v>
      </c>
      <c r="DJ18" s="38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2" t="n">
        <f aca="false">Calculadora!C19</f>
        <v>0</v>
      </c>
      <c r="B19" s="112" t="str">
        <f aca="false">IF( OR(I18=$L$2,H18=1+$L$1-$L$2), "",  IF(A19="l",0,IF(A19="w",1,""))    )</f>
        <v/>
      </c>
      <c r="C19" s="105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5" t="str">
        <f aca="false">IF(I18&gt;=$L$2,"",IF(B19="", "", C19*($L$3-1)*B19)   )</f>
        <v/>
      </c>
      <c r="E19" s="105" t="str">
        <f aca="false">IF(B19="","",(   D19-(IF((D19+F18)&lt;=G18, D19, (G18-F18) ))   )*(100-$L$5)/100   )</f>
        <v/>
      </c>
      <c r="F19" s="105" t="str">
        <f aca="false">IF(I18&gt;=$L$2,"",IF(B19="", "",   IF(B19=0,  F18-C19,  IF( ((F18+D19)-G18)&gt;=0, F18+(G18-F18)+((D19-(G18-F18))*$L$5/100), F18+D19 )  ))   )</f>
        <v/>
      </c>
      <c r="G19" s="113" t="str">
        <f aca="false">IF(F19&gt;G18,  F19,  G18)</f>
        <v/>
      </c>
      <c r="H19" s="104" t="n">
        <f aca="false">IF(   $L$4=0,   IF(I18+B19=$L$2,0,IF(B19=0,H18+1,H18)),   IF(  F19&gt;=G18,  0,  IF(B19=0,H18+1,H18)  )   )</f>
        <v>0</v>
      </c>
      <c r="I19" s="104" t="n">
        <f aca="false">IF(   $L$4=0,   IF(I18+B19=$L$2,0,IF(B19=1,I18+1,I18)),        IF(  F19&gt;=G18,  0,  IF(B19=1,I18+1,I18)  )   )</f>
        <v>0</v>
      </c>
      <c r="J19" s="114" t="str">
        <f aca="false">IF(     B19="",     "",     IF(  ISERROR((B19+I18)/(H18+I18+1)),  0,  (B19+I18)/(H18+I18+1)  )     )</f>
        <v/>
      </c>
      <c r="M19" s="111" t="n">
        <f aca="false">IF(M18&lt;($L$1-1),M18+1)</f>
        <v>17</v>
      </c>
      <c r="N19" s="38" t="n">
        <f aca="false">IF(N$1&gt;$L$2,   "",   IF(N$1=$L$2,  1,  IF($L$2-N$1=$L$1-$M19, $L$3^($L$1-$M19), ($L$3*N20*O20/(N20+($L$3-1)*O20) ))))</f>
        <v>10.8809431740891</v>
      </c>
      <c r="O19" s="38" t="n">
        <f aca="false">IF(O$1&gt;$L$2,   "",   IF(O$1=$L$2,  1,  IF($L$2-O$1=$L$1-$M19, $L$3^($L$1-$M19), ($L$3*O20*P20/(O20+($L$3-1)*P20) ))))</f>
        <v>2.72503494413238</v>
      </c>
      <c r="P19" s="38" t="n">
        <f aca="false">IF(P$1&gt;$L$2,   "",   IF(P$1=$L$2,  1,  IF($L$2-P$1=$L$1-$M19, $L$3^($L$1-$M19), ($L$3*P20*Q20/(P20+($L$3-1)*Q20) ))))</f>
        <v>1.29188542509468</v>
      </c>
      <c r="Q19" s="38" t="n">
        <f aca="false">IF(Q$1&gt;$L$2,   "",   IF(Q$1=$L$2,  1,  IF($L$2-Q$1=$L$1-$M19, $L$3^($L$1-$M19), ($L$3*Q20*R20/(Q20+($L$3-1)*R20) ))))</f>
        <v>1</v>
      </c>
      <c r="R19" s="38" t="n">
        <f aca="false">IF(R$1&gt;$L$2,   "",   IF(R$1=$L$2,  1,  IF($L$2-R$1=$L$1-$M19, $L$3^($L$1-$M19), ($L$3*R20*S20/(R20+($L$3-1)*S20) ))))</f>
        <v>10.8809431740891</v>
      </c>
      <c r="S19" s="38" t="n">
        <f aca="false">IF(S$1&gt;$L$2,   "",   IF(S$1=$L$2,  1,  IF($L$2-S$1=$L$1-$M19, $L$3^($L$1-$M19), ($L$3*S20*T20/(S20+($L$3-1)*T20) ))))</f>
        <v>2.72503494413238</v>
      </c>
      <c r="T19" s="38" t="n">
        <f aca="false">IF(T$1&gt;$L$2,   "",   IF(T$1=$L$2,  1,  IF($L$2-T$1=$L$1-$M19, $L$3^($L$1-$M19), ($L$3*T20*U20/(T20+($L$3-1)*U20) ))))</f>
        <v>1.29188542509468</v>
      </c>
      <c r="U19" s="38" t="n">
        <f aca="false">IF(U$1&gt;$L$2,   "",   IF(U$1=$L$2,  1,  IF($L$2-U$1=$L$1-$M19, $L$3^($L$1-$M19), ($L$3*U20*V20/(U20+($L$3-1)*V20) ))))</f>
        <v>1</v>
      </c>
      <c r="V19" s="38" t="n">
        <f aca="false">IF(V$1&gt;$L$2,   "",   IF(V$1=$L$2,  1,  IF($L$2-V$1=$L$1-$M19, $L$3^($L$1-$M19), ($L$3*V20*W20/(V20+($L$3-1)*W20) ))))</f>
        <v>10.8809431740891</v>
      </c>
      <c r="W19" s="38" t="n">
        <f aca="false">IF(W$1&gt;$L$2,   "",   IF(W$1=$L$2,  1,  IF($L$2-W$1=$L$1-$M19, $L$3^($L$1-$M19), ($L$3*W20*X20/(W20+($L$3-1)*X20) ))))</f>
        <v>2.72503494413238</v>
      </c>
      <c r="X19" s="38" t="n">
        <f aca="false">IF(X$1&gt;$L$2,   "",   IF(X$1=$L$2,  1,  IF($L$2-X$1=$L$1-$M19, $L$3^($L$1-$M19), ($L$3*X20*Y20/(X20+($L$3-1)*Y20) ))))</f>
        <v>1.29188542509468</v>
      </c>
      <c r="Y19" s="38" t="n">
        <f aca="false">IF(Y$1&gt;$L$2,   "",   IF(Y$1=$L$2,  1,  IF($L$2-Y$1=$L$1-$M19, $L$3^($L$1-$M19), ($L$3*Y20*Z20/(Y20+($L$3-1)*Z20) ))))</f>
        <v>1</v>
      </c>
      <c r="Z19" s="38" t="n">
        <f aca="false">IF(Z$1&gt;$L$2,   "",   IF(Z$1=$L$2,  1,  IF($L$2-Z$1=$L$1-$M19, $L$3^($L$1-$M19), ($L$3*Z20*AA20/(Z20+($L$3-1)*AA20) ))))</f>
        <v>10.8809431740891</v>
      </c>
      <c r="AA19" s="38" t="n">
        <f aca="false">IF(AA$1&gt;$L$2,   "",   IF(AA$1=$L$2,  1,  IF($L$2-AA$1=$L$1-$M19, $L$3^($L$1-$M19), ($L$3*AA20*AB20/(AA20+($L$3-1)*AB20) ))))</f>
        <v>2.72503494413238</v>
      </c>
      <c r="AB19" s="38" t="n">
        <f aca="false">IF(AB$1&gt;$L$2,   "",   IF(AB$1=$L$2,  1,  IF($L$2-AB$1=$L$1-$M19, $L$3^($L$1-$M19), ($L$3*AB20*AC20/(AB20+($L$3-1)*AC20) ))))</f>
        <v>1.29188542509468</v>
      </c>
      <c r="AC19" s="38" t="n">
        <f aca="false">IF(AC$1&gt;$L$2,   "",   IF(AC$1=$L$2,  1,  IF($L$2-AC$1=$L$1-$M19, $L$3^($L$1-$M19), ($L$3*AC20*AD20/(AC20+($L$3-1)*AD20) ))))</f>
        <v>1</v>
      </c>
      <c r="AD19" s="38" t="n">
        <f aca="false">IF(AD$1&gt;$L$2,   "",   IF(AD$1=$L$2,  1,  IF($L$2-AD$1=$L$1-$M19, $L$3^($L$1-$M19), ($L$3*AD20*AE20/(AD20+($L$3-1)*AE20) ))))</f>
        <v>10.8809431740891</v>
      </c>
      <c r="AE19" s="38" t="n">
        <f aca="false">IF(AE$1&gt;$L$2,   "",   IF(AE$1=$L$2,  1,  IF($L$2-AE$1=$L$1-$M19, $L$3^($L$1-$M19), ($L$3*AE20*AF20/(AE20+($L$3-1)*AF20) ))))</f>
        <v>2.72503494413238</v>
      </c>
      <c r="AF19" s="38" t="n">
        <f aca="false">IF(AF$1&gt;$L$2,   "",   IF(AF$1=$L$2,  1,  IF($L$2-AF$1=$L$1-$M19, $L$3^($L$1-$M19), ($L$3*AF20*AG20/(AF20+($L$3-1)*AG20) ))))</f>
        <v>1.29188542509468</v>
      </c>
      <c r="AG19" s="38" t="n">
        <f aca="false">IF(AG$1&gt;$L$2,   "",   IF(AG$1=$L$2,  1,  IF($L$2-AG$1=$L$1-$M19, $L$3^($L$1-$M19), ($L$3*AG20*AH20/(AG20+($L$3-1)*AH20) ))))</f>
        <v>1</v>
      </c>
      <c r="AH19" s="38" t="n">
        <f aca="false">IF(AH$1&gt;$L$2,   "",   IF(AH$1=$L$2,  1,  IF($L$2-AH$1=$L$1-$M19, $L$3^($L$1-$M19), ($L$3*AH20*AI20/(AH20+($L$3-1)*AI20) ))))</f>
        <v>10.8809431740891</v>
      </c>
      <c r="AI19" s="38" t="n">
        <f aca="false">IF(AI$1&gt;$L$2,   "",   IF(AI$1=$L$2,  1,  IF($L$2-AI$1=$L$1-$M19, $L$3^($L$1-$M19), ($L$3*AI20*AJ20/(AI20+($L$3-1)*AJ20) ))))</f>
        <v>2.72503494413238</v>
      </c>
      <c r="AJ19" s="38" t="n">
        <f aca="false">IF(AJ$1&gt;$L$2,   "",   IF(AJ$1=$L$2,  1,  IF($L$2-AJ$1=$L$1-$M19, $L$3^($L$1-$M19), ($L$3*AJ20*AK20/(AJ20+($L$3-1)*AK20) ))))</f>
        <v>1.29188542509468</v>
      </c>
      <c r="AK19" s="38" t="n">
        <f aca="false">IF(AK$1&gt;$L$2,   "",   IF(AK$1=$L$2,  1,  IF($L$2-AK$1=$L$1-$M19, $L$3^($L$1-$M19), ($L$3*AK20*AL20/(AK20+($L$3-1)*AL20) ))))</f>
        <v>1</v>
      </c>
      <c r="AL19" s="38" t="n">
        <f aca="false">IF(AL$1&gt;$L$2,   "",   IF(AL$1=$L$2,  1,  IF($L$2-AL$1=$L$1-$M19, $L$3^($L$1-$M19), ($L$3*AL20*AM20/(AL20+($L$3-1)*AM20) ))))</f>
        <v>10.8809431740891</v>
      </c>
      <c r="AM19" s="38" t="n">
        <f aca="false">IF(AM$1&gt;$L$2,   "",   IF(AM$1=$L$2,  1,  IF($L$2-AM$1=$L$1-$M19, $L$3^($L$1-$M19), ($L$3*AM20*AN20/(AM20+($L$3-1)*AN20) ))))</f>
        <v>2.72503494413238</v>
      </c>
      <c r="AN19" s="38" t="n">
        <f aca="false">IF(AN$1&gt;$L$2,   "",   IF(AN$1=$L$2,  1,  IF($L$2-AN$1=$L$1-$M19, $L$3^($L$1-$M19), ($L$3*AN20*AO20/(AN20+($L$3-1)*AO20) ))))</f>
        <v>1.29188542509468</v>
      </c>
      <c r="AO19" s="38" t="n">
        <f aca="false">IF(AO$1&gt;$L$2,   "",   IF(AO$1=$L$2,  1,  IF($L$2-AO$1=$L$1-$M19, $L$3^($L$1-$M19), ($L$3*AO20*AP20/(AO20+($L$3-1)*AP20) ))))</f>
        <v>1</v>
      </c>
      <c r="AP19" s="38" t="n">
        <f aca="false">IF(AP$1&gt;$L$2,   "",   IF(AP$1=$L$2,  1,  IF($L$2-AP$1=$L$1-$M19, $L$3^($L$1-$M19), ($L$3*AP20*AQ20/(AP20+($L$3-1)*AQ20) ))))</f>
        <v>10.8809431740891</v>
      </c>
      <c r="AQ19" s="38" t="n">
        <f aca="false">IF(AQ$1&gt;$L$2,   "",   IF(AQ$1=$L$2,  1,  IF($L$2-AQ$1=$L$1-$M19, $L$3^($L$1-$M19), ($L$3*AQ20*AR20/(AQ20+($L$3-1)*AR20) ))))</f>
        <v>2.72503494413238</v>
      </c>
      <c r="AR19" s="38" t="n">
        <f aca="false">IF(AR$1&gt;$L$2,   "",   IF(AR$1=$L$2,  1,  IF($L$2-AR$1=$L$1-$M19, $L$3^($L$1-$M19), ($L$3*AR20*AS20/(AR20+($L$3-1)*AS20) ))))</f>
        <v>1.29188542509468</v>
      </c>
      <c r="AS19" s="38" t="n">
        <f aca="false">IF(AS$1&gt;$L$2,   "",   IF(AS$1=$L$2,  1,  IF($L$2-AS$1=$L$1-$M19, $L$3^($L$1-$M19), ($L$3*AS20*AT20/(AS20+($L$3-1)*AT20) ))))</f>
        <v>1</v>
      </c>
      <c r="AT19" s="38" t="n">
        <f aca="false">IF(AT$1&gt;$L$2,   "",   IF(AT$1=$L$2,  1,  IF($L$2-AT$1=$L$1-$M19, $L$3^($L$1-$M19), ($L$3*AT20*AU20/(AT20+($L$3-1)*AU20) ))))</f>
        <v>10.8809431740891</v>
      </c>
      <c r="AU19" s="38" t="n">
        <f aca="false">IF(AU$1&gt;$L$2,   "",   IF(AU$1=$L$2,  1,  IF($L$2-AU$1=$L$1-$M19, $L$3^($L$1-$M19), ($L$3*AU20*AV20/(AU20+($L$3-1)*AV20) ))))</f>
        <v>2.72503494413238</v>
      </c>
      <c r="AV19" s="38" t="n">
        <f aca="false">IF(AV$1&gt;$L$2,   "",   IF(AV$1=$L$2,  1,  IF($L$2-AV$1=$L$1-$M19, $L$3^($L$1-$M19), ($L$3*AV20*AW20/(AV20+($L$3-1)*AW20) ))))</f>
        <v>1.29188542509468</v>
      </c>
      <c r="AW19" s="38" t="n">
        <f aca="false">IF(AW$1&gt;$L$2,   "",   IF(AW$1=$L$2,  1,  IF($L$2-AW$1=$L$1-$M19, $L$3^($L$1-$M19), ($L$3*AW20*AX20/(AW20+($L$3-1)*AX20) ))))</f>
        <v>1</v>
      </c>
      <c r="AX19" s="38" t="n">
        <f aca="false">IF(AX$1&gt;$L$2,   "",   IF(AX$1=$L$2,  1,  IF($L$2-AX$1=$L$1-$M19, $L$3^($L$1-$M19), ($L$3*AX20*AY20/(AX20+($L$3-1)*AY20) ))))</f>
        <v>10.8809431740891</v>
      </c>
      <c r="AY19" s="38" t="n">
        <f aca="false">IF(AY$1&gt;$L$2,   "",   IF(AY$1=$L$2,  1,  IF($L$2-AY$1=$L$1-$M19, $L$3^($L$1-$M19), ($L$3*AY20*AZ20/(AY20+($L$3-1)*AZ20) ))))</f>
        <v>2.72503494413238</v>
      </c>
      <c r="AZ19" s="38" t="n">
        <f aca="false">IF(AZ$1&gt;$L$2,   "",   IF(AZ$1=$L$2,  1,  IF($L$2-AZ$1=$L$1-$M19, $L$3^($L$1-$M19), ($L$3*AZ20*BA20/(AZ20+($L$3-1)*BA20) ))))</f>
        <v>1.29188542509468</v>
      </c>
      <c r="BA19" s="38" t="n">
        <f aca="false">IF(BA$1&gt;$L$2,   "",   IF(BA$1=$L$2,  1,  IF($L$2-BA$1=$L$1-$M19, $L$3^($L$1-$M19), ($L$3*BA20*BB20/(BA20+($L$3-1)*BB20) ))))</f>
        <v>1</v>
      </c>
      <c r="BB19" s="38" t="n">
        <f aca="false">IF(BB$1&gt;$L$2,   "",   IF(BB$1=$L$2,  1,  IF($L$2-BB$1=$L$1-$M19, $L$3^($L$1-$M19), ($L$3*BB20*BC20/(BB20+($L$3-1)*BC20) ))))</f>
        <v>10.8809431740891</v>
      </c>
      <c r="BC19" s="38" t="n">
        <f aca="false">IF(BC$1&gt;$L$2,   "",   IF(BC$1=$L$2,  1,  IF($L$2-BC$1=$L$1-$M19, $L$3^($L$1-$M19), ($L$3*BC20*BD20/(BC20+($L$3-1)*BD20) ))))</f>
        <v>2.72503494413238</v>
      </c>
      <c r="BD19" s="38" t="n">
        <f aca="false">IF(BD$1&gt;$L$2,   "",   IF(BD$1=$L$2,  1,  IF($L$2-BD$1=$L$1-$M19, $L$3^($L$1-$M19), ($L$3*BD20*BE20/(BD20+($L$3-1)*BE20) ))))</f>
        <v>1.29188542509468</v>
      </c>
      <c r="BE19" s="38" t="n">
        <f aca="false">IF(BE$1&gt;$L$2,   "",   IF(BE$1=$L$2,  1,  IF($L$2-BE$1=$L$1-$M19, $L$3^($L$1-$M19), ($L$3*BE20*BF20/(BE20+($L$3-1)*BF20) ))))</f>
        <v>1</v>
      </c>
      <c r="BF19" s="38" t="n">
        <f aca="false">IF(BF$1&gt;$L$2,   "",   IF(BF$1=$L$2,  1,  IF($L$2-BF$1=$L$1-$M19, $L$3^($L$1-$M19), ($L$3*BF20*BG20/(BF20+($L$3-1)*BG20) ))))</f>
        <v>10.8809431740891</v>
      </c>
      <c r="BG19" s="38" t="n">
        <f aca="false">IF(BG$1&gt;$L$2,   "",   IF(BG$1=$L$2,  1,  IF($L$2-BG$1=$L$1-$M19, $L$3^($L$1-$M19), ($L$3*BG20*BH20/(BG20+($L$3-1)*BH20) ))))</f>
        <v>2.72503494413238</v>
      </c>
      <c r="BH19" s="38" t="n">
        <f aca="false">IF(BH$1&gt;$L$2,   "",   IF(BH$1=$L$2,  1,  IF($L$2-BH$1=$L$1-$M19, $L$3^($L$1-$M19), ($L$3*BH20*BI20/(BH20+($L$3-1)*BI20) ))))</f>
        <v>1.29188542509468</v>
      </c>
      <c r="BI19" s="38" t="n">
        <f aca="false">IF(BI$1&gt;$L$2,   "",   IF(BI$1=$L$2,  1,  IF($L$2-BI$1=$L$1-$M19, $L$3^($L$1-$M19), ($L$3*BI20*BJ20/(BI20+($L$3-1)*BJ20) ))))</f>
        <v>1</v>
      </c>
      <c r="BJ19" s="38" t="n">
        <f aca="false">IF(BJ$1&gt;$L$2,   "",   IF(BJ$1=$L$2,  1,  IF($L$2-BJ$1=$L$1-$M19, $L$3^($L$1-$M19), ($L$3*BJ20*BK20/(BJ20+($L$3-1)*BK20) ))))</f>
        <v>10.8809431740891</v>
      </c>
      <c r="BK19" s="38" t="n">
        <f aca="false">IF(BK$1&gt;$L$2,   "",   IF(BK$1=$L$2,  1,  IF($L$2-BK$1=$L$1-$M19, $L$3^($L$1-$M19), ($L$3*BK20*BL20/(BK20+($L$3-1)*BL20) ))))</f>
        <v>2.72503494413238</v>
      </c>
      <c r="BL19" s="38" t="n">
        <f aca="false">IF(BL$1&gt;$L$2,   "",   IF(BL$1=$L$2,  1,  IF($L$2-BL$1=$L$1-$M19, $L$3^($L$1-$M19), ($L$3*BL20*BM20/(BL20+($L$3-1)*BM20) ))))</f>
        <v>1.29188542509468</v>
      </c>
      <c r="BM19" s="38" t="n">
        <f aca="false">IF(BM$1&gt;$L$2,   "",   IF(BM$1=$L$2,  1,  IF($L$2-BM$1=$L$1-$M19, $L$3^($L$1-$M19), ($L$3*BM20*BN20/(BM20+($L$3-1)*BN20) ))))</f>
        <v>1</v>
      </c>
      <c r="BN19" s="38" t="n">
        <f aca="false">IF(BN$1&gt;$L$2,   "",   IF(BN$1=$L$2,  1,  IF($L$2-BN$1=$L$1-$M19, $L$3^($L$1-$M19), ($L$3*BN20*BO20/(BN20+($L$3-1)*BO20) ))))</f>
        <v>10.8809431740891</v>
      </c>
      <c r="BO19" s="38" t="n">
        <f aca="false">IF(BO$1&gt;$L$2,   "",   IF(BO$1=$L$2,  1,  IF($L$2-BO$1=$L$1-$M19, $L$3^($L$1-$M19), ($L$3*BO20*BP20/(BO20+($L$3-1)*BP20) ))))</f>
        <v>2.72503494413238</v>
      </c>
      <c r="BP19" s="38" t="n">
        <f aca="false">IF(BP$1&gt;$L$2,   "",   IF(BP$1=$L$2,  1,  IF($L$2-BP$1=$L$1-$M19, $L$3^($L$1-$M19), ($L$3*BP20*BQ20/(BP20+($L$3-1)*BQ20) ))))</f>
        <v>1.29188542509468</v>
      </c>
      <c r="BQ19" s="38" t="n">
        <f aca="false">IF(BQ$1&gt;$L$2,   "",   IF(BQ$1=$L$2,  1,  IF($L$2-BQ$1=$L$1-$M19, $L$3^($L$1-$M19), ($L$3*BQ20*BR20/(BQ20+($L$3-1)*BR20) ))))</f>
        <v>1</v>
      </c>
      <c r="BR19" s="38" t="n">
        <f aca="false">IF(BR$1&gt;$L$2,   "",   IF(BR$1=$L$2,  1,  IF($L$2-BR$1=$L$1-$M19, $L$3^($L$1-$M19), ($L$3*BR20*BS20/(BR20+($L$3-1)*BS20) ))))</f>
        <v>10.8809431740891</v>
      </c>
      <c r="BS19" s="38" t="n">
        <f aca="false">IF(BS$1&gt;$L$2,   "",   IF(BS$1=$L$2,  1,  IF($L$2-BS$1=$L$1-$M19, $L$3^($L$1-$M19), ($L$3*BS20*BT20/(BS20+($L$3-1)*BT20) ))))</f>
        <v>2.72503494413238</v>
      </c>
      <c r="BT19" s="38" t="n">
        <f aca="false">IF(BT$1&gt;$L$2,   "",   IF(BT$1=$L$2,  1,  IF($L$2-BT$1=$L$1-$M19, $L$3^($L$1-$M19), ($L$3*BT20*BU20/(BT20+($L$3-1)*BU20) ))))</f>
        <v>1.29188542509468</v>
      </c>
      <c r="BU19" s="38" t="n">
        <f aca="false">IF(BU$1&gt;$L$2,   "",   IF(BU$1=$L$2,  1,  IF($L$2-BU$1=$L$1-$M19, $L$3^($L$1-$M19), ($L$3*BU20*BV20/(BU20+($L$3-1)*BV20) ))))</f>
        <v>1</v>
      </c>
      <c r="BV19" s="38" t="n">
        <f aca="false">IF(BV$1&gt;$L$2,   "",   IF(BV$1=$L$2,  1,  IF($L$2-BV$1=$L$1-$M19, $L$3^($L$1-$M19), ($L$3*BV20*BW20/(BV20+($L$3-1)*BW20) ))))</f>
        <v>10.8809431740891</v>
      </c>
      <c r="BW19" s="38" t="n">
        <f aca="false">IF(BW$1&gt;$L$2,   "",   IF(BW$1=$L$2,  1,  IF($L$2-BW$1=$L$1-$M19, $L$3^($L$1-$M19), ($L$3*BW20*BX20/(BW20+($L$3-1)*BX20) ))))</f>
        <v>2.72503494413238</v>
      </c>
      <c r="BX19" s="38" t="n">
        <f aca="false">IF(BX$1&gt;$L$2,   "",   IF(BX$1=$L$2,  1,  IF($L$2-BX$1=$L$1-$M19, $L$3^($L$1-$M19), ($L$3*BX20*BY20/(BX20+($L$3-1)*BY20) ))))</f>
        <v>1.29188542509468</v>
      </c>
      <c r="BY19" s="38" t="n">
        <f aca="false">IF(BY$1&gt;$L$2,   "",   IF(BY$1=$L$2,  1,  IF($L$2-BY$1=$L$1-$M19, $L$3^($L$1-$M19), ($L$3*BY20*BZ20/(BY20+($L$3-1)*BZ20) ))))</f>
        <v>1</v>
      </c>
      <c r="BZ19" s="38" t="n">
        <f aca="false">IF(BZ$1&gt;$L$2,   "",   IF(BZ$1=$L$2,  1,  IF($L$2-BZ$1=$L$1-$M19, $L$3^($L$1-$M19), ($L$3*BZ20*CA20/(BZ20+($L$3-1)*CA20) ))))</f>
        <v>10.8809431740891</v>
      </c>
      <c r="CA19" s="38" t="n">
        <f aca="false">IF(CA$1&gt;$L$2,   "",   IF(CA$1=$L$2,  1,  IF($L$2-CA$1=$L$1-$M19, $L$3^($L$1-$M19), ($L$3*CA20*CB20/(CA20+($L$3-1)*CB20) ))))</f>
        <v>2.72503494413238</v>
      </c>
      <c r="CB19" s="38" t="n">
        <f aca="false">IF(CB$1&gt;$L$2,   "",   IF(CB$1=$L$2,  1,  IF($L$2-CB$1=$L$1-$M19, $L$3^($L$1-$M19), ($L$3*CB20*CC20/(CB20+($L$3-1)*CC20) ))))</f>
        <v>1.29188542509468</v>
      </c>
      <c r="CC19" s="38" t="n">
        <f aca="false">IF(CC$1&gt;$L$2,   "",   IF(CC$1=$L$2,  1,  IF($L$2-CC$1=$L$1-$M19, $L$3^($L$1-$M19), ($L$3*CC20*CD20/(CC20+($L$3-1)*CD20) ))))</f>
        <v>1</v>
      </c>
      <c r="CD19" s="38" t="n">
        <f aca="false">IF(CD$1&gt;$L$2,   "",   IF(CD$1=$L$2,  1,  IF($L$2-CD$1=$L$1-$M19, $L$3^($L$1-$M19), ($L$3*CD20*CE20/(CD20+($L$3-1)*CE20) ))))</f>
        <v>10.8809431740891</v>
      </c>
      <c r="CE19" s="38" t="n">
        <f aca="false">IF(CE$1&gt;$L$2,   "",   IF(CE$1=$L$2,  1,  IF($L$2-CE$1=$L$1-$M19, $L$3^($L$1-$M19), ($L$3*CE20*CF20/(CE20+($L$3-1)*CF20) ))))</f>
        <v>2.72503494413238</v>
      </c>
      <c r="CF19" s="38" t="n">
        <f aca="false">IF(CF$1&gt;$L$2,   "",   IF(CF$1=$L$2,  1,  IF($L$2-CF$1=$L$1-$M19, $L$3^($L$1-$M19), ($L$3*CF20*CG20/(CF20+($L$3-1)*CG20) ))))</f>
        <v>1.29188542509468</v>
      </c>
      <c r="CG19" s="38" t="n">
        <f aca="false">IF(CG$1&gt;$L$2,   "",   IF(CG$1=$L$2,  1,  IF($L$2-CG$1=$L$1-$M19, $L$3^($L$1-$M19), ($L$3*CG20*CH20/(CG20+($L$3-1)*CH20) ))))</f>
        <v>1</v>
      </c>
      <c r="CH19" s="38" t="n">
        <f aca="false">IF(CH$1&gt;$L$2,   "",   IF(CH$1=$L$2,  1,  IF($L$2-CH$1=$L$1-$M19, $L$3^($L$1-$M19), ($L$3*CH20*CI20/(CH20+($L$3-1)*CI20) ))))</f>
        <v>10.8809431740891</v>
      </c>
      <c r="CI19" s="38" t="n">
        <f aca="false">IF(CI$1&gt;$L$2,   "",   IF(CI$1=$L$2,  1,  IF($L$2-CI$1=$L$1-$M19, $L$3^($L$1-$M19), ($L$3*CI20*CJ20/(CI20+($L$3-1)*CJ20) ))))</f>
        <v>2.72503494413238</v>
      </c>
      <c r="CJ19" s="38" t="n">
        <f aca="false">IF(CJ$1&gt;$L$2,   "",   IF(CJ$1=$L$2,  1,  IF($L$2-CJ$1=$L$1-$M19, $L$3^($L$1-$M19), ($L$3*CJ20*CK20/(CJ20+($L$3-1)*CK20) ))))</f>
        <v>1.29188542509468</v>
      </c>
      <c r="CK19" s="38" t="n">
        <f aca="false">IF(CK$1&gt;$L$2,   "",   IF(CK$1=$L$2,  1,  IF($L$2-CK$1=$L$1-$M19, $L$3^($L$1-$M19), ($L$3*CK20*CL20/(CK20+($L$3-1)*CL20) ))))</f>
        <v>1</v>
      </c>
      <c r="CL19" s="38" t="n">
        <f aca="false">IF(CL$1&gt;$L$2,   "",   IF(CL$1=$L$2,  1,  IF($L$2-CL$1=$L$1-$M19, $L$3^($L$1-$M19), ($L$3*CL20*CM20/(CL20+($L$3-1)*CM20) ))))</f>
        <v>10.8809431740891</v>
      </c>
      <c r="CM19" s="38" t="n">
        <f aca="false">IF(CM$1&gt;$L$2,   "",   IF(CM$1=$L$2,  1,  IF($L$2-CM$1=$L$1-$M19, $L$3^($L$1-$M19), ($L$3*CM20*CN20/(CM20+($L$3-1)*CN20) ))))</f>
        <v>2.72503494413238</v>
      </c>
      <c r="CN19" s="38" t="n">
        <f aca="false">IF(CN$1&gt;$L$2,   "",   IF(CN$1=$L$2,  1,  IF($L$2-CN$1=$L$1-$M19, $L$3^($L$1-$M19), ($L$3*CN20*CO20/(CN20+($L$3-1)*CO20) ))))</f>
        <v>1.29188542509468</v>
      </c>
      <c r="CO19" s="38" t="n">
        <f aca="false">IF(CO$1&gt;$L$2,   "",   IF(CO$1=$L$2,  1,  IF($L$2-CO$1=$L$1-$M19, $L$3^($L$1-$M19), ($L$3*CO20*CP20/(CO20+($L$3-1)*CP20) ))))</f>
        <v>1</v>
      </c>
      <c r="CP19" s="38" t="n">
        <f aca="false">IF(CP$1&gt;$L$2,   "",   IF(CP$1=$L$2,  1,  IF($L$2-CP$1=$L$1-$M19, $L$3^($L$1-$M19), ($L$3*CP20*CQ20/(CP20+($L$3-1)*CQ20) ))))</f>
        <v>10.8809431740891</v>
      </c>
      <c r="CQ19" s="38" t="n">
        <f aca="false">IF(CQ$1&gt;$L$2,   "",   IF(CQ$1=$L$2,  1,  IF($L$2-CQ$1=$L$1-$M19, $L$3^($L$1-$M19), ($L$3*CQ20*CR20/(CQ20+($L$3-1)*CR20) ))))</f>
        <v>2.72503494413238</v>
      </c>
      <c r="CR19" s="38" t="n">
        <f aca="false">IF(CR$1&gt;$L$2,   "",   IF(CR$1=$L$2,  1,  IF($L$2-CR$1=$L$1-$M19, $L$3^($L$1-$M19), ($L$3*CR20*CS20/(CR20+($L$3-1)*CS20) ))))</f>
        <v>1.29188542509468</v>
      </c>
      <c r="CS19" s="38" t="n">
        <f aca="false">IF(CS$1&gt;$L$2,   "",   IF(CS$1=$L$2,  1,  IF($L$2-CS$1=$L$1-$M19, $L$3^($L$1-$M19), ($L$3*CS20*CT20/(CS20+($L$3-1)*CT20) ))))</f>
        <v>1</v>
      </c>
      <c r="CT19" s="38" t="n">
        <f aca="false">IF(CT$1&gt;$L$2,   "",   IF(CT$1=$L$2,  1,  IF($L$2-CT$1=$L$1-$M19, $L$3^($L$1-$M19), ($L$3*CT20*CU20/(CT20+($L$3-1)*CU20) ))))</f>
        <v>10.8809431740891</v>
      </c>
      <c r="CU19" s="38" t="n">
        <f aca="false">IF(CU$1&gt;$L$2,   "",   IF(CU$1=$L$2,  1,  IF($L$2-CU$1=$L$1-$M19, $L$3^($L$1-$M19), ($L$3*CU20*CV20/(CU20+($L$3-1)*CV20) ))))</f>
        <v>2.72503494413238</v>
      </c>
      <c r="CV19" s="38" t="n">
        <f aca="false">IF(CV$1&gt;$L$2,   "",   IF(CV$1=$L$2,  1,  IF($L$2-CV$1=$L$1-$M19, $L$3^($L$1-$M19), ($L$3*CV20*CW20/(CV20+($L$3-1)*CW20) ))))</f>
        <v>1.29188542509468</v>
      </c>
      <c r="CW19" s="38" t="n">
        <f aca="false">IF(CW$1&gt;$L$2,   "",   IF(CW$1=$L$2,  1,  IF($L$2-CW$1=$L$1-$M19, $L$3^($L$1-$M19), ($L$3*CW20*CX20/(CW20+($L$3-1)*CX20) ))))</f>
        <v>1</v>
      </c>
      <c r="CX19" s="38" t="n">
        <f aca="false">IF(CX$1&gt;$L$2,   "",   IF(CX$1=$L$2,  1,  IF($L$2-CX$1=$L$1-$M19, $L$3^($L$1-$M19), ($L$3*CX20*CY20/(CX20+($L$3-1)*CY20) ))))</f>
        <v>10.8809431740891</v>
      </c>
      <c r="CY19" s="38" t="n">
        <f aca="false">IF(CY$1&gt;$L$2,   "",   IF(CY$1=$L$2,  1,  IF($L$2-CY$1=$L$1-$M19, $L$3^($L$1-$M19), ($L$3*CY20*CZ20/(CY20+($L$3-1)*CZ20) ))))</f>
        <v>2.72503494413238</v>
      </c>
      <c r="CZ19" s="38" t="n">
        <f aca="false">IF(CZ$1&gt;$L$2,   "",   IF(CZ$1=$L$2,  1,  IF($L$2-CZ$1=$L$1-$M19, $L$3^($L$1-$M19), ($L$3*CZ20*DA20/(CZ20+($L$3-1)*DA20) ))))</f>
        <v>1.29188542509468</v>
      </c>
      <c r="DA19" s="38" t="n">
        <f aca="false">IF(DA$1&gt;$L$2,   "",   IF(DA$1=$L$2,  1,  IF($L$2-DA$1=$L$1-$M19, $L$3^($L$1-$M19), ($L$3*DA20*DB20/(DA20+($L$3-1)*DB20) ))))</f>
        <v>1</v>
      </c>
      <c r="DB19" s="38" t="n">
        <f aca="false">IF(DB$1&gt;$L$2,   "",   IF(DB$1=$L$2,  1,  IF($L$2-DB$1=$L$1-$M19, $L$3^($L$1-$M19), ($L$3*DB20*DC20/(DB20+($L$3-1)*DC20) ))))</f>
        <v>10.8809431740891</v>
      </c>
      <c r="DC19" s="38" t="n">
        <f aca="false">IF(DC$1&gt;$L$2,   "",   IF(DC$1=$L$2,  1,  IF($L$2-DC$1=$L$1-$M19, $L$3^($L$1-$M19), ($L$3*DC20*DD20/(DC20+($L$3-1)*DD20) ))))</f>
        <v>2.72503494413238</v>
      </c>
      <c r="DD19" s="38" t="n">
        <f aca="false">IF(DD$1&gt;$L$2,   "",   IF(DD$1=$L$2,  1,  IF($L$2-DD$1=$L$1-$M19, $L$3^($L$1-$M19), ($L$3*DD20*DE20/(DD20+($L$3-1)*DE20) ))))</f>
        <v>1.29188542509468</v>
      </c>
      <c r="DE19" s="38" t="n">
        <f aca="false">IF(DE$1&gt;$L$2,   "",   IF(DE$1=$L$2,  1,  IF($L$2-DE$1=$L$1-$M19, $L$3^($L$1-$M19), ($L$3*DE20*DF20/(DE20+($L$3-1)*DF20) ))))</f>
        <v>1</v>
      </c>
      <c r="DF19" s="38" t="n">
        <f aca="false">IF(DF$1&gt;$L$2,   "",   IF(DF$1=$L$2,  1,  IF($L$2-DF$1=$L$1-$M19, $L$3^($L$1-$M19), ($L$3*DF20*DG20/(DF20+($L$3-1)*DG20) ))))</f>
        <v>10.8809431740891</v>
      </c>
      <c r="DG19" s="38" t="n">
        <f aca="false">IF(DG$1&gt;$L$2,   "",   IF(DG$1=$L$2,  1,  IF($L$2-DG$1=$L$1-$M19, $L$3^($L$1-$M19), ($L$3*DG20*DH20/(DG20+($L$3-1)*DH20) ))))</f>
        <v>2.72503494413238</v>
      </c>
      <c r="DH19" s="38" t="n">
        <f aca="false">IF(DH$1&gt;$L$2,   "",   IF(DH$1=$L$2,  1,  IF($L$2-DH$1=$L$1-$M19, $L$3^($L$1-$M19), ($L$3*DH20*DI20/(DH20+($L$3-1)*DI20) ))))</f>
        <v>1.29188542509468</v>
      </c>
      <c r="DI19" s="38" t="n">
        <f aca="false">IF(DI$1&gt;$L$2,   "",   IF(DI$1=$L$2,  1,  IF($L$2-DI$1=$L$1-$M19, $L$3^($L$1-$M19), ($L$3*DI20*DJ20/(DI20+($L$3-1)*DJ20) ))))</f>
        <v>1</v>
      </c>
      <c r="DJ19" s="38" t="n">
        <f aca="false">IF(DJ$1&gt;$L$2,   "",   IF(DJ$1=$L$2,  1,  IF($L$2-DJ$1=$L$1-$M19, $L$3^($L$1-$M19), ($L$3*DJ20*DK20/(DJ20+($L$3-1)*DK20) ))))</f>
        <v>0</v>
      </c>
    </row>
    <row r="20" customFormat="false" ht="15.75" hidden="false" customHeight="true" outlineLevel="0" collapsed="false">
      <c r="A20" s="112" t="n">
        <f aca="false">Calculadora!C20</f>
        <v>0</v>
      </c>
      <c r="B20" s="112" t="str">
        <f aca="false">IF( OR(I19=$L$2,H19=1+$L$1-$L$2), "",  IF(A20="l",0,IF(A20="w",1,""))    )</f>
        <v/>
      </c>
      <c r="C20" s="105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5" t="str">
        <f aca="false">IF(I19&gt;=$L$2,"",IF(B20="", "", C20*($L$3-1)*B20)   )</f>
        <v/>
      </c>
      <c r="E20" s="105" t="str">
        <f aca="false">IF(B20="","",(   D20-(IF((D20+F19)&lt;=G19, D20, (G19-F19) ))   )*(100-$L$5)/100   )</f>
        <v/>
      </c>
      <c r="F20" s="105" t="str">
        <f aca="false">IF(I19&gt;=$L$2,"",IF(B20="", "",   IF(B20=0,  F19-C20,  IF( ((F19+D20)-G19)&gt;=0, F19+(G19-F19)+((D20-(G19-F19))*$L$5/100), F19+D20 )  ))   )</f>
        <v/>
      </c>
      <c r="G20" s="113" t="str">
        <f aca="false">IF(F20&gt;G19,  F20,  G19)</f>
        <v/>
      </c>
      <c r="H20" s="104" t="n">
        <f aca="false">IF(   $L$4=0,   IF(I19+B20=$L$2,0,IF(B20=0,H19+1,H19)),   IF(  F20&gt;=G19,  0,  IF(B20=0,H19+1,H19)  )   )</f>
        <v>0</v>
      </c>
      <c r="I20" s="104" t="n">
        <f aca="false">IF(   $L$4=0,   IF(I19+B20=$L$2,0,IF(B20=1,I19+1,I19)),        IF(  F20&gt;=G19,  0,  IF(B20=1,I19+1,I19)  )   )</f>
        <v>0</v>
      </c>
      <c r="J20" s="114" t="str">
        <f aca="false">IF(     B20="",     "",     IF(  ISERROR((B20+I19)/(H19+I19+1)),  0,  (B20+I19)/(H19+I19+1)  )     )</f>
        <v/>
      </c>
      <c r="M20" s="111" t="n">
        <f aca="false">IF(M19&lt;($L$1-1),M19+1)</f>
        <v>18</v>
      </c>
      <c r="N20" s="38" t="n">
        <f aca="false">IF(N$1&gt;$L$2,   "",   IF(N$1=$L$2,  1,  IF($L$2-N$1=$L$1-$M20, $L$3^($L$1-$M20), ($L$3*N21*O21/(N21+($L$3-1)*O21) ))))</f>
        <v>33.386248</v>
      </c>
      <c r="O20" s="38" t="n">
        <f aca="false">IF(O$1&gt;$L$2,   "",   IF(O$1=$L$2,  1,  IF($L$2-O$1=$L$1-$M20, $L$3^($L$1-$M20), ($L$3*O21*P21/(O21+($L$3-1)*P21) ))))</f>
        <v>4.3585180156658</v>
      </c>
      <c r="P20" s="38" t="n">
        <f aca="false">IF(P$1&gt;$L$2,   "",   IF(P$1=$L$2,  1,  IF($L$2-P$1=$L$1-$M20, $L$3^($L$1-$M20), ($L$3*P21*Q21/(P21+($L$3-1)*Q21) ))))</f>
        <v>1.48745602623278</v>
      </c>
      <c r="Q20" s="38" t="n">
        <f aca="false">IF(Q$1&gt;$L$2,   "",   IF(Q$1=$L$2,  1,  IF($L$2-Q$1=$L$1-$M20, $L$3^($L$1-$M20), ($L$3*Q21*R21/(Q21+($L$3-1)*R21) ))))</f>
        <v>1</v>
      </c>
      <c r="R20" s="38" t="n">
        <f aca="false">IF(R$1&gt;$L$2,   "",   IF(R$1=$L$2,  1,  IF($L$2-R$1=$L$1-$M20, $L$3^($L$1-$M20), ($L$3*R21*S21/(R21+($L$3-1)*S21) ))))</f>
        <v>33.386248</v>
      </c>
      <c r="S20" s="38" t="n">
        <f aca="false">IF(S$1&gt;$L$2,   "",   IF(S$1=$L$2,  1,  IF($L$2-S$1=$L$1-$M20, $L$3^($L$1-$M20), ($L$3*S21*T21/(S21+($L$3-1)*T21) ))))</f>
        <v>4.3585180156658</v>
      </c>
      <c r="T20" s="38" t="n">
        <f aca="false">IF(T$1&gt;$L$2,   "",   IF(T$1=$L$2,  1,  IF($L$2-T$1=$L$1-$M20, $L$3^($L$1-$M20), ($L$3*T21*U21/(T21+($L$3-1)*U21) ))))</f>
        <v>1.48745602623278</v>
      </c>
      <c r="U20" s="38" t="n">
        <f aca="false">IF(U$1&gt;$L$2,   "",   IF(U$1=$L$2,  1,  IF($L$2-U$1=$L$1-$M20, $L$3^($L$1-$M20), ($L$3*U21*V21/(U21+($L$3-1)*V21) ))))</f>
        <v>1</v>
      </c>
      <c r="V20" s="38" t="n">
        <f aca="false">IF(V$1&gt;$L$2,   "",   IF(V$1=$L$2,  1,  IF($L$2-V$1=$L$1-$M20, $L$3^($L$1-$M20), ($L$3*V21*W21/(V21+($L$3-1)*W21) ))))</f>
        <v>33.386248</v>
      </c>
      <c r="W20" s="38" t="n">
        <f aca="false">IF(W$1&gt;$L$2,   "",   IF(W$1=$L$2,  1,  IF($L$2-W$1=$L$1-$M20, $L$3^($L$1-$M20), ($L$3*W21*X21/(W21+($L$3-1)*X21) ))))</f>
        <v>4.3585180156658</v>
      </c>
      <c r="X20" s="38" t="n">
        <f aca="false">IF(X$1&gt;$L$2,   "",   IF(X$1=$L$2,  1,  IF($L$2-X$1=$L$1-$M20, $L$3^($L$1-$M20), ($L$3*X21*Y21/(X21+($L$3-1)*Y21) ))))</f>
        <v>1.48745602623278</v>
      </c>
      <c r="Y20" s="38" t="n">
        <f aca="false">IF(Y$1&gt;$L$2,   "",   IF(Y$1=$L$2,  1,  IF($L$2-Y$1=$L$1-$M20, $L$3^($L$1-$M20), ($L$3*Y21*Z21/(Y21+($L$3-1)*Z21) ))))</f>
        <v>1</v>
      </c>
      <c r="Z20" s="38" t="n">
        <f aca="false">IF(Z$1&gt;$L$2,   "",   IF(Z$1=$L$2,  1,  IF($L$2-Z$1=$L$1-$M20, $L$3^($L$1-$M20), ($L$3*Z21*AA21/(Z21+($L$3-1)*AA21) ))))</f>
        <v>33.386248</v>
      </c>
      <c r="AA20" s="38" t="n">
        <f aca="false">IF(AA$1&gt;$L$2,   "",   IF(AA$1=$L$2,  1,  IF($L$2-AA$1=$L$1-$M20, $L$3^($L$1-$M20), ($L$3*AA21*AB21/(AA21+($L$3-1)*AB21) ))))</f>
        <v>4.3585180156658</v>
      </c>
      <c r="AB20" s="38" t="n">
        <f aca="false">IF(AB$1&gt;$L$2,   "",   IF(AB$1=$L$2,  1,  IF($L$2-AB$1=$L$1-$M20, $L$3^($L$1-$M20), ($L$3*AB21*AC21/(AB21+($L$3-1)*AC21) ))))</f>
        <v>1.48745602623278</v>
      </c>
      <c r="AC20" s="38" t="n">
        <f aca="false">IF(AC$1&gt;$L$2,   "",   IF(AC$1=$L$2,  1,  IF($L$2-AC$1=$L$1-$M20, $L$3^($L$1-$M20), ($L$3*AC21*AD21/(AC21+($L$3-1)*AD21) ))))</f>
        <v>1</v>
      </c>
      <c r="AD20" s="38" t="n">
        <f aca="false">IF(AD$1&gt;$L$2,   "",   IF(AD$1=$L$2,  1,  IF($L$2-AD$1=$L$1-$M20, $L$3^($L$1-$M20), ($L$3*AD21*AE21/(AD21+($L$3-1)*AE21) ))))</f>
        <v>33.386248</v>
      </c>
      <c r="AE20" s="38" t="n">
        <f aca="false">IF(AE$1&gt;$L$2,   "",   IF(AE$1=$L$2,  1,  IF($L$2-AE$1=$L$1-$M20, $L$3^($L$1-$M20), ($L$3*AE21*AF21/(AE21+($L$3-1)*AF21) ))))</f>
        <v>4.3585180156658</v>
      </c>
      <c r="AF20" s="38" t="n">
        <f aca="false">IF(AF$1&gt;$L$2,   "",   IF(AF$1=$L$2,  1,  IF($L$2-AF$1=$L$1-$M20, $L$3^($L$1-$M20), ($L$3*AF21*AG21/(AF21+($L$3-1)*AG21) ))))</f>
        <v>1.48745602623278</v>
      </c>
      <c r="AG20" s="38" t="n">
        <f aca="false">IF(AG$1&gt;$L$2,   "",   IF(AG$1=$L$2,  1,  IF($L$2-AG$1=$L$1-$M20, $L$3^($L$1-$M20), ($L$3*AG21*AH21/(AG21+($L$3-1)*AH21) ))))</f>
        <v>1</v>
      </c>
      <c r="AH20" s="38" t="n">
        <f aca="false">IF(AH$1&gt;$L$2,   "",   IF(AH$1=$L$2,  1,  IF($L$2-AH$1=$L$1-$M20, $L$3^($L$1-$M20), ($L$3*AH21*AI21/(AH21+($L$3-1)*AI21) ))))</f>
        <v>33.386248</v>
      </c>
      <c r="AI20" s="38" t="n">
        <f aca="false">IF(AI$1&gt;$L$2,   "",   IF(AI$1=$L$2,  1,  IF($L$2-AI$1=$L$1-$M20, $L$3^($L$1-$M20), ($L$3*AI21*AJ21/(AI21+($L$3-1)*AJ21) ))))</f>
        <v>4.3585180156658</v>
      </c>
      <c r="AJ20" s="38" t="n">
        <f aca="false">IF(AJ$1&gt;$L$2,   "",   IF(AJ$1=$L$2,  1,  IF($L$2-AJ$1=$L$1-$M20, $L$3^($L$1-$M20), ($L$3*AJ21*AK21/(AJ21+($L$3-1)*AK21) ))))</f>
        <v>1.48745602623278</v>
      </c>
      <c r="AK20" s="38" t="n">
        <f aca="false">IF(AK$1&gt;$L$2,   "",   IF(AK$1=$L$2,  1,  IF($L$2-AK$1=$L$1-$M20, $L$3^($L$1-$M20), ($L$3*AK21*AL21/(AK21+($L$3-1)*AL21) ))))</f>
        <v>1</v>
      </c>
      <c r="AL20" s="38" t="n">
        <f aca="false">IF(AL$1&gt;$L$2,   "",   IF(AL$1=$L$2,  1,  IF($L$2-AL$1=$L$1-$M20, $L$3^($L$1-$M20), ($L$3*AL21*AM21/(AL21+($L$3-1)*AM21) ))))</f>
        <v>33.386248</v>
      </c>
      <c r="AM20" s="38" t="n">
        <f aca="false">IF(AM$1&gt;$L$2,   "",   IF(AM$1=$L$2,  1,  IF($L$2-AM$1=$L$1-$M20, $L$3^($L$1-$M20), ($L$3*AM21*AN21/(AM21+($L$3-1)*AN21) ))))</f>
        <v>4.3585180156658</v>
      </c>
      <c r="AN20" s="38" t="n">
        <f aca="false">IF(AN$1&gt;$L$2,   "",   IF(AN$1=$L$2,  1,  IF($L$2-AN$1=$L$1-$M20, $L$3^($L$1-$M20), ($L$3*AN21*AO21/(AN21+($L$3-1)*AO21) ))))</f>
        <v>1.48745602623278</v>
      </c>
      <c r="AO20" s="38" t="n">
        <f aca="false">IF(AO$1&gt;$L$2,   "",   IF(AO$1=$L$2,  1,  IF($L$2-AO$1=$L$1-$M20, $L$3^($L$1-$M20), ($L$3*AO21*AP21/(AO21+($L$3-1)*AP21) ))))</f>
        <v>1</v>
      </c>
      <c r="AP20" s="38" t="n">
        <f aca="false">IF(AP$1&gt;$L$2,   "",   IF(AP$1=$L$2,  1,  IF($L$2-AP$1=$L$1-$M20, $L$3^($L$1-$M20), ($L$3*AP21*AQ21/(AP21+($L$3-1)*AQ21) ))))</f>
        <v>33.386248</v>
      </c>
      <c r="AQ20" s="38" t="n">
        <f aca="false">IF(AQ$1&gt;$L$2,   "",   IF(AQ$1=$L$2,  1,  IF($L$2-AQ$1=$L$1-$M20, $L$3^($L$1-$M20), ($L$3*AQ21*AR21/(AQ21+($L$3-1)*AR21) ))))</f>
        <v>4.3585180156658</v>
      </c>
      <c r="AR20" s="38" t="n">
        <f aca="false">IF(AR$1&gt;$L$2,   "",   IF(AR$1=$L$2,  1,  IF($L$2-AR$1=$L$1-$M20, $L$3^($L$1-$M20), ($L$3*AR21*AS21/(AR21+($L$3-1)*AS21) ))))</f>
        <v>1.48745602623278</v>
      </c>
      <c r="AS20" s="38" t="n">
        <f aca="false">IF(AS$1&gt;$L$2,   "",   IF(AS$1=$L$2,  1,  IF($L$2-AS$1=$L$1-$M20, $L$3^($L$1-$M20), ($L$3*AS21*AT21/(AS21+($L$3-1)*AT21) ))))</f>
        <v>1</v>
      </c>
      <c r="AT20" s="38" t="n">
        <f aca="false">IF(AT$1&gt;$L$2,   "",   IF(AT$1=$L$2,  1,  IF($L$2-AT$1=$L$1-$M20, $L$3^($L$1-$M20), ($L$3*AT21*AU21/(AT21+($L$3-1)*AU21) ))))</f>
        <v>33.386248</v>
      </c>
      <c r="AU20" s="38" t="n">
        <f aca="false">IF(AU$1&gt;$L$2,   "",   IF(AU$1=$L$2,  1,  IF($L$2-AU$1=$L$1-$M20, $L$3^($L$1-$M20), ($L$3*AU21*AV21/(AU21+($L$3-1)*AV21) ))))</f>
        <v>4.3585180156658</v>
      </c>
      <c r="AV20" s="38" t="n">
        <f aca="false">IF(AV$1&gt;$L$2,   "",   IF(AV$1=$L$2,  1,  IF($L$2-AV$1=$L$1-$M20, $L$3^($L$1-$M20), ($L$3*AV21*AW21/(AV21+($L$3-1)*AW21) ))))</f>
        <v>1.48745602623278</v>
      </c>
      <c r="AW20" s="38" t="n">
        <f aca="false">IF(AW$1&gt;$L$2,   "",   IF(AW$1=$L$2,  1,  IF($L$2-AW$1=$L$1-$M20, $L$3^($L$1-$M20), ($L$3*AW21*AX21/(AW21+($L$3-1)*AX21) ))))</f>
        <v>1</v>
      </c>
      <c r="AX20" s="38" t="n">
        <f aca="false">IF(AX$1&gt;$L$2,   "",   IF(AX$1=$L$2,  1,  IF($L$2-AX$1=$L$1-$M20, $L$3^($L$1-$M20), ($L$3*AX21*AY21/(AX21+($L$3-1)*AY21) ))))</f>
        <v>33.386248</v>
      </c>
      <c r="AY20" s="38" t="n">
        <f aca="false">IF(AY$1&gt;$L$2,   "",   IF(AY$1=$L$2,  1,  IF($L$2-AY$1=$L$1-$M20, $L$3^($L$1-$M20), ($L$3*AY21*AZ21/(AY21+($L$3-1)*AZ21) ))))</f>
        <v>4.3585180156658</v>
      </c>
      <c r="AZ20" s="38" t="n">
        <f aca="false">IF(AZ$1&gt;$L$2,   "",   IF(AZ$1=$L$2,  1,  IF($L$2-AZ$1=$L$1-$M20, $L$3^($L$1-$M20), ($L$3*AZ21*BA21/(AZ21+($L$3-1)*BA21) ))))</f>
        <v>1.48745602623278</v>
      </c>
      <c r="BA20" s="38" t="n">
        <f aca="false">IF(BA$1&gt;$L$2,   "",   IF(BA$1=$L$2,  1,  IF($L$2-BA$1=$L$1-$M20, $L$3^($L$1-$M20), ($L$3*BA21*BB21/(BA21+($L$3-1)*BB21) ))))</f>
        <v>1</v>
      </c>
      <c r="BB20" s="38" t="n">
        <f aca="false">IF(BB$1&gt;$L$2,   "",   IF(BB$1=$L$2,  1,  IF($L$2-BB$1=$L$1-$M20, $L$3^($L$1-$M20), ($L$3*BB21*BC21/(BB21+($L$3-1)*BC21) ))))</f>
        <v>33.386248</v>
      </c>
      <c r="BC20" s="38" t="n">
        <f aca="false">IF(BC$1&gt;$L$2,   "",   IF(BC$1=$L$2,  1,  IF($L$2-BC$1=$L$1-$M20, $L$3^($L$1-$M20), ($L$3*BC21*BD21/(BC21+($L$3-1)*BD21) ))))</f>
        <v>4.3585180156658</v>
      </c>
      <c r="BD20" s="38" t="n">
        <f aca="false">IF(BD$1&gt;$L$2,   "",   IF(BD$1=$L$2,  1,  IF($L$2-BD$1=$L$1-$M20, $L$3^($L$1-$M20), ($L$3*BD21*BE21/(BD21+($L$3-1)*BE21) ))))</f>
        <v>1.48745602623278</v>
      </c>
      <c r="BE20" s="38" t="n">
        <f aca="false">IF(BE$1&gt;$L$2,   "",   IF(BE$1=$L$2,  1,  IF($L$2-BE$1=$L$1-$M20, $L$3^($L$1-$M20), ($L$3*BE21*BF21/(BE21+($L$3-1)*BF21) ))))</f>
        <v>1</v>
      </c>
      <c r="BF20" s="38" t="n">
        <f aca="false">IF(BF$1&gt;$L$2,   "",   IF(BF$1=$L$2,  1,  IF($L$2-BF$1=$L$1-$M20, $L$3^($L$1-$M20), ($L$3*BF21*BG21/(BF21+($L$3-1)*BG21) ))))</f>
        <v>33.386248</v>
      </c>
      <c r="BG20" s="38" t="n">
        <f aca="false">IF(BG$1&gt;$L$2,   "",   IF(BG$1=$L$2,  1,  IF($L$2-BG$1=$L$1-$M20, $L$3^($L$1-$M20), ($L$3*BG21*BH21/(BG21+($L$3-1)*BH21) ))))</f>
        <v>4.3585180156658</v>
      </c>
      <c r="BH20" s="38" t="n">
        <f aca="false">IF(BH$1&gt;$L$2,   "",   IF(BH$1=$L$2,  1,  IF($L$2-BH$1=$L$1-$M20, $L$3^($L$1-$M20), ($L$3*BH21*BI21/(BH21+($L$3-1)*BI21) ))))</f>
        <v>1.48745602623278</v>
      </c>
      <c r="BI20" s="38" t="n">
        <f aca="false">IF(BI$1&gt;$L$2,   "",   IF(BI$1=$L$2,  1,  IF($L$2-BI$1=$L$1-$M20, $L$3^($L$1-$M20), ($L$3*BI21*BJ21/(BI21+($L$3-1)*BJ21) ))))</f>
        <v>1</v>
      </c>
      <c r="BJ20" s="38" t="n">
        <f aca="false">IF(BJ$1&gt;$L$2,   "",   IF(BJ$1=$L$2,  1,  IF($L$2-BJ$1=$L$1-$M20, $L$3^($L$1-$M20), ($L$3*BJ21*BK21/(BJ21+($L$3-1)*BK21) ))))</f>
        <v>33.386248</v>
      </c>
      <c r="BK20" s="38" t="n">
        <f aca="false">IF(BK$1&gt;$L$2,   "",   IF(BK$1=$L$2,  1,  IF($L$2-BK$1=$L$1-$M20, $L$3^($L$1-$M20), ($L$3*BK21*BL21/(BK21+($L$3-1)*BL21) ))))</f>
        <v>4.3585180156658</v>
      </c>
      <c r="BL20" s="38" t="n">
        <f aca="false">IF(BL$1&gt;$L$2,   "",   IF(BL$1=$L$2,  1,  IF($L$2-BL$1=$L$1-$M20, $L$3^($L$1-$M20), ($L$3*BL21*BM21/(BL21+($L$3-1)*BM21) ))))</f>
        <v>1.48745602623278</v>
      </c>
      <c r="BM20" s="38" t="n">
        <f aca="false">IF(BM$1&gt;$L$2,   "",   IF(BM$1=$L$2,  1,  IF($L$2-BM$1=$L$1-$M20, $L$3^($L$1-$M20), ($L$3*BM21*BN21/(BM21+($L$3-1)*BN21) ))))</f>
        <v>1</v>
      </c>
      <c r="BN20" s="38" t="n">
        <f aca="false">IF(BN$1&gt;$L$2,   "",   IF(BN$1=$L$2,  1,  IF($L$2-BN$1=$L$1-$M20, $L$3^($L$1-$M20), ($L$3*BN21*BO21/(BN21+($L$3-1)*BO21) ))))</f>
        <v>33.386248</v>
      </c>
      <c r="BO20" s="38" t="n">
        <f aca="false">IF(BO$1&gt;$L$2,   "",   IF(BO$1=$L$2,  1,  IF($L$2-BO$1=$L$1-$M20, $L$3^($L$1-$M20), ($L$3*BO21*BP21/(BO21+($L$3-1)*BP21) ))))</f>
        <v>4.3585180156658</v>
      </c>
      <c r="BP20" s="38" t="n">
        <f aca="false">IF(BP$1&gt;$L$2,   "",   IF(BP$1=$L$2,  1,  IF($L$2-BP$1=$L$1-$M20, $L$3^($L$1-$M20), ($L$3*BP21*BQ21/(BP21+($L$3-1)*BQ21) ))))</f>
        <v>1.48745602623278</v>
      </c>
      <c r="BQ20" s="38" t="n">
        <f aca="false">IF(BQ$1&gt;$L$2,   "",   IF(BQ$1=$L$2,  1,  IF($L$2-BQ$1=$L$1-$M20, $L$3^($L$1-$M20), ($L$3*BQ21*BR21/(BQ21+($L$3-1)*BR21) ))))</f>
        <v>1</v>
      </c>
      <c r="BR20" s="38" t="n">
        <f aca="false">IF(BR$1&gt;$L$2,   "",   IF(BR$1=$L$2,  1,  IF($L$2-BR$1=$L$1-$M20, $L$3^($L$1-$M20), ($L$3*BR21*BS21/(BR21+($L$3-1)*BS21) ))))</f>
        <v>33.386248</v>
      </c>
      <c r="BS20" s="38" t="n">
        <f aca="false">IF(BS$1&gt;$L$2,   "",   IF(BS$1=$L$2,  1,  IF($L$2-BS$1=$L$1-$M20, $L$3^($L$1-$M20), ($L$3*BS21*BT21/(BS21+($L$3-1)*BT21) ))))</f>
        <v>4.3585180156658</v>
      </c>
      <c r="BT20" s="38" t="n">
        <f aca="false">IF(BT$1&gt;$L$2,   "",   IF(BT$1=$L$2,  1,  IF($L$2-BT$1=$L$1-$M20, $L$3^($L$1-$M20), ($L$3*BT21*BU21/(BT21+($L$3-1)*BU21) ))))</f>
        <v>1.48745602623278</v>
      </c>
      <c r="BU20" s="38" t="n">
        <f aca="false">IF(BU$1&gt;$L$2,   "",   IF(BU$1=$L$2,  1,  IF($L$2-BU$1=$L$1-$M20, $L$3^($L$1-$M20), ($L$3*BU21*BV21/(BU21+($L$3-1)*BV21) ))))</f>
        <v>1</v>
      </c>
      <c r="BV20" s="38" t="n">
        <f aca="false">IF(BV$1&gt;$L$2,   "",   IF(BV$1=$L$2,  1,  IF($L$2-BV$1=$L$1-$M20, $L$3^($L$1-$M20), ($L$3*BV21*BW21/(BV21+($L$3-1)*BW21) ))))</f>
        <v>33.386248</v>
      </c>
      <c r="BW20" s="38" t="n">
        <f aca="false">IF(BW$1&gt;$L$2,   "",   IF(BW$1=$L$2,  1,  IF($L$2-BW$1=$L$1-$M20, $L$3^($L$1-$M20), ($L$3*BW21*BX21/(BW21+($L$3-1)*BX21) ))))</f>
        <v>4.3585180156658</v>
      </c>
      <c r="BX20" s="38" t="n">
        <f aca="false">IF(BX$1&gt;$L$2,   "",   IF(BX$1=$L$2,  1,  IF($L$2-BX$1=$L$1-$M20, $L$3^($L$1-$M20), ($L$3*BX21*BY21/(BX21+($L$3-1)*BY21) ))))</f>
        <v>1.48745602623278</v>
      </c>
      <c r="BY20" s="38" t="n">
        <f aca="false">IF(BY$1&gt;$L$2,   "",   IF(BY$1=$L$2,  1,  IF($L$2-BY$1=$L$1-$M20, $L$3^($L$1-$M20), ($L$3*BY21*BZ21/(BY21+($L$3-1)*BZ21) ))))</f>
        <v>1</v>
      </c>
      <c r="BZ20" s="38" t="n">
        <f aca="false">IF(BZ$1&gt;$L$2,   "",   IF(BZ$1=$L$2,  1,  IF($L$2-BZ$1=$L$1-$M20, $L$3^($L$1-$M20), ($L$3*BZ21*CA21/(BZ21+($L$3-1)*CA21) ))))</f>
        <v>33.386248</v>
      </c>
      <c r="CA20" s="38" t="n">
        <f aca="false">IF(CA$1&gt;$L$2,   "",   IF(CA$1=$L$2,  1,  IF($L$2-CA$1=$L$1-$M20, $L$3^($L$1-$M20), ($L$3*CA21*CB21/(CA21+($L$3-1)*CB21) ))))</f>
        <v>4.3585180156658</v>
      </c>
      <c r="CB20" s="38" t="n">
        <f aca="false">IF(CB$1&gt;$L$2,   "",   IF(CB$1=$L$2,  1,  IF($L$2-CB$1=$L$1-$M20, $L$3^($L$1-$M20), ($L$3*CB21*CC21/(CB21+($L$3-1)*CC21) ))))</f>
        <v>1.48745602623278</v>
      </c>
      <c r="CC20" s="38" t="n">
        <f aca="false">IF(CC$1&gt;$L$2,   "",   IF(CC$1=$L$2,  1,  IF($L$2-CC$1=$L$1-$M20, $L$3^($L$1-$M20), ($L$3*CC21*CD21/(CC21+($L$3-1)*CD21) ))))</f>
        <v>1</v>
      </c>
      <c r="CD20" s="38" t="n">
        <f aca="false">IF(CD$1&gt;$L$2,   "",   IF(CD$1=$L$2,  1,  IF($L$2-CD$1=$L$1-$M20, $L$3^($L$1-$M20), ($L$3*CD21*CE21/(CD21+($L$3-1)*CE21) ))))</f>
        <v>33.386248</v>
      </c>
      <c r="CE20" s="38" t="n">
        <f aca="false">IF(CE$1&gt;$L$2,   "",   IF(CE$1=$L$2,  1,  IF($L$2-CE$1=$L$1-$M20, $L$3^($L$1-$M20), ($L$3*CE21*CF21/(CE21+($L$3-1)*CF21) ))))</f>
        <v>4.3585180156658</v>
      </c>
      <c r="CF20" s="38" t="n">
        <f aca="false">IF(CF$1&gt;$L$2,   "",   IF(CF$1=$L$2,  1,  IF($L$2-CF$1=$L$1-$M20, $L$3^($L$1-$M20), ($L$3*CF21*CG21/(CF21+($L$3-1)*CG21) ))))</f>
        <v>1.48745602623278</v>
      </c>
      <c r="CG20" s="38" t="n">
        <f aca="false">IF(CG$1&gt;$L$2,   "",   IF(CG$1=$L$2,  1,  IF($L$2-CG$1=$L$1-$M20, $L$3^($L$1-$M20), ($L$3*CG21*CH21/(CG21+($L$3-1)*CH21) ))))</f>
        <v>1</v>
      </c>
      <c r="CH20" s="38" t="n">
        <f aca="false">IF(CH$1&gt;$L$2,   "",   IF(CH$1=$L$2,  1,  IF($L$2-CH$1=$L$1-$M20, $L$3^($L$1-$M20), ($L$3*CH21*CI21/(CH21+($L$3-1)*CI21) ))))</f>
        <v>33.386248</v>
      </c>
      <c r="CI20" s="38" t="n">
        <f aca="false">IF(CI$1&gt;$L$2,   "",   IF(CI$1=$L$2,  1,  IF($L$2-CI$1=$L$1-$M20, $L$3^($L$1-$M20), ($L$3*CI21*CJ21/(CI21+($L$3-1)*CJ21) ))))</f>
        <v>4.3585180156658</v>
      </c>
      <c r="CJ20" s="38" t="n">
        <f aca="false">IF(CJ$1&gt;$L$2,   "",   IF(CJ$1=$L$2,  1,  IF($L$2-CJ$1=$L$1-$M20, $L$3^($L$1-$M20), ($L$3*CJ21*CK21/(CJ21+($L$3-1)*CK21) ))))</f>
        <v>1.48745602623278</v>
      </c>
      <c r="CK20" s="38" t="n">
        <f aca="false">IF(CK$1&gt;$L$2,   "",   IF(CK$1=$L$2,  1,  IF($L$2-CK$1=$L$1-$M20, $L$3^($L$1-$M20), ($L$3*CK21*CL21/(CK21+($L$3-1)*CL21) ))))</f>
        <v>1</v>
      </c>
      <c r="CL20" s="38" t="n">
        <f aca="false">IF(CL$1&gt;$L$2,   "",   IF(CL$1=$L$2,  1,  IF($L$2-CL$1=$L$1-$M20, $L$3^($L$1-$M20), ($L$3*CL21*CM21/(CL21+($L$3-1)*CM21) ))))</f>
        <v>33.386248</v>
      </c>
      <c r="CM20" s="38" t="n">
        <f aca="false">IF(CM$1&gt;$L$2,   "",   IF(CM$1=$L$2,  1,  IF($L$2-CM$1=$L$1-$M20, $L$3^($L$1-$M20), ($L$3*CM21*CN21/(CM21+($L$3-1)*CN21) ))))</f>
        <v>4.3585180156658</v>
      </c>
      <c r="CN20" s="38" t="n">
        <f aca="false">IF(CN$1&gt;$L$2,   "",   IF(CN$1=$L$2,  1,  IF($L$2-CN$1=$L$1-$M20, $L$3^($L$1-$M20), ($L$3*CN21*CO21/(CN21+($L$3-1)*CO21) ))))</f>
        <v>1.48745602623278</v>
      </c>
      <c r="CO20" s="38" t="n">
        <f aca="false">IF(CO$1&gt;$L$2,   "",   IF(CO$1=$L$2,  1,  IF($L$2-CO$1=$L$1-$M20, $L$3^($L$1-$M20), ($L$3*CO21*CP21/(CO21+($L$3-1)*CP21) ))))</f>
        <v>1</v>
      </c>
      <c r="CP20" s="38" t="n">
        <f aca="false">IF(CP$1&gt;$L$2,   "",   IF(CP$1=$L$2,  1,  IF($L$2-CP$1=$L$1-$M20, $L$3^($L$1-$M20), ($L$3*CP21*CQ21/(CP21+($L$3-1)*CQ21) ))))</f>
        <v>33.386248</v>
      </c>
      <c r="CQ20" s="38" t="n">
        <f aca="false">IF(CQ$1&gt;$L$2,   "",   IF(CQ$1=$L$2,  1,  IF($L$2-CQ$1=$L$1-$M20, $L$3^($L$1-$M20), ($L$3*CQ21*CR21/(CQ21+($L$3-1)*CR21) ))))</f>
        <v>4.3585180156658</v>
      </c>
      <c r="CR20" s="38" t="n">
        <f aca="false">IF(CR$1&gt;$L$2,   "",   IF(CR$1=$L$2,  1,  IF($L$2-CR$1=$L$1-$M20, $L$3^($L$1-$M20), ($L$3*CR21*CS21/(CR21+($L$3-1)*CS21) ))))</f>
        <v>1.48745602623278</v>
      </c>
      <c r="CS20" s="38" t="n">
        <f aca="false">IF(CS$1&gt;$L$2,   "",   IF(CS$1=$L$2,  1,  IF($L$2-CS$1=$L$1-$M20, $L$3^($L$1-$M20), ($L$3*CS21*CT21/(CS21+($L$3-1)*CT21) ))))</f>
        <v>1</v>
      </c>
      <c r="CT20" s="38" t="n">
        <f aca="false">IF(CT$1&gt;$L$2,   "",   IF(CT$1=$L$2,  1,  IF($L$2-CT$1=$L$1-$M20, $L$3^($L$1-$M20), ($L$3*CT21*CU21/(CT21+($L$3-1)*CU21) ))))</f>
        <v>33.386248</v>
      </c>
      <c r="CU20" s="38" t="n">
        <f aca="false">IF(CU$1&gt;$L$2,   "",   IF(CU$1=$L$2,  1,  IF($L$2-CU$1=$L$1-$M20, $L$3^($L$1-$M20), ($L$3*CU21*CV21/(CU21+($L$3-1)*CV21) ))))</f>
        <v>4.3585180156658</v>
      </c>
      <c r="CV20" s="38" t="n">
        <f aca="false">IF(CV$1&gt;$L$2,   "",   IF(CV$1=$L$2,  1,  IF($L$2-CV$1=$L$1-$M20, $L$3^($L$1-$M20), ($L$3*CV21*CW21/(CV21+($L$3-1)*CW21) ))))</f>
        <v>1.48745602623278</v>
      </c>
      <c r="CW20" s="38" t="n">
        <f aca="false">IF(CW$1&gt;$L$2,   "",   IF(CW$1=$L$2,  1,  IF($L$2-CW$1=$L$1-$M20, $L$3^($L$1-$M20), ($L$3*CW21*CX21/(CW21+($L$3-1)*CX21) ))))</f>
        <v>1</v>
      </c>
      <c r="CX20" s="38" t="n">
        <f aca="false">IF(CX$1&gt;$L$2,   "",   IF(CX$1=$L$2,  1,  IF($L$2-CX$1=$L$1-$M20, $L$3^($L$1-$M20), ($L$3*CX21*CY21/(CX21+($L$3-1)*CY21) ))))</f>
        <v>33.386248</v>
      </c>
      <c r="CY20" s="38" t="n">
        <f aca="false">IF(CY$1&gt;$L$2,   "",   IF(CY$1=$L$2,  1,  IF($L$2-CY$1=$L$1-$M20, $L$3^($L$1-$M20), ($L$3*CY21*CZ21/(CY21+($L$3-1)*CZ21) ))))</f>
        <v>4.3585180156658</v>
      </c>
      <c r="CZ20" s="38" t="n">
        <f aca="false">IF(CZ$1&gt;$L$2,   "",   IF(CZ$1=$L$2,  1,  IF($L$2-CZ$1=$L$1-$M20, $L$3^($L$1-$M20), ($L$3*CZ21*DA21/(CZ21+($L$3-1)*DA21) ))))</f>
        <v>1.48745602623278</v>
      </c>
      <c r="DA20" s="38" t="n">
        <f aca="false">IF(DA$1&gt;$L$2,   "",   IF(DA$1=$L$2,  1,  IF($L$2-DA$1=$L$1-$M20, $L$3^($L$1-$M20), ($L$3*DA21*DB21/(DA21+($L$3-1)*DB21) ))))</f>
        <v>1</v>
      </c>
      <c r="DB20" s="38" t="n">
        <f aca="false">IF(DB$1&gt;$L$2,   "",   IF(DB$1=$L$2,  1,  IF($L$2-DB$1=$L$1-$M20, $L$3^($L$1-$M20), ($L$3*DB21*DC21/(DB21+($L$3-1)*DC21) ))))</f>
        <v>33.386248</v>
      </c>
      <c r="DC20" s="38" t="n">
        <f aca="false">IF(DC$1&gt;$L$2,   "",   IF(DC$1=$L$2,  1,  IF($L$2-DC$1=$L$1-$M20, $L$3^($L$1-$M20), ($L$3*DC21*DD21/(DC21+($L$3-1)*DD21) ))))</f>
        <v>4.3585180156658</v>
      </c>
      <c r="DD20" s="38" t="n">
        <f aca="false">IF(DD$1&gt;$L$2,   "",   IF(DD$1=$L$2,  1,  IF($L$2-DD$1=$L$1-$M20, $L$3^($L$1-$M20), ($L$3*DD21*DE21/(DD21+($L$3-1)*DE21) ))))</f>
        <v>1.48745602623278</v>
      </c>
      <c r="DE20" s="38" t="n">
        <f aca="false">IF(DE$1&gt;$L$2,   "",   IF(DE$1=$L$2,  1,  IF($L$2-DE$1=$L$1-$M20, $L$3^($L$1-$M20), ($L$3*DE21*DF21/(DE21+($L$3-1)*DF21) ))))</f>
        <v>1</v>
      </c>
      <c r="DF20" s="38" t="n">
        <f aca="false">IF(DF$1&gt;$L$2,   "",   IF(DF$1=$L$2,  1,  IF($L$2-DF$1=$L$1-$M20, $L$3^($L$1-$M20), ($L$3*DF21*DG21/(DF21+($L$3-1)*DG21) ))))</f>
        <v>33.386248</v>
      </c>
      <c r="DG20" s="38" t="n">
        <f aca="false">IF(DG$1&gt;$L$2,   "",   IF(DG$1=$L$2,  1,  IF($L$2-DG$1=$L$1-$M20, $L$3^($L$1-$M20), ($L$3*DG21*DH21/(DG21+($L$3-1)*DH21) ))))</f>
        <v>4.3585180156658</v>
      </c>
      <c r="DH20" s="38" t="n">
        <f aca="false">IF(DH$1&gt;$L$2,   "",   IF(DH$1=$L$2,  1,  IF($L$2-DH$1=$L$1-$M20, $L$3^($L$1-$M20), ($L$3*DH21*DI21/(DH21+($L$3-1)*DI21) ))))</f>
        <v>1.48745602623278</v>
      </c>
      <c r="DI20" s="38" t="n">
        <f aca="false">IF(DI$1&gt;$L$2,   "",   IF(DI$1=$L$2,  1,  IF($L$2-DI$1=$L$1-$M20, $L$3^($L$1-$M20), ($L$3*DI21*DJ21/(DI21+($L$3-1)*DJ21) ))))</f>
        <v>1</v>
      </c>
      <c r="DJ20" s="38" t="n">
        <f aca="false">IF(DJ$1&gt;$L$2,   "",   IF(DJ$1=$L$2,  1,  IF($L$2-DJ$1=$L$1-$M20, $L$3^($L$1-$M20), ($L$3*DJ21*DK21/(DJ21+($L$3-1)*DK21) ))))</f>
        <v>33.386248</v>
      </c>
    </row>
    <row r="21" customFormat="false" ht="15.75" hidden="false" customHeight="true" outlineLevel="0" collapsed="false">
      <c r="A21" s="112" t="n">
        <f aca="false">Calculadora!C21</f>
        <v>0</v>
      </c>
      <c r="B21" s="112" t="str">
        <f aca="false">IF( OR(I20=$L$2,H20=1+$L$1-$L$2), "",  IF(A21="l",0,IF(A21="w",1,""))    )</f>
        <v/>
      </c>
      <c r="C21" s="105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5" t="str">
        <f aca="false">IF(I20&gt;=$L$2,"",IF(B21="", "", C21*($L$3-1)*B21)   )</f>
        <v/>
      </c>
      <c r="E21" s="105" t="str">
        <f aca="false">IF(B21="","",(   D21-(IF((D21+F20)&lt;=G20, D21, (G20-F20) ))   )*(100-$L$5)/100   )</f>
        <v/>
      </c>
      <c r="F21" s="105" t="str">
        <f aca="false">IF(I20&gt;=$L$2,"",IF(B21="", "",   IF(B21=0,  F20-C21,  IF( ((F20+D21)-G20)&gt;=0, F20+(G20-F20)+((D21-(G20-F20))*$L$5/100), F20+D21 )  ))   )</f>
        <v/>
      </c>
      <c r="G21" s="113" t="str">
        <f aca="false">IF(F21&gt;G20,  F21,  G20)</f>
        <v/>
      </c>
      <c r="H21" s="104" t="n">
        <f aca="false">IF(   $L$4=0,   IF(I20+B21=$L$2,0,IF(B21=0,H20+1,H20)),   IF(  F21&gt;=G20,  0,  IF(B21=0,H20+1,H20)  )   )</f>
        <v>0</v>
      </c>
      <c r="I21" s="104" t="n">
        <f aca="false">IF(   $L$4=0,   IF(I20+B21=$L$2,0,IF(B21=1,I20+1,I20)),        IF(  F21&gt;=G20,  0,  IF(B21=1,I20+1,I20)  )   )</f>
        <v>0</v>
      </c>
      <c r="J21" s="114" t="str">
        <f aca="false">IF(     B21="",     "",     IF(  ISERROR((B21+I20)/(H20+I20+1)),  0,  (B21+I20)/(H20+I20+1)  )     )</f>
        <v/>
      </c>
      <c r="M21" s="111" t="n">
        <f aca="false">IF(M20&lt;($L$1-1),M20+1)</f>
        <v>19</v>
      </c>
      <c r="N21" s="38" t="n">
        <f aca="false">IF(N$1&gt;$L$2,   "",   IF(N$1=$L$2,  1,  IF($L$2-N$1=$L$1-$M21, $L$3^($L$1-$M21), ($L$3*N22*O22/(N22+($L$3-1)*O22) ))))</f>
        <v>1.01224489841791</v>
      </c>
      <c r="O21" s="38" t="n">
        <f aca="false">IF(O$1&gt;$L$2,   "",   IF(O$1=$L$2,  1,  IF($L$2-O$1=$L$1-$M21, $L$3^($L$1-$M21), ($L$3*O22*P22/(O22+($L$3-1)*P22) ))))</f>
        <v>10.3684</v>
      </c>
      <c r="P21" s="38" t="n">
        <f aca="false">IF(P$1&gt;$L$2,   "",   IF(P$1=$L$2,  1,  IF($L$2-P$1=$L$1-$M21, $L$3^($L$1-$M21), ($L$3*P22*Q22/(P22+($L$3-1)*Q22) ))))</f>
        <v>1.90595588235294</v>
      </c>
      <c r="Q21" s="38" t="n">
        <f aca="false">IF(Q$1&gt;$L$2,   "",   IF(Q$1=$L$2,  1,  IF($L$2-Q$1=$L$1-$M21, $L$3^($L$1-$M21), ($L$3*Q22*R22/(Q22+($L$3-1)*R22) ))))</f>
        <v>1</v>
      </c>
      <c r="R21" s="38" t="n">
        <f aca="false">IF(R$1&gt;$L$2,   "",   IF(R$1=$L$2,  1,  IF($L$2-R$1=$L$1-$M21, $L$3^($L$1-$M21), ($L$3*R22*S22/(R22+($L$3-1)*S22) ))))</f>
        <v>1.01224489841791</v>
      </c>
      <c r="S21" s="38" t="n">
        <f aca="false">IF(S$1&gt;$L$2,   "",   IF(S$1=$L$2,  1,  IF($L$2-S$1=$L$1-$M21, $L$3^($L$1-$M21), ($L$3*S22*T22/(S22+($L$3-1)*T22) ))))</f>
        <v>10.3684</v>
      </c>
      <c r="T21" s="38" t="n">
        <f aca="false">IF(T$1&gt;$L$2,   "",   IF(T$1=$L$2,  1,  IF($L$2-T$1=$L$1-$M21, $L$3^($L$1-$M21), ($L$3*T22*U22/(T22+($L$3-1)*U22) ))))</f>
        <v>1.90595588235294</v>
      </c>
      <c r="U21" s="38" t="n">
        <f aca="false">IF(U$1&gt;$L$2,   "",   IF(U$1=$L$2,  1,  IF($L$2-U$1=$L$1-$M21, $L$3^($L$1-$M21), ($L$3*U22*V22/(U22+($L$3-1)*V22) ))))</f>
        <v>1</v>
      </c>
      <c r="V21" s="38" t="n">
        <f aca="false">IF(V$1&gt;$L$2,   "",   IF(V$1=$L$2,  1,  IF($L$2-V$1=$L$1-$M21, $L$3^($L$1-$M21), ($L$3*V22*W22/(V22+($L$3-1)*W22) ))))</f>
        <v>1.01224489841791</v>
      </c>
      <c r="W21" s="38" t="n">
        <f aca="false">IF(W$1&gt;$L$2,   "",   IF(W$1=$L$2,  1,  IF($L$2-W$1=$L$1-$M21, $L$3^($L$1-$M21), ($L$3*W22*X22/(W22+($L$3-1)*X22) ))))</f>
        <v>10.3684</v>
      </c>
      <c r="X21" s="38" t="n">
        <f aca="false">IF(X$1&gt;$L$2,   "",   IF(X$1=$L$2,  1,  IF($L$2-X$1=$L$1-$M21, $L$3^($L$1-$M21), ($L$3*X22*Y22/(X22+($L$3-1)*Y22) ))))</f>
        <v>1.90595588235294</v>
      </c>
      <c r="Y21" s="38" t="n">
        <f aca="false">IF(Y$1&gt;$L$2,   "",   IF(Y$1=$L$2,  1,  IF($L$2-Y$1=$L$1-$M21, $L$3^($L$1-$M21), ($L$3*Y22*Z22/(Y22+($L$3-1)*Z22) ))))</f>
        <v>1</v>
      </c>
      <c r="Z21" s="38" t="n">
        <f aca="false">IF(Z$1&gt;$L$2,   "",   IF(Z$1=$L$2,  1,  IF($L$2-Z$1=$L$1-$M21, $L$3^($L$1-$M21), ($L$3*Z22*AA22/(Z22+($L$3-1)*AA22) ))))</f>
        <v>1.01224489841791</v>
      </c>
      <c r="AA21" s="38" t="n">
        <f aca="false">IF(AA$1&gt;$L$2,   "",   IF(AA$1=$L$2,  1,  IF($L$2-AA$1=$L$1-$M21, $L$3^($L$1-$M21), ($L$3*AA22*AB22/(AA22+($L$3-1)*AB22) ))))</f>
        <v>10.3684</v>
      </c>
      <c r="AB21" s="38" t="n">
        <f aca="false">IF(AB$1&gt;$L$2,   "",   IF(AB$1=$L$2,  1,  IF($L$2-AB$1=$L$1-$M21, $L$3^($L$1-$M21), ($L$3*AB22*AC22/(AB22+($L$3-1)*AC22) ))))</f>
        <v>1.90595588235294</v>
      </c>
      <c r="AC21" s="38" t="n">
        <f aca="false">IF(AC$1&gt;$L$2,   "",   IF(AC$1=$L$2,  1,  IF($L$2-AC$1=$L$1-$M21, $L$3^($L$1-$M21), ($L$3*AC22*AD22/(AC22+($L$3-1)*AD22) ))))</f>
        <v>1</v>
      </c>
      <c r="AD21" s="38" t="n">
        <f aca="false">IF(AD$1&gt;$L$2,   "",   IF(AD$1=$L$2,  1,  IF($L$2-AD$1=$L$1-$M21, $L$3^($L$1-$M21), ($L$3*AD22*AE22/(AD22+($L$3-1)*AE22) ))))</f>
        <v>1.01224489841791</v>
      </c>
      <c r="AE21" s="38" t="n">
        <f aca="false">IF(AE$1&gt;$L$2,   "",   IF(AE$1=$L$2,  1,  IF($L$2-AE$1=$L$1-$M21, $L$3^($L$1-$M21), ($L$3*AE22*AF22/(AE22+($L$3-1)*AF22) ))))</f>
        <v>10.3684</v>
      </c>
      <c r="AF21" s="38" t="n">
        <f aca="false">IF(AF$1&gt;$L$2,   "",   IF(AF$1=$L$2,  1,  IF($L$2-AF$1=$L$1-$M21, $L$3^($L$1-$M21), ($L$3*AF22*AG22/(AF22+($L$3-1)*AG22) ))))</f>
        <v>1.90595588235294</v>
      </c>
      <c r="AG21" s="38" t="n">
        <f aca="false">IF(AG$1&gt;$L$2,   "",   IF(AG$1=$L$2,  1,  IF($L$2-AG$1=$L$1-$M21, $L$3^($L$1-$M21), ($L$3*AG22*AH22/(AG22+($L$3-1)*AH22) ))))</f>
        <v>1</v>
      </c>
      <c r="AH21" s="38" t="n">
        <f aca="false">IF(AH$1&gt;$L$2,   "",   IF(AH$1=$L$2,  1,  IF($L$2-AH$1=$L$1-$M21, $L$3^($L$1-$M21), ($L$3*AH22*AI22/(AH22+($L$3-1)*AI22) ))))</f>
        <v>1.01224489841791</v>
      </c>
      <c r="AI21" s="38" t="n">
        <f aca="false">IF(AI$1&gt;$L$2,   "",   IF(AI$1=$L$2,  1,  IF($L$2-AI$1=$L$1-$M21, $L$3^($L$1-$M21), ($L$3*AI22*AJ22/(AI22+($L$3-1)*AJ22) ))))</f>
        <v>10.3684</v>
      </c>
      <c r="AJ21" s="38" t="n">
        <f aca="false">IF(AJ$1&gt;$L$2,   "",   IF(AJ$1=$L$2,  1,  IF($L$2-AJ$1=$L$1-$M21, $L$3^($L$1-$M21), ($L$3*AJ22*AK22/(AJ22+($L$3-1)*AK22) ))))</f>
        <v>1.90595588235294</v>
      </c>
      <c r="AK21" s="38" t="n">
        <f aca="false">IF(AK$1&gt;$L$2,   "",   IF(AK$1=$L$2,  1,  IF($L$2-AK$1=$L$1-$M21, $L$3^($L$1-$M21), ($L$3*AK22*AL22/(AK22+($L$3-1)*AL22) ))))</f>
        <v>1</v>
      </c>
      <c r="AL21" s="38" t="n">
        <f aca="false">IF(AL$1&gt;$L$2,   "",   IF(AL$1=$L$2,  1,  IF($L$2-AL$1=$L$1-$M21, $L$3^($L$1-$M21), ($L$3*AL22*AM22/(AL22+($L$3-1)*AM22) ))))</f>
        <v>1.01224489841791</v>
      </c>
      <c r="AM21" s="38" t="n">
        <f aca="false">IF(AM$1&gt;$L$2,   "",   IF(AM$1=$L$2,  1,  IF($L$2-AM$1=$L$1-$M21, $L$3^($L$1-$M21), ($L$3*AM22*AN22/(AM22+($L$3-1)*AN22) ))))</f>
        <v>10.3684</v>
      </c>
      <c r="AN21" s="38" t="n">
        <f aca="false">IF(AN$1&gt;$L$2,   "",   IF(AN$1=$L$2,  1,  IF($L$2-AN$1=$L$1-$M21, $L$3^($L$1-$M21), ($L$3*AN22*AO22/(AN22+($L$3-1)*AO22) ))))</f>
        <v>1.90595588235294</v>
      </c>
      <c r="AO21" s="38" t="n">
        <f aca="false">IF(AO$1&gt;$L$2,   "",   IF(AO$1=$L$2,  1,  IF($L$2-AO$1=$L$1-$M21, $L$3^($L$1-$M21), ($L$3*AO22*AP22/(AO22+($L$3-1)*AP22) ))))</f>
        <v>1</v>
      </c>
      <c r="AP21" s="38" t="n">
        <f aca="false">IF(AP$1&gt;$L$2,   "",   IF(AP$1=$L$2,  1,  IF($L$2-AP$1=$L$1-$M21, $L$3^($L$1-$M21), ($L$3*AP22*AQ22/(AP22+($L$3-1)*AQ22) ))))</f>
        <v>1.01224489841791</v>
      </c>
      <c r="AQ21" s="38" t="n">
        <f aca="false">IF(AQ$1&gt;$L$2,   "",   IF(AQ$1=$L$2,  1,  IF($L$2-AQ$1=$L$1-$M21, $L$3^($L$1-$M21), ($L$3*AQ22*AR22/(AQ22+($L$3-1)*AR22) ))))</f>
        <v>10.3684</v>
      </c>
      <c r="AR21" s="38" t="n">
        <f aca="false">IF(AR$1&gt;$L$2,   "",   IF(AR$1=$L$2,  1,  IF($L$2-AR$1=$L$1-$M21, $L$3^($L$1-$M21), ($L$3*AR22*AS22/(AR22+($L$3-1)*AS22) ))))</f>
        <v>1.90595588235294</v>
      </c>
      <c r="AS21" s="38" t="n">
        <f aca="false">IF(AS$1&gt;$L$2,   "",   IF(AS$1=$L$2,  1,  IF($L$2-AS$1=$L$1-$M21, $L$3^($L$1-$M21), ($L$3*AS22*AT22/(AS22+($L$3-1)*AT22) ))))</f>
        <v>1</v>
      </c>
      <c r="AT21" s="38" t="n">
        <f aca="false">IF(AT$1&gt;$L$2,   "",   IF(AT$1=$L$2,  1,  IF($L$2-AT$1=$L$1-$M21, $L$3^($L$1-$M21), ($L$3*AT22*AU22/(AT22+($L$3-1)*AU22) ))))</f>
        <v>1.01224489841791</v>
      </c>
      <c r="AU21" s="38" t="n">
        <f aca="false">IF(AU$1&gt;$L$2,   "",   IF(AU$1=$L$2,  1,  IF($L$2-AU$1=$L$1-$M21, $L$3^($L$1-$M21), ($L$3*AU22*AV22/(AU22+($L$3-1)*AV22) ))))</f>
        <v>10.3684</v>
      </c>
      <c r="AV21" s="38" t="n">
        <f aca="false">IF(AV$1&gt;$L$2,   "",   IF(AV$1=$L$2,  1,  IF($L$2-AV$1=$L$1-$M21, $L$3^($L$1-$M21), ($L$3*AV22*AW22/(AV22+($L$3-1)*AW22) ))))</f>
        <v>1.90595588235294</v>
      </c>
      <c r="AW21" s="38" t="n">
        <f aca="false">IF(AW$1&gt;$L$2,   "",   IF(AW$1=$L$2,  1,  IF($L$2-AW$1=$L$1-$M21, $L$3^($L$1-$M21), ($L$3*AW22*AX22/(AW22+($L$3-1)*AX22) ))))</f>
        <v>1</v>
      </c>
      <c r="AX21" s="38" t="n">
        <f aca="false">IF(AX$1&gt;$L$2,   "",   IF(AX$1=$L$2,  1,  IF($L$2-AX$1=$L$1-$M21, $L$3^($L$1-$M21), ($L$3*AX22*AY22/(AX22+($L$3-1)*AY22) ))))</f>
        <v>1.01224489841791</v>
      </c>
      <c r="AY21" s="38" t="n">
        <f aca="false">IF(AY$1&gt;$L$2,   "",   IF(AY$1=$L$2,  1,  IF($L$2-AY$1=$L$1-$M21, $L$3^($L$1-$M21), ($L$3*AY22*AZ22/(AY22+($L$3-1)*AZ22) ))))</f>
        <v>10.3684</v>
      </c>
      <c r="AZ21" s="38" t="n">
        <f aca="false">IF(AZ$1&gt;$L$2,   "",   IF(AZ$1=$L$2,  1,  IF($L$2-AZ$1=$L$1-$M21, $L$3^($L$1-$M21), ($L$3*AZ22*BA22/(AZ22+($L$3-1)*BA22) ))))</f>
        <v>1.90595588235294</v>
      </c>
      <c r="BA21" s="38" t="n">
        <f aca="false">IF(BA$1&gt;$L$2,   "",   IF(BA$1=$L$2,  1,  IF($L$2-BA$1=$L$1-$M21, $L$3^($L$1-$M21), ($L$3*BA22*BB22/(BA22+($L$3-1)*BB22) ))))</f>
        <v>1</v>
      </c>
      <c r="BB21" s="38" t="n">
        <f aca="false">IF(BB$1&gt;$L$2,   "",   IF(BB$1=$L$2,  1,  IF($L$2-BB$1=$L$1-$M21, $L$3^($L$1-$M21), ($L$3*BB22*BC22/(BB22+($L$3-1)*BC22) ))))</f>
        <v>1.01224489841791</v>
      </c>
      <c r="BC21" s="38" t="n">
        <f aca="false">IF(BC$1&gt;$L$2,   "",   IF(BC$1=$L$2,  1,  IF($L$2-BC$1=$L$1-$M21, $L$3^($L$1-$M21), ($L$3*BC22*BD22/(BC22+($L$3-1)*BD22) ))))</f>
        <v>10.3684</v>
      </c>
      <c r="BD21" s="38" t="n">
        <f aca="false">IF(BD$1&gt;$L$2,   "",   IF(BD$1=$L$2,  1,  IF($L$2-BD$1=$L$1-$M21, $L$3^($L$1-$M21), ($L$3*BD22*BE22/(BD22+($L$3-1)*BE22) ))))</f>
        <v>1.90595588235294</v>
      </c>
      <c r="BE21" s="38" t="n">
        <f aca="false">IF(BE$1&gt;$L$2,   "",   IF(BE$1=$L$2,  1,  IF($L$2-BE$1=$L$1-$M21, $L$3^($L$1-$M21), ($L$3*BE22*BF22/(BE22+($L$3-1)*BF22) ))))</f>
        <v>1</v>
      </c>
      <c r="BF21" s="38" t="n">
        <f aca="false">IF(BF$1&gt;$L$2,   "",   IF(BF$1=$L$2,  1,  IF($L$2-BF$1=$L$1-$M21, $L$3^($L$1-$M21), ($L$3*BF22*BG22/(BF22+($L$3-1)*BG22) ))))</f>
        <v>1.01224489841791</v>
      </c>
      <c r="BG21" s="38" t="n">
        <f aca="false">IF(BG$1&gt;$L$2,   "",   IF(BG$1=$L$2,  1,  IF($L$2-BG$1=$L$1-$M21, $L$3^($L$1-$M21), ($L$3*BG22*BH22/(BG22+($L$3-1)*BH22) ))))</f>
        <v>10.3684</v>
      </c>
      <c r="BH21" s="38" t="n">
        <f aca="false">IF(BH$1&gt;$L$2,   "",   IF(BH$1=$L$2,  1,  IF($L$2-BH$1=$L$1-$M21, $L$3^($L$1-$M21), ($L$3*BH22*BI22/(BH22+($L$3-1)*BI22) ))))</f>
        <v>1.90595588235294</v>
      </c>
      <c r="BI21" s="38" t="n">
        <f aca="false">IF(BI$1&gt;$L$2,   "",   IF(BI$1=$L$2,  1,  IF($L$2-BI$1=$L$1-$M21, $L$3^($L$1-$M21), ($L$3*BI22*BJ22/(BI22+($L$3-1)*BJ22) ))))</f>
        <v>1</v>
      </c>
      <c r="BJ21" s="38" t="n">
        <f aca="false">IF(BJ$1&gt;$L$2,   "",   IF(BJ$1=$L$2,  1,  IF($L$2-BJ$1=$L$1-$M21, $L$3^($L$1-$M21), ($L$3*BJ22*BK22/(BJ22+($L$3-1)*BK22) ))))</f>
        <v>1.01224489841791</v>
      </c>
      <c r="BK21" s="38" t="n">
        <f aca="false">IF(BK$1&gt;$L$2,   "",   IF(BK$1=$L$2,  1,  IF($L$2-BK$1=$L$1-$M21, $L$3^($L$1-$M21), ($L$3*BK22*BL22/(BK22+($L$3-1)*BL22) ))))</f>
        <v>10.3684</v>
      </c>
      <c r="BL21" s="38" t="n">
        <f aca="false">IF(BL$1&gt;$L$2,   "",   IF(BL$1=$L$2,  1,  IF($L$2-BL$1=$L$1-$M21, $L$3^($L$1-$M21), ($L$3*BL22*BM22/(BL22+($L$3-1)*BM22) ))))</f>
        <v>1.90595588235294</v>
      </c>
      <c r="BM21" s="38" t="n">
        <f aca="false">IF(BM$1&gt;$L$2,   "",   IF(BM$1=$L$2,  1,  IF($L$2-BM$1=$L$1-$M21, $L$3^($L$1-$M21), ($L$3*BM22*BN22/(BM22+($L$3-1)*BN22) ))))</f>
        <v>1</v>
      </c>
      <c r="BN21" s="38" t="n">
        <f aca="false">IF(BN$1&gt;$L$2,   "",   IF(BN$1=$L$2,  1,  IF($L$2-BN$1=$L$1-$M21, $L$3^($L$1-$M21), ($L$3*BN22*BO22/(BN22+($L$3-1)*BO22) ))))</f>
        <v>1.01224489841791</v>
      </c>
      <c r="BO21" s="38" t="n">
        <f aca="false">IF(BO$1&gt;$L$2,   "",   IF(BO$1=$L$2,  1,  IF($L$2-BO$1=$L$1-$M21, $L$3^($L$1-$M21), ($L$3*BO22*BP22/(BO22+($L$3-1)*BP22) ))))</f>
        <v>10.3684</v>
      </c>
      <c r="BP21" s="38" t="n">
        <f aca="false">IF(BP$1&gt;$L$2,   "",   IF(BP$1=$L$2,  1,  IF($L$2-BP$1=$L$1-$M21, $L$3^($L$1-$M21), ($L$3*BP22*BQ22/(BP22+($L$3-1)*BQ22) ))))</f>
        <v>1.90595588235294</v>
      </c>
      <c r="BQ21" s="38" t="n">
        <f aca="false">IF(BQ$1&gt;$L$2,   "",   IF(BQ$1=$L$2,  1,  IF($L$2-BQ$1=$L$1-$M21, $L$3^($L$1-$M21), ($L$3*BQ22*BR22/(BQ22+($L$3-1)*BR22) ))))</f>
        <v>1</v>
      </c>
      <c r="BR21" s="38" t="n">
        <f aca="false">IF(BR$1&gt;$L$2,   "",   IF(BR$1=$L$2,  1,  IF($L$2-BR$1=$L$1-$M21, $L$3^($L$1-$M21), ($L$3*BR22*BS22/(BR22+($L$3-1)*BS22) ))))</f>
        <v>1.01224489841791</v>
      </c>
      <c r="BS21" s="38" t="n">
        <f aca="false">IF(BS$1&gt;$L$2,   "",   IF(BS$1=$L$2,  1,  IF($L$2-BS$1=$L$1-$M21, $L$3^($L$1-$M21), ($L$3*BS22*BT22/(BS22+($L$3-1)*BT22) ))))</f>
        <v>10.3684</v>
      </c>
      <c r="BT21" s="38" t="n">
        <f aca="false">IF(BT$1&gt;$L$2,   "",   IF(BT$1=$L$2,  1,  IF($L$2-BT$1=$L$1-$M21, $L$3^($L$1-$M21), ($L$3*BT22*BU22/(BT22+($L$3-1)*BU22) ))))</f>
        <v>1.90595588235294</v>
      </c>
      <c r="BU21" s="38" t="n">
        <f aca="false">IF(BU$1&gt;$L$2,   "",   IF(BU$1=$L$2,  1,  IF($L$2-BU$1=$L$1-$M21, $L$3^($L$1-$M21), ($L$3*BU22*BV22/(BU22+($L$3-1)*BV22) ))))</f>
        <v>1</v>
      </c>
      <c r="BV21" s="38" t="n">
        <f aca="false">IF(BV$1&gt;$L$2,   "",   IF(BV$1=$L$2,  1,  IF($L$2-BV$1=$L$1-$M21, $L$3^($L$1-$M21), ($L$3*BV22*BW22/(BV22+($L$3-1)*BW22) ))))</f>
        <v>1.01224489841791</v>
      </c>
      <c r="BW21" s="38" t="n">
        <f aca="false">IF(BW$1&gt;$L$2,   "",   IF(BW$1=$L$2,  1,  IF($L$2-BW$1=$L$1-$M21, $L$3^($L$1-$M21), ($L$3*BW22*BX22/(BW22+($L$3-1)*BX22) ))))</f>
        <v>10.3684</v>
      </c>
      <c r="BX21" s="38" t="n">
        <f aca="false">IF(BX$1&gt;$L$2,   "",   IF(BX$1=$L$2,  1,  IF($L$2-BX$1=$L$1-$M21, $L$3^($L$1-$M21), ($L$3*BX22*BY22/(BX22+($L$3-1)*BY22) ))))</f>
        <v>1.90595588235294</v>
      </c>
      <c r="BY21" s="38" t="n">
        <f aca="false">IF(BY$1&gt;$L$2,   "",   IF(BY$1=$L$2,  1,  IF($L$2-BY$1=$L$1-$M21, $L$3^($L$1-$M21), ($L$3*BY22*BZ22/(BY22+($L$3-1)*BZ22) ))))</f>
        <v>1</v>
      </c>
      <c r="BZ21" s="38" t="n">
        <f aca="false">IF(BZ$1&gt;$L$2,   "",   IF(BZ$1=$L$2,  1,  IF($L$2-BZ$1=$L$1-$M21, $L$3^($L$1-$M21), ($L$3*BZ22*CA22/(BZ22+($L$3-1)*CA22) ))))</f>
        <v>1.01224489841791</v>
      </c>
      <c r="CA21" s="38" t="n">
        <f aca="false">IF(CA$1&gt;$L$2,   "",   IF(CA$1=$L$2,  1,  IF($L$2-CA$1=$L$1-$M21, $L$3^($L$1-$M21), ($L$3*CA22*CB22/(CA22+($L$3-1)*CB22) ))))</f>
        <v>10.3684</v>
      </c>
      <c r="CB21" s="38" t="n">
        <f aca="false">IF(CB$1&gt;$L$2,   "",   IF(CB$1=$L$2,  1,  IF($L$2-CB$1=$L$1-$M21, $L$3^($L$1-$M21), ($L$3*CB22*CC22/(CB22+($L$3-1)*CC22) ))))</f>
        <v>1.90595588235294</v>
      </c>
      <c r="CC21" s="38" t="n">
        <f aca="false">IF(CC$1&gt;$L$2,   "",   IF(CC$1=$L$2,  1,  IF($L$2-CC$1=$L$1-$M21, $L$3^($L$1-$M21), ($L$3*CC22*CD22/(CC22+($L$3-1)*CD22) ))))</f>
        <v>1</v>
      </c>
      <c r="CD21" s="38" t="n">
        <f aca="false">IF(CD$1&gt;$L$2,   "",   IF(CD$1=$L$2,  1,  IF($L$2-CD$1=$L$1-$M21, $L$3^($L$1-$M21), ($L$3*CD22*CE22/(CD22+($L$3-1)*CE22) ))))</f>
        <v>1.01224489841791</v>
      </c>
      <c r="CE21" s="38" t="n">
        <f aca="false">IF(CE$1&gt;$L$2,   "",   IF(CE$1=$L$2,  1,  IF($L$2-CE$1=$L$1-$M21, $L$3^($L$1-$M21), ($L$3*CE22*CF22/(CE22+($L$3-1)*CF22) ))))</f>
        <v>10.3684</v>
      </c>
      <c r="CF21" s="38" t="n">
        <f aca="false">IF(CF$1&gt;$L$2,   "",   IF(CF$1=$L$2,  1,  IF($L$2-CF$1=$L$1-$M21, $L$3^($L$1-$M21), ($L$3*CF22*CG22/(CF22+($L$3-1)*CG22) ))))</f>
        <v>1.90595588235294</v>
      </c>
      <c r="CG21" s="38" t="n">
        <f aca="false">IF(CG$1&gt;$L$2,   "",   IF(CG$1=$L$2,  1,  IF($L$2-CG$1=$L$1-$M21, $L$3^($L$1-$M21), ($L$3*CG22*CH22/(CG22+($L$3-1)*CH22) ))))</f>
        <v>1</v>
      </c>
      <c r="CH21" s="38" t="n">
        <f aca="false">IF(CH$1&gt;$L$2,   "",   IF(CH$1=$L$2,  1,  IF($L$2-CH$1=$L$1-$M21, $L$3^($L$1-$M21), ($L$3*CH22*CI22/(CH22+($L$3-1)*CI22) ))))</f>
        <v>1.01224489841791</v>
      </c>
      <c r="CI21" s="38" t="n">
        <f aca="false">IF(CI$1&gt;$L$2,   "",   IF(CI$1=$L$2,  1,  IF($L$2-CI$1=$L$1-$M21, $L$3^($L$1-$M21), ($L$3*CI22*CJ22/(CI22+($L$3-1)*CJ22) ))))</f>
        <v>10.3684</v>
      </c>
      <c r="CJ21" s="38" t="n">
        <f aca="false">IF(CJ$1&gt;$L$2,   "",   IF(CJ$1=$L$2,  1,  IF($L$2-CJ$1=$L$1-$M21, $L$3^($L$1-$M21), ($L$3*CJ22*CK22/(CJ22+($L$3-1)*CK22) ))))</f>
        <v>1.90595588235294</v>
      </c>
      <c r="CK21" s="38" t="n">
        <f aca="false">IF(CK$1&gt;$L$2,   "",   IF(CK$1=$L$2,  1,  IF($L$2-CK$1=$L$1-$M21, $L$3^($L$1-$M21), ($L$3*CK22*CL22/(CK22+($L$3-1)*CL22) ))))</f>
        <v>1</v>
      </c>
      <c r="CL21" s="38" t="n">
        <f aca="false">IF(CL$1&gt;$L$2,   "",   IF(CL$1=$L$2,  1,  IF($L$2-CL$1=$L$1-$M21, $L$3^($L$1-$M21), ($L$3*CL22*CM22/(CL22+($L$3-1)*CM22) ))))</f>
        <v>1.01224489841791</v>
      </c>
      <c r="CM21" s="38" t="n">
        <f aca="false">IF(CM$1&gt;$L$2,   "",   IF(CM$1=$L$2,  1,  IF($L$2-CM$1=$L$1-$M21, $L$3^($L$1-$M21), ($L$3*CM22*CN22/(CM22+($L$3-1)*CN22) ))))</f>
        <v>10.3684</v>
      </c>
      <c r="CN21" s="38" t="n">
        <f aca="false">IF(CN$1&gt;$L$2,   "",   IF(CN$1=$L$2,  1,  IF($L$2-CN$1=$L$1-$M21, $L$3^($L$1-$M21), ($L$3*CN22*CO22/(CN22+($L$3-1)*CO22) ))))</f>
        <v>1.90595588235294</v>
      </c>
      <c r="CO21" s="38" t="n">
        <f aca="false">IF(CO$1&gt;$L$2,   "",   IF(CO$1=$L$2,  1,  IF($L$2-CO$1=$L$1-$M21, $L$3^($L$1-$M21), ($L$3*CO22*CP22/(CO22+($L$3-1)*CP22) ))))</f>
        <v>1</v>
      </c>
      <c r="CP21" s="38" t="n">
        <f aca="false">IF(CP$1&gt;$L$2,   "",   IF(CP$1=$L$2,  1,  IF($L$2-CP$1=$L$1-$M21, $L$3^($L$1-$M21), ($L$3*CP22*CQ22/(CP22+($L$3-1)*CQ22) ))))</f>
        <v>1.01224489841791</v>
      </c>
      <c r="CQ21" s="38" t="n">
        <f aca="false">IF(CQ$1&gt;$L$2,   "",   IF(CQ$1=$L$2,  1,  IF($L$2-CQ$1=$L$1-$M21, $L$3^($L$1-$M21), ($L$3*CQ22*CR22/(CQ22+($L$3-1)*CR22) ))))</f>
        <v>10.3684</v>
      </c>
      <c r="CR21" s="38" t="n">
        <f aca="false">IF(CR$1&gt;$L$2,   "",   IF(CR$1=$L$2,  1,  IF($L$2-CR$1=$L$1-$M21, $L$3^($L$1-$M21), ($L$3*CR22*CS22/(CR22+($L$3-1)*CS22) ))))</f>
        <v>1.90595588235294</v>
      </c>
      <c r="CS21" s="38" t="n">
        <f aca="false">IF(CS$1&gt;$L$2,   "",   IF(CS$1=$L$2,  1,  IF($L$2-CS$1=$L$1-$M21, $L$3^($L$1-$M21), ($L$3*CS22*CT22/(CS22+($L$3-1)*CT22) ))))</f>
        <v>1</v>
      </c>
      <c r="CT21" s="38" t="n">
        <f aca="false">IF(CT$1&gt;$L$2,   "",   IF(CT$1=$L$2,  1,  IF($L$2-CT$1=$L$1-$M21, $L$3^($L$1-$M21), ($L$3*CT22*CU22/(CT22+($L$3-1)*CU22) ))))</f>
        <v>1.01224489841791</v>
      </c>
      <c r="CU21" s="38" t="n">
        <f aca="false">IF(CU$1&gt;$L$2,   "",   IF(CU$1=$L$2,  1,  IF($L$2-CU$1=$L$1-$M21, $L$3^($L$1-$M21), ($L$3*CU22*CV22/(CU22+($L$3-1)*CV22) ))))</f>
        <v>10.3684</v>
      </c>
      <c r="CV21" s="38" t="n">
        <f aca="false">IF(CV$1&gt;$L$2,   "",   IF(CV$1=$L$2,  1,  IF($L$2-CV$1=$L$1-$M21, $L$3^($L$1-$M21), ($L$3*CV22*CW22/(CV22+($L$3-1)*CW22) ))))</f>
        <v>1.90595588235294</v>
      </c>
      <c r="CW21" s="38" t="n">
        <f aca="false">IF(CW$1&gt;$L$2,   "",   IF(CW$1=$L$2,  1,  IF($L$2-CW$1=$L$1-$M21, $L$3^($L$1-$M21), ($L$3*CW22*CX22/(CW22+($L$3-1)*CX22) ))))</f>
        <v>1</v>
      </c>
      <c r="CX21" s="38" t="n">
        <f aca="false">IF(CX$1&gt;$L$2,   "",   IF(CX$1=$L$2,  1,  IF($L$2-CX$1=$L$1-$M21, $L$3^($L$1-$M21), ($L$3*CX22*CY22/(CX22+($L$3-1)*CY22) ))))</f>
        <v>1.01224489841791</v>
      </c>
      <c r="CY21" s="38" t="n">
        <f aca="false">IF(CY$1&gt;$L$2,   "",   IF(CY$1=$L$2,  1,  IF($L$2-CY$1=$L$1-$M21, $L$3^($L$1-$M21), ($L$3*CY22*CZ22/(CY22+($L$3-1)*CZ22) ))))</f>
        <v>10.3684</v>
      </c>
      <c r="CZ21" s="38" t="n">
        <f aca="false">IF(CZ$1&gt;$L$2,   "",   IF(CZ$1=$L$2,  1,  IF($L$2-CZ$1=$L$1-$M21, $L$3^($L$1-$M21), ($L$3*CZ22*DA22/(CZ22+($L$3-1)*DA22) ))))</f>
        <v>1.90595588235294</v>
      </c>
      <c r="DA21" s="38" t="n">
        <f aca="false">IF(DA$1&gt;$L$2,   "",   IF(DA$1=$L$2,  1,  IF($L$2-DA$1=$L$1-$M21, $L$3^($L$1-$M21), ($L$3*DA22*DB22/(DA22+($L$3-1)*DB22) ))))</f>
        <v>1</v>
      </c>
      <c r="DB21" s="38" t="n">
        <f aca="false">IF(DB$1&gt;$L$2,   "",   IF(DB$1=$L$2,  1,  IF($L$2-DB$1=$L$1-$M21, $L$3^($L$1-$M21), ($L$3*DB22*DC22/(DB22+($L$3-1)*DC22) ))))</f>
        <v>1.01224489841791</v>
      </c>
      <c r="DC21" s="38" t="n">
        <f aca="false">IF(DC$1&gt;$L$2,   "",   IF(DC$1=$L$2,  1,  IF($L$2-DC$1=$L$1-$M21, $L$3^($L$1-$M21), ($L$3*DC22*DD22/(DC22+($L$3-1)*DD22) ))))</f>
        <v>10.3684</v>
      </c>
      <c r="DD21" s="38" t="n">
        <f aca="false">IF(DD$1&gt;$L$2,   "",   IF(DD$1=$L$2,  1,  IF($L$2-DD$1=$L$1-$M21, $L$3^($L$1-$M21), ($L$3*DD22*DE22/(DD22+($L$3-1)*DE22) ))))</f>
        <v>1.90595588235294</v>
      </c>
      <c r="DE21" s="38" t="n">
        <f aca="false">IF(DE$1&gt;$L$2,   "",   IF(DE$1=$L$2,  1,  IF($L$2-DE$1=$L$1-$M21, $L$3^($L$1-$M21), ($L$3*DE22*DF22/(DE22+($L$3-1)*DF22) ))))</f>
        <v>1</v>
      </c>
      <c r="DF21" s="38" t="n">
        <f aca="false">IF(DF$1&gt;$L$2,   "",   IF(DF$1=$L$2,  1,  IF($L$2-DF$1=$L$1-$M21, $L$3^($L$1-$M21), ($L$3*DF22*DG22/(DF22+($L$3-1)*DG22) ))))</f>
        <v>1.01224489841791</v>
      </c>
      <c r="DG21" s="38" t="n">
        <f aca="false">IF(DG$1&gt;$L$2,   "",   IF(DG$1=$L$2,  1,  IF($L$2-DG$1=$L$1-$M21, $L$3^($L$1-$M21), ($L$3*DG22*DH22/(DG22+($L$3-1)*DH22) ))))</f>
        <v>10.3684</v>
      </c>
      <c r="DH21" s="38" t="n">
        <f aca="false">IF(DH$1&gt;$L$2,   "",   IF(DH$1=$L$2,  1,  IF($L$2-DH$1=$L$1-$M21, $L$3^($L$1-$M21), ($L$3*DH22*DI22/(DH22+($L$3-1)*DI22) ))))</f>
        <v>1.90595588235294</v>
      </c>
      <c r="DI21" s="38" t="n">
        <f aca="false">IF(DI$1&gt;$L$2,   "",   IF(DI$1=$L$2,  1,  IF($L$2-DI$1=$L$1-$M21, $L$3^($L$1-$M21), ($L$3*DI22*DJ22/(DI22+($L$3-1)*DJ22) ))))</f>
        <v>1</v>
      </c>
      <c r="DJ21" s="38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2" t="n">
        <f aca="false">Calculadora!C22</f>
        <v>0</v>
      </c>
      <c r="B22" s="112" t="str">
        <f aca="false">IF( OR(I21=$L$2,H21=1+$L$1-$L$2), "",  IF(A22="l",0,IF(A22="w",1,""))    )</f>
        <v/>
      </c>
      <c r="C22" s="105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5" t="str">
        <f aca="false">IF(I21&gt;=$L$2,"",IF(B22="", "", C22*($L$3-1)*B22)   )</f>
        <v/>
      </c>
      <c r="E22" s="105" t="str">
        <f aca="false">IF(B22="","",(   D22-(IF((D22+F21)&lt;=G21, D22, (G21-F21) ))   )*(100-$L$5)/100   )</f>
        <v/>
      </c>
      <c r="F22" s="105" t="str">
        <f aca="false">IF(I21&gt;=$L$2,"",IF(B22="", "",   IF(B22=0,  F21-C22,  IF( ((F21+D22)-G21)&gt;=0, F21+(G21-F21)+((D22-(G21-F21))*$L$5/100), F21+D22 )  ))   )</f>
        <v/>
      </c>
      <c r="G22" s="113" t="str">
        <f aca="false">IF(F22&gt;G21,  F22,  G21)</f>
        <v/>
      </c>
      <c r="H22" s="104" t="n">
        <f aca="false">IF(   $L$4=0,   IF(I21+B22=$L$2,0,IF(B22=0,H21+1,H21)),   IF(  F22&gt;=G21,  0,  IF(B22=0,H21+1,H21)  )   )</f>
        <v>0</v>
      </c>
      <c r="I22" s="104" t="n">
        <f aca="false">IF(   $L$4=0,   IF(I21+B22=$L$2,0,IF(B22=1,I21+1,I21)),        IF(  F22&gt;=G21,  0,  IF(B22=1,I21+1,I21)  )   )</f>
        <v>0</v>
      </c>
      <c r="J22" s="114" t="str">
        <f aca="false">IF(     B22="",     "",     IF(  ISERROR((B22+I21)/(H21+I21+1)),  0,  (B22+I21)/(H21+I21+1)  )     )</f>
        <v/>
      </c>
      <c r="M22" s="111" t="n">
        <f aca="false">IF(M21&lt;($L$1-1),M21+1)</f>
        <v>20</v>
      </c>
      <c r="N22" s="38" t="n">
        <f aca="false">IF(N$1&gt;$L$2,   "",   IF(N$1=$L$2,  1,  IF($L$2-N$1=$L$1-$M22, $L$3^($L$1-$M22), ($L$3*N23*O23/(N23+($L$3-1)*O23) ))))</f>
        <v>1.01643623129309</v>
      </c>
      <c r="O22" s="38" t="n">
        <f aca="false">IF(O$1&gt;$L$2,   "",   IF(O$1=$L$2,  1,  IF($L$2-O$1=$L$1-$M22, $L$3^($L$1-$M22), ($L$3*O23*P23/(O23+($L$3-1)*P23) ))))</f>
        <v>1.00306256593756</v>
      </c>
      <c r="P22" s="38" t="n">
        <f aca="false">IF(P$1&gt;$L$2,   "",   IF(P$1=$L$2,  1,  IF($L$2-P$1=$L$1-$M22, $L$3^($L$1-$M22), ($L$3*P23*Q23/(P23+($L$3-1)*Q23) ))))</f>
        <v>3.22</v>
      </c>
      <c r="Q22" s="38" t="n">
        <f aca="false">IF(Q$1&gt;$L$2,   "",   IF(Q$1=$L$2,  1,  IF($L$2-Q$1=$L$1-$M22, $L$3^($L$1-$M22), ($L$3*Q23*R23/(Q23+($L$3-1)*R23) ))))</f>
        <v>1</v>
      </c>
      <c r="R22" s="38" t="n">
        <f aca="false">IF(R$1&gt;$L$2,   "",   IF(R$1=$L$2,  1,  IF($L$2-R$1=$L$1-$M22, $L$3^($L$1-$M22), ($L$3*R23*S23/(R23+($L$3-1)*S23) ))))</f>
        <v>1.01643623129309</v>
      </c>
      <c r="S22" s="38" t="n">
        <f aca="false">IF(S$1&gt;$L$2,   "",   IF(S$1=$L$2,  1,  IF($L$2-S$1=$L$1-$M22, $L$3^($L$1-$M22), ($L$3*S23*T23/(S23+($L$3-1)*T23) ))))</f>
        <v>1.00306256593756</v>
      </c>
      <c r="T22" s="38" t="n">
        <f aca="false">IF(T$1&gt;$L$2,   "",   IF(T$1=$L$2,  1,  IF($L$2-T$1=$L$1-$M22, $L$3^($L$1-$M22), ($L$3*T23*U23/(T23+($L$3-1)*U23) ))))</f>
        <v>3.22</v>
      </c>
      <c r="U22" s="38" t="n">
        <f aca="false">IF(U$1&gt;$L$2,   "",   IF(U$1=$L$2,  1,  IF($L$2-U$1=$L$1-$M22, $L$3^($L$1-$M22), ($L$3*U23*V23/(U23+($L$3-1)*V23) ))))</f>
        <v>1</v>
      </c>
      <c r="V22" s="38" t="n">
        <f aca="false">IF(V$1&gt;$L$2,   "",   IF(V$1=$L$2,  1,  IF($L$2-V$1=$L$1-$M22, $L$3^($L$1-$M22), ($L$3*V23*W23/(V23+($L$3-1)*W23) ))))</f>
        <v>1.01643623129309</v>
      </c>
      <c r="W22" s="38" t="n">
        <f aca="false">IF(W$1&gt;$L$2,   "",   IF(W$1=$L$2,  1,  IF($L$2-W$1=$L$1-$M22, $L$3^($L$1-$M22), ($L$3*W23*X23/(W23+($L$3-1)*X23) ))))</f>
        <v>1.00306256593756</v>
      </c>
      <c r="X22" s="38" t="n">
        <f aca="false">IF(X$1&gt;$L$2,   "",   IF(X$1=$L$2,  1,  IF($L$2-X$1=$L$1-$M22, $L$3^($L$1-$M22), ($L$3*X23*Y23/(X23+($L$3-1)*Y23) ))))</f>
        <v>3.22</v>
      </c>
      <c r="Y22" s="38" t="n">
        <f aca="false">IF(Y$1&gt;$L$2,   "",   IF(Y$1=$L$2,  1,  IF($L$2-Y$1=$L$1-$M22, $L$3^($L$1-$M22), ($L$3*Y23*Z23/(Y23+($L$3-1)*Z23) ))))</f>
        <v>1</v>
      </c>
      <c r="Z22" s="38" t="n">
        <f aca="false">IF(Z$1&gt;$L$2,   "",   IF(Z$1=$L$2,  1,  IF($L$2-Z$1=$L$1-$M22, $L$3^($L$1-$M22), ($L$3*Z23*AA23/(Z23+($L$3-1)*AA23) ))))</f>
        <v>1.01643623129309</v>
      </c>
      <c r="AA22" s="38" t="n">
        <f aca="false">IF(AA$1&gt;$L$2,   "",   IF(AA$1=$L$2,  1,  IF($L$2-AA$1=$L$1-$M22, $L$3^($L$1-$M22), ($L$3*AA23*AB23/(AA23+($L$3-1)*AB23) ))))</f>
        <v>1.00306256593756</v>
      </c>
      <c r="AB22" s="38" t="n">
        <f aca="false">IF(AB$1&gt;$L$2,   "",   IF(AB$1=$L$2,  1,  IF($L$2-AB$1=$L$1-$M22, $L$3^($L$1-$M22), ($L$3*AB23*AC23/(AB23+($L$3-1)*AC23) ))))</f>
        <v>3.22</v>
      </c>
      <c r="AC22" s="38" t="n">
        <f aca="false">IF(AC$1&gt;$L$2,   "",   IF(AC$1=$L$2,  1,  IF($L$2-AC$1=$L$1-$M22, $L$3^($L$1-$M22), ($L$3*AC23*AD23/(AC23+($L$3-1)*AD23) ))))</f>
        <v>1</v>
      </c>
      <c r="AD22" s="38" t="n">
        <f aca="false">IF(AD$1&gt;$L$2,   "",   IF(AD$1=$L$2,  1,  IF($L$2-AD$1=$L$1-$M22, $L$3^($L$1-$M22), ($L$3*AD23*AE23/(AD23+($L$3-1)*AE23) ))))</f>
        <v>1.01643623129309</v>
      </c>
      <c r="AE22" s="38" t="n">
        <f aca="false">IF(AE$1&gt;$L$2,   "",   IF(AE$1=$L$2,  1,  IF($L$2-AE$1=$L$1-$M22, $L$3^($L$1-$M22), ($L$3*AE23*AF23/(AE23+($L$3-1)*AF23) ))))</f>
        <v>1.00306256593756</v>
      </c>
      <c r="AF22" s="38" t="n">
        <f aca="false">IF(AF$1&gt;$L$2,   "",   IF(AF$1=$L$2,  1,  IF($L$2-AF$1=$L$1-$M22, $L$3^($L$1-$M22), ($L$3*AF23*AG23/(AF23+($L$3-1)*AG23) ))))</f>
        <v>3.22</v>
      </c>
      <c r="AG22" s="38" t="n">
        <f aca="false">IF(AG$1&gt;$L$2,   "",   IF(AG$1=$L$2,  1,  IF($L$2-AG$1=$L$1-$M22, $L$3^($L$1-$M22), ($L$3*AG23*AH23/(AG23+($L$3-1)*AH23) ))))</f>
        <v>1</v>
      </c>
      <c r="AH22" s="38" t="n">
        <f aca="false">IF(AH$1&gt;$L$2,   "",   IF(AH$1=$L$2,  1,  IF($L$2-AH$1=$L$1-$M22, $L$3^($L$1-$M22), ($L$3*AH23*AI23/(AH23+($L$3-1)*AI23) ))))</f>
        <v>1.01643623129309</v>
      </c>
      <c r="AI22" s="38" t="n">
        <f aca="false">IF(AI$1&gt;$L$2,   "",   IF(AI$1=$L$2,  1,  IF($L$2-AI$1=$L$1-$M22, $L$3^($L$1-$M22), ($L$3*AI23*AJ23/(AI23+($L$3-1)*AJ23) ))))</f>
        <v>1.00306256593756</v>
      </c>
      <c r="AJ22" s="38" t="n">
        <f aca="false">IF(AJ$1&gt;$L$2,   "",   IF(AJ$1=$L$2,  1,  IF($L$2-AJ$1=$L$1-$M22, $L$3^($L$1-$M22), ($L$3*AJ23*AK23/(AJ23+($L$3-1)*AK23) ))))</f>
        <v>3.22</v>
      </c>
      <c r="AK22" s="38" t="n">
        <f aca="false">IF(AK$1&gt;$L$2,   "",   IF(AK$1=$L$2,  1,  IF($L$2-AK$1=$L$1-$M22, $L$3^($L$1-$M22), ($L$3*AK23*AL23/(AK23+($L$3-1)*AL23) ))))</f>
        <v>1</v>
      </c>
      <c r="AL22" s="38" t="n">
        <f aca="false">IF(AL$1&gt;$L$2,   "",   IF(AL$1=$L$2,  1,  IF($L$2-AL$1=$L$1-$M22, $L$3^($L$1-$M22), ($L$3*AL23*AM23/(AL23+($L$3-1)*AM23) ))))</f>
        <v>1.01643623129309</v>
      </c>
      <c r="AM22" s="38" t="n">
        <f aca="false">IF(AM$1&gt;$L$2,   "",   IF(AM$1=$L$2,  1,  IF($L$2-AM$1=$L$1-$M22, $L$3^($L$1-$M22), ($L$3*AM23*AN23/(AM23+($L$3-1)*AN23) ))))</f>
        <v>1.00306256593756</v>
      </c>
      <c r="AN22" s="38" t="n">
        <f aca="false">IF(AN$1&gt;$L$2,   "",   IF(AN$1=$L$2,  1,  IF($L$2-AN$1=$L$1-$M22, $L$3^($L$1-$M22), ($L$3*AN23*AO23/(AN23+($L$3-1)*AO23) ))))</f>
        <v>3.22</v>
      </c>
      <c r="AO22" s="38" t="n">
        <f aca="false">IF(AO$1&gt;$L$2,   "",   IF(AO$1=$L$2,  1,  IF($L$2-AO$1=$L$1-$M22, $L$3^($L$1-$M22), ($L$3*AO23*AP23/(AO23+($L$3-1)*AP23) ))))</f>
        <v>1</v>
      </c>
      <c r="AP22" s="38" t="n">
        <f aca="false">IF(AP$1&gt;$L$2,   "",   IF(AP$1=$L$2,  1,  IF($L$2-AP$1=$L$1-$M22, $L$3^($L$1-$M22), ($L$3*AP23*AQ23/(AP23+($L$3-1)*AQ23) ))))</f>
        <v>1.01643623129309</v>
      </c>
      <c r="AQ22" s="38" t="n">
        <f aca="false">IF(AQ$1&gt;$L$2,   "",   IF(AQ$1=$L$2,  1,  IF($L$2-AQ$1=$L$1-$M22, $L$3^($L$1-$M22), ($L$3*AQ23*AR23/(AQ23+($L$3-1)*AR23) ))))</f>
        <v>1.00306256593756</v>
      </c>
      <c r="AR22" s="38" t="n">
        <f aca="false">IF(AR$1&gt;$L$2,   "",   IF(AR$1=$L$2,  1,  IF($L$2-AR$1=$L$1-$M22, $L$3^($L$1-$M22), ($L$3*AR23*AS23/(AR23+($L$3-1)*AS23) ))))</f>
        <v>3.22</v>
      </c>
      <c r="AS22" s="38" t="n">
        <f aca="false">IF(AS$1&gt;$L$2,   "",   IF(AS$1=$L$2,  1,  IF($L$2-AS$1=$L$1-$M22, $L$3^($L$1-$M22), ($L$3*AS23*AT23/(AS23+($L$3-1)*AT23) ))))</f>
        <v>1</v>
      </c>
      <c r="AT22" s="38" t="n">
        <f aca="false">IF(AT$1&gt;$L$2,   "",   IF(AT$1=$L$2,  1,  IF($L$2-AT$1=$L$1-$M22, $L$3^($L$1-$M22), ($L$3*AT23*AU23/(AT23+($L$3-1)*AU23) ))))</f>
        <v>1.01643623129309</v>
      </c>
      <c r="AU22" s="38" t="n">
        <f aca="false">IF(AU$1&gt;$L$2,   "",   IF(AU$1=$L$2,  1,  IF($L$2-AU$1=$L$1-$M22, $L$3^($L$1-$M22), ($L$3*AU23*AV23/(AU23+($L$3-1)*AV23) ))))</f>
        <v>1.00306256593756</v>
      </c>
      <c r="AV22" s="38" t="n">
        <f aca="false">IF(AV$1&gt;$L$2,   "",   IF(AV$1=$L$2,  1,  IF($L$2-AV$1=$L$1-$M22, $L$3^($L$1-$M22), ($L$3*AV23*AW23/(AV23+($L$3-1)*AW23) ))))</f>
        <v>3.22</v>
      </c>
      <c r="AW22" s="38" t="n">
        <f aca="false">IF(AW$1&gt;$L$2,   "",   IF(AW$1=$L$2,  1,  IF($L$2-AW$1=$L$1-$M22, $L$3^($L$1-$M22), ($L$3*AW23*AX23/(AW23+($L$3-1)*AX23) ))))</f>
        <v>1</v>
      </c>
      <c r="AX22" s="38" t="n">
        <f aca="false">IF(AX$1&gt;$L$2,   "",   IF(AX$1=$L$2,  1,  IF($L$2-AX$1=$L$1-$M22, $L$3^($L$1-$M22), ($L$3*AX23*AY23/(AX23+($L$3-1)*AY23) ))))</f>
        <v>1.01643623129309</v>
      </c>
      <c r="AY22" s="38" t="n">
        <f aca="false">IF(AY$1&gt;$L$2,   "",   IF(AY$1=$L$2,  1,  IF($L$2-AY$1=$L$1-$M22, $L$3^($L$1-$M22), ($L$3*AY23*AZ23/(AY23+($L$3-1)*AZ23) ))))</f>
        <v>1.00306256593756</v>
      </c>
      <c r="AZ22" s="38" t="n">
        <f aca="false">IF(AZ$1&gt;$L$2,   "",   IF(AZ$1=$L$2,  1,  IF($L$2-AZ$1=$L$1-$M22, $L$3^($L$1-$M22), ($L$3*AZ23*BA23/(AZ23+($L$3-1)*BA23) ))))</f>
        <v>3.22</v>
      </c>
      <c r="BA22" s="38" t="n">
        <f aca="false">IF(BA$1&gt;$L$2,   "",   IF(BA$1=$L$2,  1,  IF($L$2-BA$1=$L$1-$M22, $L$3^($L$1-$M22), ($L$3*BA23*BB23/(BA23+($L$3-1)*BB23) ))))</f>
        <v>1</v>
      </c>
      <c r="BB22" s="38" t="n">
        <f aca="false">IF(BB$1&gt;$L$2,   "",   IF(BB$1=$L$2,  1,  IF($L$2-BB$1=$L$1-$M22, $L$3^($L$1-$M22), ($L$3*BB23*BC23/(BB23+($L$3-1)*BC23) ))))</f>
        <v>1.01643623129309</v>
      </c>
      <c r="BC22" s="38" t="n">
        <f aca="false">IF(BC$1&gt;$L$2,   "",   IF(BC$1=$L$2,  1,  IF($L$2-BC$1=$L$1-$M22, $L$3^($L$1-$M22), ($L$3*BC23*BD23/(BC23+($L$3-1)*BD23) ))))</f>
        <v>1.00306256593756</v>
      </c>
      <c r="BD22" s="38" t="n">
        <f aca="false">IF(BD$1&gt;$L$2,   "",   IF(BD$1=$L$2,  1,  IF($L$2-BD$1=$L$1-$M22, $L$3^($L$1-$M22), ($L$3*BD23*BE23/(BD23+($L$3-1)*BE23) ))))</f>
        <v>3.22</v>
      </c>
      <c r="BE22" s="38" t="n">
        <f aca="false">IF(BE$1&gt;$L$2,   "",   IF(BE$1=$L$2,  1,  IF($L$2-BE$1=$L$1-$M22, $L$3^($L$1-$M22), ($L$3*BE23*BF23/(BE23+($L$3-1)*BF23) ))))</f>
        <v>1</v>
      </c>
      <c r="BF22" s="38" t="n">
        <f aca="false">IF(BF$1&gt;$L$2,   "",   IF(BF$1=$L$2,  1,  IF($L$2-BF$1=$L$1-$M22, $L$3^($L$1-$M22), ($L$3*BF23*BG23/(BF23+($L$3-1)*BG23) ))))</f>
        <v>1.01643623129309</v>
      </c>
      <c r="BG22" s="38" t="n">
        <f aca="false">IF(BG$1&gt;$L$2,   "",   IF(BG$1=$L$2,  1,  IF($L$2-BG$1=$L$1-$M22, $L$3^($L$1-$M22), ($L$3*BG23*BH23/(BG23+($L$3-1)*BH23) ))))</f>
        <v>1.00306256593756</v>
      </c>
      <c r="BH22" s="38" t="n">
        <f aca="false">IF(BH$1&gt;$L$2,   "",   IF(BH$1=$L$2,  1,  IF($L$2-BH$1=$L$1-$M22, $L$3^($L$1-$M22), ($L$3*BH23*BI23/(BH23+($L$3-1)*BI23) ))))</f>
        <v>3.22</v>
      </c>
      <c r="BI22" s="38" t="n">
        <f aca="false">IF(BI$1&gt;$L$2,   "",   IF(BI$1=$L$2,  1,  IF($L$2-BI$1=$L$1-$M22, $L$3^($L$1-$M22), ($L$3*BI23*BJ23/(BI23+($L$3-1)*BJ23) ))))</f>
        <v>1</v>
      </c>
      <c r="BJ22" s="38" t="n">
        <f aca="false">IF(BJ$1&gt;$L$2,   "",   IF(BJ$1=$L$2,  1,  IF($L$2-BJ$1=$L$1-$M22, $L$3^($L$1-$M22), ($L$3*BJ23*BK23/(BJ23+($L$3-1)*BK23) ))))</f>
        <v>1.01643623129309</v>
      </c>
      <c r="BK22" s="38" t="n">
        <f aca="false">IF(BK$1&gt;$L$2,   "",   IF(BK$1=$L$2,  1,  IF($L$2-BK$1=$L$1-$M22, $L$3^($L$1-$M22), ($L$3*BK23*BL23/(BK23+($L$3-1)*BL23) ))))</f>
        <v>1.00306256593756</v>
      </c>
      <c r="BL22" s="38" t="n">
        <f aca="false">IF(BL$1&gt;$L$2,   "",   IF(BL$1=$L$2,  1,  IF($L$2-BL$1=$L$1-$M22, $L$3^($L$1-$M22), ($L$3*BL23*BM23/(BL23+($L$3-1)*BM23) ))))</f>
        <v>3.22</v>
      </c>
      <c r="BM22" s="38" t="n">
        <f aca="false">IF(BM$1&gt;$L$2,   "",   IF(BM$1=$L$2,  1,  IF($L$2-BM$1=$L$1-$M22, $L$3^($L$1-$M22), ($L$3*BM23*BN23/(BM23+($L$3-1)*BN23) ))))</f>
        <v>1</v>
      </c>
      <c r="BN22" s="38" t="n">
        <f aca="false">IF(BN$1&gt;$L$2,   "",   IF(BN$1=$L$2,  1,  IF($L$2-BN$1=$L$1-$M22, $L$3^($L$1-$M22), ($L$3*BN23*BO23/(BN23+($L$3-1)*BO23) ))))</f>
        <v>1.01643623129309</v>
      </c>
      <c r="BO22" s="38" t="n">
        <f aca="false">IF(BO$1&gt;$L$2,   "",   IF(BO$1=$L$2,  1,  IF($L$2-BO$1=$L$1-$M22, $L$3^($L$1-$M22), ($L$3*BO23*BP23/(BO23+($L$3-1)*BP23) ))))</f>
        <v>1.00306256593756</v>
      </c>
      <c r="BP22" s="38" t="n">
        <f aca="false">IF(BP$1&gt;$L$2,   "",   IF(BP$1=$L$2,  1,  IF($L$2-BP$1=$L$1-$M22, $L$3^($L$1-$M22), ($L$3*BP23*BQ23/(BP23+($L$3-1)*BQ23) ))))</f>
        <v>3.22</v>
      </c>
      <c r="BQ22" s="38" t="n">
        <f aca="false">IF(BQ$1&gt;$L$2,   "",   IF(BQ$1=$L$2,  1,  IF($L$2-BQ$1=$L$1-$M22, $L$3^($L$1-$M22), ($L$3*BQ23*BR23/(BQ23+($L$3-1)*BR23) ))))</f>
        <v>1</v>
      </c>
      <c r="BR22" s="38" t="n">
        <f aca="false">IF(BR$1&gt;$L$2,   "",   IF(BR$1=$L$2,  1,  IF($L$2-BR$1=$L$1-$M22, $L$3^($L$1-$M22), ($L$3*BR23*BS23/(BR23+($L$3-1)*BS23) ))))</f>
        <v>1.01643623129309</v>
      </c>
      <c r="BS22" s="38" t="n">
        <f aca="false">IF(BS$1&gt;$L$2,   "",   IF(BS$1=$L$2,  1,  IF($L$2-BS$1=$L$1-$M22, $L$3^($L$1-$M22), ($L$3*BS23*BT23/(BS23+($L$3-1)*BT23) ))))</f>
        <v>1.00306256593756</v>
      </c>
      <c r="BT22" s="38" t="n">
        <f aca="false">IF(BT$1&gt;$L$2,   "",   IF(BT$1=$L$2,  1,  IF($L$2-BT$1=$L$1-$M22, $L$3^($L$1-$M22), ($L$3*BT23*BU23/(BT23+($L$3-1)*BU23) ))))</f>
        <v>3.22</v>
      </c>
      <c r="BU22" s="38" t="n">
        <f aca="false">IF(BU$1&gt;$L$2,   "",   IF(BU$1=$L$2,  1,  IF($L$2-BU$1=$L$1-$M22, $L$3^($L$1-$M22), ($L$3*BU23*BV23/(BU23+($L$3-1)*BV23) ))))</f>
        <v>1</v>
      </c>
      <c r="BV22" s="38" t="n">
        <f aca="false">IF(BV$1&gt;$L$2,   "",   IF(BV$1=$L$2,  1,  IF($L$2-BV$1=$L$1-$M22, $L$3^($L$1-$M22), ($L$3*BV23*BW23/(BV23+($L$3-1)*BW23) ))))</f>
        <v>1.01643623129309</v>
      </c>
      <c r="BW22" s="38" t="n">
        <f aca="false">IF(BW$1&gt;$L$2,   "",   IF(BW$1=$L$2,  1,  IF($L$2-BW$1=$L$1-$M22, $L$3^($L$1-$M22), ($L$3*BW23*BX23/(BW23+($L$3-1)*BX23) ))))</f>
        <v>1.00306256593756</v>
      </c>
      <c r="BX22" s="38" t="n">
        <f aca="false">IF(BX$1&gt;$L$2,   "",   IF(BX$1=$L$2,  1,  IF($L$2-BX$1=$L$1-$M22, $L$3^($L$1-$M22), ($L$3*BX23*BY23/(BX23+($L$3-1)*BY23) ))))</f>
        <v>3.22</v>
      </c>
      <c r="BY22" s="38" t="n">
        <f aca="false">IF(BY$1&gt;$L$2,   "",   IF(BY$1=$L$2,  1,  IF($L$2-BY$1=$L$1-$M22, $L$3^($L$1-$M22), ($L$3*BY23*BZ23/(BY23+($L$3-1)*BZ23) ))))</f>
        <v>1</v>
      </c>
      <c r="BZ22" s="38" t="n">
        <f aca="false">IF(BZ$1&gt;$L$2,   "",   IF(BZ$1=$L$2,  1,  IF($L$2-BZ$1=$L$1-$M22, $L$3^($L$1-$M22), ($L$3*BZ23*CA23/(BZ23+($L$3-1)*CA23) ))))</f>
        <v>1.01643623129309</v>
      </c>
      <c r="CA22" s="38" t="n">
        <f aca="false">IF(CA$1&gt;$L$2,   "",   IF(CA$1=$L$2,  1,  IF($L$2-CA$1=$L$1-$M22, $L$3^($L$1-$M22), ($L$3*CA23*CB23/(CA23+($L$3-1)*CB23) ))))</f>
        <v>1.00306256593756</v>
      </c>
      <c r="CB22" s="38" t="n">
        <f aca="false">IF(CB$1&gt;$L$2,   "",   IF(CB$1=$L$2,  1,  IF($L$2-CB$1=$L$1-$M22, $L$3^($L$1-$M22), ($L$3*CB23*CC23/(CB23+($L$3-1)*CC23) ))))</f>
        <v>3.22</v>
      </c>
      <c r="CC22" s="38" t="n">
        <f aca="false">IF(CC$1&gt;$L$2,   "",   IF(CC$1=$L$2,  1,  IF($L$2-CC$1=$L$1-$M22, $L$3^($L$1-$M22), ($L$3*CC23*CD23/(CC23+($L$3-1)*CD23) ))))</f>
        <v>1</v>
      </c>
      <c r="CD22" s="38" t="n">
        <f aca="false">IF(CD$1&gt;$L$2,   "",   IF(CD$1=$L$2,  1,  IF($L$2-CD$1=$L$1-$M22, $L$3^($L$1-$M22), ($L$3*CD23*CE23/(CD23+($L$3-1)*CE23) ))))</f>
        <v>1.01643623129309</v>
      </c>
      <c r="CE22" s="38" t="n">
        <f aca="false">IF(CE$1&gt;$L$2,   "",   IF(CE$1=$L$2,  1,  IF($L$2-CE$1=$L$1-$M22, $L$3^($L$1-$M22), ($L$3*CE23*CF23/(CE23+($L$3-1)*CF23) ))))</f>
        <v>1.00306256593756</v>
      </c>
      <c r="CF22" s="38" t="n">
        <f aca="false">IF(CF$1&gt;$L$2,   "",   IF(CF$1=$L$2,  1,  IF($L$2-CF$1=$L$1-$M22, $L$3^($L$1-$M22), ($L$3*CF23*CG23/(CF23+($L$3-1)*CG23) ))))</f>
        <v>3.22</v>
      </c>
      <c r="CG22" s="38" t="n">
        <f aca="false">IF(CG$1&gt;$L$2,   "",   IF(CG$1=$L$2,  1,  IF($L$2-CG$1=$L$1-$M22, $L$3^($L$1-$M22), ($L$3*CG23*CH23/(CG23+($L$3-1)*CH23) ))))</f>
        <v>1</v>
      </c>
      <c r="CH22" s="38" t="n">
        <f aca="false">IF(CH$1&gt;$L$2,   "",   IF(CH$1=$L$2,  1,  IF($L$2-CH$1=$L$1-$M22, $L$3^($L$1-$M22), ($L$3*CH23*CI23/(CH23+($L$3-1)*CI23) ))))</f>
        <v>1.01643623129309</v>
      </c>
      <c r="CI22" s="38" t="n">
        <f aca="false">IF(CI$1&gt;$L$2,   "",   IF(CI$1=$L$2,  1,  IF($L$2-CI$1=$L$1-$M22, $L$3^($L$1-$M22), ($L$3*CI23*CJ23/(CI23+($L$3-1)*CJ23) ))))</f>
        <v>1.00306256593756</v>
      </c>
      <c r="CJ22" s="38" t="n">
        <f aca="false">IF(CJ$1&gt;$L$2,   "",   IF(CJ$1=$L$2,  1,  IF($L$2-CJ$1=$L$1-$M22, $L$3^($L$1-$M22), ($L$3*CJ23*CK23/(CJ23+($L$3-1)*CK23) ))))</f>
        <v>3.22</v>
      </c>
      <c r="CK22" s="38" t="n">
        <f aca="false">IF(CK$1&gt;$L$2,   "",   IF(CK$1=$L$2,  1,  IF($L$2-CK$1=$L$1-$M22, $L$3^($L$1-$M22), ($L$3*CK23*CL23/(CK23+($L$3-1)*CL23) ))))</f>
        <v>1</v>
      </c>
      <c r="CL22" s="38" t="n">
        <f aca="false">IF(CL$1&gt;$L$2,   "",   IF(CL$1=$L$2,  1,  IF($L$2-CL$1=$L$1-$M22, $L$3^($L$1-$M22), ($L$3*CL23*CM23/(CL23+($L$3-1)*CM23) ))))</f>
        <v>1.01643623129309</v>
      </c>
      <c r="CM22" s="38" t="n">
        <f aca="false">IF(CM$1&gt;$L$2,   "",   IF(CM$1=$L$2,  1,  IF($L$2-CM$1=$L$1-$M22, $L$3^($L$1-$M22), ($L$3*CM23*CN23/(CM23+($L$3-1)*CN23) ))))</f>
        <v>1.00306256593756</v>
      </c>
      <c r="CN22" s="38" t="n">
        <f aca="false">IF(CN$1&gt;$L$2,   "",   IF(CN$1=$L$2,  1,  IF($L$2-CN$1=$L$1-$M22, $L$3^($L$1-$M22), ($L$3*CN23*CO23/(CN23+($L$3-1)*CO23) ))))</f>
        <v>3.22</v>
      </c>
      <c r="CO22" s="38" t="n">
        <f aca="false">IF(CO$1&gt;$L$2,   "",   IF(CO$1=$L$2,  1,  IF($L$2-CO$1=$L$1-$M22, $L$3^($L$1-$M22), ($L$3*CO23*CP23/(CO23+($L$3-1)*CP23) ))))</f>
        <v>1</v>
      </c>
      <c r="CP22" s="38" t="n">
        <f aca="false">IF(CP$1&gt;$L$2,   "",   IF(CP$1=$L$2,  1,  IF($L$2-CP$1=$L$1-$M22, $L$3^($L$1-$M22), ($L$3*CP23*CQ23/(CP23+($L$3-1)*CQ23) ))))</f>
        <v>1.01643623129309</v>
      </c>
      <c r="CQ22" s="38" t="n">
        <f aca="false">IF(CQ$1&gt;$L$2,   "",   IF(CQ$1=$L$2,  1,  IF($L$2-CQ$1=$L$1-$M22, $L$3^($L$1-$M22), ($L$3*CQ23*CR23/(CQ23+($L$3-1)*CR23) ))))</f>
        <v>1.00306256593756</v>
      </c>
      <c r="CR22" s="38" t="n">
        <f aca="false">IF(CR$1&gt;$L$2,   "",   IF(CR$1=$L$2,  1,  IF($L$2-CR$1=$L$1-$M22, $L$3^($L$1-$M22), ($L$3*CR23*CS23/(CR23+($L$3-1)*CS23) ))))</f>
        <v>3.22</v>
      </c>
      <c r="CS22" s="38" t="n">
        <f aca="false">IF(CS$1&gt;$L$2,   "",   IF(CS$1=$L$2,  1,  IF($L$2-CS$1=$L$1-$M22, $L$3^($L$1-$M22), ($L$3*CS23*CT23/(CS23+($L$3-1)*CT23) ))))</f>
        <v>1</v>
      </c>
      <c r="CT22" s="38" t="n">
        <f aca="false">IF(CT$1&gt;$L$2,   "",   IF(CT$1=$L$2,  1,  IF($L$2-CT$1=$L$1-$M22, $L$3^($L$1-$M22), ($L$3*CT23*CU23/(CT23+($L$3-1)*CU23) ))))</f>
        <v>1.01643623129309</v>
      </c>
      <c r="CU22" s="38" t="n">
        <f aca="false">IF(CU$1&gt;$L$2,   "",   IF(CU$1=$L$2,  1,  IF($L$2-CU$1=$L$1-$M22, $L$3^($L$1-$M22), ($L$3*CU23*CV23/(CU23+($L$3-1)*CV23) ))))</f>
        <v>1.00306256593756</v>
      </c>
      <c r="CV22" s="38" t="n">
        <f aca="false">IF(CV$1&gt;$L$2,   "",   IF(CV$1=$L$2,  1,  IF($L$2-CV$1=$L$1-$M22, $L$3^($L$1-$M22), ($L$3*CV23*CW23/(CV23+($L$3-1)*CW23) ))))</f>
        <v>3.22</v>
      </c>
      <c r="CW22" s="38" t="n">
        <f aca="false">IF(CW$1&gt;$L$2,   "",   IF(CW$1=$L$2,  1,  IF($L$2-CW$1=$L$1-$M22, $L$3^($L$1-$M22), ($L$3*CW23*CX23/(CW23+($L$3-1)*CX23) ))))</f>
        <v>1</v>
      </c>
      <c r="CX22" s="38" t="n">
        <f aca="false">IF(CX$1&gt;$L$2,   "",   IF(CX$1=$L$2,  1,  IF($L$2-CX$1=$L$1-$M22, $L$3^($L$1-$M22), ($L$3*CX23*CY23/(CX23+($L$3-1)*CY23) ))))</f>
        <v>1.01643623129309</v>
      </c>
      <c r="CY22" s="38" t="n">
        <f aca="false">IF(CY$1&gt;$L$2,   "",   IF(CY$1=$L$2,  1,  IF($L$2-CY$1=$L$1-$M22, $L$3^($L$1-$M22), ($L$3*CY23*CZ23/(CY23+($L$3-1)*CZ23) ))))</f>
        <v>1.00306256593756</v>
      </c>
      <c r="CZ22" s="38" t="n">
        <f aca="false">IF(CZ$1&gt;$L$2,   "",   IF(CZ$1=$L$2,  1,  IF($L$2-CZ$1=$L$1-$M22, $L$3^($L$1-$M22), ($L$3*CZ23*DA23/(CZ23+($L$3-1)*DA23) ))))</f>
        <v>3.22</v>
      </c>
      <c r="DA22" s="38" t="n">
        <f aca="false">IF(DA$1&gt;$L$2,   "",   IF(DA$1=$L$2,  1,  IF($L$2-DA$1=$L$1-$M22, $L$3^($L$1-$M22), ($L$3*DA23*DB23/(DA23+($L$3-1)*DB23) ))))</f>
        <v>1</v>
      </c>
      <c r="DB22" s="38" t="n">
        <f aca="false">IF(DB$1&gt;$L$2,   "",   IF(DB$1=$L$2,  1,  IF($L$2-DB$1=$L$1-$M22, $L$3^($L$1-$M22), ($L$3*DB23*DC23/(DB23+($L$3-1)*DC23) ))))</f>
        <v>1.01643623129309</v>
      </c>
      <c r="DC22" s="38" t="n">
        <f aca="false">IF(DC$1&gt;$L$2,   "",   IF(DC$1=$L$2,  1,  IF($L$2-DC$1=$L$1-$M22, $L$3^($L$1-$M22), ($L$3*DC23*DD23/(DC23+($L$3-1)*DD23) ))))</f>
        <v>1.00306256593756</v>
      </c>
      <c r="DD22" s="38" t="n">
        <f aca="false">IF(DD$1&gt;$L$2,   "",   IF(DD$1=$L$2,  1,  IF($L$2-DD$1=$L$1-$M22, $L$3^($L$1-$M22), ($L$3*DD23*DE23/(DD23+($L$3-1)*DE23) ))))</f>
        <v>3.22</v>
      </c>
      <c r="DE22" s="38" t="n">
        <f aca="false">IF(DE$1&gt;$L$2,   "",   IF(DE$1=$L$2,  1,  IF($L$2-DE$1=$L$1-$M22, $L$3^($L$1-$M22), ($L$3*DE23*DF23/(DE23+($L$3-1)*DF23) ))))</f>
        <v>1</v>
      </c>
      <c r="DF22" s="38" t="n">
        <f aca="false">IF(DF$1&gt;$L$2,   "",   IF(DF$1=$L$2,  1,  IF($L$2-DF$1=$L$1-$M22, $L$3^($L$1-$M22), ($L$3*DF23*DG23/(DF23+($L$3-1)*DG23) ))))</f>
        <v>1.01643623129309</v>
      </c>
      <c r="DG22" s="38" t="n">
        <f aca="false">IF(DG$1&gt;$L$2,   "",   IF(DG$1=$L$2,  1,  IF($L$2-DG$1=$L$1-$M22, $L$3^($L$1-$M22), ($L$3*DG23*DH23/(DG23+($L$3-1)*DH23) ))))</f>
        <v>1.00306256593756</v>
      </c>
      <c r="DH22" s="38" t="n">
        <f aca="false">IF(DH$1&gt;$L$2,   "",   IF(DH$1=$L$2,  1,  IF($L$2-DH$1=$L$1-$M22, $L$3^($L$1-$M22), ($L$3*DH23*DI23/(DH23+($L$3-1)*DI23) ))))</f>
        <v>3.22</v>
      </c>
      <c r="DI22" s="38" t="n">
        <f aca="false">IF(DI$1&gt;$L$2,   "",   IF(DI$1=$L$2,  1,  IF($L$2-DI$1=$L$1-$M22, $L$3^($L$1-$M22), ($L$3*DI23*DJ23/(DI23+($L$3-1)*DJ23) ))))</f>
        <v>1</v>
      </c>
      <c r="DJ22" s="38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2" t="n">
        <f aca="false">Calculadora!C23</f>
        <v>0</v>
      </c>
      <c r="B23" s="112" t="str">
        <f aca="false">IF( OR(I22=$L$2,H22=1+$L$1-$L$2), "",  IF(A23="l",0,IF(A23="w",1,""))    )</f>
        <v/>
      </c>
      <c r="C23" s="105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5" t="str">
        <f aca="false">IF(I22&gt;=$L$2,"",IF(B23="", "", C23*($L$3-1)*B23)   )</f>
        <v/>
      </c>
      <c r="E23" s="105" t="str">
        <f aca="false">IF(B23="","",(   D23-(IF((D23+F22)&lt;=G22, D23, (G22-F22) ))   )*(100-$L$5)/100   )</f>
        <v/>
      </c>
      <c r="F23" s="105" t="str">
        <f aca="false">IF(I22&gt;=$L$2,"",IF(B23="", "",   IF(B23=0,  F22-C23,  IF( ((F22+D23)-G22)&gt;=0, F22+(G22-F22)+((D23-(G22-F22))*$L$5/100), F22+D23 )  ))   )</f>
        <v/>
      </c>
      <c r="G23" s="113" t="str">
        <f aca="false">IF(F23&gt;G22,  F23,  G22)</f>
        <v/>
      </c>
      <c r="H23" s="104" t="n">
        <f aca="false">IF(   $L$4=0,   IF(I22+B23=$L$2,0,IF(B23=0,H22+1,H22)),   IF(  F23&gt;=G22,  0,  IF(B23=0,H22+1,H22)  )   )</f>
        <v>0</v>
      </c>
      <c r="I23" s="104" t="n">
        <f aca="false">IF(   $L$4=0,   IF(I22+B23=$L$2,0,IF(B23=1,I22+1,I22)),        IF(  F23&gt;=G22,  0,  IF(B23=1,I22+1,I22)  )   )</f>
        <v>0</v>
      </c>
      <c r="J23" s="114" t="str">
        <f aca="false">IF(     B23="",     "",     IF(  ISERROR((B23+I22)/(H22+I22+1)),  0,  (B23+I22)/(H22+I22+1)  )     )</f>
        <v/>
      </c>
      <c r="M23" s="111" t="b">
        <f aca="false">IF(M22&lt;($L$1-1),M22+1)</f>
        <v>0</v>
      </c>
      <c r="N23" s="38" t="n">
        <f aca="false">IF(N$1&gt;$L$2,   "",   IF(N$1=$L$2,  1,  IF($L$2-N$1=$L$1-$M23, $L$3^($L$1-$M23), ($L$3*N24*O24/(N24+($L$3-1)*O24) ))))</f>
        <v>1.02201623598879</v>
      </c>
      <c r="O23" s="38" t="n">
        <f aca="false">IF(O$1&gt;$L$2,   "",   IF(O$1=$L$2,  1,  IF($L$2-O$1=$L$1-$M23, $L$3^($L$1-$M23), ($L$3*O24*P24/(O24+($L$3-1)*P24) ))))</f>
        <v>1.00426379390489</v>
      </c>
      <c r="P23" s="38" t="n">
        <f aca="false">IF(P$1&gt;$L$2,   "",   IF(P$1=$L$2,  1,  IF($L$2-P$1=$L$1-$M23, $L$3^($L$1-$M23), ($L$3*P24*Q24/(P24+($L$3-1)*Q24) ))))</f>
        <v>1.00040608362937</v>
      </c>
      <c r="Q23" s="38" t="n">
        <f aca="false">IF(Q$1&gt;$L$2,   "",   IF(Q$1=$L$2,  1,  IF($L$2-Q$1=$L$1-$M23, $L$3^($L$1-$M23), ($L$3*Q24*R24/(Q24+($L$3-1)*R24) ))))</f>
        <v>1</v>
      </c>
      <c r="R23" s="38" t="n">
        <f aca="false">IF(R$1&gt;$L$2,   "",   IF(R$1=$L$2,  1,  IF($L$2-R$1=$L$1-$M23, $L$3^($L$1-$M23), ($L$3*R24*S24/(R24+($L$3-1)*S24) ))))</f>
        <v>1.02201623598879</v>
      </c>
      <c r="S23" s="38" t="n">
        <f aca="false">IF(S$1&gt;$L$2,   "",   IF(S$1=$L$2,  1,  IF($L$2-S$1=$L$1-$M23, $L$3^($L$1-$M23), ($L$3*S24*T24/(S24+($L$3-1)*T24) ))))</f>
        <v>1.00426379390489</v>
      </c>
      <c r="T23" s="38" t="n">
        <f aca="false">IF(T$1&gt;$L$2,   "",   IF(T$1=$L$2,  1,  IF($L$2-T$1=$L$1-$M23, $L$3^($L$1-$M23), ($L$3*T24*U24/(T24+($L$3-1)*U24) ))))</f>
        <v>1.00040608362937</v>
      </c>
      <c r="U23" s="38" t="n">
        <f aca="false">IF(U$1&gt;$L$2,   "",   IF(U$1=$L$2,  1,  IF($L$2-U$1=$L$1-$M23, $L$3^($L$1-$M23), ($L$3*U24*V24/(U24+($L$3-1)*V24) ))))</f>
        <v>1</v>
      </c>
      <c r="V23" s="38" t="n">
        <f aca="false">IF(V$1&gt;$L$2,   "",   IF(V$1=$L$2,  1,  IF($L$2-V$1=$L$1-$M23, $L$3^($L$1-$M23), ($L$3*V24*W24/(V24+($L$3-1)*W24) ))))</f>
        <v>1.02201623598879</v>
      </c>
      <c r="W23" s="38" t="n">
        <f aca="false">IF(W$1&gt;$L$2,   "",   IF(W$1=$L$2,  1,  IF($L$2-W$1=$L$1-$M23, $L$3^($L$1-$M23), ($L$3*W24*X24/(W24+($L$3-1)*X24) ))))</f>
        <v>1.00426379390489</v>
      </c>
      <c r="X23" s="38" t="n">
        <f aca="false">IF(X$1&gt;$L$2,   "",   IF(X$1=$L$2,  1,  IF($L$2-X$1=$L$1-$M23, $L$3^($L$1-$M23), ($L$3*X24*Y24/(X24+($L$3-1)*Y24) ))))</f>
        <v>1.00040608362937</v>
      </c>
      <c r="Y23" s="38" t="n">
        <f aca="false">IF(Y$1&gt;$L$2,   "",   IF(Y$1=$L$2,  1,  IF($L$2-Y$1=$L$1-$M23, $L$3^($L$1-$M23), ($L$3*Y24*Z24/(Y24+($L$3-1)*Z24) ))))</f>
        <v>1</v>
      </c>
      <c r="Z23" s="38" t="n">
        <f aca="false">IF(Z$1&gt;$L$2,   "",   IF(Z$1=$L$2,  1,  IF($L$2-Z$1=$L$1-$M23, $L$3^($L$1-$M23), ($L$3*Z24*AA24/(Z24+($L$3-1)*AA24) ))))</f>
        <v>1.02201623598879</v>
      </c>
      <c r="AA23" s="38" t="n">
        <f aca="false">IF(AA$1&gt;$L$2,   "",   IF(AA$1=$L$2,  1,  IF($L$2-AA$1=$L$1-$M23, $L$3^($L$1-$M23), ($L$3*AA24*AB24/(AA24+($L$3-1)*AB24) ))))</f>
        <v>1.00426379390489</v>
      </c>
      <c r="AB23" s="38" t="n">
        <f aca="false">IF(AB$1&gt;$L$2,   "",   IF(AB$1=$L$2,  1,  IF($L$2-AB$1=$L$1-$M23, $L$3^($L$1-$M23), ($L$3*AB24*AC24/(AB24+($L$3-1)*AC24) ))))</f>
        <v>1.00040608362937</v>
      </c>
      <c r="AC23" s="38" t="n">
        <f aca="false">IF(AC$1&gt;$L$2,   "",   IF(AC$1=$L$2,  1,  IF($L$2-AC$1=$L$1-$M23, $L$3^($L$1-$M23), ($L$3*AC24*AD24/(AC24+($L$3-1)*AD24) ))))</f>
        <v>1</v>
      </c>
      <c r="AD23" s="38" t="n">
        <f aca="false">IF(AD$1&gt;$L$2,   "",   IF(AD$1=$L$2,  1,  IF($L$2-AD$1=$L$1-$M23, $L$3^($L$1-$M23), ($L$3*AD24*AE24/(AD24+($L$3-1)*AE24) ))))</f>
        <v>1.02201623598879</v>
      </c>
      <c r="AE23" s="38" t="n">
        <f aca="false">IF(AE$1&gt;$L$2,   "",   IF(AE$1=$L$2,  1,  IF($L$2-AE$1=$L$1-$M23, $L$3^($L$1-$M23), ($L$3*AE24*AF24/(AE24+($L$3-1)*AF24) ))))</f>
        <v>1.00426379390489</v>
      </c>
      <c r="AF23" s="38" t="n">
        <f aca="false">IF(AF$1&gt;$L$2,   "",   IF(AF$1=$L$2,  1,  IF($L$2-AF$1=$L$1-$M23, $L$3^($L$1-$M23), ($L$3*AF24*AG24/(AF24+($L$3-1)*AG24) ))))</f>
        <v>1.00040608362937</v>
      </c>
      <c r="AG23" s="38" t="n">
        <f aca="false">IF(AG$1&gt;$L$2,   "",   IF(AG$1=$L$2,  1,  IF($L$2-AG$1=$L$1-$M23, $L$3^($L$1-$M23), ($L$3*AG24*AH24/(AG24+($L$3-1)*AH24) ))))</f>
        <v>1</v>
      </c>
      <c r="AH23" s="38" t="n">
        <f aca="false">IF(AH$1&gt;$L$2,   "",   IF(AH$1=$L$2,  1,  IF($L$2-AH$1=$L$1-$M23, $L$3^($L$1-$M23), ($L$3*AH24*AI24/(AH24+($L$3-1)*AI24) ))))</f>
        <v>1.02201623598879</v>
      </c>
      <c r="AI23" s="38" t="n">
        <f aca="false">IF(AI$1&gt;$L$2,   "",   IF(AI$1=$L$2,  1,  IF($L$2-AI$1=$L$1-$M23, $L$3^($L$1-$M23), ($L$3*AI24*AJ24/(AI24+($L$3-1)*AJ24) ))))</f>
        <v>1.00426379390489</v>
      </c>
      <c r="AJ23" s="38" t="n">
        <f aca="false">IF(AJ$1&gt;$L$2,   "",   IF(AJ$1=$L$2,  1,  IF($L$2-AJ$1=$L$1-$M23, $L$3^($L$1-$M23), ($L$3*AJ24*AK24/(AJ24+($L$3-1)*AK24) ))))</f>
        <v>1.00040608362937</v>
      </c>
      <c r="AK23" s="38" t="n">
        <f aca="false">IF(AK$1&gt;$L$2,   "",   IF(AK$1=$L$2,  1,  IF($L$2-AK$1=$L$1-$M23, $L$3^($L$1-$M23), ($L$3*AK24*AL24/(AK24+($L$3-1)*AL24) ))))</f>
        <v>1</v>
      </c>
      <c r="AL23" s="38" t="n">
        <f aca="false">IF(AL$1&gt;$L$2,   "",   IF(AL$1=$L$2,  1,  IF($L$2-AL$1=$L$1-$M23, $L$3^($L$1-$M23), ($L$3*AL24*AM24/(AL24+($L$3-1)*AM24) ))))</f>
        <v>1.02201623598879</v>
      </c>
      <c r="AM23" s="38" t="n">
        <f aca="false">IF(AM$1&gt;$L$2,   "",   IF(AM$1=$L$2,  1,  IF($L$2-AM$1=$L$1-$M23, $L$3^($L$1-$M23), ($L$3*AM24*AN24/(AM24+($L$3-1)*AN24) ))))</f>
        <v>1.00426379390489</v>
      </c>
      <c r="AN23" s="38" t="n">
        <f aca="false">IF(AN$1&gt;$L$2,   "",   IF(AN$1=$L$2,  1,  IF($L$2-AN$1=$L$1-$M23, $L$3^($L$1-$M23), ($L$3*AN24*AO24/(AN24+($L$3-1)*AO24) ))))</f>
        <v>1.00040608362937</v>
      </c>
      <c r="AO23" s="38" t="n">
        <f aca="false">IF(AO$1&gt;$L$2,   "",   IF(AO$1=$L$2,  1,  IF($L$2-AO$1=$L$1-$M23, $L$3^($L$1-$M23), ($L$3*AO24*AP24/(AO24+($L$3-1)*AP24) ))))</f>
        <v>1</v>
      </c>
      <c r="AP23" s="38" t="n">
        <f aca="false">IF(AP$1&gt;$L$2,   "",   IF(AP$1=$L$2,  1,  IF($L$2-AP$1=$L$1-$M23, $L$3^($L$1-$M23), ($L$3*AP24*AQ24/(AP24+($L$3-1)*AQ24) ))))</f>
        <v>1.02201623598879</v>
      </c>
      <c r="AQ23" s="38" t="n">
        <f aca="false">IF(AQ$1&gt;$L$2,   "",   IF(AQ$1=$L$2,  1,  IF($L$2-AQ$1=$L$1-$M23, $L$3^($L$1-$M23), ($L$3*AQ24*AR24/(AQ24+($L$3-1)*AR24) ))))</f>
        <v>1.00426379390489</v>
      </c>
      <c r="AR23" s="38" t="n">
        <f aca="false">IF(AR$1&gt;$L$2,   "",   IF(AR$1=$L$2,  1,  IF($L$2-AR$1=$L$1-$M23, $L$3^($L$1-$M23), ($L$3*AR24*AS24/(AR24+($L$3-1)*AS24) ))))</f>
        <v>1.00040608362937</v>
      </c>
      <c r="AS23" s="38" t="n">
        <f aca="false">IF(AS$1&gt;$L$2,   "",   IF(AS$1=$L$2,  1,  IF($L$2-AS$1=$L$1-$M23, $L$3^($L$1-$M23), ($L$3*AS24*AT24/(AS24+($L$3-1)*AT24) ))))</f>
        <v>1</v>
      </c>
      <c r="AT23" s="38" t="n">
        <f aca="false">IF(AT$1&gt;$L$2,   "",   IF(AT$1=$L$2,  1,  IF($L$2-AT$1=$L$1-$M23, $L$3^($L$1-$M23), ($L$3*AT24*AU24/(AT24+($L$3-1)*AU24) ))))</f>
        <v>1.02201623598879</v>
      </c>
      <c r="AU23" s="38" t="n">
        <f aca="false">IF(AU$1&gt;$L$2,   "",   IF(AU$1=$L$2,  1,  IF($L$2-AU$1=$L$1-$M23, $L$3^($L$1-$M23), ($L$3*AU24*AV24/(AU24+($L$3-1)*AV24) ))))</f>
        <v>1.00426379390489</v>
      </c>
      <c r="AV23" s="38" t="n">
        <f aca="false">IF(AV$1&gt;$L$2,   "",   IF(AV$1=$L$2,  1,  IF($L$2-AV$1=$L$1-$M23, $L$3^($L$1-$M23), ($L$3*AV24*AW24/(AV24+($L$3-1)*AW24) ))))</f>
        <v>1.00040608362937</v>
      </c>
      <c r="AW23" s="38" t="n">
        <f aca="false">IF(AW$1&gt;$L$2,   "",   IF(AW$1=$L$2,  1,  IF($L$2-AW$1=$L$1-$M23, $L$3^($L$1-$M23), ($L$3*AW24*AX24/(AW24+($L$3-1)*AX24) ))))</f>
        <v>1</v>
      </c>
      <c r="AX23" s="38" t="n">
        <f aca="false">IF(AX$1&gt;$L$2,   "",   IF(AX$1=$L$2,  1,  IF($L$2-AX$1=$L$1-$M23, $L$3^($L$1-$M23), ($L$3*AX24*AY24/(AX24+($L$3-1)*AY24) ))))</f>
        <v>1.02201623598879</v>
      </c>
      <c r="AY23" s="38" t="n">
        <f aca="false">IF(AY$1&gt;$L$2,   "",   IF(AY$1=$L$2,  1,  IF($L$2-AY$1=$L$1-$M23, $L$3^($L$1-$M23), ($L$3*AY24*AZ24/(AY24+($L$3-1)*AZ24) ))))</f>
        <v>1.00426379390489</v>
      </c>
      <c r="AZ23" s="38" t="n">
        <f aca="false">IF(AZ$1&gt;$L$2,   "",   IF(AZ$1=$L$2,  1,  IF($L$2-AZ$1=$L$1-$M23, $L$3^($L$1-$M23), ($L$3*AZ24*BA24/(AZ24+($L$3-1)*BA24) ))))</f>
        <v>1.00040608362937</v>
      </c>
      <c r="BA23" s="38" t="n">
        <f aca="false">IF(BA$1&gt;$L$2,   "",   IF(BA$1=$L$2,  1,  IF($L$2-BA$1=$L$1-$M23, $L$3^($L$1-$M23), ($L$3*BA24*BB24/(BA24+($L$3-1)*BB24) ))))</f>
        <v>1</v>
      </c>
      <c r="BB23" s="38" t="n">
        <f aca="false">IF(BB$1&gt;$L$2,   "",   IF(BB$1=$L$2,  1,  IF($L$2-BB$1=$L$1-$M23, $L$3^($L$1-$M23), ($L$3*BB24*BC24/(BB24+($L$3-1)*BC24) ))))</f>
        <v>1.02201623598879</v>
      </c>
      <c r="BC23" s="38" t="n">
        <f aca="false">IF(BC$1&gt;$L$2,   "",   IF(BC$1=$L$2,  1,  IF($L$2-BC$1=$L$1-$M23, $L$3^($L$1-$M23), ($L$3*BC24*BD24/(BC24+($L$3-1)*BD24) ))))</f>
        <v>1.00426379390489</v>
      </c>
      <c r="BD23" s="38" t="n">
        <f aca="false">IF(BD$1&gt;$L$2,   "",   IF(BD$1=$L$2,  1,  IF($L$2-BD$1=$L$1-$M23, $L$3^($L$1-$M23), ($L$3*BD24*BE24/(BD24+($L$3-1)*BE24) ))))</f>
        <v>1.00040608362937</v>
      </c>
      <c r="BE23" s="38" t="n">
        <f aca="false">IF(BE$1&gt;$L$2,   "",   IF(BE$1=$L$2,  1,  IF($L$2-BE$1=$L$1-$M23, $L$3^($L$1-$M23), ($L$3*BE24*BF24/(BE24+($L$3-1)*BF24) ))))</f>
        <v>1</v>
      </c>
      <c r="BF23" s="38" t="n">
        <f aca="false">IF(BF$1&gt;$L$2,   "",   IF(BF$1=$L$2,  1,  IF($L$2-BF$1=$L$1-$M23, $L$3^($L$1-$M23), ($L$3*BF24*BG24/(BF24+($L$3-1)*BG24) ))))</f>
        <v>1.02201623598879</v>
      </c>
      <c r="BG23" s="38" t="n">
        <f aca="false">IF(BG$1&gt;$L$2,   "",   IF(BG$1=$L$2,  1,  IF($L$2-BG$1=$L$1-$M23, $L$3^($L$1-$M23), ($L$3*BG24*BH24/(BG24+($L$3-1)*BH24) ))))</f>
        <v>1.00426379390489</v>
      </c>
      <c r="BH23" s="38" t="n">
        <f aca="false">IF(BH$1&gt;$L$2,   "",   IF(BH$1=$L$2,  1,  IF($L$2-BH$1=$L$1-$M23, $L$3^($L$1-$M23), ($L$3*BH24*BI24/(BH24+($L$3-1)*BI24) ))))</f>
        <v>1.00040608362937</v>
      </c>
      <c r="BI23" s="38" t="n">
        <f aca="false">IF(BI$1&gt;$L$2,   "",   IF(BI$1=$L$2,  1,  IF($L$2-BI$1=$L$1-$M23, $L$3^($L$1-$M23), ($L$3*BI24*BJ24/(BI24+($L$3-1)*BJ24) ))))</f>
        <v>1</v>
      </c>
      <c r="BJ23" s="38" t="n">
        <f aca="false">IF(BJ$1&gt;$L$2,   "",   IF(BJ$1=$L$2,  1,  IF($L$2-BJ$1=$L$1-$M23, $L$3^($L$1-$M23), ($L$3*BJ24*BK24/(BJ24+($L$3-1)*BK24) ))))</f>
        <v>1.02201623598879</v>
      </c>
      <c r="BK23" s="38" t="n">
        <f aca="false">IF(BK$1&gt;$L$2,   "",   IF(BK$1=$L$2,  1,  IF($L$2-BK$1=$L$1-$M23, $L$3^($L$1-$M23), ($L$3*BK24*BL24/(BK24+($L$3-1)*BL24) ))))</f>
        <v>1.00426379390489</v>
      </c>
      <c r="BL23" s="38" t="n">
        <f aca="false">IF(BL$1&gt;$L$2,   "",   IF(BL$1=$L$2,  1,  IF($L$2-BL$1=$L$1-$M23, $L$3^($L$1-$M23), ($L$3*BL24*BM24/(BL24+($L$3-1)*BM24) ))))</f>
        <v>1.00040608362937</v>
      </c>
      <c r="BM23" s="38" t="n">
        <f aca="false">IF(BM$1&gt;$L$2,   "",   IF(BM$1=$L$2,  1,  IF($L$2-BM$1=$L$1-$M23, $L$3^($L$1-$M23), ($L$3*BM24*BN24/(BM24+($L$3-1)*BN24) ))))</f>
        <v>1</v>
      </c>
      <c r="BN23" s="38" t="n">
        <f aca="false">IF(BN$1&gt;$L$2,   "",   IF(BN$1=$L$2,  1,  IF($L$2-BN$1=$L$1-$M23, $L$3^($L$1-$M23), ($L$3*BN24*BO24/(BN24+($L$3-1)*BO24) ))))</f>
        <v>1.02201623598879</v>
      </c>
      <c r="BO23" s="38" t="n">
        <f aca="false">IF(BO$1&gt;$L$2,   "",   IF(BO$1=$L$2,  1,  IF($L$2-BO$1=$L$1-$M23, $L$3^($L$1-$M23), ($L$3*BO24*BP24/(BO24+($L$3-1)*BP24) ))))</f>
        <v>1.00426379390489</v>
      </c>
      <c r="BP23" s="38" t="n">
        <f aca="false">IF(BP$1&gt;$L$2,   "",   IF(BP$1=$L$2,  1,  IF($L$2-BP$1=$L$1-$M23, $L$3^($L$1-$M23), ($L$3*BP24*BQ24/(BP24+($L$3-1)*BQ24) ))))</f>
        <v>1.00040608362937</v>
      </c>
      <c r="BQ23" s="38" t="n">
        <f aca="false">IF(BQ$1&gt;$L$2,   "",   IF(BQ$1=$L$2,  1,  IF($L$2-BQ$1=$L$1-$M23, $L$3^($L$1-$M23), ($L$3*BQ24*BR24/(BQ24+($L$3-1)*BR24) ))))</f>
        <v>1</v>
      </c>
      <c r="BR23" s="38" t="n">
        <f aca="false">IF(BR$1&gt;$L$2,   "",   IF(BR$1=$L$2,  1,  IF($L$2-BR$1=$L$1-$M23, $L$3^($L$1-$M23), ($L$3*BR24*BS24/(BR24+($L$3-1)*BS24) ))))</f>
        <v>1.02201623598879</v>
      </c>
      <c r="BS23" s="38" t="n">
        <f aca="false">IF(BS$1&gt;$L$2,   "",   IF(BS$1=$L$2,  1,  IF($L$2-BS$1=$L$1-$M23, $L$3^($L$1-$M23), ($L$3*BS24*BT24/(BS24+($L$3-1)*BT24) ))))</f>
        <v>1.00426379390489</v>
      </c>
      <c r="BT23" s="38" t="n">
        <f aca="false">IF(BT$1&gt;$L$2,   "",   IF(BT$1=$L$2,  1,  IF($L$2-BT$1=$L$1-$M23, $L$3^($L$1-$M23), ($L$3*BT24*BU24/(BT24+($L$3-1)*BU24) ))))</f>
        <v>1.00040608362937</v>
      </c>
      <c r="BU23" s="38" t="n">
        <f aca="false">IF(BU$1&gt;$L$2,   "",   IF(BU$1=$L$2,  1,  IF($L$2-BU$1=$L$1-$M23, $L$3^($L$1-$M23), ($L$3*BU24*BV24/(BU24+($L$3-1)*BV24) ))))</f>
        <v>1</v>
      </c>
      <c r="BV23" s="38" t="n">
        <f aca="false">IF(BV$1&gt;$L$2,   "",   IF(BV$1=$L$2,  1,  IF($L$2-BV$1=$L$1-$M23, $L$3^($L$1-$M23), ($L$3*BV24*BW24/(BV24+($L$3-1)*BW24) ))))</f>
        <v>1.02201623598879</v>
      </c>
      <c r="BW23" s="38" t="n">
        <f aca="false">IF(BW$1&gt;$L$2,   "",   IF(BW$1=$L$2,  1,  IF($L$2-BW$1=$L$1-$M23, $L$3^($L$1-$M23), ($L$3*BW24*BX24/(BW24+($L$3-1)*BX24) ))))</f>
        <v>1.00426379390489</v>
      </c>
      <c r="BX23" s="38" t="n">
        <f aca="false">IF(BX$1&gt;$L$2,   "",   IF(BX$1=$L$2,  1,  IF($L$2-BX$1=$L$1-$M23, $L$3^($L$1-$M23), ($L$3*BX24*BY24/(BX24+($L$3-1)*BY24) ))))</f>
        <v>1.00040608362937</v>
      </c>
      <c r="BY23" s="38" t="n">
        <f aca="false">IF(BY$1&gt;$L$2,   "",   IF(BY$1=$L$2,  1,  IF($L$2-BY$1=$L$1-$M23, $L$3^($L$1-$M23), ($L$3*BY24*BZ24/(BY24+($L$3-1)*BZ24) ))))</f>
        <v>1</v>
      </c>
      <c r="BZ23" s="38" t="n">
        <f aca="false">IF(BZ$1&gt;$L$2,   "",   IF(BZ$1=$L$2,  1,  IF($L$2-BZ$1=$L$1-$M23, $L$3^($L$1-$M23), ($L$3*BZ24*CA24/(BZ24+($L$3-1)*CA24) ))))</f>
        <v>1.02201623598879</v>
      </c>
      <c r="CA23" s="38" t="n">
        <f aca="false">IF(CA$1&gt;$L$2,   "",   IF(CA$1=$L$2,  1,  IF($L$2-CA$1=$L$1-$M23, $L$3^($L$1-$M23), ($L$3*CA24*CB24/(CA24+($L$3-1)*CB24) ))))</f>
        <v>1.00426379390489</v>
      </c>
      <c r="CB23" s="38" t="n">
        <f aca="false">IF(CB$1&gt;$L$2,   "",   IF(CB$1=$L$2,  1,  IF($L$2-CB$1=$L$1-$M23, $L$3^($L$1-$M23), ($L$3*CB24*CC24/(CB24+($L$3-1)*CC24) ))))</f>
        <v>1.00040608362937</v>
      </c>
      <c r="CC23" s="38" t="n">
        <f aca="false">IF(CC$1&gt;$L$2,   "",   IF(CC$1=$L$2,  1,  IF($L$2-CC$1=$L$1-$M23, $L$3^($L$1-$M23), ($L$3*CC24*CD24/(CC24+($L$3-1)*CD24) ))))</f>
        <v>1</v>
      </c>
      <c r="CD23" s="38" t="n">
        <f aca="false">IF(CD$1&gt;$L$2,   "",   IF(CD$1=$L$2,  1,  IF($L$2-CD$1=$L$1-$M23, $L$3^($L$1-$M23), ($L$3*CD24*CE24/(CD24+($L$3-1)*CE24) ))))</f>
        <v>1.02201623598879</v>
      </c>
      <c r="CE23" s="38" t="n">
        <f aca="false">IF(CE$1&gt;$L$2,   "",   IF(CE$1=$L$2,  1,  IF($L$2-CE$1=$L$1-$M23, $L$3^($L$1-$M23), ($L$3*CE24*CF24/(CE24+($L$3-1)*CF24) ))))</f>
        <v>1.00426379390489</v>
      </c>
      <c r="CF23" s="38" t="n">
        <f aca="false">IF(CF$1&gt;$L$2,   "",   IF(CF$1=$L$2,  1,  IF($L$2-CF$1=$L$1-$M23, $L$3^($L$1-$M23), ($L$3*CF24*CG24/(CF24+($L$3-1)*CG24) ))))</f>
        <v>1.00040608362937</v>
      </c>
      <c r="CG23" s="38" t="n">
        <f aca="false">IF(CG$1&gt;$L$2,   "",   IF(CG$1=$L$2,  1,  IF($L$2-CG$1=$L$1-$M23, $L$3^($L$1-$M23), ($L$3*CG24*CH24/(CG24+($L$3-1)*CH24) ))))</f>
        <v>1</v>
      </c>
      <c r="CH23" s="38" t="n">
        <f aca="false">IF(CH$1&gt;$L$2,   "",   IF(CH$1=$L$2,  1,  IF($L$2-CH$1=$L$1-$M23, $L$3^($L$1-$M23), ($L$3*CH24*CI24/(CH24+($L$3-1)*CI24) ))))</f>
        <v>1.02201623598879</v>
      </c>
      <c r="CI23" s="38" t="n">
        <f aca="false">IF(CI$1&gt;$L$2,   "",   IF(CI$1=$L$2,  1,  IF($L$2-CI$1=$L$1-$M23, $L$3^($L$1-$M23), ($L$3*CI24*CJ24/(CI24+($L$3-1)*CJ24) ))))</f>
        <v>1.00426379390489</v>
      </c>
      <c r="CJ23" s="38" t="n">
        <f aca="false">IF(CJ$1&gt;$L$2,   "",   IF(CJ$1=$L$2,  1,  IF($L$2-CJ$1=$L$1-$M23, $L$3^($L$1-$M23), ($L$3*CJ24*CK24/(CJ24+($L$3-1)*CK24) ))))</f>
        <v>1.00040608362937</v>
      </c>
      <c r="CK23" s="38" t="n">
        <f aca="false">IF(CK$1&gt;$L$2,   "",   IF(CK$1=$L$2,  1,  IF($L$2-CK$1=$L$1-$M23, $L$3^($L$1-$M23), ($L$3*CK24*CL24/(CK24+($L$3-1)*CL24) ))))</f>
        <v>1</v>
      </c>
      <c r="CL23" s="38" t="n">
        <f aca="false">IF(CL$1&gt;$L$2,   "",   IF(CL$1=$L$2,  1,  IF($L$2-CL$1=$L$1-$M23, $L$3^($L$1-$M23), ($L$3*CL24*CM24/(CL24+($L$3-1)*CM24) ))))</f>
        <v>1.02201623598879</v>
      </c>
      <c r="CM23" s="38" t="n">
        <f aca="false">IF(CM$1&gt;$L$2,   "",   IF(CM$1=$L$2,  1,  IF($L$2-CM$1=$L$1-$M23, $L$3^($L$1-$M23), ($L$3*CM24*CN24/(CM24+($L$3-1)*CN24) ))))</f>
        <v>1.00426379390489</v>
      </c>
      <c r="CN23" s="38" t="n">
        <f aca="false">IF(CN$1&gt;$L$2,   "",   IF(CN$1=$L$2,  1,  IF($L$2-CN$1=$L$1-$M23, $L$3^($L$1-$M23), ($L$3*CN24*CO24/(CN24+($L$3-1)*CO24) ))))</f>
        <v>1.00040608362937</v>
      </c>
      <c r="CO23" s="38" t="n">
        <f aca="false">IF(CO$1&gt;$L$2,   "",   IF(CO$1=$L$2,  1,  IF($L$2-CO$1=$L$1-$M23, $L$3^($L$1-$M23), ($L$3*CO24*CP24/(CO24+($L$3-1)*CP24) ))))</f>
        <v>1</v>
      </c>
      <c r="CP23" s="38" t="n">
        <f aca="false">IF(CP$1&gt;$L$2,   "",   IF(CP$1=$L$2,  1,  IF($L$2-CP$1=$L$1-$M23, $L$3^($L$1-$M23), ($L$3*CP24*CQ24/(CP24+($L$3-1)*CQ24) ))))</f>
        <v>1.02201623598879</v>
      </c>
      <c r="CQ23" s="38" t="n">
        <f aca="false">IF(CQ$1&gt;$L$2,   "",   IF(CQ$1=$L$2,  1,  IF($L$2-CQ$1=$L$1-$M23, $L$3^($L$1-$M23), ($L$3*CQ24*CR24/(CQ24+($L$3-1)*CR24) ))))</f>
        <v>1.00426379390489</v>
      </c>
      <c r="CR23" s="38" t="n">
        <f aca="false">IF(CR$1&gt;$L$2,   "",   IF(CR$1=$L$2,  1,  IF($L$2-CR$1=$L$1-$M23, $L$3^($L$1-$M23), ($L$3*CR24*CS24/(CR24+($L$3-1)*CS24) ))))</f>
        <v>1.00040608362937</v>
      </c>
      <c r="CS23" s="38" t="n">
        <f aca="false">IF(CS$1&gt;$L$2,   "",   IF(CS$1=$L$2,  1,  IF($L$2-CS$1=$L$1-$M23, $L$3^($L$1-$M23), ($L$3*CS24*CT24/(CS24+($L$3-1)*CT24) ))))</f>
        <v>1</v>
      </c>
      <c r="CT23" s="38" t="n">
        <f aca="false">IF(CT$1&gt;$L$2,   "",   IF(CT$1=$L$2,  1,  IF($L$2-CT$1=$L$1-$M23, $L$3^($L$1-$M23), ($L$3*CT24*CU24/(CT24+($L$3-1)*CU24) ))))</f>
        <v>1.02201623598879</v>
      </c>
      <c r="CU23" s="38" t="n">
        <f aca="false">IF(CU$1&gt;$L$2,   "",   IF(CU$1=$L$2,  1,  IF($L$2-CU$1=$L$1-$M23, $L$3^($L$1-$M23), ($L$3*CU24*CV24/(CU24+($L$3-1)*CV24) ))))</f>
        <v>1.00426379390489</v>
      </c>
      <c r="CV23" s="38" t="n">
        <f aca="false">IF(CV$1&gt;$L$2,   "",   IF(CV$1=$L$2,  1,  IF($L$2-CV$1=$L$1-$M23, $L$3^($L$1-$M23), ($L$3*CV24*CW24/(CV24+($L$3-1)*CW24) ))))</f>
        <v>1.00040608362937</v>
      </c>
      <c r="CW23" s="38" t="n">
        <f aca="false">IF(CW$1&gt;$L$2,   "",   IF(CW$1=$L$2,  1,  IF($L$2-CW$1=$L$1-$M23, $L$3^($L$1-$M23), ($L$3*CW24*CX24/(CW24+($L$3-1)*CX24) ))))</f>
        <v>1</v>
      </c>
      <c r="CX23" s="38" t="n">
        <f aca="false">IF(CX$1&gt;$L$2,   "",   IF(CX$1=$L$2,  1,  IF($L$2-CX$1=$L$1-$M23, $L$3^($L$1-$M23), ($L$3*CX24*CY24/(CX24+($L$3-1)*CY24) ))))</f>
        <v>1.02201623598879</v>
      </c>
      <c r="CY23" s="38" t="n">
        <f aca="false">IF(CY$1&gt;$L$2,   "",   IF(CY$1=$L$2,  1,  IF($L$2-CY$1=$L$1-$M23, $L$3^($L$1-$M23), ($L$3*CY24*CZ24/(CY24+($L$3-1)*CZ24) ))))</f>
        <v>1.00426379390489</v>
      </c>
      <c r="CZ23" s="38" t="n">
        <f aca="false">IF(CZ$1&gt;$L$2,   "",   IF(CZ$1=$L$2,  1,  IF($L$2-CZ$1=$L$1-$M23, $L$3^($L$1-$M23), ($L$3*CZ24*DA24/(CZ24+($L$3-1)*DA24) ))))</f>
        <v>1.00040608362937</v>
      </c>
      <c r="DA23" s="38" t="n">
        <f aca="false">IF(DA$1&gt;$L$2,   "",   IF(DA$1=$L$2,  1,  IF($L$2-DA$1=$L$1-$M23, $L$3^($L$1-$M23), ($L$3*DA24*DB24/(DA24+($L$3-1)*DB24) ))))</f>
        <v>1</v>
      </c>
      <c r="DB23" s="38" t="n">
        <f aca="false">IF(DB$1&gt;$L$2,   "",   IF(DB$1=$L$2,  1,  IF($L$2-DB$1=$L$1-$M23, $L$3^($L$1-$M23), ($L$3*DB24*DC24/(DB24+($L$3-1)*DC24) ))))</f>
        <v>1.02201623598879</v>
      </c>
      <c r="DC23" s="38" t="n">
        <f aca="false">IF(DC$1&gt;$L$2,   "",   IF(DC$1=$L$2,  1,  IF($L$2-DC$1=$L$1-$M23, $L$3^($L$1-$M23), ($L$3*DC24*DD24/(DC24+($L$3-1)*DD24) ))))</f>
        <v>1.00426379390489</v>
      </c>
      <c r="DD23" s="38" t="n">
        <f aca="false">IF(DD$1&gt;$L$2,   "",   IF(DD$1=$L$2,  1,  IF($L$2-DD$1=$L$1-$M23, $L$3^($L$1-$M23), ($L$3*DD24*DE24/(DD24+($L$3-1)*DE24) ))))</f>
        <v>1.00040608362937</v>
      </c>
      <c r="DE23" s="38" t="n">
        <f aca="false">IF(DE$1&gt;$L$2,   "",   IF(DE$1=$L$2,  1,  IF($L$2-DE$1=$L$1-$M23, $L$3^($L$1-$M23), ($L$3*DE24*DF24/(DE24+($L$3-1)*DF24) ))))</f>
        <v>1</v>
      </c>
      <c r="DF23" s="38" t="n">
        <f aca="false">IF(DF$1&gt;$L$2,   "",   IF(DF$1=$L$2,  1,  IF($L$2-DF$1=$L$1-$M23, $L$3^($L$1-$M23), ($L$3*DF24*DG24/(DF24+($L$3-1)*DG24) ))))</f>
        <v>1.02201623598879</v>
      </c>
      <c r="DG23" s="38" t="n">
        <f aca="false">IF(DG$1&gt;$L$2,   "",   IF(DG$1=$L$2,  1,  IF($L$2-DG$1=$L$1-$M23, $L$3^($L$1-$M23), ($L$3*DG24*DH24/(DG24+($L$3-1)*DH24) ))))</f>
        <v>1.00426379390489</v>
      </c>
      <c r="DH23" s="38" t="n">
        <f aca="false">IF(DH$1&gt;$L$2,   "",   IF(DH$1=$L$2,  1,  IF($L$2-DH$1=$L$1-$M23, $L$3^($L$1-$M23), ($L$3*DH24*DI24/(DH24+($L$3-1)*DI24) ))))</f>
        <v>1.00040608362937</v>
      </c>
      <c r="DI23" s="38" t="n">
        <f aca="false">IF(DI$1&gt;$L$2,   "",   IF(DI$1=$L$2,  1,  IF($L$2-DI$1=$L$1-$M23, $L$3^($L$1-$M23), ($L$3*DI24*DJ24/(DI24+($L$3-1)*DJ24) ))))</f>
        <v>1</v>
      </c>
      <c r="DJ23" s="38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2" t="n">
        <f aca="false">Calculadora!C24</f>
        <v>0</v>
      </c>
      <c r="B24" s="112" t="str">
        <f aca="false">IF( OR(I23=$L$2,H23=1+$L$1-$L$2), "",  IF(A24="l",0,IF(A24="w",1,""))    )</f>
        <v/>
      </c>
      <c r="C24" s="105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5" t="str">
        <f aca="false">IF(I23&gt;=$L$2,"",IF(B24="", "", C24*($L$3-1)*B24)   )</f>
        <v/>
      </c>
      <c r="E24" s="105" t="str">
        <f aca="false">IF(B24="","",(   D24-(IF((D24+F23)&lt;=G23, D24, (G23-F23) ))   )*(100-$L$5)/100   )</f>
        <v/>
      </c>
      <c r="F24" s="105" t="str">
        <f aca="false">IF(I23&gt;=$L$2,"",IF(B24="", "",   IF(B24=0,  F23-C24,  IF( ((F23+D24)-G23)&gt;=0, F23+(G23-F23)+((D24-(G23-F23))*$L$5/100), F23+D24 )  ))   )</f>
        <v/>
      </c>
      <c r="G24" s="113" t="str">
        <f aca="false">IF(F24&gt;G23,  F24,  G23)</f>
        <v/>
      </c>
      <c r="H24" s="104" t="n">
        <f aca="false">IF(   $L$4=0,   IF(I23+B24=$L$2,0,IF(B24=0,H23+1,H23)),   IF(  F24&gt;=G23,  0,  IF(B24=0,H23+1,H23)  )   )</f>
        <v>0</v>
      </c>
      <c r="I24" s="104" t="n">
        <f aca="false">IF(   $L$4=0,   IF(I23+B24=$L$2,0,IF(B24=1,I23+1,I23)),        IF(  F24&gt;=G23,  0,  IF(B24=1,I23+1,I23)  )   )</f>
        <v>0</v>
      </c>
      <c r="J24" s="114" t="str">
        <f aca="false">IF(     B24="",     "",     IF(  ISERROR((B24+I23)/(H23+I23+1)),  0,  (B24+I23)/(H23+I23+1)  )     )</f>
        <v/>
      </c>
      <c r="M24" s="111" t="n">
        <f aca="false">IF(M23&lt;($L$1-1),M23+1)</f>
        <v>1</v>
      </c>
      <c r="N24" s="38" t="n">
        <f aca="false">IF(N$1&gt;$L$2,   "",   IF(N$1=$L$2,  1,  IF($L$2-N$1=$L$1-$M24, $L$3^($L$1-$M24), ($L$3*N25*O25/(N25+($L$3-1)*O25) ))))</f>
        <v>1.02943257437397</v>
      </c>
      <c r="O24" s="38" t="n">
        <f aca="false">IF(O$1&gt;$L$2,   "",   IF(O$1=$L$2,  1,  IF($L$2-O$1=$L$1-$M24, $L$3^($L$1-$M24), ($L$3*O25*P25/(O25+($L$3-1)*P25) ))))</f>
        <v>1.00592788792033</v>
      </c>
      <c r="P24" s="38" t="n">
        <f aca="false">IF(P$1&gt;$L$2,   "",   IF(P$1=$L$2,  1,  IF($L$2-P$1=$L$1-$M24, $L$3^($L$1-$M24), ($L$3*P25*Q25/(P25+($L$3-1)*Q25) ))))</f>
        <v>1.00058911194382</v>
      </c>
      <c r="Q24" s="38" t="n">
        <f aca="false">IF(Q$1&gt;$L$2,   "",   IF(Q$1=$L$2,  1,  IF($L$2-Q$1=$L$1-$M24, $L$3^($L$1-$M24), ($L$3*Q25*R25/(Q25+($L$3-1)*R25) ))))</f>
        <v>1</v>
      </c>
      <c r="R24" s="38" t="n">
        <f aca="false">IF(R$1&gt;$L$2,   "",   IF(R$1=$L$2,  1,  IF($L$2-R$1=$L$1-$M24, $L$3^($L$1-$M24), ($L$3*R25*S25/(R25+($L$3-1)*S25) ))))</f>
        <v>1.02943257437397</v>
      </c>
      <c r="S24" s="38" t="n">
        <f aca="false">IF(S$1&gt;$L$2,   "",   IF(S$1=$L$2,  1,  IF($L$2-S$1=$L$1-$M24, $L$3^($L$1-$M24), ($L$3*S25*T25/(S25+($L$3-1)*T25) ))))</f>
        <v>1.00592788792033</v>
      </c>
      <c r="T24" s="38" t="n">
        <f aca="false">IF(T$1&gt;$L$2,   "",   IF(T$1=$L$2,  1,  IF($L$2-T$1=$L$1-$M24, $L$3^($L$1-$M24), ($L$3*T25*U25/(T25+($L$3-1)*U25) ))))</f>
        <v>1.00058911194382</v>
      </c>
      <c r="U24" s="38" t="n">
        <f aca="false">IF(U$1&gt;$L$2,   "",   IF(U$1=$L$2,  1,  IF($L$2-U$1=$L$1-$M24, $L$3^($L$1-$M24), ($L$3*U25*V25/(U25+($L$3-1)*V25) ))))</f>
        <v>1</v>
      </c>
      <c r="V24" s="38" t="n">
        <f aca="false">IF(V$1&gt;$L$2,   "",   IF(V$1=$L$2,  1,  IF($L$2-V$1=$L$1-$M24, $L$3^($L$1-$M24), ($L$3*V25*W25/(V25+($L$3-1)*W25) ))))</f>
        <v>1.02943257437397</v>
      </c>
      <c r="W24" s="38" t="n">
        <f aca="false">IF(W$1&gt;$L$2,   "",   IF(W$1=$L$2,  1,  IF($L$2-W$1=$L$1-$M24, $L$3^($L$1-$M24), ($L$3*W25*X25/(W25+($L$3-1)*X25) ))))</f>
        <v>1.00592788792033</v>
      </c>
      <c r="X24" s="38" t="n">
        <f aca="false">IF(X$1&gt;$L$2,   "",   IF(X$1=$L$2,  1,  IF($L$2-X$1=$L$1-$M24, $L$3^($L$1-$M24), ($L$3*X25*Y25/(X25+($L$3-1)*Y25) ))))</f>
        <v>1.00058911194382</v>
      </c>
      <c r="Y24" s="38" t="n">
        <f aca="false">IF(Y$1&gt;$L$2,   "",   IF(Y$1=$L$2,  1,  IF($L$2-Y$1=$L$1-$M24, $L$3^($L$1-$M24), ($L$3*Y25*Z25/(Y25+($L$3-1)*Z25) ))))</f>
        <v>1</v>
      </c>
      <c r="Z24" s="38" t="n">
        <f aca="false">IF(Z$1&gt;$L$2,   "",   IF(Z$1=$L$2,  1,  IF($L$2-Z$1=$L$1-$M24, $L$3^($L$1-$M24), ($L$3*Z25*AA25/(Z25+($L$3-1)*AA25) ))))</f>
        <v>1.02943257437397</v>
      </c>
      <c r="AA24" s="38" t="n">
        <f aca="false">IF(AA$1&gt;$L$2,   "",   IF(AA$1=$L$2,  1,  IF($L$2-AA$1=$L$1-$M24, $L$3^($L$1-$M24), ($L$3*AA25*AB25/(AA25+($L$3-1)*AB25) ))))</f>
        <v>1.00592788792033</v>
      </c>
      <c r="AB24" s="38" t="n">
        <f aca="false">IF(AB$1&gt;$L$2,   "",   IF(AB$1=$L$2,  1,  IF($L$2-AB$1=$L$1-$M24, $L$3^($L$1-$M24), ($L$3*AB25*AC25/(AB25+($L$3-1)*AC25) ))))</f>
        <v>1.00058911194382</v>
      </c>
      <c r="AC24" s="38" t="n">
        <f aca="false">IF(AC$1&gt;$L$2,   "",   IF(AC$1=$L$2,  1,  IF($L$2-AC$1=$L$1-$M24, $L$3^($L$1-$M24), ($L$3*AC25*AD25/(AC25+($L$3-1)*AD25) ))))</f>
        <v>1</v>
      </c>
      <c r="AD24" s="38" t="n">
        <f aca="false">IF(AD$1&gt;$L$2,   "",   IF(AD$1=$L$2,  1,  IF($L$2-AD$1=$L$1-$M24, $L$3^($L$1-$M24), ($L$3*AD25*AE25/(AD25+($L$3-1)*AE25) ))))</f>
        <v>1.02943257437397</v>
      </c>
      <c r="AE24" s="38" t="n">
        <f aca="false">IF(AE$1&gt;$L$2,   "",   IF(AE$1=$L$2,  1,  IF($L$2-AE$1=$L$1-$M24, $L$3^($L$1-$M24), ($L$3*AE25*AF25/(AE25+($L$3-1)*AF25) ))))</f>
        <v>1.00592788792033</v>
      </c>
      <c r="AF24" s="38" t="n">
        <f aca="false">IF(AF$1&gt;$L$2,   "",   IF(AF$1=$L$2,  1,  IF($L$2-AF$1=$L$1-$M24, $L$3^($L$1-$M24), ($L$3*AF25*AG25/(AF25+($L$3-1)*AG25) ))))</f>
        <v>1.00058911194382</v>
      </c>
      <c r="AG24" s="38" t="n">
        <f aca="false">IF(AG$1&gt;$L$2,   "",   IF(AG$1=$L$2,  1,  IF($L$2-AG$1=$L$1-$M24, $L$3^($L$1-$M24), ($L$3*AG25*AH25/(AG25+($L$3-1)*AH25) ))))</f>
        <v>1</v>
      </c>
      <c r="AH24" s="38" t="n">
        <f aca="false">IF(AH$1&gt;$L$2,   "",   IF(AH$1=$L$2,  1,  IF($L$2-AH$1=$L$1-$M24, $L$3^($L$1-$M24), ($L$3*AH25*AI25/(AH25+($L$3-1)*AI25) ))))</f>
        <v>1.02943257437397</v>
      </c>
      <c r="AI24" s="38" t="n">
        <f aca="false">IF(AI$1&gt;$L$2,   "",   IF(AI$1=$L$2,  1,  IF($L$2-AI$1=$L$1-$M24, $L$3^($L$1-$M24), ($L$3*AI25*AJ25/(AI25+($L$3-1)*AJ25) ))))</f>
        <v>1.00592788792033</v>
      </c>
      <c r="AJ24" s="38" t="n">
        <f aca="false">IF(AJ$1&gt;$L$2,   "",   IF(AJ$1=$L$2,  1,  IF($L$2-AJ$1=$L$1-$M24, $L$3^($L$1-$M24), ($L$3*AJ25*AK25/(AJ25+($L$3-1)*AK25) ))))</f>
        <v>1.00058911194382</v>
      </c>
      <c r="AK24" s="38" t="n">
        <f aca="false">IF(AK$1&gt;$L$2,   "",   IF(AK$1=$L$2,  1,  IF($L$2-AK$1=$L$1-$M24, $L$3^($L$1-$M24), ($L$3*AK25*AL25/(AK25+($L$3-1)*AL25) ))))</f>
        <v>1</v>
      </c>
      <c r="AL24" s="38" t="n">
        <f aca="false">IF(AL$1&gt;$L$2,   "",   IF(AL$1=$L$2,  1,  IF($L$2-AL$1=$L$1-$M24, $L$3^($L$1-$M24), ($L$3*AL25*AM25/(AL25+($L$3-1)*AM25) ))))</f>
        <v>1.02943257437397</v>
      </c>
      <c r="AM24" s="38" t="n">
        <f aca="false">IF(AM$1&gt;$L$2,   "",   IF(AM$1=$L$2,  1,  IF($L$2-AM$1=$L$1-$M24, $L$3^($L$1-$M24), ($L$3*AM25*AN25/(AM25+($L$3-1)*AN25) ))))</f>
        <v>1.00592788792033</v>
      </c>
      <c r="AN24" s="38" t="n">
        <f aca="false">IF(AN$1&gt;$L$2,   "",   IF(AN$1=$L$2,  1,  IF($L$2-AN$1=$L$1-$M24, $L$3^($L$1-$M24), ($L$3*AN25*AO25/(AN25+($L$3-1)*AO25) ))))</f>
        <v>1.00058911194382</v>
      </c>
      <c r="AO24" s="38" t="n">
        <f aca="false">IF(AO$1&gt;$L$2,   "",   IF(AO$1=$L$2,  1,  IF($L$2-AO$1=$L$1-$M24, $L$3^($L$1-$M24), ($L$3*AO25*AP25/(AO25+($L$3-1)*AP25) ))))</f>
        <v>1</v>
      </c>
      <c r="AP24" s="38" t="n">
        <f aca="false">IF(AP$1&gt;$L$2,   "",   IF(AP$1=$L$2,  1,  IF($L$2-AP$1=$L$1-$M24, $L$3^($L$1-$M24), ($L$3*AP25*AQ25/(AP25+($L$3-1)*AQ25) ))))</f>
        <v>1.02943257437397</v>
      </c>
      <c r="AQ24" s="38" t="n">
        <f aca="false">IF(AQ$1&gt;$L$2,   "",   IF(AQ$1=$L$2,  1,  IF($L$2-AQ$1=$L$1-$M24, $L$3^($L$1-$M24), ($L$3*AQ25*AR25/(AQ25+($L$3-1)*AR25) ))))</f>
        <v>1.00592788792033</v>
      </c>
      <c r="AR24" s="38" t="n">
        <f aca="false">IF(AR$1&gt;$L$2,   "",   IF(AR$1=$L$2,  1,  IF($L$2-AR$1=$L$1-$M24, $L$3^($L$1-$M24), ($L$3*AR25*AS25/(AR25+($L$3-1)*AS25) ))))</f>
        <v>1.00058911194382</v>
      </c>
      <c r="AS24" s="38" t="n">
        <f aca="false">IF(AS$1&gt;$L$2,   "",   IF(AS$1=$L$2,  1,  IF($L$2-AS$1=$L$1-$M24, $L$3^($L$1-$M24), ($L$3*AS25*AT25/(AS25+($L$3-1)*AT25) ))))</f>
        <v>1</v>
      </c>
      <c r="AT24" s="38" t="n">
        <f aca="false">IF(AT$1&gt;$L$2,   "",   IF(AT$1=$L$2,  1,  IF($L$2-AT$1=$L$1-$M24, $L$3^($L$1-$M24), ($L$3*AT25*AU25/(AT25+($L$3-1)*AU25) ))))</f>
        <v>1.02943257437397</v>
      </c>
      <c r="AU24" s="38" t="n">
        <f aca="false">IF(AU$1&gt;$L$2,   "",   IF(AU$1=$L$2,  1,  IF($L$2-AU$1=$L$1-$M24, $L$3^($L$1-$M24), ($L$3*AU25*AV25/(AU25+($L$3-1)*AV25) ))))</f>
        <v>1.00592788792033</v>
      </c>
      <c r="AV24" s="38" t="n">
        <f aca="false">IF(AV$1&gt;$L$2,   "",   IF(AV$1=$L$2,  1,  IF($L$2-AV$1=$L$1-$M24, $L$3^($L$1-$M24), ($L$3*AV25*AW25/(AV25+($L$3-1)*AW25) ))))</f>
        <v>1.00058911194382</v>
      </c>
      <c r="AW24" s="38" t="n">
        <f aca="false">IF(AW$1&gt;$L$2,   "",   IF(AW$1=$L$2,  1,  IF($L$2-AW$1=$L$1-$M24, $L$3^($L$1-$M24), ($L$3*AW25*AX25/(AW25+($L$3-1)*AX25) ))))</f>
        <v>1</v>
      </c>
      <c r="AX24" s="38" t="n">
        <f aca="false">IF(AX$1&gt;$L$2,   "",   IF(AX$1=$L$2,  1,  IF($L$2-AX$1=$L$1-$M24, $L$3^($L$1-$M24), ($L$3*AX25*AY25/(AX25+($L$3-1)*AY25) ))))</f>
        <v>1.02943257437397</v>
      </c>
      <c r="AY24" s="38" t="n">
        <f aca="false">IF(AY$1&gt;$L$2,   "",   IF(AY$1=$L$2,  1,  IF($L$2-AY$1=$L$1-$M24, $L$3^($L$1-$M24), ($L$3*AY25*AZ25/(AY25+($L$3-1)*AZ25) ))))</f>
        <v>1.00592788792033</v>
      </c>
      <c r="AZ24" s="38" t="n">
        <f aca="false">IF(AZ$1&gt;$L$2,   "",   IF(AZ$1=$L$2,  1,  IF($L$2-AZ$1=$L$1-$M24, $L$3^($L$1-$M24), ($L$3*AZ25*BA25/(AZ25+($L$3-1)*BA25) ))))</f>
        <v>1.00058911194382</v>
      </c>
      <c r="BA24" s="38" t="n">
        <f aca="false">IF(BA$1&gt;$L$2,   "",   IF(BA$1=$L$2,  1,  IF($L$2-BA$1=$L$1-$M24, $L$3^($L$1-$M24), ($L$3*BA25*BB25/(BA25+($L$3-1)*BB25) ))))</f>
        <v>1</v>
      </c>
      <c r="BB24" s="38" t="n">
        <f aca="false">IF(BB$1&gt;$L$2,   "",   IF(BB$1=$L$2,  1,  IF($L$2-BB$1=$L$1-$M24, $L$3^($L$1-$M24), ($L$3*BB25*BC25/(BB25+($L$3-1)*BC25) ))))</f>
        <v>1.02943257437397</v>
      </c>
      <c r="BC24" s="38" t="n">
        <f aca="false">IF(BC$1&gt;$L$2,   "",   IF(BC$1=$L$2,  1,  IF($L$2-BC$1=$L$1-$M24, $L$3^($L$1-$M24), ($L$3*BC25*BD25/(BC25+($L$3-1)*BD25) ))))</f>
        <v>1.00592788792033</v>
      </c>
      <c r="BD24" s="38" t="n">
        <f aca="false">IF(BD$1&gt;$L$2,   "",   IF(BD$1=$L$2,  1,  IF($L$2-BD$1=$L$1-$M24, $L$3^($L$1-$M24), ($L$3*BD25*BE25/(BD25+($L$3-1)*BE25) ))))</f>
        <v>1.00058911194382</v>
      </c>
      <c r="BE24" s="38" t="n">
        <f aca="false">IF(BE$1&gt;$L$2,   "",   IF(BE$1=$L$2,  1,  IF($L$2-BE$1=$L$1-$M24, $L$3^($L$1-$M24), ($L$3*BE25*BF25/(BE25+($L$3-1)*BF25) ))))</f>
        <v>1</v>
      </c>
      <c r="BF24" s="38" t="n">
        <f aca="false">IF(BF$1&gt;$L$2,   "",   IF(BF$1=$L$2,  1,  IF($L$2-BF$1=$L$1-$M24, $L$3^($L$1-$M24), ($L$3*BF25*BG25/(BF25+($L$3-1)*BG25) ))))</f>
        <v>1.02943257437397</v>
      </c>
      <c r="BG24" s="38" t="n">
        <f aca="false">IF(BG$1&gt;$L$2,   "",   IF(BG$1=$L$2,  1,  IF($L$2-BG$1=$L$1-$M24, $L$3^($L$1-$M24), ($L$3*BG25*BH25/(BG25+($L$3-1)*BH25) ))))</f>
        <v>1.00592788792033</v>
      </c>
      <c r="BH24" s="38" t="n">
        <f aca="false">IF(BH$1&gt;$L$2,   "",   IF(BH$1=$L$2,  1,  IF($L$2-BH$1=$L$1-$M24, $L$3^($L$1-$M24), ($L$3*BH25*BI25/(BH25+($L$3-1)*BI25) ))))</f>
        <v>1.00058911194382</v>
      </c>
      <c r="BI24" s="38" t="n">
        <f aca="false">IF(BI$1&gt;$L$2,   "",   IF(BI$1=$L$2,  1,  IF($L$2-BI$1=$L$1-$M24, $L$3^($L$1-$M24), ($L$3*BI25*BJ25/(BI25+($L$3-1)*BJ25) ))))</f>
        <v>1</v>
      </c>
      <c r="BJ24" s="38" t="n">
        <f aca="false">IF(BJ$1&gt;$L$2,   "",   IF(BJ$1=$L$2,  1,  IF($L$2-BJ$1=$L$1-$M24, $L$3^($L$1-$M24), ($L$3*BJ25*BK25/(BJ25+($L$3-1)*BK25) ))))</f>
        <v>1.02943257437397</v>
      </c>
      <c r="BK24" s="38" t="n">
        <f aca="false">IF(BK$1&gt;$L$2,   "",   IF(BK$1=$L$2,  1,  IF($L$2-BK$1=$L$1-$M24, $L$3^($L$1-$M24), ($L$3*BK25*BL25/(BK25+($L$3-1)*BL25) ))))</f>
        <v>1.00592788792033</v>
      </c>
      <c r="BL24" s="38" t="n">
        <f aca="false">IF(BL$1&gt;$L$2,   "",   IF(BL$1=$L$2,  1,  IF($L$2-BL$1=$L$1-$M24, $L$3^($L$1-$M24), ($L$3*BL25*BM25/(BL25+($L$3-1)*BM25) ))))</f>
        <v>1.00058911194382</v>
      </c>
      <c r="BM24" s="38" t="n">
        <f aca="false">IF(BM$1&gt;$L$2,   "",   IF(BM$1=$L$2,  1,  IF($L$2-BM$1=$L$1-$M24, $L$3^($L$1-$M24), ($L$3*BM25*BN25/(BM25+($L$3-1)*BN25) ))))</f>
        <v>1</v>
      </c>
      <c r="BN24" s="38" t="n">
        <f aca="false">IF(BN$1&gt;$L$2,   "",   IF(BN$1=$L$2,  1,  IF($L$2-BN$1=$L$1-$M24, $L$3^($L$1-$M24), ($L$3*BN25*BO25/(BN25+($L$3-1)*BO25) ))))</f>
        <v>1.02943257437397</v>
      </c>
      <c r="BO24" s="38" t="n">
        <f aca="false">IF(BO$1&gt;$L$2,   "",   IF(BO$1=$L$2,  1,  IF($L$2-BO$1=$L$1-$M24, $L$3^($L$1-$M24), ($L$3*BO25*BP25/(BO25+($L$3-1)*BP25) ))))</f>
        <v>1.00592788792033</v>
      </c>
      <c r="BP24" s="38" t="n">
        <f aca="false">IF(BP$1&gt;$L$2,   "",   IF(BP$1=$L$2,  1,  IF($L$2-BP$1=$L$1-$M24, $L$3^($L$1-$M24), ($L$3*BP25*BQ25/(BP25+($L$3-1)*BQ25) ))))</f>
        <v>1.00058911194382</v>
      </c>
      <c r="BQ24" s="38" t="n">
        <f aca="false">IF(BQ$1&gt;$L$2,   "",   IF(BQ$1=$L$2,  1,  IF($L$2-BQ$1=$L$1-$M24, $L$3^($L$1-$M24), ($L$3*BQ25*BR25/(BQ25+($L$3-1)*BR25) ))))</f>
        <v>1</v>
      </c>
      <c r="BR24" s="38" t="n">
        <f aca="false">IF(BR$1&gt;$L$2,   "",   IF(BR$1=$L$2,  1,  IF($L$2-BR$1=$L$1-$M24, $L$3^($L$1-$M24), ($L$3*BR25*BS25/(BR25+($L$3-1)*BS25) ))))</f>
        <v>1.02943257437397</v>
      </c>
      <c r="BS24" s="38" t="n">
        <f aca="false">IF(BS$1&gt;$L$2,   "",   IF(BS$1=$L$2,  1,  IF($L$2-BS$1=$L$1-$M24, $L$3^($L$1-$M24), ($L$3*BS25*BT25/(BS25+($L$3-1)*BT25) ))))</f>
        <v>1.00592788792033</v>
      </c>
      <c r="BT24" s="38" t="n">
        <f aca="false">IF(BT$1&gt;$L$2,   "",   IF(BT$1=$L$2,  1,  IF($L$2-BT$1=$L$1-$M24, $L$3^($L$1-$M24), ($L$3*BT25*BU25/(BT25+($L$3-1)*BU25) ))))</f>
        <v>1.00058911194382</v>
      </c>
      <c r="BU24" s="38" t="n">
        <f aca="false">IF(BU$1&gt;$L$2,   "",   IF(BU$1=$L$2,  1,  IF($L$2-BU$1=$L$1-$M24, $L$3^($L$1-$M24), ($L$3*BU25*BV25/(BU25+($L$3-1)*BV25) ))))</f>
        <v>1</v>
      </c>
      <c r="BV24" s="38" t="n">
        <f aca="false">IF(BV$1&gt;$L$2,   "",   IF(BV$1=$L$2,  1,  IF($L$2-BV$1=$L$1-$M24, $L$3^($L$1-$M24), ($L$3*BV25*BW25/(BV25+($L$3-1)*BW25) ))))</f>
        <v>1.02943257437397</v>
      </c>
      <c r="BW24" s="38" t="n">
        <f aca="false">IF(BW$1&gt;$L$2,   "",   IF(BW$1=$L$2,  1,  IF($L$2-BW$1=$L$1-$M24, $L$3^($L$1-$M24), ($L$3*BW25*BX25/(BW25+($L$3-1)*BX25) ))))</f>
        <v>1.00592788792033</v>
      </c>
      <c r="BX24" s="38" t="n">
        <f aca="false">IF(BX$1&gt;$L$2,   "",   IF(BX$1=$L$2,  1,  IF($L$2-BX$1=$L$1-$M24, $L$3^($L$1-$M24), ($L$3*BX25*BY25/(BX25+($L$3-1)*BY25) ))))</f>
        <v>1.00058911194382</v>
      </c>
      <c r="BY24" s="38" t="n">
        <f aca="false">IF(BY$1&gt;$L$2,   "",   IF(BY$1=$L$2,  1,  IF($L$2-BY$1=$L$1-$M24, $L$3^($L$1-$M24), ($L$3*BY25*BZ25/(BY25+($L$3-1)*BZ25) ))))</f>
        <v>1</v>
      </c>
      <c r="BZ24" s="38" t="n">
        <f aca="false">IF(BZ$1&gt;$L$2,   "",   IF(BZ$1=$L$2,  1,  IF($L$2-BZ$1=$L$1-$M24, $L$3^($L$1-$M24), ($L$3*BZ25*CA25/(BZ25+($L$3-1)*CA25) ))))</f>
        <v>1.02943257437397</v>
      </c>
      <c r="CA24" s="38" t="n">
        <f aca="false">IF(CA$1&gt;$L$2,   "",   IF(CA$1=$L$2,  1,  IF($L$2-CA$1=$L$1-$M24, $L$3^($L$1-$M24), ($L$3*CA25*CB25/(CA25+($L$3-1)*CB25) ))))</f>
        <v>1.00592788792033</v>
      </c>
      <c r="CB24" s="38" t="n">
        <f aca="false">IF(CB$1&gt;$L$2,   "",   IF(CB$1=$L$2,  1,  IF($L$2-CB$1=$L$1-$M24, $L$3^($L$1-$M24), ($L$3*CB25*CC25/(CB25+($L$3-1)*CC25) ))))</f>
        <v>1.00058911194382</v>
      </c>
      <c r="CC24" s="38" t="n">
        <f aca="false">IF(CC$1&gt;$L$2,   "",   IF(CC$1=$L$2,  1,  IF($L$2-CC$1=$L$1-$M24, $L$3^($L$1-$M24), ($L$3*CC25*CD25/(CC25+($L$3-1)*CD25) ))))</f>
        <v>1</v>
      </c>
      <c r="CD24" s="38" t="n">
        <f aca="false">IF(CD$1&gt;$L$2,   "",   IF(CD$1=$L$2,  1,  IF($L$2-CD$1=$L$1-$M24, $L$3^($L$1-$M24), ($L$3*CD25*CE25/(CD25+($L$3-1)*CE25) ))))</f>
        <v>1.02943257437397</v>
      </c>
      <c r="CE24" s="38" t="n">
        <f aca="false">IF(CE$1&gt;$L$2,   "",   IF(CE$1=$L$2,  1,  IF($L$2-CE$1=$L$1-$M24, $L$3^($L$1-$M24), ($L$3*CE25*CF25/(CE25+($L$3-1)*CF25) ))))</f>
        <v>1.00592788792033</v>
      </c>
      <c r="CF24" s="38" t="n">
        <f aca="false">IF(CF$1&gt;$L$2,   "",   IF(CF$1=$L$2,  1,  IF($L$2-CF$1=$L$1-$M24, $L$3^($L$1-$M24), ($L$3*CF25*CG25/(CF25+($L$3-1)*CG25) ))))</f>
        <v>1.00058911194382</v>
      </c>
      <c r="CG24" s="38" t="n">
        <f aca="false">IF(CG$1&gt;$L$2,   "",   IF(CG$1=$L$2,  1,  IF($L$2-CG$1=$L$1-$M24, $L$3^($L$1-$M24), ($L$3*CG25*CH25/(CG25+($L$3-1)*CH25) ))))</f>
        <v>1</v>
      </c>
      <c r="CH24" s="38" t="n">
        <f aca="false">IF(CH$1&gt;$L$2,   "",   IF(CH$1=$L$2,  1,  IF($L$2-CH$1=$L$1-$M24, $L$3^($L$1-$M24), ($L$3*CH25*CI25/(CH25+($L$3-1)*CI25) ))))</f>
        <v>1.02943257437397</v>
      </c>
      <c r="CI24" s="38" t="n">
        <f aca="false">IF(CI$1&gt;$L$2,   "",   IF(CI$1=$L$2,  1,  IF($L$2-CI$1=$L$1-$M24, $L$3^($L$1-$M24), ($L$3*CI25*CJ25/(CI25+($L$3-1)*CJ25) ))))</f>
        <v>1.00592788792033</v>
      </c>
      <c r="CJ24" s="38" t="n">
        <f aca="false">IF(CJ$1&gt;$L$2,   "",   IF(CJ$1=$L$2,  1,  IF($L$2-CJ$1=$L$1-$M24, $L$3^($L$1-$M24), ($L$3*CJ25*CK25/(CJ25+($L$3-1)*CK25) ))))</f>
        <v>1.00058911194382</v>
      </c>
      <c r="CK24" s="38" t="n">
        <f aca="false">IF(CK$1&gt;$L$2,   "",   IF(CK$1=$L$2,  1,  IF($L$2-CK$1=$L$1-$M24, $L$3^($L$1-$M24), ($L$3*CK25*CL25/(CK25+($L$3-1)*CL25) ))))</f>
        <v>1</v>
      </c>
      <c r="CL24" s="38" t="n">
        <f aca="false">IF(CL$1&gt;$L$2,   "",   IF(CL$1=$L$2,  1,  IF($L$2-CL$1=$L$1-$M24, $L$3^($L$1-$M24), ($L$3*CL25*CM25/(CL25+($L$3-1)*CM25) ))))</f>
        <v>1.02943257437397</v>
      </c>
      <c r="CM24" s="38" t="n">
        <f aca="false">IF(CM$1&gt;$L$2,   "",   IF(CM$1=$L$2,  1,  IF($L$2-CM$1=$L$1-$M24, $L$3^($L$1-$M24), ($L$3*CM25*CN25/(CM25+($L$3-1)*CN25) ))))</f>
        <v>1.00592788792033</v>
      </c>
      <c r="CN24" s="38" t="n">
        <f aca="false">IF(CN$1&gt;$L$2,   "",   IF(CN$1=$L$2,  1,  IF($L$2-CN$1=$L$1-$M24, $L$3^($L$1-$M24), ($L$3*CN25*CO25/(CN25+($L$3-1)*CO25) ))))</f>
        <v>1.00058911194382</v>
      </c>
      <c r="CO24" s="38" t="n">
        <f aca="false">IF(CO$1&gt;$L$2,   "",   IF(CO$1=$L$2,  1,  IF($L$2-CO$1=$L$1-$M24, $L$3^($L$1-$M24), ($L$3*CO25*CP25/(CO25+($L$3-1)*CP25) ))))</f>
        <v>1</v>
      </c>
      <c r="CP24" s="38" t="n">
        <f aca="false">IF(CP$1&gt;$L$2,   "",   IF(CP$1=$L$2,  1,  IF($L$2-CP$1=$L$1-$M24, $L$3^($L$1-$M24), ($L$3*CP25*CQ25/(CP25+($L$3-1)*CQ25) ))))</f>
        <v>1.02943257437397</v>
      </c>
      <c r="CQ24" s="38" t="n">
        <f aca="false">IF(CQ$1&gt;$L$2,   "",   IF(CQ$1=$L$2,  1,  IF($L$2-CQ$1=$L$1-$M24, $L$3^($L$1-$M24), ($L$3*CQ25*CR25/(CQ25+($L$3-1)*CR25) ))))</f>
        <v>1.00592788792033</v>
      </c>
      <c r="CR24" s="38" t="n">
        <f aca="false">IF(CR$1&gt;$L$2,   "",   IF(CR$1=$L$2,  1,  IF($L$2-CR$1=$L$1-$M24, $L$3^($L$1-$M24), ($L$3*CR25*CS25/(CR25+($L$3-1)*CS25) ))))</f>
        <v>1.00058911194382</v>
      </c>
      <c r="CS24" s="38" t="n">
        <f aca="false">IF(CS$1&gt;$L$2,   "",   IF(CS$1=$L$2,  1,  IF($L$2-CS$1=$L$1-$M24, $L$3^($L$1-$M24), ($L$3*CS25*CT25/(CS25+($L$3-1)*CT25) ))))</f>
        <v>1</v>
      </c>
      <c r="CT24" s="38" t="n">
        <f aca="false">IF(CT$1&gt;$L$2,   "",   IF(CT$1=$L$2,  1,  IF($L$2-CT$1=$L$1-$M24, $L$3^($L$1-$M24), ($L$3*CT25*CU25/(CT25+($L$3-1)*CU25) ))))</f>
        <v>1.02943257437397</v>
      </c>
      <c r="CU24" s="38" t="n">
        <f aca="false">IF(CU$1&gt;$L$2,   "",   IF(CU$1=$L$2,  1,  IF($L$2-CU$1=$L$1-$M24, $L$3^($L$1-$M24), ($L$3*CU25*CV25/(CU25+($L$3-1)*CV25) ))))</f>
        <v>1.00592788792033</v>
      </c>
      <c r="CV24" s="38" t="n">
        <f aca="false">IF(CV$1&gt;$L$2,   "",   IF(CV$1=$L$2,  1,  IF($L$2-CV$1=$L$1-$M24, $L$3^($L$1-$M24), ($L$3*CV25*CW25/(CV25+($L$3-1)*CW25) ))))</f>
        <v>1.00058911194382</v>
      </c>
      <c r="CW24" s="38" t="n">
        <f aca="false">IF(CW$1&gt;$L$2,   "",   IF(CW$1=$L$2,  1,  IF($L$2-CW$1=$L$1-$M24, $L$3^($L$1-$M24), ($L$3*CW25*CX25/(CW25+($L$3-1)*CX25) ))))</f>
        <v>1</v>
      </c>
      <c r="CX24" s="38" t="n">
        <f aca="false">IF(CX$1&gt;$L$2,   "",   IF(CX$1=$L$2,  1,  IF($L$2-CX$1=$L$1-$M24, $L$3^($L$1-$M24), ($L$3*CX25*CY25/(CX25+($L$3-1)*CY25) ))))</f>
        <v>1.02943257437397</v>
      </c>
      <c r="CY24" s="38" t="n">
        <f aca="false">IF(CY$1&gt;$L$2,   "",   IF(CY$1=$L$2,  1,  IF($L$2-CY$1=$L$1-$M24, $L$3^($L$1-$M24), ($L$3*CY25*CZ25/(CY25+($L$3-1)*CZ25) ))))</f>
        <v>1.00592788792033</v>
      </c>
      <c r="CZ24" s="38" t="n">
        <f aca="false">IF(CZ$1&gt;$L$2,   "",   IF(CZ$1=$L$2,  1,  IF($L$2-CZ$1=$L$1-$M24, $L$3^($L$1-$M24), ($L$3*CZ25*DA25/(CZ25+($L$3-1)*DA25) ))))</f>
        <v>1.00058911194382</v>
      </c>
      <c r="DA24" s="38" t="n">
        <f aca="false">IF(DA$1&gt;$L$2,   "",   IF(DA$1=$L$2,  1,  IF($L$2-DA$1=$L$1-$M24, $L$3^($L$1-$M24), ($L$3*DA25*DB25/(DA25+($L$3-1)*DB25) ))))</f>
        <v>1</v>
      </c>
      <c r="DB24" s="38" t="n">
        <f aca="false">IF(DB$1&gt;$L$2,   "",   IF(DB$1=$L$2,  1,  IF($L$2-DB$1=$L$1-$M24, $L$3^($L$1-$M24), ($L$3*DB25*DC25/(DB25+($L$3-1)*DC25) ))))</f>
        <v>1.02943257437397</v>
      </c>
      <c r="DC24" s="38" t="n">
        <f aca="false">IF(DC$1&gt;$L$2,   "",   IF(DC$1=$L$2,  1,  IF($L$2-DC$1=$L$1-$M24, $L$3^($L$1-$M24), ($L$3*DC25*DD25/(DC25+($L$3-1)*DD25) ))))</f>
        <v>1.00592788792033</v>
      </c>
      <c r="DD24" s="38" t="n">
        <f aca="false">IF(DD$1&gt;$L$2,   "",   IF(DD$1=$L$2,  1,  IF($L$2-DD$1=$L$1-$M24, $L$3^($L$1-$M24), ($L$3*DD25*DE25/(DD25+($L$3-1)*DE25) ))))</f>
        <v>1.00058911194382</v>
      </c>
      <c r="DE24" s="38" t="n">
        <f aca="false">IF(DE$1&gt;$L$2,   "",   IF(DE$1=$L$2,  1,  IF($L$2-DE$1=$L$1-$M24, $L$3^($L$1-$M24), ($L$3*DE25*DF25/(DE25+($L$3-1)*DF25) ))))</f>
        <v>1</v>
      </c>
      <c r="DF24" s="38" t="n">
        <f aca="false">IF(DF$1&gt;$L$2,   "",   IF(DF$1=$L$2,  1,  IF($L$2-DF$1=$L$1-$M24, $L$3^($L$1-$M24), ($L$3*DF25*DG25/(DF25+($L$3-1)*DG25) ))))</f>
        <v>1.02943257437397</v>
      </c>
      <c r="DG24" s="38" t="n">
        <f aca="false">IF(DG$1&gt;$L$2,   "",   IF(DG$1=$L$2,  1,  IF($L$2-DG$1=$L$1-$M24, $L$3^($L$1-$M24), ($L$3*DG25*DH25/(DG25+($L$3-1)*DH25) ))))</f>
        <v>1.00592788792033</v>
      </c>
      <c r="DH24" s="38" t="n">
        <f aca="false">IF(DH$1&gt;$L$2,   "",   IF(DH$1=$L$2,  1,  IF($L$2-DH$1=$L$1-$M24, $L$3^($L$1-$M24), ($L$3*DH25*DI25/(DH25+($L$3-1)*DI25) ))))</f>
        <v>1.00058911194382</v>
      </c>
      <c r="DI24" s="38" t="n">
        <f aca="false">IF(DI$1&gt;$L$2,   "",   IF(DI$1=$L$2,  1,  IF($L$2-DI$1=$L$1-$M24, $L$3^($L$1-$M24), ($L$3*DI25*DJ25/(DI25+($L$3-1)*DJ25) ))))</f>
        <v>1</v>
      </c>
      <c r="DJ24" s="38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2" t="n">
        <f aca="false">Calculadora!C25</f>
        <v>0</v>
      </c>
      <c r="B25" s="112" t="str">
        <f aca="false">IF( OR(I24=$L$2,H24=1+$L$1-$L$2), "",  IF(A25="l",0,IF(A25="w",1,""))    )</f>
        <v/>
      </c>
      <c r="C25" s="105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5" t="str">
        <f aca="false">IF(I24&gt;=$L$2,"",IF(B25="", "", C25*($L$3-1)*B25)   )</f>
        <v/>
      </c>
      <c r="E25" s="105" t="str">
        <f aca="false">IF(B25="","",(   D25-(IF((D25+F24)&lt;=G24, D25, (G24-F24) ))   )*(100-$L$5)/100   )</f>
        <v/>
      </c>
      <c r="F25" s="105" t="str">
        <f aca="false">IF(I24&gt;=$L$2,"",IF(B25="", "",   IF(B25=0,  F24-C25,  IF( ((F24+D25)-G24)&gt;=0, F24+(G24-F24)+((D25-(G24-F24))*$L$5/100), F24+D25 )  ))   )</f>
        <v/>
      </c>
      <c r="G25" s="113" t="str">
        <f aca="false">IF(F25&gt;G24,  F25,  G24)</f>
        <v/>
      </c>
      <c r="H25" s="104" t="n">
        <f aca="false">IF(   $L$4=0,   IF(I24+B25=$L$2,0,IF(B25=0,H24+1,H24)),   IF(  F25&gt;=G24,  0,  IF(B25=0,H24+1,H24)  )   )</f>
        <v>0</v>
      </c>
      <c r="I25" s="104" t="n">
        <f aca="false">IF(   $L$4=0,   IF(I24+B25=$L$2,0,IF(B25=1,I24+1,I24)),        IF(  F25&gt;=G24,  0,  IF(B25=1,I24+1,I24)  )   )</f>
        <v>0</v>
      </c>
      <c r="J25" s="114" t="str">
        <f aca="false">IF(     B25="",     "",     IF(  ISERROR((B25+I24)/(H24+I24+1)),  0,  (B25+I24)/(H24+I24+1)  )     )</f>
        <v/>
      </c>
      <c r="M25" s="111" t="n">
        <f aca="false">IF(M24&lt;($L$1-1),M24+1)</f>
        <v>2</v>
      </c>
      <c r="N25" s="38" t="n">
        <f aca="false">IF(N$1&gt;$L$2,   "",   IF(N$1=$L$2,  1,  IF($L$2-N$1=$L$1-$M25, $L$3^($L$1-$M25), ($L$3*N26*O26/(N26+($L$3-1)*O26) ))))</f>
        <v>1.03927741381651</v>
      </c>
      <c r="O25" s="38" t="n">
        <f aca="false">IF(O$1&gt;$L$2,   "",   IF(O$1=$L$2,  1,  IF($L$2-O$1=$L$1-$M25, $L$3^($L$1-$M25), ($L$3*O26*P26/(O26+($L$3-1)*P26) ))))</f>
        <v>1.00822994531853</v>
      </c>
      <c r="P25" s="38" t="n">
        <f aca="false">IF(P$1&gt;$L$2,   "",   IF(P$1=$L$2,  1,  IF($L$2-P$1=$L$1-$M25, $L$3^($L$1-$M25), ($L$3*P26*Q26/(P26+($L$3-1)*Q26) ))))</f>
        <v>1.00085470449357</v>
      </c>
      <c r="Q25" s="38" t="n">
        <f aca="false">IF(Q$1&gt;$L$2,   "",   IF(Q$1=$L$2,  1,  IF($L$2-Q$1=$L$1-$M25, $L$3^($L$1-$M25), ($L$3*Q26*R26/(Q26+($L$3-1)*R26) ))))</f>
        <v>1</v>
      </c>
      <c r="R25" s="38" t="n">
        <f aca="false">IF(R$1&gt;$L$2,   "",   IF(R$1=$L$2,  1,  IF($L$2-R$1=$L$1-$M25, $L$3^($L$1-$M25), ($L$3*R26*S26/(R26+($L$3-1)*S26) ))))</f>
        <v>1.03927741381651</v>
      </c>
      <c r="S25" s="38" t="n">
        <f aca="false">IF(S$1&gt;$L$2,   "",   IF(S$1=$L$2,  1,  IF($L$2-S$1=$L$1-$M25, $L$3^($L$1-$M25), ($L$3*S26*T26/(S26+($L$3-1)*T26) ))))</f>
        <v>1.00822994531853</v>
      </c>
      <c r="T25" s="38" t="n">
        <f aca="false">IF(T$1&gt;$L$2,   "",   IF(T$1=$L$2,  1,  IF($L$2-T$1=$L$1-$M25, $L$3^($L$1-$M25), ($L$3*T26*U26/(T26+($L$3-1)*U26) ))))</f>
        <v>1.00085470449357</v>
      </c>
      <c r="U25" s="38" t="n">
        <f aca="false">IF(U$1&gt;$L$2,   "",   IF(U$1=$L$2,  1,  IF($L$2-U$1=$L$1-$M25, $L$3^($L$1-$M25), ($L$3*U26*V26/(U26+($L$3-1)*V26) ))))</f>
        <v>1</v>
      </c>
      <c r="V25" s="38" t="n">
        <f aca="false">IF(V$1&gt;$L$2,   "",   IF(V$1=$L$2,  1,  IF($L$2-V$1=$L$1-$M25, $L$3^($L$1-$M25), ($L$3*V26*W26/(V26+($L$3-1)*W26) ))))</f>
        <v>1.03927741381651</v>
      </c>
      <c r="W25" s="38" t="n">
        <f aca="false">IF(W$1&gt;$L$2,   "",   IF(W$1=$L$2,  1,  IF($L$2-W$1=$L$1-$M25, $L$3^($L$1-$M25), ($L$3*W26*X26/(W26+($L$3-1)*X26) ))))</f>
        <v>1.00822994531853</v>
      </c>
      <c r="X25" s="38" t="n">
        <f aca="false">IF(X$1&gt;$L$2,   "",   IF(X$1=$L$2,  1,  IF($L$2-X$1=$L$1-$M25, $L$3^($L$1-$M25), ($L$3*X26*Y26/(X26+($L$3-1)*Y26) ))))</f>
        <v>1.00085470449357</v>
      </c>
      <c r="Y25" s="38" t="n">
        <f aca="false">IF(Y$1&gt;$L$2,   "",   IF(Y$1=$L$2,  1,  IF($L$2-Y$1=$L$1-$M25, $L$3^($L$1-$M25), ($L$3*Y26*Z26/(Y26+($L$3-1)*Z26) ))))</f>
        <v>1</v>
      </c>
      <c r="Z25" s="38" t="n">
        <f aca="false">IF(Z$1&gt;$L$2,   "",   IF(Z$1=$L$2,  1,  IF($L$2-Z$1=$L$1-$M25, $L$3^($L$1-$M25), ($L$3*Z26*AA26/(Z26+($L$3-1)*AA26) ))))</f>
        <v>1.03927741381651</v>
      </c>
      <c r="AA25" s="38" t="n">
        <f aca="false">IF(AA$1&gt;$L$2,   "",   IF(AA$1=$L$2,  1,  IF($L$2-AA$1=$L$1-$M25, $L$3^($L$1-$M25), ($L$3*AA26*AB26/(AA26+($L$3-1)*AB26) ))))</f>
        <v>1.00822994531853</v>
      </c>
      <c r="AB25" s="38" t="n">
        <f aca="false">IF(AB$1&gt;$L$2,   "",   IF(AB$1=$L$2,  1,  IF($L$2-AB$1=$L$1-$M25, $L$3^($L$1-$M25), ($L$3*AB26*AC26/(AB26+($L$3-1)*AC26) ))))</f>
        <v>1.00085470449357</v>
      </c>
      <c r="AC25" s="38" t="n">
        <f aca="false">IF(AC$1&gt;$L$2,   "",   IF(AC$1=$L$2,  1,  IF($L$2-AC$1=$L$1-$M25, $L$3^($L$1-$M25), ($L$3*AC26*AD26/(AC26+($L$3-1)*AD26) ))))</f>
        <v>1</v>
      </c>
      <c r="AD25" s="38" t="n">
        <f aca="false">IF(AD$1&gt;$L$2,   "",   IF(AD$1=$L$2,  1,  IF($L$2-AD$1=$L$1-$M25, $L$3^($L$1-$M25), ($L$3*AD26*AE26/(AD26+($L$3-1)*AE26) ))))</f>
        <v>1.03927741381651</v>
      </c>
      <c r="AE25" s="38" t="n">
        <f aca="false">IF(AE$1&gt;$L$2,   "",   IF(AE$1=$L$2,  1,  IF($L$2-AE$1=$L$1-$M25, $L$3^($L$1-$M25), ($L$3*AE26*AF26/(AE26+($L$3-1)*AF26) ))))</f>
        <v>1.00822994531853</v>
      </c>
      <c r="AF25" s="38" t="n">
        <f aca="false">IF(AF$1&gt;$L$2,   "",   IF(AF$1=$L$2,  1,  IF($L$2-AF$1=$L$1-$M25, $L$3^($L$1-$M25), ($L$3*AF26*AG26/(AF26+($L$3-1)*AG26) ))))</f>
        <v>1.00085470449357</v>
      </c>
      <c r="AG25" s="38" t="n">
        <f aca="false">IF(AG$1&gt;$L$2,   "",   IF(AG$1=$L$2,  1,  IF($L$2-AG$1=$L$1-$M25, $L$3^($L$1-$M25), ($L$3*AG26*AH26/(AG26+($L$3-1)*AH26) ))))</f>
        <v>1</v>
      </c>
      <c r="AH25" s="38" t="n">
        <f aca="false">IF(AH$1&gt;$L$2,   "",   IF(AH$1=$L$2,  1,  IF($L$2-AH$1=$L$1-$M25, $L$3^($L$1-$M25), ($L$3*AH26*AI26/(AH26+($L$3-1)*AI26) ))))</f>
        <v>1.03927741381651</v>
      </c>
      <c r="AI25" s="38" t="n">
        <f aca="false">IF(AI$1&gt;$L$2,   "",   IF(AI$1=$L$2,  1,  IF($L$2-AI$1=$L$1-$M25, $L$3^($L$1-$M25), ($L$3*AI26*AJ26/(AI26+($L$3-1)*AJ26) ))))</f>
        <v>1.00822994531853</v>
      </c>
      <c r="AJ25" s="38" t="n">
        <f aca="false">IF(AJ$1&gt;$L$2,   "",   IF(AJ$1=$L$2,  1,  IF($L$2-AJ$1=$L$1-$M25, $L$3^($L$1-$M25), ($L$3*AJ26*AK26/(AJ26+($L$3-1)*AK26) ))))</f>
        <v>1.00085470449357</v>
      </c>
      <c r="AK25" s="38" t="n">
        <f aca="false">IF(AK$1&gt;$L$2,   "",   IF(AK$1=$L$2,  1,  IF($L$2-AK$1=$L$1-$M25, $L$3^($L$1-$M25), ($L$3*AK26*AL26/(AK26+($L$3-1)*AL26) ))))</f>
        <v>1</v>
      </c>
      <c r="AL25" s="38" t="n">
        <f aca="false">IF(AL$1&gt;$L$2,   "",   IF(AL$1=$L$2,  1,  IF($L$2-AL$1=$L$1-$M25, $L$3^($L$1-$M25), ($L$3*AL26*AM26/(AL26+($L$3-1)*AM26) ))))</f>
        <v>1.03927741381651</v>
      </c>
      <c r="AM25" s="38" t="n">
        <f aca="false">IF(AM$1&gt;$L$2,   "",   IF(AM$1=$L$2,  1,  IF($L$2-AM$1=$L$1-$M25, $L$3^($L$1-$M25), ($L$3*AM26*AN26/(AM26+($L$3-1)*AN26) ))))</f>
        <v>1.00822994531853</v>
      </c>
      <c r="AN25" s="38" t="n">
        <f aca="false">IF(AN$1&gt;$L$2,   "",   IF(AN$1=$L$2,  1,  IF($L$2-AN$1=$L$1-$M25, $L$3^($L$1-$M25), ($L$3*AN26*AO26/(AN26+($L$3-1)*AO26) ))))</f>
        <v>1.00085470449357</v>
      </c>
      <c r="AO25" s="38" t="n">
        <f aca="false">IF(AO$1&gt;$L$2,   "",   IF(AO$1=$L$2,  1,  IF($L$2-AO$1=$L$1-$M25, $L$3^($L$1-$M25), ($L$3*AO26*AP26/(AO26+($L$3-1)*AP26) ))))</f>
        <v>1</v>
      </c>
      <c r="AP25" s="38" t="n">
        <f aca="false">IF(AP$1&gt;$L$2,   "",   IF(AP$1=$L$2,  1,  IF($L$2-AP$1=$L$1-$M25, $L$3^($L$1-$M25), ($L$3*AP26*AQ26/(AP26+($L$3-1)*AQ26) ))))</f>
        <v>1.03927741381651</v>
      </c>
      <c r="AQ25" s="38" t="n">
        <f aca="false">IF(AQ$1&gt;$L$2,   "",   IF(AQ$1=$L$2,  1,  IF($L$2-AQ$1=$L$1-$M25, $L$3^($L$1-$M25), ($L$3*AQ26*AR26/(AQ26+($L$3-1)*AR26) ))))</f>
        <v>1.00822994531853</v>
      </c>
      <c r="AR25" s="38" t="n">
        <f aca="false">IF(AR$1&gt;$L$2,   "",   IF(AR$1=$L$2,  1,  IF($L$2-AR$1=$L$1-$M25, $L$3^($L$1-$M25), ($L$3*AR26*AS26/(AR26+($L$3-1)*AS26) ))))</f>
        <v>1.00085470449357</v>
      </c>
      <c r="AS25" s="38" t="n">
        <f aca="false">IF(AS$1&gt;$L$2,   "",   IF(AS$1=$L$2,  1,  IF($L$2-AS$1=$L$1-$M25, $L$3^($L$1-$M25), ($L$3*AS26*AT26/(AS26+($L$3-1)*AT26) ))))</f>
        <v>1</v>
      </c>
      <c r="AT25" s="38" t="n">
        <f aca="false">IF(AT$1&gt;$L$2,   "",   IF(AT$1=$L$2,  1,  IF($L$2-AT$1=$L$1-$M25, $L$3^($L$1-$M25), ($L$3*AT26*AU26/(AT26+($L$3-1)*AU26) ))))</f>
        <v>1.03927741381651</v>
      </c>
      <c r="AU25" s="38" t="n">
        <f aca="false">IF(AU$1&gt;$L$2,   "",   IF(AU$1=$L$2,  1,  IF($L$2-AU$1=$L$1-$M25, $L$3^($L$1-$M25), ($L$3*AU26*AV26/(AU26+($L$3-1)*AV26) ))))</f>
        <v>1.00822994531853</v>
      </c>
      <c r="AV25" s="38" t="n">
        <f aca="false">IF(AV$1&gt;$L$2,   "",   IF(AV$1=$L$2,  1,  IF($L$2-AV$1=$L$1-$M25, $L$3^($L$1-$M25), ($L$3*AV26*AW26/(AV26+($L$3-1)*AW26) ))))</f>
        <v>1.00085470449357</v>
      </c>
      <c r="AW25" s="38" t="n">
        <f aca="false">IF(AW$1&gt;$L$2,   "",   IF(AW$1=$L$2,  1,  IF($L$2-AW$1=$L$1-$M25, $L$3^($L$1-$M25), ($L$3*AW26*AX26/(AW26+($L$3-1)*AX26) ))))</f>
        <v>1</v>
      </c>
      <c r="AX25" s="38" t="n">
        <f aca="false">IF(AX$1&gt;$L$2,   "",   IF(AX$1=$L$2,  1,  IF($L$2-AX$1=$L$1-$M25, $L$3^($L$1-$M25), ($L$3*AX26*AY26/(AX26+($L$3-1)*AY26) ))))</f>
        <v>1.03927741381651</v>
      </c>
      <c r="AY25" s="38" t="n">
        <f aca="false">IF(AY$1&gt;$L$2,   "",   IF(AY$1=$L$2,  1,  IF($L$2-AY$1=$L$1-$M25, $L$3^($L$1-$M25), ($L$3*AY26*AZ26/(AY26+($L$3-1)*AZ26) ))))</f>
        <v>1.00822994531853</v>
      </c>
      <c r="AZ25" s="38" t="n">
        <f aca="false">IF(AZ$1&gt;$L$2,   "",   IF(AZ$1=$L$2,  1,  IF($L$2-AZ$1=$L$1-$M25, $L$3^($L$1-$M25), ($L$3*AZ26*BA26/(AZ26+($L$3-1)*BA26) ))))</f>
        <v>1.00085470449357</v>
      </c>
      <c r="BA25" s="38" t="n">
        <f aca="false">IF(BA$1&gt;$L$2,   "",   IF(BA$1=$L$2,  1,  IF($L$2-BA$1=$L$1-$M25, $L$3^($L$1-$M25), ($L$3*BA26*BB26/(BA26+($L$3-1)*BB26) ))))</f>
        <v>1</v>
      </c>
      <c r="BB25" s="38" t="n">
        <f aca="false">IF(BB$1&gt;$L$2,   "",   IF(BB$1=$L$2,  1,  IF($L$2-BB$1=$L$1-$M25, $L$3^($L$1-$M25), ($L$3*BB26*BC26/(BB26+($L$3-1)*BC26) ))))</f>
        <v>1.03927741381651</v>
      </c>
      <c r="BC25" s="38" t="n">
        <f aca="false">IF(BC$1&gt;$L$2,   "",   IF(BC$1=$L$2,  1,  IF($L$2-BC$1=$L$1-$M25, $L$3^($L$1-$M25), ($L$3*BC26*BD26/(BC26+($L$3-1)*BD26) ))))</f>
        <v>1.00822994531853</v>
      </c>
      <c r="BD25" s="38" t="n">
        <f aca="false">IF(BD$1&gt;$L$2,   "",   IF(BD$1=$L$2,  1,  IF($L$2-BD$1=$L$1-$M25, $L$3^($L$1-$M25), ($L$3*BD26*BE26/(BD26+($L$3-1)*BE26) ))))</f>
        <v>1.00085470449357</v>
      </c>
      <c r="BE25" s="38" t="n">
        <f aca="false">IF(BE$1&gt;$L$2,   "",   IF(BE$1=$L$2,  1,  IF($L$2-BE$1=$L$1-$M25, $L$3^($L$1-$M25), ($L$3*BE26*BF26/(BE26+($L$3-1)*BF26) ))))</f>
        <v>1</v>
      </c>
      <c r="BF25" s="38" t="n">
        <f aca="false">IF(BF$1&gt;$L$2,   "",   IF(BF$1=$L$2,  1,  IF($L$2-BF$1=$L$1-$M25, $L$3^($L$1-$M25), ($L$3*BF26*BG26/(BF26+($L$3-1)*BG26) ))))</f>
        <v>1.03927741381651</v>
      </c>
      <c r="BG25" s="38" t="n">
        <f aca="false">IF(BG$1&gt;$L$2,   "",   IF(BG$1=$L$2,  1,  IF($L$2-BG$1=$L$1-$M25, $L$3^($L$1-$M25), ($L$3*BG26*BH26/(BG26+($L$3-1)*BH26) ))))</f>
        <v>1.00822994531853</v>
      </c>
      <c r="BH25" s="38" t="n">
        <f aca="false">IF(BH$1&gt;$L$2,   "",   IF(BH$1=$L$2,  1,  IF($L$2-BH$1=$L$1-$M25, $L$3^($L$1-$M25), ($L$3*BH26*BI26/(BH26+($L$3-1)*BI26) ))))</f>
        <v>1.00085470449357</v>
      </c>
      <c r="BI25" s="38" t="n">
        <f aca="false">IF(BI$1&gt;$L$2,   "",   IF(BI$1=$L$2,  1,  IF($L$2-BI$1=$L$1-$M25, $L$3^($L$1-$M25), ($L$3*BI26*BJ26/(BI26+($L$3-1)*BJ26) ))))</f>
        <v>1</v>
      </c>
      <c r="BJ25" s="38" t="n">
        <f aca="false">IF(BJ$1&gt;$L$2,   "",   IF(BJ$1=$L$2,  1,  IF($L$2-BJ$1=$L$1-$M25, $L$3^($L$1-$M25), ($L$3*BJ26*BK26/(BJ26+($L$3-1)*BK26) ))))</f>
        <v>1.03927741381651</v>
      </c>
      <c r="BK25" s="38" t="n">
        <f aca="false">IF(BK$1&gt;$L$2,   "",   IF(BK$1=$L$2,  1,  IF($L$2-BK$1=$L$1-$M25, $L$3^($L$1-$M25), ($L$3*BK26*BL26/(BK26+($L$3-1)*BL26) ))))</f>
        <v>1.00822994531853</v>
      </c>
      <c r="BL25" s="38" t="n">
        <f aca="false">IF(BL$1&gt;$L$2,   "",   IF(BL$1=$L$2,  1,  IF($L$2-BL$1=$L$1-$M25, $L$3^($L$1-$M25), ($L$3*BL26*BM26/(BL26+($L$3-1)*BM26) ))))</f>
        <v>1.00085470449357</v>
      </c>
      <c r="BM25" s="38" t="n">
        <f aca="false">IF(BM$1&gt;$L$2,   "",   IF(BM$1=$L$2,  1,  IF($L$2-BM$1=$L$1-$M25, $L$3^($L$1-$M25), ($L$3*BM26*BN26/(BM26+($L$3-1)*BN26) ))))</f>
        <v>1</v>
      </c>
      <c r="BN25" s="38" t="n">
        <f aca="false">IF(BN$1&gt;$L$2,   "",   IF(BN$1=$L$2,  1,  IF($L$2-BN$1=$L$1-$M25, $L$3^($L$1-$M25), ($L$3*BN26*BO26/(BN26+($L$3-1)*BO26) ))))</f>
        <v>1.03927741381651</v>
      </c>
      <c r="BO25" s="38" t="n">
        <f aca="false">IF(BO$1&gt;$L$2,   "",   IF(BO$1=$L$2,  1,  IF($L$2-BO$1=$L$1-$M25, $L$3^($L$1-$M25), ($L$3*BO26*BP26/(BO26+($L$3-1)*BP26) ))))</f>
        <v>1.00822994531853</v>
      </c>
      <c r="BP25" s="38" t="n">
        <f aca="false">IF(BP$1&gt;$L$2,   "",   IF(BP$1=$L$2,  1,  IF($L$2-BP$1=$L$1-$M25, $L$3^($L$1-$M25), ($L$3*BP26*BQ26/(BP26+($L$3-1)*BQ26) ))))</f>
        <v>1.00085470449357</v>
      </c>
      <c r="BQ25" s="38" t="n">
        <f aca="false">IF(BQ$1&gt;$L$2,   "",   IF(BQ$1=$L$2,  1,  IF($L$2-BQ$1=$L$1-$M25, $L$3^($L$1-$M25), ($L$3*BQ26*BR26/(BQ26+($L$3-1)*BR26) ))))</f>
        <v>1</v>
      </c>
      <c r="BR25" s="38" t="n">
        <f aca="false">IF(BR$1&gt;$L$2,   "",   IF(BR$1=$L$2,  1,  IF($L$2-BR$1=$L$1-$M25, $L$3^($L$1-$M25), ($L$3*BR26*BS26/(BR26+($L$3-1)*BS26) ))))</f>
        <v>1.03927741381651</v>
      </c>
      <c r="BS25" s="38" t="n">
        <f aca="false">IF(BS$1&gt;$L$2,   "",   IF(BS$1=$L$2,  1,  IF($L$2-BS$1=$L$1-$M25, $L$3^($L$1-$M25), ($L$3*BS26*BT26/(BS26+($L$3-1)*BT26) ))))</f>
        <v>1.00822994531853</v>
      </c>
      <c r="BT25" s="38" t="n">
        <f aca="false">IF(BT$1&gt;$L$2,   "",   IF(BT$1=$L$2,  1,  IF($L$2-BT$1=$L$1-$M25, $L$3^($L$1-$M25), ($L$3*BT26*BU26/(BT26+($L$3-1)*BU26) ))))</f>
        <v>1.00085470449357</v>
      </c>
      <c r="BU25" s="38" t="n">
        <f aca="false">IF(BU$1&gt;$L$2,   "",   IF(BU$1=$L$2,  1,  IF($L$2-BU$1=$L$1-$M25, $L$3^($L$1-$M25), ($L$3*BU26*BV26/(BU26+($L$3-1)*BV26) ))))</f>
        <v>1</v>
      </c>
      <c r="BV25" s="38" t="n">
        <f aca="false">IF(BV$1&gt;$L$2,   "",   IF(BV$1=$L$2,  1,  IF($L$2-BV$1=$L$1-$M25, $L$3^($L$1-$M25), ($L$3*BV26*BW26/(BV26+($L$3-1)*BW26) ))))</f>
        <v>1.03927741381651</v>
      </c>
      <c r="BW25" s="38" t="n">
        <f aca="false">IF(BW$1&gt;$L$2,   "",   IF(BW$1=$L$2,  1,  IF($L$2-BW$1=$L$1-$M25, $L$3^($L$1-$M25), ($L$3*BW26*BX26/(BW26+($L$3-1)*BX26) ))))</f>
        <v>1.00822994531853</v>
      </c>
      <c r="BX25" s="38" t="n">
        <f aca="false">IF(BX$1&gt;$L$2,   "",   IF(BX$1=$L$2,  1,  IF($L$2-BX$1=$L$1-$M25, $L$3^($L$1-$M25), ($L$3*BX26*BY26/(BX26+($L$3-1)*BY26) ))))</f>
        <v>1.00085470449357</v>
      </c>
      <c r="BY25" s="38" t="n">
        <f aca="false">IF(BY$1&gt;$L$2,   "",   IF(BY$1=$L$2,  1,  IF($L$2-BY$1=$L$1-$M25, $L$3^($L$1-$M25), ($L$3*BY26*BZ26/(BY26+($L$3-1)*BZ26) ))))</f>
        <v>1</v>
      </c>
      <c r="BZ25" s="38" t="n">
        <f aca="false">IF(BZ$1&gt;$L$2,   "",   IF(BZ$1=$L$2,  1,  IF($L$2-BZ$1=$L$1-$M25, $L$3^($L$1-$M25), ($L$3*BZ26*CA26/(BZ26+($L$3-1)*CA26) ))))</f>
        <v>1.03927741381651</v>
      </c>
      <c r="CA25" s="38" t="n">
        <f aca="false">IF(CA$1&gt;$L$2,   "",   IF(CA$1=$L$2,  1,  IF($L$2-CA$1=$L$1-$M25, $L$3^($L$1-$M25), ($L$3*CA26*CB26/(CA26+($L$3-1)*CB26) ))))</f>
        <v>1.00822994531853</v>
      </c>
      <c r="CB25" s="38" t="n">
        <f aca="false">IF(CB$1&gt;$L$2,   "",   IF(CB$1=$L$2,  1,  IF($L$2-CB$1=$L$1-$M25, $L$3^($L$1-$M25), ($L$3*CB26*CC26/(CB26+($L$3-1)*CC26) ))))</f>
        <v>1.00085470449357</v>
      </c>
      <c r="CC25" s="38" t="n">
        <f aca="false">IF(CC$1&gt;$L$2,   "",   IF(CC$1=$L$2,  1,  IF($L$2-CC$1=$L$1-$M25, $L$3^($L$1-$M25), ($L$3*CC26*CD26/(CC26+($L$3-1)*CD26) ))))</f>
        <v>1</v>
      </c>
      <c r="CD25" s="38" t="n">
        <f aca="false">IF(CD$1&gt;$L$2,   "",   IF(CD$1=$L$2,  1,  IF($L$2-CD$1=$L$1-$M25, $L$3^($L$1-$M25), ($L$3*CD26*CE26/(CD26+($L$3-1)*CE26) ))))</f>
        <v>1.03927741381651</v>
      </c>
      <c r="CE25" s="38" t="n">
        <f aca="false">IF(CE$1&gt;$L$2,   "",   IF(CE$1=$L$2,  1,  IF($L$2-CE$1=$L$1-$M25, $L$3^($L$1-$M25), ($L$3*CE26*CF26/(CE26+($L$3-1)*CF26) ))))</f>
        <v>1.00822994531853</v>
      </c>
      <c r="CF25" s="38" t="n">
        <f aca="false">IF(CF$1&gt;$L$2,   "",   IF(CF$1=$L$2,  1,  IF($L$2-CF$1=$L$1-$M25, $L$3^($L$1-$M25), ($L$3*CF26*CG26/(CF26+($L$3-1)*CG26) ))))</f>
        <v>1.00085470449357</v>
      </c>
      <c r="CG25" s="38" t="n">
        <f aca="false">IF(CG$1&gt;$L$2,   "",   IF(CG$1=$L$2,  1,  IF($L$2-CG$1=$L$1-$M25, $L$3^($L$1-$M25), ($L$3*CG26*CH26/(CG26+($L$3-1)*CH26) ))))</f>
        <v>1</v>
      </c>
      <c r="CH25" s="38" t="n">
        <f aca="false">IF(CH$1&gt;$L$2,   "",   IF(CH$1=$L$2,  1,  IF($L$2-CH$1=$L$1-$M25, $L$3^($L$1-$M25), ($L$3*CH26*CI26/(CH26+($L$3-1)*CI26) ))))</f>
        <v>1.03927741381651</v>
      </c>
      <c r="CI25" s="38" t="n">
        <f aca="false">IF(CI$1&gt;$L$2,   "",   IF(CI$1=$L$2,  1,  IF($L$2-CI$1=$L$1-$M25, $L$3^($L$1-$M25), ($L$3*CI26*CJ26/(CI26+($L$3-1)*CJ26) ))))</f>
        <v>1.00822994531853</v>
      </c>
      <c r="CJ25" s="38" t="n">
        <f aca="false">IF(CJ$1&gt;$L$2,   "",   IF(CJ$1=$L$2,  1,  IF($L$2-CJ$1=$L$1-$M25, $L$3^($L$1-$M25), ($L$3*CJ26*CK26/(CJ26+($L$3-1)*CK26) ))))</f>
        <v>1.00085470449357</v>
      </c>
      <c r="CK25" s="38" t="n">
        <f aca="false">IF(CK$1&gt;$L$2,   "",   IF(CK$1=$L$2,  1,  IF($L$2-CK$1=$L$1-$M25, $L$3^($L$1-$M25), ($L$3*CK26*CL26/(CK26+($L$3-1)*CL26) ))))</f>
        <v>1</v>
      </c>
      <c r="CL25" s="38" t="n">
        <f aca="false">IF(CL$1&gt;$L$2,   "",   IF(CL$1=$L$2,  1,  IF($L$2-CL$1=$L$1-$M25, $L$3^($L$1-$M25), ($L$3*CL26*CM26/(CL26+($L$3-1)*CM26) ))))</f>
        <v>1.03927741381651</v>
      </c>
      <c r="CM25" s="38" t="n">
        <f aca="false">IF(CM$1&gt;$L$2,   "",   IF(CM$1=$L$2,  1,  IF($L$2-CM$1=$L$1-$M25, $L$3^($L$1-$M25), ($L$3*CM26*CN26/(CM26+($L$3-1)*CN26) ))))</f>
        <v>1.00822994531853</v>
      </c>
      <c r="CN25" s="38" t="n">
        <f aca="false">IF(CN$1&gt;$L$2,   "",   IF(CN$1=$L$2,  1,  IF($L$2-CN$1=$L$1-$M25, $L$3^($L$1-$M25), ($L$3*CN26*CO26/(CN26+($L$3-1)*CO26) ))))</f>
        <v>1.00085470449357</v>
      </c>
      <c r="CO25" s="38" t="n">
        <f aca="false">IF(CO$1&gt;$L$2,   "",   IF(CO$1=$L$2,  1,  IF($L$2-CO$1=$L$1-$M25, $L$3^($L$1-$M25), ($L$3*CO26*CP26/(CO26+($L$3-1)*CP26) ))))</f>
        <v>1</v>
      </c>
      <c r="CP25" s="38" t="n">
        <f aca="false">IF(CP$1&gt;$L$2,   "",   IF(CP$1=$L$2,  1,  IF($L$2-CP$1=$L$1-$M25, $L$3^($L$1-$M25), ($L$3*CP26*CQ26/(CP26+($L$3-1)*CQ26) ))))</f>
        <v>1.03927741381651</v>
      </c>
      <c r="CQ25" s="38" t="n">
        <f aca="false">IF(CQ$1&gt;$L$2,   "",   IF(CQ$1=$L$2,  1,  IF($L$2-CQ$1=$L$1-$M25, $L$3^($L$1-$M25), ($L$3*CQ26*CR26/(CQ26+($L$3-1)*CR26) ))))</f>
        <v>1.00822994531853</v>
      </c>
      <c r="CR25" s="38" t="n">
        <f aca="false">IF(CR$1&gt;$L$2,   "",   IF(CR$1=$L$2,  1,  IF($L$2-CR$1=$L$1-$M25, $L$3^($L$1-$M25), ($L$3*CR26*CS26/(CR26+($L$3-1)*CS26) ))))</f>
        <v>1.00085470449357</v>
      </c>
      <c r="CS25" s="38" t="n">
        <f aca="false">IF(CS$1&gt;$L$2,   "",   IF(CS$1=$L$2,  1,  IF($L$2-CS$1=$L$1-$M25, $L$3^($L$1-$M25), ($L$3*CS26*CT26/(CS26+($L$3-1)*CT26) ))))</f>
        <v>1</v>
      </c>
      <c r="CT25" s="38" t="n">
        <f aca="false">IF(CT$1&gt;$L$2,   "",   IF(CT$1=$L$2,  1,  IF($L$2-CT$1=$L$1-$M25, $L$3^($L$1-$M25), ($L$3*CT26*CU26/(CT26+($L$3-1)*CU26) ))))</f>
        <v>1.03927741381651</v>
      </c>
      <c r="CU25" s="38" t="n">
        <f aca="false">IF(CU$1&gt;$L$2,   "",   IF(CU$1=$L$2,  1,  IF($L$2-CU$1=$L$1-$M25, $L$3^($L$1-$M25), ($L$3*CU26*CV26/(CU26+($L$3-1)*CV26) ))))</f>
        <v>1.00822994531853</v>
      </c>
      <c r="CV25" s="38" t="n">
        <f aca="false">IF(CV$1&gt;$L$2,   "",   IF(CV$1=$L$2,  1,  IF($L$2-CV$1=$L$1-$M25, $L$3^($L$1-$M25), ($L$3*CV26*CW26/(CV26+($L$3-1)*CW26) ))))</f>
        <v>1.00085470449357</v>
      </c>
      <c r="CW25" s="38" t="n">
        <f aca="false">IF(CW$1&gt;$L$2,   "",   IF(CW$1=$L$2,  1,  IF($L$2-CW$1=$L$1-$M25, $L$3^($L$1-$M25), ($L$3*CW26*CX26/(CW26+($L$3-1)*CX26) ))))</f>
        <v>1</v>
      </c>
      <c r="CX25" s="38" t="n">
        <f aca="false">IF(CX$1&gt;$L$2,   "",   IF(CX$1=$L$2,  1,  IF($L$2-CX$1=$L$1-$M25, $L$3^($L$1-$M25), ($L$3*CX26*CY26/(CX26+($L$3-1)*CY26) ))))</f>
        <v>1.03927741381651</v>
      </c>
      <c r="CY25" s="38" t="n">
        <f aca="false">IF(CY$1&gt;$L$2,   "",   IF(CY$1=$L$2,  1,  IF($L$2-CY$1=$L$1-$M25, $L$3^($L$1-$M25), ($L$3*CY26*CZ26/(CY26+($L$3-1)*CZ26) ))))</f>
        <v>1.00822994531853</v>
      </c>
      <c r="CZ25" s="38" t="n">
        <f aca="false">IF(CZ$1&gt;$L$2,   "",   IF(CZ$1=$L$2,  1,  IF($L$2-CZ$1=$L$1-$M25, $L$3^($L$1-$M25), ($L$3*CZ26*DA26/(CZ26+($L$3-1)*DA26) ))))</f>
        <v>1.00085470449357</v>
      </c>
      <c r="DA25" s="38" t="n">
        <f aca="false">IF(DA$1&gt;$L$2,   "",   IF(DA$1=$L$2,  1,  IF($L$2-DA$1=$L$1-$M25, $L$3^($L$1-$M25), ($L$3*DA26*DB26/(DA26+($L$3-1)*DB26) ))))</f>
        <v>1</v>
      </c>
      <c r="DB25" s="38" t="n">
        <f aca="false">IF(DB$1&gt;$L$2,   "",   IF(DB$1=$L$2,  1,  IF($L$2-DB$1=$L$1-$M25, $L$3^($L$1-$M25), ($L$3*DB26*DC26/(DB26+($L$3-1)*DC26) ))))</f>
        <v>1.03927741381651</v>
      </c>
      <c r="DC25" s="38" t="n">
        <f aca="false">IF(DC$1&gt;$L$2,   "",   IF(DC$1=$L$2,  1,  IF($L$2-DC$1=$L$1-$M25, $L$3^($L$1-$M25), ($L$3*DC26*DD26/(DC26+($L$3-1)*DD26) ))))</f>
        <v>1.00822994531853</v>
      </c>
      <c r="DD25" s="38" t="n">
        <f aca="false">IF(DD$1&gt;$L$2,   "",   IF(DD$1=$L$2,  1,  IF($L$2-DD$1=$L$1-$M25, $L$3^($L$1-$M25), ($L$3*DD26*DE26/(DD26+($L$3-1)*DE26) ))))</f>
        <v>1.00085470449357</v>
      </c>
      <c r="DE25" s="38" t="n">
        <f aca="false">IF(DE$1&gt;$L$2,   "",   IF(DE$1=$L$2,  1,  IF($L$2-DE$1=$L$1-$M25, $L$3^($L$1-$M25), ($L$3*DE26*DF26/(DE26+($L$3-1)*DF26) ))))</f>
        <v>1</v>
      </c>
      <c r="DF25" s="38" t="n">
        <f aca="false">IF(DF$1&gt;$L$2,   "",   IF(DF$1=$L$2,  1,  IF($L$2-DF$1=$L$1-$M25, $L$3^($L$1-$M25), ($L$3*DF26*DG26/(DF26+($L$3-1)*DG26) ))))</f>
        <v>1.03927741381651</v>
      </c>
      <c r="DG25" s="38" t="n">
        <f aca="false">IF(DG$1&gt;$L$2,   "",   IF(DG$1=$L$2,  1,  IF($L$2-DG$1=$L$1-$M25, $L$3^($L$1-$M25), ($L$3*DG26*DH26/(DG26+($L$3-1)*DH26) ))))</f>
        <v>1.00822994531853</v>
      </c>
      <c r="DH25" s="38" t="n">
        <f aca="false">IF(DH$1&gt;$L$2,   "",   IF(DH$1=$L$2,  1,  IF($L$2-DH$1=$L$1-$M25, $L$3^($L$1-$M25), ($L$3*DH26*DI26/(DH26+($L$3-1)*DI26) ))))</f>
        <v>1.00085470449357</v>
      </c>
      <c r="DI25" s="38" t="n">
        <f aca="false">IF(DI$1&gt;$L$2,   "",   IF(DI$1=$L$2,  1,  IF($L$2-DI$1=$L$1-$M25, $L$3^($L$1-$M25), ($L$3*DI26*DJ26/(DI26+($L$3-1)*DJ26) ))))</f>
        <v>1</v>
      </c>
      <c r="DJ25" s="38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2" t="n">
        <f aca="false">Calculadora!C26</f>
        <v>0</v>
      </c>
      <c r="B26" s="112" t="str">
        <f aca="false">IF( OR(I25=$L$2,H25=1+$L$1-$L$2), "",  IF(A26="l",0,IF(A26="w",1,""))    )</f>
        <v/>
      </c>
      <c r="C26" s="105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5" t="str">
        <f aca="false">IF(I25&gt;=$L$2,"",IF(B26="", "", C26*($L$3-1)*B26)   )</f>
        <v/>
      </c>
      <c r="E26" s="105" t="str">
        <f aca="false">IF(B26="","",(   D26-(IF((D26+F25)&lt;=G25, D26, (G25-F25) ))   )*(100-$L$5)/100   )</f>
        <v/>
      </c>
      <c r="F26" s="105" t="str">
        <f aca="false">IF(I25&gt;=$L$2,"",IF(B26="", "",   IF(B26=0,  F25-C26,  IF( ((F25+D26)-G25)&gt;=0, F25+(G25-F25)+((D26-(G25-F25))*$L$5/100), F25+D26 )  ))   )</f>
        <v/>
      </c>
      <c r="G26" s="113" t="str">
        <f aca="false">IF(F26&gt;G25,  F26,  G25)</f>
        <v/>
      </c>
      <c r="H26" s="104" t="n">
        <f aca="false">IF(   $L$4=0,   IF(I25+B26=$L$2,0,IF(B26=0,H25+1,H25)),   IF(  F26&gt;=G25,  0,  IF(B26=0,H25+1,H25)  )   )</f>
        <v>0</v>
      </c>
      <c r="I26" s="104" t="n">
        <f aca="false">IF(   $L$4=0,   IF(I25+B26=$L$2,0,IF(B26=1,I25+1,I25)),        IF(  F26&gt;=G25,  0,  IF(B26=1,I25+1,I25)  )   )</f>
        <v>0</v>
      </c>
      <c r="J26" s="114" t="str">
        <f aca="false">IF(     B26="",     "",     IF(  ISERROR((B26+I25)/(H25+I25+1)),  0,  (B26+I25)/(H25+I25+1)  )     )</f>
        <v/>
      </c>
      <c r="M26" s="111" t="n">
        <f aca="false">IF(M25&lt;($L$1-1),M25+1)</f>
        <v>3</v>
      </c>
      <c r="N26" s="38" t="n">
        <f aca="false">IF(N$1&gt;$L$2,   "",   IF(N$1=$L$2,  1,  IF($L$2-N$1=$L$1-$M26, $L$3^($L$1-$M26), ($L$3*N27*O27/(N27+($L$3-1)*O27) ))))</f>
        <v>1.05233804666987</v>
      </c>
      <c r="O26" s="38" t="n">
        <f aca="false">IF(O$1&gt;$L$2,   "",   IF(O$1=$L$2,  1,  IF($L$2-O$1=$L$1-$M26, $L$3^($L$1-$M26), ($L$3*O27*P27/(O27+($L$3-1)*P27) ))))</f>
        <v>1.0114104683523</v>
      </c>
      <c r="P26" s="38" t="n">
        <f aca="false">IF(P$1&gt;$L$2,   "",   IF(P$1=$L$2,  1,  IF($L$2-P$1=$L$1-$M26, $L$3^($L$1-$M26), ($L$3*P27*Q27/(P27+($L$3-1)*Q27) ))))</f>
        <v>1.00124018399104</v>
      </c>
      <c r="Q26" s="38" t="n">
        <f aca="false">IF(Q$1&gt;$L$2,   "",   IF(Q$1=$L$2,  1,  IF($L$2-Q$1=$L$1-$M26, $L$3^($L$1-$M26), ($L$3*Q27*R27/(Q27+($L$3-1)*R27) ))))</f>
        <v>1</v>
      </c>
      <c r="R26" s="38" t="n">
        <f aca="false">IF(R$1&gt;$L$2,   "",   IF(R$1=$L$2,  1,  IF($L$2-R$1=$L$1-$M26, $L$3^($L$1-$M26), ($L$3*R27*S27/(R27+($L$3-1)*S27) ))))</f>
        <v>1.05233804666987</v>
      </c>
      <c r="S26" s="38" t="n">
        <f aca="false">IF(S$1&gt;$L$2,   "",   IF(S$1=$L$2,  1,  IF($L$2-S$1=$L$1-$M26, $L$3^($L$1-$M26), ($L$3*S27*T27/(S27+($L$3-1)*T27) ))))</f>
        <v>1.0114104683523</v>
      </c>
      <c r="T26" s="38" t="n">
        <f aca="false">IF(T$1&gt;$L$2,   "",   IF(T$1=$L$2,  1,  IF($L$2-T$1=$L$1-$M26, $L$3^($L$1-$M26), ($L$3*T27*U27/(T27+($L$3-1)*U27) ))))</f>
        <v>1.00124018399104</v>
      </c>
      <c r="U26" s="38" t="n">
        <f aca="false">IF(U$1&gt;$L$2,   "",   IF(U$1=$L$2,  1,  IF($L$2-U$1=$L$1-$M26, $L$3^($L$1-$M26), ($L$3*U27*V27/(U27+($L$3-1)*V27) ))))</f>
        <v>1</v>
      </c>
      <c r="V26" s="38" t="n">
        <f aca="false">IF(V$1&gt;$L$2,   "",   IF(V$1=$L$2,  1,  IF($L$2-V$1=$L$1-$M26, $L$3^($L$1-$M26), ($L$3*V27*W27/(V27+($L$3-1)*W27) ))))</f>
        <v>1.05233804666987</v>
      </c>
      <c r="W26" s="38" t="n">
        <f aca="false">IF(W$1&gt;$L$2,   "",   IF(W$1=$L$2,  1,  IF($L$2-W$1=$L$1-$M26, $L$3^($L$1-$M26), ($L$3*W27*X27/(W27+($L$3-1)*X27) ))))</f>
        <v>1.0114104683523</v>
      </c>
      <c r="X26" s="38" t="n">
        <f aca="false">IF(X$1&gt;$L$2,   "",   IF(X$1=$L$2,  1,  IF($L$2-X$1=$L$1-$M26, $L$3^($L$1-$M26), ($L$3*X27*Y27/(X27+($L$3-1)*Y27) ))))</f>
        <v>1.00124018399104</v>
      </c>
      <c r="Y26" s="38" t="n">
        <f aca="false">IF(Y$1&gt;$L$2,   "",   IF(Y$1=$L$2,  1,  IF($L$2-Y$1=$L$1-$M26, $L$3^($L$1-$M26), ($L$3*Y27*Z27/(Y27+($L$3-1)*Z27) ))))</f>
        <v>1</v>
      </c>
      <c r="Z26" s="38" t="n">
        <f aca="false">IF(Z$1&gt;$L$2,   "",   IF(Z$1=$L$2,  1,  IF($L$2-Z$1=$L$1-$M26, $L$3^($L$1-$M26), ($L$3*Z27*AA27/(Z27+($L$3-1)*AA27) ))))</f>
        <v>1.05233804666987</v>
      </c>
      <c r="AA26" s="38" t="n">
        <f aca="false">IF(AA$1&gt;$L$2,   "",   IF(AA$1=$L$2,  1,  IF($L$2-AA$1=$L$1-$M26, $L$3^($L$1-$M26), ($L$3*AA27*AB27/(AA27+($L$3-1)*AB27) ))))</f>
        <v>1.0114104683523</v>
      </c>
      <c r="AB26" s="38" t="n">
        <f aca="false">IF(AB$1&gt;$L$2,   "",   IF(AB$1=$L$2,  1,  IF($L$2-AB$1=$L$1-$M26, $L$3^($L$1-$M26), ($L$3*AB27*AC27/(AB27+($L$3-1)*AC27) ))))</f>
        <v>1.00124018399104</v>
      </c>
      <c r="AC26" s="38" t="n">
        <f aca="false">IF(AC$1&gt;$L$2,   "",   IF(AC$1=$L$2,  1,  IF($L$2-AC$1=$L$1-$M26, $L$3^($L$1-$M26), ($L$3*AC27*AD27/(AC27+($L$3-1)*AD27) ))))</f>
        <v>1</v>
      </c>
      <c r="AD26" s="38" t="n">
        <f aca="false">IF(AD$1&gt;$L$2,   "",   IF(AD$1=$L$2,  1,  IF($L$2-AD$1=$L$1-$M26, $L$3^($L$1-$M26), ($L$3*AD27*AE27/(AD27+($L$3-1)*AE27) ))))</f>
        <v>1.05233804666987</v>
      </c>
      <c r="AE26" s="38" t="n">
        <f aca="false">IF(AE$1&gt;$L$2,   "",   IF(AE$1=$L$2,  1,  IF($L$2-AE$1=$L$1-$M26, $L$3^($L$1-$M26), ($L$3*AE27*AF27/(AE27+($L$3-1)*AF27) ))))</f>
        <v>1.0114104683523</v>
      </c>
      <c r="AF26" s="38" t="n">
        <f aca="false">IF(AF$1&gt;$L$2,   "",   IF(AF$1=$L$2,  1,  IF($L$2-AF$1=$L$1-$M26, $L$3^($L$1-$M26), ($L$3*AF27*AG27/(AF27+($L$3-1)*AG27) ))))</f>
        <v>1.00124018399104</v>
      </c>
      <c r="AG26" s="38" t="n">
        <f aca="false">IF(AG$1&gt;$L$2,   "",   IF(AG$1=$L$2,  1,  IF($L$2-AG$1=$L$1-$M26, $L$3^($L$1-$M26), ($L$3*AG27*AH27/(AG27+($L$3-1)*AH27) ))))</f>
        <v>1</v>
      </c>
      <c r="AH26" s="38" t="n">
        <f aca="false">IF(AH$1&gt;$L$2,   "",   IF(AH$1=$L$2,  1,  IF($L$2-AH$1=$L$1-$M26, $L$3^($L$1-$M26), ($L$3*AH27*AI27/(AH27+($L$3-1)*AI27) ))))</f>
        <v>1.05233804666987</v>
      </c>
      <c r="AI26" s="38" t="n">
        <f aca="false">IF(AI$1&gt;$L$2,   "",   IF(AI$1=$L$2,  1,  IF($L$2-AI$1=$L$1-$M26, $L$3^($L$1-$M26), ($L$3*AI27*AJ27/(AI27+($L$3-1)*AJ27) ))))</f>
        <v>1.0114104683523</v>
      </c>
      <c r="AJ26" s="38" t="n">
        <f aca="false">IF(AJ$1&gt;$L$2,   "",   IF(AJ$1=$L$2,  1,  IF($L$2-AJ$1=$L$1-$M26, $L$3^($L$1-$M26), ($L$3*AJ27*AK27/(AJ27+($L$3-1)*AK27) ))))</f>
        <v>1.00124018399104</v>
      </c>
      <c r="AK26" s="38" t="n">
        <f aca="false">IF(AK$1&gt;$L$2,   "",   IF(AK$1=$L$2,  1,  IF($L$2-AK$1=$L$1-$M26, $L$3^($L$1-$M26), ($L$3*AK27*AL27/(AK27+($L$3-1)*AL27) ))))</f>
        <v>1</v>
      </c>
      <c r="AL26" s="38" t="n">
        <f aca="false">IF(AL$1&gt;$L$2,   "",   IF(AL$1=$L$2,  1,  IF($L$2-AL$1=$L$1-$M26, $L$3^($L$1-$M26), ($L$3*AL27*AM27/(AL27+($L$3-1)*AM27) ))))</f>
        <v>1.05233804666987</v>
      </c>
      <c r="AM26" s="38" t="n">
        <f aca="false">IF(AM$1&gt;$L$2,   "",   IF(AM$1=$L$2,  1,  IF($L$2-AM$1=$L$1-$M26, $L$3^($L$1-$M26), ($L$3*AM27*AN27/(AM27+($L$3-1)*AN27) ))))</f>
        <v>1.0114104683523</v>
      </c>
      <c r="AN26" s="38" t="n">
        <f aca="false">IF(AN$1&gt;$L$2,   "",   IF(AN$1=$L$2,  1,  IF($L$2-AN$1=$L$1-$M26, $L$3^($L$1-$M26), ($L$3*AN27*AO27/(AN27+($L$3-1)*AO27) ))))</f>
        <v>1.00124018399104</v>
      </c>
      <c r="AO26" s="38" t="n">
        <f aca="false">IF(AO$1&gt;$L$2,   "",   IF(AO$1=$L$2,  1,  IF($L$2-AO$1=$L$1-$M26, $L$3^($L$1-$M26), ($L$3*AO27*AP27/(AO27+($L$3-1)*AP27) ))))</f>
        <v>1</v>
      </c>
      <c r="AP26" s="38" t="n">
        <f aca="false">IF(AP$1&gt;$L$2,   "",   IF(AP$1=$L$2,  1,  IF($L$2-AP$1=$L$1-$M26, $L$3^($L$1-$M26), ($L$3*AP27*AQ27/(AP27+($L$3-1)*AQ27) ))))</f>
        <v>1.05233804666987</v>
      </c>
      <c r="AQ26" s="38" t="n">
        <f aca="false">IF(AQ$1&gt;$L$2,   "",   IF(AQ$1=$L$2,  1,  IF($L$2-AQ$1=$L$1-$M26, $L$3^($L$1-$M26), ($L$3*AQ27*AR27/(AQ27+($L$3-1)*AR27) ))))</f>
        <v>1.0114104683523</v>
      </c>
      <c r="AR26" s="38" t="n">
        <f aca="false">IF(AR$1&gt;$L$2,   "",   IF(AR$1=$L$2,  1,  IF($L$2-AR$1=$L$1-$M26, $L$3^($L$1-$M26), ($L$3*AR27*AS27/(AR27+($L$3-1)*AS27) ))))</f>
        <v>1.00124018399104</v>
      </c>
      <c r="AS26" s="38" t="n">
        <f aca="false">IF(AS$1&gt;$L$2,   "",   IF(AS$1=$L$2,  1,  IF($L$2-AS$1=$L$1-$M26, $L$3^($L$1-$M26), ($L$3*AS27*AT27/(AS27+($L$3-1)*AT27) ))))</f>
        <v>1</v>
      </c>
      <c r="AT26" s="38" t="n">
        <f aca="false">IF(AT$1&gt;$L$2,   "",   IF(AT$1=$L$2,  1,  IF($L$2-AT$1=$L$1-$M26, $L$3^($L$1-$M26), ($L$3*AT27*AU27/(AT27+($L$3-1)*AU27) ))))</f>
        <v>1.05233804666987</v>
      </c>
      <c r="AU26" s="38" t="n">
        <f aca="false">IF(AU$1&gt;$L$2,   "",   IF(AU$1=$L$2,  1,  IF($L$2-AU$1=$L$1-$M26, $L$3^($L$1-$M26), ($L$3*AU27*AV27/(AU27+($L$3-1)*AV27) ))))</f>
        <v>1.0114104683523</v>
      </c>
      <c r="AV26" s="38" t="n">
        <f aca="false">IF(AV$1&gt;$L$2,   "",   IF(AV$1=$L$2,  1,  IF($L$2-AV$1=$L$1-$M26, $L$3^($L$1-$M26), ($L$3*AV27*AW27/(AV27+($L$3-1)*AW27) ))))</f>
        <v>1.00124018399104</v>
      </c>
      <c r="AW26" s="38" t="n">
        <f aca="false">IF(AW$1&gt;$L$2,   "",   IF(AW$1=$L$2,  1,  IF($L$2-AW$1=$L$1-$M26, $L$3^($L$1-$M26), ($L$3*AW27*AX27/(AW27+($L$3-1)*AX27) ))))</f>
        <v>1</v>
      </c>
      <c r="AX26" s="38" t="n">
        <f aca="false">IF(AX$1&gt;$L$2,   "",   IF(AX$1=$L$2,  1,  IF($L$2-AX$1=$L$1-$M26, $L$3^($L$1-$M26), ($L$3*AX27*AY27/(AX27+($L$3-1)*AY27) ))))</f>
        <v>1.05233804666987</v>
      </c>
      <c r="AY26" s="38" t="n">
        <f aca="false">IF(AY$1&gt;$L$2,   "",   IF(AY$1=$L$2,  1,  IF($L$2-AY$1=$L$1-$M26, $L$3^($L$1-$M26), ($L$3*AY27*AZ27/(AY27+($L$3-1)*AZ27) ))))</f>
        <v>1.0114104683523</v>
      </c>
      <c r="AZ26" s="38" t="n">
        <f aca="false">IF(AZ$1&gt;$L$2,   "",   IF(AZ$1=$L$2,  1,  IF($L$2-AZ$1=$L$1-$M26, $L$3^($L$1-$M26), ($L$3*AZ27*BA27/(AZ27+($L$3-1)*BA27) ))))</f>
        <v>1.00124018399104</v>
      </c>
      <c r="BA26" s="38" t="n">
        <f aca="false">IF(BA$1&gt;$L$2,   "",   IF(BA$1=$L$2,  1,  IF($L$2-BA$1=$L$1-$M26, $L$3^($L$1-$M26), ($L$3*BA27*BB27/(BA27+($L$3-1)*BB27) ))))</f>
        <v>1</v>
      </c>
      <c r="BB26" s="38" t="n">
        <f aca="false">IF(BB$1&gt;$L$2,   "",   IF(BB$1=$L$2,  1,  IF($L$2-BB$1=$L$1-$M26, $L$3^($L$1-$M26), ($L$3*BB27*BC27/(BB27+($L$3-1)*BC27) ))))</f>
        <v>1.05233804666987</v>
      </c>
      <c r="BC26" s="38" t="n">
        <f aca="false">IF(BC$1&gt;$L$2,   "",   IF(BC$1=$L$2,  1,  IF($L$2-BC$1=$L$1-$M26, $L$3^($L$1-$M26), ($L$3*BC27*BD27/(BC27+($L$3-1)*BD27) ))))</f>
        <v>1.0114104683523</v>
      </c>
      <c r="BD26" s="38" t="n">
        <f aca="false">IF(BD$1&gt;$L$2,   "",   IF(BD$1=$L$2,  1,  IF($L$2-BD$1=$L$1-$M26, $L$3^($L$1-$M26), ($L$3*BD27*BE27/(BD27+($L$3-1)*BE27) ))))</f>
        <v>1.00124018399104</v>
      </c>
      <c r="BE26" s="38" t="n">
        <f aca="false">IF(BE$1&gt;$L$2,   "",   IF(BE$1=$L$2,  1,  IF($L$2-BE$1=$L$1-$M26, $L$3^($L$1-$M26), ($L$3*BE27*BF27/(BE27+($L$3-1)*BF27) ))))</f>
        <v>1</v>
      </c>
      <c r="BF26" s="38" t="n">
        <f aca="false">IF(BF$1&gt;$L$2,   "",   IF(BF$1=$L$2,  1,  IF($L$2-BF$1=$L$1-$M26, $L$3^($L$1-$M26), ($L$3*BF27*BG27/(BF27+($L$3-1)*BG27) ))))</f>
        <v>1.05233804666987</v>
      </c>
      <c r="BG26" s="38" t="n">
        <f aca="false">IF(BG$1&gt;$L$2,   "",   IF(BG$1=$L$2,  1,  IF($L$2-BG$1=$L$1-$M26, $L$3^($L$1-$M26), ($L$3*BG27*BH27/(BG27+($L$3-1)*BH27) ))))</f>
        <v>1.0114104683523</v>
      </c>
      <c r="BH26" s="38" t="n">
        <f aca="false">IF(BH$1&gt;$L$2,   "",   IF(BH$1=$L$2,  1,  IF($L$2-BH$1=$L$1-$M26, $L$3^($L$1-$M26), ($L$3*BH27*BI27/(BH27+($L$3-1)*BI27) ))))</f>
        <v>1.00124018399104</v>
      </c>
      <c r="BI26" s="38" t="n">
        <f aca="false">IF(BI$1&gt;$L$2,   "",   IF(BI$1=$L$2,  1,  IF($L$2-BI$1=$L$1-$M26, $L$3^($L$1-$M26), ($L$3*BI27*BJ27/(BI27+($L$3-1)*BJ27) ))))</f>
        <v>1</v>
      </c>
      <c r="BJ26" s="38" t="n">
        <f aca="false">IF(BJ$1&gt;$L$2,   "",   IF(BJ$1=$L$2,  1,  IF($L$2-BJ$1=$L$1-$M26, $L$3^($L$1-$M26), ($L$3*BJ27*BK27/(BJ27+($L$3-1)*BK27) ))))</f>
        <v>1.05233804666987</v>
      </c>
      <c r="BK26" s="38" t="n">
        <f aca="false">IF(BK$1&gt;$L$2,   "",   IF(BK$1=$L$2,  1,  IF($L$2-BK$1=$L$1-$M26, $L$3^($L$1-$M26), ($L$3*BK27*BL27/(BK27+($L$3-1)*BL27) ))))</f>
        <v>1.0114104683523</v>
      </c>
      <c r="BL26" s="38" t="n">
        <f aca="false">IF(BL$1&gt;$L$2,   "",   IF(BL$1=$L$2,  1,  IF($L$2-BL$1=$L$1-$M26, $L$3^($L$1-$M26), ($L$3*BL27*BM27/(BL27+($L$3-1)*BM27) ))))</f>
        <v>1.00124018399104</v>
      </c>
      <c r="BM26" s="38" t="n">
        <f aca="false">IF(BM$1&gt;$L$2,   "",   IF(BM$1=$L$2,  1,  IF($L$2-BM$1=$L$1-$M26, $L$3^($L$1-$M26), ($L$3*BM27*BN27/(BM27+($L$3-1)*BN27) ))))</f>
        <v>1</v>
      </c>
      <c r="BN26" s="38" t="n">
        <f aca="false">IF(BN$1&gt;$L$2,   "",   IF(BN$1=$L$2,  1,  IF($L$2-BN$1=$L$1-$M26, $L$3^($L$1-$M26), ($L$3*BN27*BO27/(BN27+($L$3-1)*BO27) ))))</f>
        <v>1.05233804666987</v>
      </c>
      <c r="BO26" s="38" t="n">
        <f aca="false">IF(BO$1&gt;$L$2,   "",   IF(BO$1=$L$2,  1,  IF($L$2-BO$1=$L$1-$M26, $L$3^($L$1-$M26), ($L$3*BO27*BP27/(BO27+($L$3-1)*BP27) ))))</f>
        <v>1.0114104683523</v>
      </c>
      <c r="BP26" s="38" t="n">
        <f aca="false">IF(BP$1&gt;$L$2,   "",   IF(BP$1=$L$2,  1,  IF($L$2-BP$1=$L$1-$M26, $L$3^($L$1-$M26), ($L$3*BP27*BQ27/(BP27+($L$3-1)*BQ27) ))))</f>
        <v>1.00124018399104</v>
      </c>
      <c r="BQ26" s="38" t="n">
        <f aca="false">IF(BQ$1&gt;$L$2,   "",   IF(BQ$1=$L$2,  1,  IF($L$2-BQ$1=$L$1-$M26, $L$3^($L$1-$M26), ($L$3*BQ27*BR27/(BQ27+($L$3-1)*BR27) ))))</f>
        <v>1</v>
      </c>
      <c r="BR26" s="38" t="n">
        <f aca="false">IF(BR$1&gt;$L$2,   "",   IF(BR$1=$L$2,  1,  IF($L$2-BR$1=$L$1-$M26, $L$3^($L$1-$M26), ($L$3*BR27*BS27/(BR27+($L$3-1)*BS27) ))))</f>
        <v>1.05233804666987</v>
      </c>
      <c r="BS26" s="38" t="n">
        <f aca="false">IF(BS$1&gt;$L$2,   "",   IF(BS$1=$L$2,  1,  IF($L$2-BS$1=$L$1-$M26, $L$3^($L$1-$M26), ($L$3*BS27*BT27/(BS27+($L$3-1)*BT27) ))))</f>
        <v>1.0114104683523</v>
      </c>
      <c r="BT26" s="38" t="n">
        <f aca="false">IF(BT$1&gt;$L$2,   "",   IF(BT$1=$L$2,  1,  IF($L$2-BT$1=$L$1-$M26, $L$3^($L$1-$M26), ($L$3*BT27*BU27/(BT27+($L$3-1)*BU27) ))))</f>
        <v>1.00124018399104</v>
      </c>
      <c r="BU26" s="38" t="n">
        <f aca="false">IF(BU$1&gt;$L$2,   "",   IF(BU$1=$L$2,  1,  IF($L$2-BU$1=$L$1-$M26, $L$3^($L$1-$M26), ($L$3*BU27*BV27/(BU27+($L$3-1)*BV27) ))))</f>
        <v>1</v>
      </c>
      <c r="BV26" s="38" t="n">
        <f aca="false">IF(BV$1&gt;$L$2,   "",   IF(BV$1=$L$2,  1,  IF($L$2-BV$1=$L$1-$M26, $L$3^($L$1-$M26), ($L$3*BV27*BW27/(BV27+($L$3-1)*BW27) ))))</f>
        <v>1.05233804666987</v>
      </c>
      <c r="BW26" s="38" t="n">
        <f aca="false">IF(BW$1&gt;$L$2,   "",   IF(BW$1=$L$2,  1,  IF($L$2-BW$1=$L$1-$M26, $L$3^($L$1-$M26), ($L$3*BW27*BX27/(BW27+($L$3-1)*BX27) ))))</f>
        <v>1.0114104683523</v>
      </c>
      <c r="BX26" s="38" t="n">
        <f aca="false">IF(BX$1&gt;$L$2,   "",   IF(BX$1=$L$2,  1,  IF($L$2-BX$1=$L$1-$M26, $L$3^($L$1-$M26), ($L$3*BX27*BY27/(BX27+($L$3-1)*BY27) ))))</f>
        <v>1.00124018399104</v>
      </c>
      <c r="BY26" s="38" t="n">
        <f aca="false">IF(BY$1&gt;$L$2,   "",   IF(BY$1=$L$2,  1,  IF($L$2-BY$1=$L$1-$M26, $L$3^($L$1-$M26), ($L$3*BY27*BZ27/(BY27+($L$3-1)*BZ27) ))))</f>
        <v>1</v>
      </c>
      <c r="BZ26" s="38" t="n">
        <f aca="false">IF(BZ$1&gt;$L$2,   "",   IF(BZ$1=$L$2,  1,  IF($L$2-BZ$1=$L$1-$M26, $L$3^($L$1-$M26), ($L$3*BZ27*CA27/(BZ27+($L$3-1)*CA27) ))))</f>
        <v>1.05233804666987</v>
      </c>
      <c r="CA26" s="38" t="n">
        <f aca="false">IF(CA$1&gt;$L$2,   "",   IF(CA$1=$L$2,  1,  IF($L$2-CA$1=$L$1-$M26, $L$3^($L$1-$M26), ($L$3*CA27*CB27/(CA27+($L$3-1)*CB27) ))))</f>
        <v>1.0114104683523</v>
      </c>
      <c r="CB26" s="38" t="n">
        <f aca="false">IF(CB$1&gt;$L$2,   "",   IF(CB$1=$L$2,  1,  IF($L$2-CB$1=$L$1-$M26, $L$3^($L$1-$M26), ($L$3*CB27*CC27/(CB27+($L$3-1)*CC27) ))))</f>
        <v>1.00124018399104</v>
      </c>
      <c r="CC26" s="38" t="n">
        <f aca="false">IF(CC$1&gt;$L$2,   "",   IF(CC$1=$L$2,  1,  IF($L$2-CC$1=$L$1-$M26, $L$3^($L$1-$M26), ($L$3*CC27*CD27/(CC27+($L$3-1)*CD27) ))))</f>
        <v>1</v>
      </c>
      <c r="CD26" s="38" t="n">
        <f aca="false">IF(CD$1&gt;$L$2,   "",   IF(CD$1=$L$2,  1,  IF($L$2-CD$1=$L$1-$M26, $L$3^($L$1-$M26), ($L$3*CD27*CE27/(CD27+($L$3-1)*CE27) ))))</f>
        <v>1.05233804666987</v>
      </c>
      <c r="CE26" s="38" t="n">
        <f aca="false">IF(CE$1&gt;$L$2,   "",   IF(CE$1=$L$2,  1,  IF($L$2-CE$1=$L$1-$M26, $L$3^($L$1-$M26), ($L$3*CE27*CF27/(CE27+($L$3-1)*CF27) ))))</f>
        <v>1.0114104683523</v>
      </c>
      <c r="CF26" s="38" t="n">
        <f aca="false">IF(CF$1&gt;$L$2,   "",   IF(CF$1=$L$2,  1,  IF($L$2-CF$1=$L$1-$M26, $L$3^($L$1-$M26), ($L$3*CF27*CG27/(CF27+($L$3-1)*CG27) ))))</f>
        <v>1.00124018399104</v>
      </c>
      <c r="CG26" s="38" t="n">
        <f aca="false">IF(CG$1&gt;$L$2,   "",   IF(CG$1=$L$2,  1,  IF($L$2-CG$1=$L$1-$M26, $L$3^($L$1-$M26), ($L$3*CG27*CH27/(CG27+($L$3-1)*CH27) ))))</f>
        <v>1</v>
      </c>
      <c r="CH26" s="38" t="n">
        <f aca="false">IF(CH$1&gt;$L$2,   "",   IF(CH$1=$L$2,  1,  IF($L$2-CH$1=$L$1-$M26, $L$3^($L$1-$M26), ($L$3*CH27*CI27/(CH27+($L$3-1)*CI27) ))))</f>
        <v>1.05233804666987</v>
      </c>
      <c r="CI26" s="38" t="n">
        <f aca="false">IF(CI$1&gt;$L$2,   "",   IF(CI$1=$L$2,  1,  IF($L$2-CI$1=$L$1-$M26, $L$3^($L$1-$M26), ($L$3*CI27*CJ27/(CI27+($L$3-1)*CJ27) ))))</f>
        <v>1.0114104683523</v>
      </c>
      <c r="CJ26" s="38" t="n">
        <f aca="false">IF(CJ$1&gt;$L$2,   "",   IF(CJ$1=$L$2,  1,  IF($L$2-CJ$1=$L$1-$M26, $L$3^($L$1-$M26), ($L$3*CJ27*CK27/(CJ27+($L$3-1)*CK27) ))))</f>
        <v>1.00124018399104</v>
      </c>
      <c r="CK26" s="38" t="n">
        <f aca="false">IF(CK$1&gt;$L$2,   "",   IF(CK$1=$L$2,  1,  IF($L$2-CK$1=$L$1-$M26, $L$3^($L$1-$M26), ($L$3*CK27*CL27/(CK27+($L$3-1)*CL27) ))))</f>
        <v>1</v>
      </c>
      <c r="CL26" s="38" t="n">
        <f aca="false">IF(CL$1&gt;$L$2,   "",   IF(CL$1=$L$2,  1,  IF($L$2-CL$1=$L$1-$M26, $L$3^($L$1-$M26), ($L$3*CL27*CM27/(CL27+($L$3-1)*CM27) ))))</f>
        <v>1.05233804666987</v>
      </c>
      <c r="CM26" s="38" t="n">
        <f aca="false">IF(CM$1&gt;$L$2,   "",   IF(CM$1=$L$2,  1,  IF($L$2-CM$1=$L$1-$M26, $L$3^($L$1-$M26), ($L$3*CM27*CN27/(CM27+($L$3-1)*CN27) ))))</f>
        <v>1.0114104683523</v>
      </c>
      <c r="CN26" s="38" t="n">
        <f aca="false">IF(CN$1&gt;$L$2,   "",   IF(CN$1=$L$2,  1,  IF($L$2-CN$1=$L$1-$M26, $L$3^($L$1-$M26), ($L$3*CN27*CO27/(CN27+($L$3-1)*CO27) ))))</f>
        <v>1.00124018399104</v>
      </c>
      <c r="CO26" s="38" t="n">
        <f aca="false">IF(CO$1&gt;$L$2,   "",   IF(CO$1=$L$2,  1,  IF($L$2-CO$1=$L$1-$M26, $L$3^($L$1-$M26), ($L$3*CO27*CP27/(CO27+($L$3-1)*CP27) ))))</f>
        <v>1</v>
      </c>
      <c r="CP26" s="38" t="n">
        <f aca="false">IF(CP$1&gt;$L$2,   "",   IF(CP$1=$L$2,  1,  IF($L$2-CP$1=$L$1-$M26, $L$3^($L$1-$M26), ($L$3*CP27*CQ27/(CP27+($L$3-1)*CQ27) ))))</f>
        <v>1.05233804666987</v>
      </c>
      <c r="CQ26" s="38" t="n">
        <f aca="false">IF(CQ$1&gt;$L$2,   "",   IF(CQ$1=$L$2,  1,  IF($L$2-CQ$1=$L$1-$M26, $L$3^($L$1-$M26), ($L$3*CQ27*CR27/(CQ27+($L$3-1)*CR27) ))))</f>
        <v>1.0114104683523</v>
      </c>
      <c r="CR26" s="38" t="n">
        <f aca="false">IF(CR$1&gt;$L$2,   "",   IF(CR$1=$L$2,  1,  IF($L$2-CR$1=$L$1-$M26, $L$3^($L$1-$M26), ($L$3*CR27*CS27/(CR27+($L$3-1)*CS27) ))))</f>
        <v>1.00124018399104</v>
      </c>
      <c r="CS26" s="38" t="n">
        <f aca="false">IF(CS$1&gt;$L$2,   "",   IF(CS$1=$L$2,  1,  IF($L$2-CS$1=$L$1-$M26, $L$3^($L$1-$M26), ($L$3*CS27*CT27/(CS27+($L$3-1)*CT27) ))))</f>
        <v>1</v>
      </c>
      <c r="CT26" s="38" t="n">
        <f aca="false">IF(CT$1&gt;$L$2,   "",   IF(CT$1=$L$2,  1,  IF($L$2-CT$1=$L$1-$M26, $L$3^($L$1-$M26), ($L$3*CT27*CU27/(CT27+($L$3-1)*CU27) ))))</f>
        <v>1.05233804666987</v>
      </c>
      <c r="CU26" s="38" t="n">
        <f aca="false">IF(CU$1&gt;$L$2,   "",   IF(CU$1=$L$2,  1,  IF($L$2-CU$1=$L$1-$M26, $L$3^($L$1-$M26), ($L$3*CU27*CV27/(CU27+($L$3-1)*CV27) ))))</f>
        <v>1.0114104683523</v>
      </c>
      <c r="CV26" s="38" t="n">
        <f aca="false">IF(CV$1&gt;$L$2,   "",   IF(CV$1=$L$2,  1,  IF($L$2-CV$1=$L$1-$M26, $L$3^($L$1-$M26), ($L$3*CV27*CW27/(CV27+($L$3-1)*CW27) ))))</f>
        <v>1.00124018399104</v>
      </c>
      <c r="CW26" s="38" t="n">
        <f aca="false">IF(CW$1&gt;$L$2,   "",   IF(CW$1=$L$2,  1,  IF($L$2-CW$1=$L$1-$M26, $L$3^($L$1-$M26), ($L$3*CW27*CX27/(CW27+($L$3-1)*CX27) ))))</f>
        <v>1</v>
      </c>
      <c r="CX26" s="38" t="n">
        <f aca="false">IF(CX$1&gt;$L$2,   "",   IF(CX$1=$L$2,  1,  IF($L$2-CX$1=$L$1-$M26, $L$3^($L$1-$M26), ($L$3*CX27*CY27/(CX27+($L$3-1)*CY27) ))))</f>
        <v>1.05233804666987</v>
      </c>
      <c r="CY26" s="38" t="n">
        <f aca="false">IF(CY$1&gt;$L$2,   "",   IF(CY$1=$L$2,  1,  IF($L$2-CY$1=$L$1-$M26, $L$3^($L$1-$M26), ($L$3*CY27*CZ27/(CY27+($L$3-1)*CZ27) ))))</f>
        <v>1.0114104683523</v>
      </c>
      <c r="CZ26" s="38" t="n">
        <f aca="false">IF(CZ$1&gt;$L$2,   "",   IF(CZ$1=$L$2,  1,  IF($L$2-CZ$1=$L$1-$M26, $L$3^($L$1-$M26), ($L$3*CZ27*DA27/(CZ27+($L$3-1)*DA27) ))))</f>
        <v>1.00124018399104</v>
      </c>
      <c r="DA26" s="38" t="n">
        <f aca="false">IF(DA$1&gt;$L$2,   "",   IF(DA$1=$L$2,  1,  IF($L$2-DA$1=$L$1-$M26, $L$3^($L$1-$M26), ($L$3*DA27*DB27/(DA27+($L$3-1)*DB27) ))))</f>
        <v>1</v>
      </c>
      <c r="DB26" s="38" t="n">
        <f aca="false">IF(DB$1&gt;$L$2,   "",   IF(DB$1=$L$2,  1,  IF($L$2-DB$1=$L$1-$M26, $L$3^($L$1-$M26), ($L$3*DB27*DC27/(DB27+($L$3-1)*DC27) ))))</f>
        <v>1.05233804666987</v>
      </c>
      <c r="DC26" s="38" t="n">
        <f aca="false">IF(DC$1&gt;$L$2,   "",   IF(DC$1=$L$2,  1,  IF($L$2-DC$1=$L$1-$M26, $L$3^($L$1-$M26), ($L$3*DC27*DD27/(DC27+($L$3-1)*DD27) ))))</f>
        <v>1.0114104683523</v>
      </c>
      <c r="DD26" s="38" t="n">
        <f aca="false">IF(DD$1&gt;$L$2,   "",   IF(DD$1=$L$2,  1,  IF($L$2-DD$1=$L$1-$M26, $L$3^($L$1-$M26), ($L$3*DD27*DE27/(DD27+($L$3-1)*DE27) ))))</f>
        <v>1.00124018399104</v>
      </c>
      <c r="DE26" s="38" t="n">
        <f aca="false">IF(DE$1&gt;$L$2,   "",   IF(DE$1=$L$2,  1,  IF($L$2-DE$1=$L$1-$M26, $L$3^($L$1-$M26), ($L$3*DE27*DF27/(DE27+($L$3-1)*DF27) ))))</f>
        <v>1</v>
      </c>
      <c r="DF26" s="38" t="n">
        <f aca="false">IF(DF$1&gt;$L$2,   "",   IF(DF$1=$L$2,  1,  IF($L$2-DF$1=$L$1-$M26, $L$3^($L$1-$M26), ($L$3*DF27*DG27/(DF27+($L$3-1)*DG27) ))))</f>
        <v>1.05233804666987</v>
      </c>
      <c r="DG26" s="38" t="n">
        <f aca="false">IF(DG$1&gt;$L$2,   "",   IF(DG$1=$L$2,  1,  IF($L$2-DG$1=$L$1-$M26, $L$3^($L$1-$M26), ($L$3*DG27*DH27/(DG27+($L$3-1)*DH27) ))))</f>
        <v>1.0114104683523</v>
      </c>
      <c r="DH26" s="38" t="n">
        <f aca="false">IF(DH$1&gt;$L$2,   "",   IF(DH$1=$L$2,  1,  IF($L$2-DH$1=$L$1-$M26, $L$3^($L$1-$M26), ($L$3*DH27*DI27/(DH27+($L$3-1)*DI27) ))))</f>
        <v>1.00124018399104</v>
      </c>
      <c r="DI26" s="38" t="n">
        <f aca="false">IF(DI$1&gt;$L$2,   "",   IF(DI$1=$L$2,  1,  IF($L$2-DI$1=$L$1-$M26, $L$3^($L$1-$M26), ($L$3*DI27*DJ27/(DI27+($L$3-1)*DJ27) ))))</f>
        <v>1</v>
      </c>
      <c r="DJ26" s="38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2" t="n">
        <f aca="false">Calculadora!C27</f>
        <v>0</v>
      </c>
      <c r="B27" s="112" t="str">
        <f aca="false">IF( OR(I26=$L$2,H26=1+$L$1-$L$2), "",  IF(A27="l",0,IF(A27="w",1,""))    )</f>
        <v/>
      </c>
      <c r="C27" s="105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5" t="str">
        <f aca="false">IF(I26&gt;=$L$2,"",IF(B27="", "", C27*($L$3-1)*B27)   )</f>
        <v/>
      </c>
      <c r="E27" s="105" t="str">
        <f aca="false">IF(B27="","",(   D27-(IF((D27+F26)&lt;=G26, D27, (G26-F26) ))   )*(100-$L$5)/100   )</f>
        <v/>
      </c>
      <c r="F27" s="105" t="str">
        <f aca="false">IF(I26&gt;=$L$2,"",IF(B27="", "",   IF(B27=0,  F26-C27,  IF( ((F26+D27)-G26)&gt;=0, F26+(G26-F26)+((D27-(G26-F26))*$L$5/100), F26+D27 )  ))   )</f>
        <v/>
      </c>
      <c r="G27" s="113" t="str">
        <f aca="false">IF(F27&gt;G26,  F27,  G26)</f>
        <v/>
      </c>
      <c r="H27" s="104" t="n">
        <f aca="false">IF(   $L$4=0,   IF(I26+B27=$L$2,0,IF(B27=0,H26+1,H26)),   IF(  F27&gt;=G26,  0,  IF(B27=0,H26+1,H26)  )   )</f>
        <v>0</v>
      </c>
      <c r="I27" s="104" t="n">
        <f aca="false">IF(   $L$4=0,   IF(I26+B27=$L$2,0,IF(B27=1,I26+1,I26)),        IF(  F27&gt;=G26,  0,  IF(B27=1,I26+1,I26)  )   )</f>
        <v>0</v>
      </c>
      <c r="J27" s="114" t="str">
        <f aca="false">IF(     B27="",     "",     IF(  ISERROR((B27+I26)/(H26+I26+1)),  0,  (B27+I26)/(H26+I26+1)  )     )</f>
        <v/>
      </c>
      <c r="M27" s="111" t="n">
        <f aca="false">IF(M26&lt;($L$1-1),M26+1)</f>
        <v>4</v>
      </c>
      <c r="N27" s="38" t="n">
        <f aca="false">IF(N$1&gt;$L$2,   "",   IF(N$1=$L$2,  1,  IF($L$2-N$1=$L$1-$M27, $L$3^($L$1-$M27), ($L$3*N28*O28/(N28+($L$3-1)*O28) ))))</f>
        <v>1.06966940822949</v>
      </c>
      <c r="O27" s="38" t="n">
        <f aca="false">IF(O$1&gt;$L$2,   "",   IF(O$1=$L$2,  1,  IF($L$2-O$1=$L$1-$M27, $L$3^($L$1-$M27), ($L$3*O28*P28/(O28+($L$3-1)*P28) ))))</f>
        <v>1.01580008415757</v>
      </c>
      <c r="P27" s="38" t="n">
        <f aca="false">IF(P$1&gt;$L$2,   "",   IF(P$1=$L$2,  1,  IF($L$2-P$1=$L$1-$M27, $L$3^($L$1-$M27), ($L$3*P28*Q28/(P28+($L$3-1)*Q28) ))))</f>
        <v>1.00179983088856</v>
      </c>
      <c r="Q27" s="38" t="n">
        <f aca="false">IF(Q$1&gt;$L$2,   "",   IF(Q$1=$L$2,  1,  IF($L$2-Q$1=$L$1-$M27, $L$3^($L$1-$M27), ($L$3*Q28*R28/(Q28+($L$3-1)*R28) ))))</f>
        <v>1</v>
      </c>
      <c r="R27" s="38" t="n">
        <f aca="false">IF(R$1&gt;$L$2,   "",   IF(R$1=$L$2,  1,  IF($L$2-R$1=$L$1-$M27, $L$3^($L$1-$M27), ($L$3*R28*S28/(R28+($L$3-1)*S28) ))))</f>
        <v>1.06966940822949</v>
      </c>
      <c r="S27" s="38" t="n">
        <f aca="false">IF(S$1&gt;$L$2,   "",   IF(S$1=$L$2,  1,  IF($L$2-S$1=$L$1-$M27, $L$3^($L$1-$M27), ($L$3*S28*T28/(S28+($L$3-1)*T28) ))))</f>
        <v>1.01580008415757</v>
      </c>
      <c r="T27" s="38" t="n">
        <f aca="false">IF(T$1&gt;$L$2,   "",   IF(T$1=$L$2,  1,  IF($L$2-T$1=$L$1-$M27, $L$3^($L$1-$M27), ($L$3*T28*U28/(T28+($L$3-1)*U28) ))))</f>
        <v>1.00179983088856</v>
      </c>
      <c r="U27" s="38" t="n">
        <f aca="false">IF(U$1&gt;$L$2,   "",   IF(U$1=$L$2,  1,  IF($L$2-U$1=$L$1-$M27, $L$3^($L$1-$M27), ($L$3*U28*V28/(U28+($L$3-1)*V28) ))))</f>
        <v>1</v>
      </c>
      <c r="V27" s="38" t="n">
        <f aca="false">IF(V$1&gt;$L$2,   "",   IF(V$1=$L$2,  1,  IF($L$2-V$1=$L$1-$M27, $L$3^($L$1-$M27), ($L$3*V28*W28/(V28+($L$3-1)*W28) ))))</f>
        <v>1.06966940822949</v>
      </c>
      <c r="W27" s="38" t="n">
        <f aca="false">IF(W$1&gt;$L$2,   "",   IF(W$1=$L$2,  1,  IF($L$2-W$1=$L$1-$M27, $L$3^($L$1-$M27), ($L$3*W28*X28/(W28+($L$3-1)*X28) ))))</f>
        <v>1.01580008415757</v>
      </c>
      <c r="X27" s="38" t="n">
        <f aca="false">IF(X$1&gt;$L$2,   "",   IF(X$1=$L$2,  1,  IF($L$2-X$1=$L$1-$M27, $L$3^($L$1-$M27), ($L$3*X28*Y28/(X28+($L$3-1)*Y28) ))))</f>
        <v>1.00179983088856</v>
      </c>
      <c r="Y27" s="38" t="n">
        <f aca="false">IF(Y$1&gt;$L$2,   "",   IF(Y$1=$L$2,  1,  IF($L$2-Y$1=$L$1-$M27, $L$3^($L$1-$M27), ($L$3*Y28*Z28/(Y28+($L$3-1)*Z28) ))))</f>
        <v>1</v>
      </c>
      <c r="Z27" s="38" t="n">
        <f aca="false">IF(Z$1&gt;$L$2,   "",   IF(Z$1=$L$2,  1,  IF($L$2-Z$1=$L$1-$M27, $L$3^($L$1-$M27), ($L$3*Z28*AA28/(Z28+($L$3-1)*AA28) ))))</f>
        <v>1.06966940822949</v>
      </c>
      <c r="AA27" s="38" t="n">
        <f aca="false">IF(AA$1&gt;$L$2,   "",   IF(AA$1=$L$2,  1,  IF($L$2-AA$1=$L$1-$M27, $L$3^($L$1-$M27), ($L$3*AA28*AB28/(AA28+($L$3-1)*AB28) ))))</f>
        <v>1.01580008415757</v>
      </c>
      <c r="AB27" s="38" t="n">
        <f aca="false">IF(AB$1&gt;$L$2,   "",   IF(AB$1=$L$2,  1,  IF($L$2-AB$1=$L$1-$M27, $L$3^($L$1-$M27), ($L$3*AB28*AC28/(AB28+($L$3-1)*AC28) ))))</f>
        <v>1.00179983088856</v>
      </c>
      <c r="AC27" s="38" t="n">
        <f aca="false">IF(AC$1&gt;$L$2,   "",   IF(AC$1=$L$2,  1,  IF($L$2-AC$1=$L$1-$M27, $L$3^($L$1-$M27), ($L$3*AC28*AD28/(AC28+($L$3-1)*AD28) ))))</f>
        <v>1</v>
      </c>
      <c r="AD27" s="38" t="n">
        <f aca="false">IF(AD$1&gt;$L$2,   "",   IF(AD$1=$L$2,  1,  IF($L$2-AD$1=$L$1-$M27, $L$3^($L$1-$M27), ($L$3*AD28*AE28/(AD28+($L$3-1)*AE28) ))))</f>
        <v>1.06966940822949</v>
      </c>
      <c r="AE27" s="38" t="n">
        <f aca="false">IF(AE$1&gt;$L$2,   "",   IF(AE$1=$L$2,  1,  IF($L$2-AE$1=$L$1-$M27, $L$3^($L$1-$M27), ($L$3*AE28*AF28/(AE28+($L$3-1)*AF28) ))))</f>
        <v>1.01580008415757</v>
      </c>
      <c r="AF27" s="38" t="n">
        <f aca="false">IF(AF$1&gt;$L$2,   "",   IF(AF$1=$L$2,  1,  IF($L$2-AF$1=$L$1-$M27, $L$3^($L$1-$M27), ($L$3*AF28*AG28/(AF28+($L$3-1)*AG28) ))))</f>
        <v>1.00179983088856</v>
      </c>
      <c r="AG27" s="38" t="n">
        <f aca="false">IF(AG$1&gt;$L$2,   "",   IF(AG$1=$L$2,  1,  IF($L$2-AG$1=$L$1-$M27, $L$3^($L$1-$M27), ($L$3*AG28*AH28/(AG28+($L$3-1)*AH28) ))))</f>
        <v>1</v>
      </c>
      <c r="AH27" s="38" t="n">
        <f aca="false">IF(AH$1&gt;$L$2,   "",   IF(AH$1=$L$2,  1,  IF($L$2-AH$1=$L$1-$M27, $L$3^($L$1-$M27), ($L$3*AH28*AI28/(AH28+($L$3-1)*AI28) ))))</f>
        <v>1.06966940822949</v>
      </c>
      <c r="AI27" s="38" t="n">
        <f aca="false">IF(AI$1&gt;$L$2,   "",   IF(AI$1=$L$2,  1,  IF($L$2-AI$1=$L$1-$M27, $L$3^($L$1-$M27), ($L$3*AI28*AJ28/(AI28+($L$3-1)*AJ28) ))))</f>
        <v>1.01580008415757</v>
      </c>
      <c r="AJ27" s="38" t="n">
        <f aca="false">IF(AJ$1&gt;$L$2,   "",   IF(AJ$1=$L$2,  1,  IF($L$2-AJ$1=$L$1-$M27, $L$3^($L$1-$M27), ($L$3*AJ28*AK28/(AJ28+($L$3-1)*AK28) ))))</f>
        <v>1.00179983088856</v>
      </c>
      <c r="AK27" s="38" t="n">
        <f aca="false">IF(AK$1&gt;$L$2,   "",   IF(AK$1=$L$2,  1,  IF($L$2-AK$1=$L$1-$M27, $L$3^($L$1-$M27), ($L$3*AK28*AL28/(AK28+($L$3-1)*AL28) ))))</f>
        <v>1</v>
      </c>
      <c r="AL27" s="38" t="n">
        <f aca="false">IF(AL$1&gt;$L$2,   "",   IF(AL$1=$L$2,  1,  IF($L$2-AL$1=$L$1-$M27, $L$3^($L$1-$M27), ($L$3*AL28*AM28/(AL28+($L$3-1)*AM28) ))))</f>
        <v>1.06966940822949</v>
      </c>
      <c r="AM27" s="38" t="n">
        <f aca="false">IF(AM$1&gt;$L$2,   "",   IF(AM$1=$L$2,  1,  IF($L$2-AM$1=$L$1-$M27, $L$3^($L$1-$M27), ($L$3*AM28*AN28/(AM28+($L$3-1)*AN28) ))))</f>
        <v>1.01580008415757</v>
      </c>
      <c r="AN27" s="38" t="n">
        <f aca="false">IF(AN$1&gt;$L$2,   "",   IF(AN$1=$L$2,  1,  IF($L$2-AN$1=$L$1-$M27, $L$3^($L$1-$M27), ($L$3*AN28*AO28/(AN28+($L$3-1)*AO28) ))))</f>
        <v>1.00179983088856</v>
      </c>
      <c r="AO27" s="38" t="n">
        <f aca="false">IF(AO$1&gt;$L$2,   "",   IF(AO$1=$L$2,  1,  IF($L$2-AO$1=$L$1-$M27, $L$3^($L$1-$M27), ($L$3*AO28*AP28/(AO28+($L$3-1)*AP28) ))))</f>
        <v>1</v>
      </c>
      <c r="AP27" s="38" t="n">
        <f aca="false">IF(AP$1&gt;$L$2,   "",   IF(AP$1=$L$2,  1,  IF($L$2-AP$1=$L$1-$M27, $L$3^($L$1-$M27), ($L$3*AP28*AQ28/(AP28+($L$3-1)*AQ28) ))))</f>
        <v>1.06966940822949</v>
      </c>
      <c r="AQ27" s="38" t="n">
        <f aca="false">IF(AQ$1&gt;$L$2,   "",   IF(AQ$1=$L$2,  1,  IF($L$2-AQ$1=$L$1-$M27, $L$3^($L$1-$M27), ($L$3*AQ28*AR28/(AQ28+($L$3-1)*AR28) ))))</f>
        <v>1.01580008415757</v>
      </c>
      <c r="AR27" s="38" t="n">
        <f aca="false">IF(AR$1&gt;$L$2,   "",   IF(AR$1=$L$2,  1,  IF($L$2-AR$1=$L$1-$M27, $L$3^($L$1-$M27), ($L$3*AR28*AS28/(AR28+($L$3-1)*AS28) ))))</f>
        <v>1.00179983088856</v>
      </c>
      <c r="AS27" s="38" t="n">
        <f aca="false">IF(AS$1&gt;$L$2,   "",   IF(AS$1=$L$2,  1,  IF($L$2-AS$1=$L$1-$M27, $L$3^($L$1-$M27), ($L$3*AS28*AT28/(AS28+($L$3-1)*AT28) ))))</f>
        <v>1</v>
      </c>
      <c r="AT27" s="38" t="n">
        <f aca="false">IF(AT$1&gt;$L$2,   "",   IF(AT$1=$L$2,  1,  IF($L$2-AT$1=$L$1-$M27, $L$3^($L$1-$M27), ($L$3*AT28*AU28/(AT28+($L$3-1)*AU28) ))))</f>
        <v>1.06966940822949</v>
      </c>
      <c r="AU27" s="38" t="n">
        <f aca="false">IF(AU$1&gt;$L$2,   "",   IF(AU$1=$L$2,  1,  IF($L$2-AU$1=$L$1-$M27, $L$3^($L$1-$M27), ($L$3*AU28*AV28/(AU28+($L$3-1)*AV28) ))))</f>
        <v>1.01580008415757</v>
      </c>
      <c r="AV27" s="38" t="n">
        <f aca="false">IF(AV$1&gt;$L$2,   "",   IF(AV$1=$L$2,  1,  IF($L$2-AV$1=$L$1-$M27, $L$3^($L$1-$M27), ($L$3*AV28*AW28/(AV28+($L$3-1)*AW28) ))))</f>
        <v>1.00179983088856</v>
      </c>
      <c r="AW27" s="38" t="n">
        <f aca="false">IF(AW$1&gt;$L$2,   "",   IF(AW$1=$L$2,  1,  IF($L$2-AW$1=$L$1-$M27, $L$3^($L$1-$M27), ($L$3*AW28*AX28/(AW28+($L$3-1)*AX28) ))))</f>
        <v>1</v>
      </c>
      <c r="AX27" s="38" t="n">
        <f aca="false">IF(AX$1&gt;$L$2,   "",   IF(AX$1=$L$2,  1,  IF($L$2-AX$1=$L$1-$M27, $L$3^($L$1-$M27), ($L$3*AX28*AY28/(AX28+($L$3-1)*AY28) ))))</f>
        <v>1.06966940822949</v>
      </c>
      <c r="AY27" s="38" t="n">
        <f aca="false">IF(AY$1&gt;$L$2,   "",   IF(AY$1=$L$2,  1,  IF($L$2-AY$1=$L$1-$M27, $L$3^($L$1-$M27), ($L$3*AY28*AZ28/(AY28+($L$3-1)*AZ28) ))))</f>
        <v>1.01580008415757</v>
      </c>
      <c r="AZ27" s="38" t="n">
        <f aca="false">IF(AZ$1&gt;$L$2,   "",   IF(AZ$1=$L$2,  1,  IF($L$2-AZ$1=$L$1-$M27, $L$3^($L$1-$M27), ($L$3*AZ28*BA28/(AZ28+($L$3-1)*BA28) ))))</f>
        <v>1.00179983088856</v>
      </c>
      <c r="BA27" s="38" t="n">
        <f aca="false">IF(BA$1&gt;$L$2,   "",   IF(BA$1=$L$2,  1,  IF($L$2-BA$1=$L$1-$M27, $L$3^($L$1-$M27), ($L$3*BA28*BB28/(BA28+($L$3-1)*BB28) ))))</f>
        <v>1</v>
      </c>
      <c r="BB27" s="38" t="n">
        <f aca="false">IF(BB$1&gt;$L$2,   "",   IF(BB$1=$L$2,  1,  IF($L$2-BB$1=$L$1-$M27, $L$3^($L$1-$M27), ($L$3*BB28*BC28/(BB28+($L$3-1)*BC28) ))))</f>
        <v>1.06966940822949</v>
      </c>
      <c r="BC27" s="38" t="n">
        <f aca="false">IF(BC$1&gt;$L$2,   "",   IF(BC$1=$L$2,  1,  IF($L$2-BC$1=$L$1-$M27, $L$3^($L$1-$M27), ($L$3*BC28*BD28/(BC28+($L$3-1)*BD28) ))))</f>
        <v>1.01580008415757</v>
      </c>
      <c r="BD27" s="38" t="n">
        <f aca="false">IF(BD$1&gt;$L$2,   "",   IF(BD$1=$L$2,  1,  IF($L$2-BD$1=$L$1-$M27, $L$3^($L$1-$M27), ($L$3*BD28*BE28/(BD28+($L$3-1)*BE28) ))))</f>
        <v>1.00179983088856</v>
      </c>
      <c r="BE27" s="38" t="n">
        <f aca="false">IF(BE$1&gt;$L$2,   "",   IF(BE$1=$L$2,  1,  IF($L$2-BE$1=$L$1-$M27, $L$3^($L$1-$M27), ($L$3*BE28*BF28/(BE28+($L$3-1)*BF28) ))))</f>
        <v>1</v>
      </c>
      <c r="BF27" s="38" t="n">
        <f aca="false">IF(BF$1&gt;$L$2,   "",   IF(BF$1=$L$2,  1,  IF($L$2-BF$1=$L$1-$M27, $L$3^($L$1-$M27), ($L$3*BF28*BG28/(BF28+($L$3-1)*BG28) ))))</f>
        <v>1.06966940822949</v>
      </c>
      <c r="BG27" s="38" t="n">
        <f aca="false">IF(BG$1&gt;$L$2,   "",   IF(BG$1=$L$2,  1,  IF($L$2-BG$1=$L$1-$M27, $L$3^($L$1-$M27), ($L$3*BG28*BH28/(BG28+($L$3-1)*BH28) ))))</f>
        <v>1.01580008415757</v>
      </c>
      <c r="BH27" s="38" t="n">
        <f aca="false">IF(BH$1&gt;$L$2,   "",   IF(BH$1=$L$2,  1,  IF($L$2-BH$1=$L$1-$M27, $L$3^($L$1-$M27), ($L$3*BH28*BI28/(BH28+($L$3-1)*BI28) ))))</f>
        <v>1.00179983088856</v>
      </c>
      <c r="BI27" s="38" t="n">
        <f aca="false">IF(BI$1&gt;$L$2,   "",   IF(BI$1=$L$2,  1,  IF($L$2-BI$1=$L$1-$M27, $L$3^($L$1-$M27), ($L$3*BI28*BJ28/(BI28+($L$3-1)*BJ28) ))))</f>
        <v>1</v>
      </c>
      <c r="BJ27" s="38" t="n">
        <f aca="false">IF(BJ$1&gt;$L$2,   "",   IF(BJ$1=$L$2,  1,  IF($L$2-BJ$1=$L$1-$M27, $L$3^($L$1-$M27), ($L$3*BJ28*BK28/(BJ28+($L$3-1)*BK28) ))))</f>
        <v>1.06966940822949</v>
      </c>
      <c r="BK27" s="38" t="n">
        <f aca="false">IF(BK$1&gt;$L$2,   "",   IF(BK$1=$L$2,  1,  IF($L$2-BK$1=$L$1-$M27, $L$3^($L$1-$M27), ($L$3*BK28*BL28/(BK28+($L$3-1)*BL28) ))))</f>
        <v>1.01580008415757</v>
      </c>
      <c r="BL27" s="38" t="n">
        <f aca="false">IF(BL$1&gt;$L$2,   "",   IF(BL$1=$L$2,  1,  IF($L$2-BL$1=$L$1-$M27, $L$3^($L$1-$M27), ($L$3*BL28*BM28/(BL28+($L$3-1)*BM28) ))))</f>
        <v>1.00179983088856</v>
      </c>
      <c r="BM27" s="38" t="n">
        <f aca="false">IF(BM$1&gt;$L$2,   "",   IF(BM$1=$L$2,  1,  IF($L$2-BM$1=$L$1-$M27, $L$3^($L$1-$M27), ($L$3*BM28*BN28/(BM28+($L$3-1)*BN28) ))))</f>
        <v>1</v>
      </c>
      <c r="BN27" s="38" t="n">
        <f aca="false">IF(BN$1&gt;$L$2,   "",   IF(BN$1=$L$2,  1,  IF($L$2-BN$1=$L$1-$M27, $L$3^($L$1-$M27), ($L$3*BN28*BO28/(BN28+($L$3-1)*BO28) ))))</f>
        <v>1.06966940822949</v>
      </c>
      <c r="BO27" s="38" t="n">
        <f aca="false">IF(BO$1&gt;$L$2,   "",   IF(BO$1=$L$2,  1,  IF($L$2-BO$1=$L$1-$M27, $L$3^($L$1-$M27), ($L$3*BO28*BP28/(BO28+($L$3-1)*BP28) ))))</f>
        <v>1.01580008415757</v>
      </c>
      <c r="BP27" s="38" t="n">
        <f aca="false">IF(BP$1&gt;$L$2,   "",   IF(BP$1=$L$2,  1,  IF($L$2-BP$1=$L$1-$M27, $L$3^($L$1-$M27), ($L$3*BP28*BQ28/(BP28+($L$3-1)*BQ28) ))))</f>
        <v>1.00179983088856</v>
      </c>
      <c r="BQ27" s="38" t="n">
        <f aca="false">IF(BQ$1&gt;$L$2,   "",   IF(BQ$1=$L$2,  1,  IF($L$2-BQ$1=$L$1-$M27, $L$3^($L$1-$M27), ($L$3*BQ28*BR28/(BQ28+($L$3-1)*BR28) ))))</f>
        <v>1</v>
      </c>
      <c r="BR27" s="38" t="n">
        <f aca="false">IF(BR$1&gt;$L$2,   "",   IF(BR$1=$L$2,  1,  IF($L$2-BR$1=$L$1-$M27, $L$3^($L$1-$M27), ($L$3*BR28*BS28/(BR28+($L$3-1)*BS28) ))))</f>
        <v>1.06966940822949</v>
      </c>
      <c r="BS27" s="38" t="n">
        <f aca="false">IF(BS$1&gt;$L$2,   "",   IF(BS$1=$L$2,  1,  IF($L$2-BS$1=$L$1-$M27, $L$3^($L$1-$M27), ($L$3*BS28*BT28/(BS28+($L$3-1)*BT28) ))))</f>
        <v>1.01580008415757</v>
      </c>
      <c r="BT27" s="38" t="n">
        <f aca="false">IF(BT$1&gt;$L$2,   "",   IF(BT$1=$L$2,  1,  IF($L$2-BT$1=$L$1-$M27, $L$3^($L$1-$M27), ($L$3*BT28*BU28/(BT28+($L$3-1)*BU28) ))))</f>
        <v>1.00179983088856</v>
      </c>
      <c r="BU27" s="38" t="n">
        <f aca="false">IF(BU$1&gt;$L$2,   "",   IF(BU$1=$L$2,  1,  IF($L$2-BU$1=$L$1-$M27, $L$3^($L$1-$M27), ($L$3*BU28*BV28/(BU28+($L$3-1)*BV28) ))))</f>
        <v>1</v>
      </c>
      <c r="BV27" s="38" t="n">
        <f aca="false">IF(BV$1&gt;$L$2,   "",   IF(BV$1=$L$2,  1,  IF($L$2-BV$1=$L$1-$M27, $L$3^($L$1-$M27), ($L$3*BV28*BW28/(BV28+($L$3-1)*BW28) ))))</f>
        <v>1.06966940822949</v>
      </c>
      <c r="BW27" s="38" t="n">
        <f aca="false">IF(BW$1&gt;$L$2,   "",   IF(BW$1=$L$2,  1,  IF($L$2-BW$1=$L$1-$M27, $L$3^($L$1-$M27), ($L$3*BW28*BX28/(BW28+($L$3-1)*BX28) ))))</f>
        <v>1.01580008415757</v>
      </c>
      <c r="BX27" s="38" t="n">
        <f aca="false">IF(BX$1&gt;$L$2,   "",   IF(BX$1=$L$2,  1,  IF($L$2-BX$1=$L$1-$M27, $L$3^($L$1-$M27), ($L$3*BX28*BY28/(BX28+($L$3-1)*BY28) ))))</f>
        <v>1.00179983088856</v>
      </c>
      <c r="BY27" s="38" t="n">
        <f aca="false">IF(BY$1&gt;$L$2,   "",   IF(BY$1=$L$2,  1,  IF($L$2-BY$1=$L$1-$M27, $L$3^($L$1-$M27), ($L$3*BY28*BZ28/(BY28+($L$3-1)*BZ28) ))))</f>
        <v>1</v>
      </c>
      <c r="BZ27" s="38" t="n">
        <f aca="false">IF(BZ$1&gt;$L$2,   "",   IF(BZ$1=$L$2,  1,  IF($L$2-BZ$1=$L$1-$M27, $L$3^($L$1-$M27), ($L$3*BZ28*CA28/(BZ28+($L$3-1)*CA28) ))))</f>
        <v>1.06966940822949</v>
      </c>
      <c r="CA27" s="38" t="n">
        <f aca="false">IF(CA$1&gt;$L$2,   "",   IF(CA$1=$L$2,  1,  IF($L$2-CA$1=$L$1-$M27, $L$3^($L$1-$M27), ($L$3*CA28*CB28/(CA28+($L$3-1)*CB28) ))))</f>
        <v>1.01580008415757</v>
      </c>
      <c r="CB27" s="38" t="n">
        <f aca="false">IF(CB$1&gt;$L$2,   "",   IF(CB$1=$L$2,  1,  IF($L$2-CB$1=$L$1-$M27, $L$3^($L$1-$M27), ($L$3*CB28*CC28/(CB28+($L$3-1)*CC28) ))))</f>
        <v>1.00179983088856</v>
      </c>
      <c r="CC27" s="38" t="n">
        <f aca="false">IF(CC$1&gt;$L$2,   "",   IF(CC$1=$L$2,  1,  IF($L$2-CC$1=$L$1-$M27, $L$3^($L$1-$M27), ($L$3*CC28*CD28/(CC28+($L$3-1)*CD28) ))))</f>
        <v>1</v>
      </c>
      <c r="CD27" s="38" t="n">
        <f aca="false">IF(CD$1&gt;$L$2,   "",   IF(CD$1=$L$2,  1,  IF($L$2-CD$1=$L$1-$M27, $L$3^($L$1-$M27), ($L$3*CD28*CE28/(CD28+($L$3-1)*CE28) ))))</f>
        <v>1.06966940822949</v>
      </c>
      <c r="CE27" s="38" t="n">
        <f aca="false">IF(CE$1&gt;$L$2,   "",   IF(CE$1=$L$2,  1,  IF($L$2-CE$1=$L$1-$M27, $L$3^($L$1-$M27), ($L$3*CE28*CF28/(CE28+($L$3-1)*CF28) ))))</f>
        <v>1.01580008415757</v>
      </c>
      <c r="CF27" s="38" t="n">
        <f aca="false">IF(CF$1&gt;$L$2,   "",   IF(CF$1=$L$2,  1,  IF($L$2-CF$1=$L$1-$M27, $L$3^($L$1-$M27), ($L$3*CF28*CG28/(CF28+($L$3-1)*CG28) ))))</f>
        <v>1.00179983088856</v>
      </c>
      <c r="CG27" s="38" t="n">
        <f aca="false">IF(CG$1&gt;$L$2,   "",   IF(CG$1=$L$2,  1,  IF($L$2-CG$1=$L$1-$M27, $L$3^($L$1-$M27), ($L$3*CG28*CH28/(CG28+($L$3-1)*CH28) ))))</f>
        <v>1</v>
      </c>
      <c r="CH27" s="38" t="n">
        <f aca="false">IF(CH$1&gt;$L$2,   "",   IF(CH$1=$L$2,  1,  IF($L$2-CH$1=$L$1-$M27, $L$3^($L$1-$M27), ($L$3*CH28*CI28/(CH28+($L$3-1)*CI28) ))))</f>
        <v>1.06966940822949</v>
      </c>
      <c r="CI27" s="38" t="n">
        <f aca="false">IF(CI$1&gt;$L$2,   "",   IF(CI$1=$L$2,  1,  IF($L$2-CI$1=$L$1-$M27, $L$3^($L$1-$M27), ($L$3*CI28*CJ28/(CI28+($L$3-1)*CJ28) ))))</f>
        <v>1.01580008415757</v>
      </c>
      <c r="CJ27" s="38" t="n">
        <f aca="false">IF(CJ$1&gt;$L$2,   "",   IF(CJ$1=$L$2,  1,  IF($L$2-CJ$1=$L$1-$M27, $L$3^($L$1-$M27), ($L$3*CJ28*CK28/(CJ28+($L$3-1)*CK28) ))))</f>
        <v>1.00179983088856</v>
      </c>
      <c r="CK27" s="38" t="n">
        <f aca="false">IF(CK$1&gt;$L$2,   "",   IF(CK$1=$L$2,  1,  IF($L$2-CK$1=$L$1-$M27, $L$3^($L$1-$M27), ($L$3*CK28*CL28/(CK28+($L$3-1)*CL28) ))))</f>
        <v>1</v>
      </c>
      <c r="CL27" s="38" t="n">
        <f aca="false">IF(CL$1&gt;$L$2,   "",   IF(CL$1=$L$2,  1,  IF($L$2-CL$1=$L$1-$M27, $L$3^($L$1-$M27), ($L$3*CL28*CM28/(CL28+($L$3-1)*CM28) ))))</f>
        <v>1.06966940822949</v>
      </c>
      <c r="CM27" s="38" t="n">
        <f aca="false">IF(CM$1&gt;$L$2,   "",   IF(CM$1=$L$2,  1,  IF($L$2-CM$1=$L$1-$M27, $L$3^($L$1-$M27), ($L$3*CM28*CN28/(CM28+($L$3-1)*CN28) ))))</f>
        <v>1.01580008415757</v>
      </c>
      <c r="CN27" s="38" t="n">
        <f aca="false">IF(CN$1&gt;$L$2,   "",   IF(CN$1=$L$2,  1,  IF($L$2-CN$1=$L$1-$M27, $L$3^($L$1-$M27), ($L$3*CN28*CO28/(CN28+($L$3-1)*CO28) ))))</f>
        <v>1.00179983088856</v>
      </c>
      <c r="CO27" s="38" t="n">
        <f aca="false">IF(CO$1&gt;$L$2,   "",   IF(CO$1=$L$2,  1,  IF($L$2-CO$1=$L$1-$M27, $L$3^($L$1-$M27), ($L$3*CO28*CP28/(CO28+($L$3-1)*CP28) ))))</f>
        <v>1</v>
      </c>
      <c r="CP27" s="38" t="n">
        <f aca="false">IF(CP$1&gt;$L$2,   "",   IF(CP$1=$L$2,  1,  IF($L$2-CP$1=$L$1-$M27, $L$3^($L$1-$M27), ($L$3*CP28*CQ28/(CP28+($L$3-1)*CQ28) ))))</f>
        <v>1.06966940822949</v>
      </c>
      <c r="CQ27" s="38" t="n">
        <f aca="false">IF(CQ$1&gt;$L$2,   "",   IF(CQ$1=$L$2,  1,  IF($L$2-CQ$1=$L$1-$M27, $L$3^($L$1-$M27), ($L$3*CQ28*CR28/(CQ28+($L$3-1)*CR28) ))))</f>
        <v>1.01580008415757</v>
      </c>
      <c r="CR27" s="38" t="n">
        <f aca="false">IF(CR$1&gt;$L$2,   "",   IF(CR$1=$L$2,  1,  IF($L$2-CR$1=$L$1-$M27, $L$3^($L$1-$M27), ($L$3*CR28*CS28/(CR28+($L$3-1)*CS28) ))))</f>
        <v>1.00179983088856</v>
      </c>
      <c r="CS27" s="38" t="n">
        <f aca="false">IF(CS$1&gt;$L$2,   "",   IF(CS$1=$L$2,  1,  IF($L$2-CS$1=$L$1-$M27, $L$3^($L$1-$M27), ($L$3*CS28*CT28/(CS28+($L$3-1)*CT28) ))))</f>
        <v>1</v>
      </c>
      <c r="CT27" s="38" t="n">
        <f aca="false">IF(CT$1&gt;$L$2,   "",   IF(CT$1=$L$2,  1,  IF($L$2-CT$1=$L$1-$M27, $L$3^($L$1-$M27), ($L$3*CT28*CU28/(CT28+($L$3-1)*CU28) ))))</f>
        <v>1.06966940822949</v>
      </c>
      <c r="CU27" s="38" t="n">
        <f aca="false">IF(CU$1&gt;$L$2,   "",   IF(CU$1=$L$2,  1,  IF($L$2-CU$1=$L$1-$M27, $L$3^($L$1-$M27), ($L$3*CU28*CV28/(CU28+($L$3-1)*CV28) ))))</f>
        <v>1.01580008415757</v>
      </c>
      <c r="CV27" s="38" t="n">
        <f aca="false">IF(CV$1&gt;$L$2,   "",   IF(CV$1=$L$2,  1,  IF($L$2-CV$1=$L$1-$M27, $L$3^($L$1-$M27), ($L$3*CV28*CW28/(CV28+($L$3-1)*CW28) ))))</f>
        <v>1.00179983088856</v>
      </c>
      <c r="CW27" s="38" t="n">
        <f aca="false">IF(CW$1&gt;$L$2,   "",   IF(CW$1=$L$2,  1,  IF($L$2-CW$1=$L$1-$M27, $L$3^($L$1-$M27), ($L$3*CW28*CX28/(CW28+($L$3-1)*CX28) ))))</f>
        <v>1</v>
      </c>
      <c r="CX27" s="38" t="n">
        <f aca="false">IF(CX$1&gt;$L$2,   "",   IF(CX$1=$L$2,  1,  IF($L$2-CX$1=$L$1-$M27, $L$3^($L$1-$M27), ($L$3*CX28*CY28/(CX28+($L$3-1)*CY28) ))))</f>
        <v>1.06966940822949</v>
      </c>
      <c r="CY27" s="38" t="n">
        <f aca="false">IF(CY$1&gt;$L$2,   "",   IF(CY$1=$L$2,  1,  IF($L$2-CY$1=$L$1-$M27, $L$3^($L$1-$M27), ($L$3*CY28*CZ28/(CY28+($L$3-1)*CZ28) ))))</f>
        <v>1.01580008415757</v>
      </c>
      <c r="CZ27" s="38" t="n">
        <f aca="false">IF(CZ$1&gt;$L$2,   "",   IF(CZ$1=$L$2,  1,  IF($L$2-CZ$1=$L$1-$M27, $L$3^($L$1-$M27), ($L$3*CZ28*DA28/(CZ28+($L$3-1)*DA28) ))))</f>
        <v>1.00179983088856</v>
      </c>
      <c r="DA27" s="38" t="n">
        <f aca="false">IF(DA$1&gt;$L$2,   "",   IF(DA$1=$L$2,  1,  IF($L$2-DA$1=$L$1-$M27, $L$3^($L$1-$M27), ($L$3*DA28*DB28/(DA28+($L$3-1)*DB28) ))))</f>
        <v>1</v>
      </c>
      <c r="DB27" s="38" t="n">
        <f aca="false">IF(DB$1&gt;$L$2,   "",   IF(DB$1=$L$2,  1,  IF($L$2-DB$1=$L$1-$M27, $L$3^($L$1-$M27), ($L$3*DB28*DC28/(DB28+($L$3-1)*DC28) ))))</f>
        <v>1.06966940822949</v>
      </c>
      <c r="DC27" s="38" t="n">
        <f aca="false">IF(DC$1&gt;$L$2,   "",   IF(DC$1=$L$2,  1,  IF($L$2-DC$1=$L$1-$M27, $L$3^($L$1-$M27), ($L$3*DC28*DD28/(DC28+($L$3-1)*DD28) ))))</f>
        <v>1.01580008415757</v>
      </c>
      <c r="DD27" s="38" t="n">
        <f aca="false">IF(DD$1&gt;$L$2,   "",   IF(DD$1=$L$2,  1,  IF($L$2-DD$1=$L$1-$M27, $L$3^($L$1-$M27), ($L$3*DD28*DE28/(DD28+($L$3-1)*DE28) ))))</f>
        <v>1.00179983088856</v>
      </c>
      <c r="DE27" s="38" t="n">
        <f aca="false">IF(DE$1&gt;$L$2,   "",   IF(DE$1=$L$2,  1,  IF($L$2-DE$1=$L$1-$M27, $L$3^($L$1-$M27), ($L$3*DE28*DF28/(DE28+($L$3-1)*DF28) ))))</f>
        <v>1</v>
      </c>
      <c r="DF27" s="38" t="n">
        <f aca="false">IF(DF$1&gt;$L$2,   "",   IF(DF$1=$L$2,  1,  IF($L$2-DF$1=$L$1-$M27, $L$3^($L$1-$M27), ($L$3*DF28*DG28/(DF28+($L$3-1)*DG28) ))))</f>
        <v>1.06966940822949</v>
      </c>
      <c r="DG27" s="38" t="n">
        <f aca="false">IF(DG$1&gt;$L$2,   "",   IF(DG$1=$L$2,  1,  IF($L$2-DG$1=$L$1-$M27, $L$3^($L$1-$M27), ($L$3*DG28*DH28/(DG28+($L$3-1)*DH28) ))))</f>
        <v>1.01580008415757</v>
      </c>
      <c r="DH27" s="38" t="n">
        <f aca="false">IF(DH$1&gt;$L$2,   "",   IF(DH$1=$L$2,  1,  IF($L$2-DH$1=$L$1-$M27, $L$3^($L$1-$M27), ($L$3*DH28*DI28/(DH28+($L$3-1)*DI28) ))))</f>
        <v>1.00179983088856</v>
      </c>
      <c r="DI27" s="38" t="n">
        <f aca="false">IF(DI$1&gt;$L$2,   "",   IF(DI$1=$L$2,  1,  IF($L$2-DI$1=$L$1-$M27, $L$3^($L$1-$M27), ($L$3*DI28*DJ28/(DI28+($L$3-1)*DJ28) ))))</f>
        <v>1</v>
      </c>
      <c r="DJ27" s="38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2" t="n">
        <f aca="false">Calculadora!C28</f>
        <v>0</v>
      </c>
      <c r="B28" s="112" t="str">
        <f aca="false">IF( OR(I27=$L$2,H27=1+$L$1-$L$2), "",  IF(A28="l",0,IF(A28="w",1,""))    )</f>
        <v/>
      </c>
      <c r="C28" s="105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5" t="str">
        <f aca="false">IF(I27&gt;=$L$2,"",IF(B28="", "", C28*($L$3-1)*B28)   )</f>
        <v/>
      </c>
      <c r="E28" s="105" t="str">
        <f aca="false">IF(B28="","",(   D28-(IF((D28+F27)&lt;=G27, D28, (G27-F27) ))   )*(100-$L$5)/100   )</f>
        <v/>
      </c>
      <c r="F28" s="105" t="str">
        <f aca="false">IF(I27&gt;=$L$2,"",IF(B28="", "",   IF(B28=0,  F27-C28,  IF( ((F27+D28)-G27)&gt;=0, F27+(G27-F27)+((D28-(G27-F27))*$L$5/100), F27+D28 )  ))   )</f>
        <v/>
      </c>
      <c r="G28" s="113" t="str">
        <f aca="false">IF(F28&gt;G27,  F28,  G27)</f>
        <v/>
      </c>
      <c r="H28" s="104" t="n">
        <f aca="false">IF(   $L$4=0,   IF(I27+B28=$L$2,0,IF(B28=0,H27+1,H27)),   IF(  F28&gt;=G27,  0,  IF(B28=0,H27+1,H27)  )   )</f>
        <v>0</v>
      </c>
      <c r="I28" s="104" t="n">
        <f aca="false">IF(   $L$4=0,   IF(I27+B28=$L$2,0,IF(B28=1,I27+1,I27)),        IF(  F28&gt;=G27,  0,  IF(B28=1,I27+1,I27)  )   )</f>
        <v>0</v>
      </c>
      <c r="J28" s="114" t="str">
        <f aca="false">IF(     B28="",     "",     IF(  ISERROR((B28+I27)/(H27+I27+1)),  0,  (B28+I27)/(H27+I27+1)  )     )</f>
        <v/>
      </c>
      <c r="M28" s="111" t="n">
        <f aca="false">IF(M27&lt;($L$1-1),M27+1)</f>
        <v>5</v>
      </c>
      <c r="N28" s="38" t="n">
        <f aca="false">IF(N$1&gt;$L$2,   "",   IF(N$1=$L$2,  1,  IF($L$2-N$1=$L$1-$M28, $L$3^($L$1-$M28), ($L$3*N29*O29/(N29+($L$3-1)*O29) ))))</f>
        <v>1.09270100169873</v>
      </c>
      <c r="O28" s="38" t="n">
        <f aca="false">IF(O$1&gt;$L$2,   "",   IF(O$1=$L$2,  1,  IF($L$2-O$1=$L$1-$M28, $L$3^($L$1-$M28), ($L$3*O29*P29/(O29+($L$3-1)*P29) ))))</f>
        <v>1.02185435751982</v>
      </c>
      <c r="P28" s="38" t="n">
        <f aca="false">IF(P$1&gt;$L$2,   "",   IF(P$1=$L$2,  1,  IF($L$2-P$1=$L$1-$M28, $L$3^($L$1-$M28), ($L$3*P29*Q29/(P29+($L$3-1)*Q29) ))))</f>
        <v>1.00261268371623</v>
      </c>
      <c r="Q28" s="38" t="n">
        <f aca="false">IF(Q$1&gt;$L$2,   "",   IF(Q$1=$L$2,  1,  IF($L$2-Q$1=$L$1-$M28, $L$3^($L$1-$M28), ($L$3*Q29*R29/(Q29+($L$3-1)*R29) ))))</f>
        <v>1</v>
      </c>
      <c r="R28" s="38" t="n">
        <f aca="false">IF(R$1&gt;$L$2,   "",   IF(R$1=$L$2,  1,  IF($L$2-R$1=$L$1-$M28, $L$3^($L$1-$M28), ($L$3*R29*S29/(R29+($L$3-1)*S29) ))))</f>
        <v>1.09270100169873</v>
      </c>
      <c r="S28" s="38" t="n">
        <f aca="false">IF(S$1&gt;$L$2,   "",   IF(S$1=$L$2,  1,  IF($L$2-S$1=$L$1-$M28, $L$3^($L$1-$M28), ($L$3*S29*T29/(S29+($L$3-1)*T29) ))))</f>
        <v>1.02185435751982</v>
      </c>
      <c r="T28" s="38" t="n">
        <f aca="false">IF(T$1&gt;$L$2,   "",   IF(T$1=$L$2,  1,  IF($L$2-T$1=$L$1-$M28, $L$3^($L$1-$M28), ($L$3*T29*U29/(T29+($L$3-1)*U29) ))))</f>
        <v>1.00261268371623</v>
      </c>
      <c r="U28" s="38" t="n">
        <f aca="false">IF(U$1&gt;$L$2,   "",   IF(U$1=$L$2,  1,  IF($L$2-U$1=$L$1-$M28, $L$3^($L$1-$M28), ($L$3*U29*V29/(U29+($L$3-1)*V29) ))))</f>
        <v>1</v>
      </c>
      <c r="V28" s="38" t="n">
        <f aca="false">IF(V$1&gt;$L$2,   "",   IF(V$1=$L$2,  1,  IF($L$2-V$1=$L$1-$M28, $L$3^($L$1-$M28), ($L$3*V29*W29/(V29+($L$3-1)*W29) ))))</f>
        <v>1.09270100169873</v>
      </c>
      <c r="W28" s="38" t="n">
        <f aca="false">IF(W$1&gt;$L$2,   "",   IF(W$1=$L$2,  1,  IF($L$2-W$1=$L$1-$M28, $L$3^($L$1-$M28), ($L$3*W29*X29/(W29+($L$3-1)*X29) ))))</f>
        <v>1.02185435751982</v>
      </c>
      <c r="X28" s="38" t="n">
        <f aca="false">IF(X$1&gt;$L$2,   "",   IF(X$1=$L$2,  1,  IF($L$2-X$1=$L$1-$M28, $L$3^($L$1-$M28), ($L$3*X29*Y29/(X29+($L$3-1)*Y29) ))))</f>
        <v>1.00261268371623</v>
      </c>
      <c r="Y28" s="38" t="n">
        <f aca="false">IF(Y$1&gt;$L$2,   "",   IF(Y$1=$L$2,  1,  IF($L$2-Y$1=$L$1-$M28, $L$3^($L$1-$M28), ($L$3*Y29*Z29/(Y29+($L$3-1)*Z29) ))))</f>
        <v>1</v>
      </c>
      <c r="Z28" s="38" t="n">
        <f aca="false">IF(Z$1&gt;$L$2,   "",   IF(Z$1=$L$2,  1,  IF($L$2-Z$1=$L$1-$M28, $L$3^($L$1-$M28), ($L$3*Z29*AA29/(Z29+($L$3-1)*AA29) ))))</f>
        <v>1.09270100169873</v>
      </c>
      <c r="AA28" s="38" t="n">
        <f aca="false">IF(AA$1&gt;$L$2,   "",   IF(AA$1=$L$2,  1,  IF($L$2-AA$1=$L$1-$M28, $L$3^($L$1-$M28), ($L$3*AA29*AB29/(AA29+($L$3-1)*AB29) ))))</f>
        <v>1.02185435751982</v>
      </c>
      <c r="AB28" s="38" t="n">
        <f aca="false">IF(AB$1&gt;$L$2,   "",   IF(AB$1=$L$2,  1,  IF($L$2-AB$1=$L$1-$M28, $L$3^($L$1-$M28), ($L$3*AB29*AC29/(AB29+($L$3-1)*AC29) ))))</f>
        <v>1.00261268371623</v>
      </c>
      <c r="AC28" s="38" t="n">
        <f aca="false">IF(AC$1&gt;$L$2,   "",   IF(AC$1=$L$2,  1,  IF($L$2-AC$1=$L$1-$M28, $L$3^($L$1-$M28), ($L$3*AC29*AD29/(AC29+($L$3-1)*AD29) ))))</f>
        <v>1</v>
      </c>
      <c r="AD28" s="38" t="n">
        <f aca="false">IF(AD$1&gt;$L$2,   "",   IF(AD$1=$L$2,  1,  IF($L$2-AD$1=$L$1-$M28, $L$3^($L$1-$M28), ($L$3*AD29*AE29/(AD29+($L$3-1)*AE29) ))))</f>
        <v>1.09270100169873</v>
      </c>
      <c r="AE28" s="38" t="n">
        <f aca="false">IF(AE$1&gt;$L$2,   "",   IF(AE$1=$L$2,  1,  IF($L$2-AE$1=$L$1-$M28, $L$3^($L$1-$M28), ($L$3*AE29*AF29/(AE29+($L$3-1)*AF29) ))))</f>
        <v>1.02185435751982</v>
      </c>
      <c r="AF28" s="38" t="n">
        <f aca="false">IF(AF$1&gt;$L$2,   "",   IF(AF$1=$L$2,  1,  IF($L$2-AF$1=$L$1-$M28, $L$3^($L$1-$M28), ($L$3*AF29*AG29/(AF29+($L$3-1)*AG29) ))))</f>
        <v>1.00261268371623</v>
      </c>
      <c r="AG28" s="38" t="n">
        <f aca="false">IF(AG$1&gt;$L$2,   "",   IF(AG$1=$L$2,  1,  IF($L$2-AG$1=$L$1-$M28, $L$3^($L$1-$M28), ($L$3*AG29*AH29/(AG29+($L$3-1)*AH29) ))))</f>
        <v>1</v>
      </c>
      <c r="AH28" s="38" t="n">
        <f aca="false">IF(AH$1&gt;$L$2,   "",   IF(AH$1=$L$2,  1,  IF($L$2-AH$1=$L$1-$M28, $L$3^($L$1-$M28), ($L$3*AH29*AI29/(AH29+($L$3-1)*AI29) ))))</f>
        <v>1.09270100169873</v>
      </c>
      <c r="AI28" s="38" t="n">
        <f aca="false">IF(AI$1&gt;$L$2,   "",   IF(AI$1=$L$2,  1,  IF($L$2-AI$1=$L$1-$M28, $L$3^($L$1-$M28), ($L$3*AI29*AJ29/(AI29+($L$3-1)*AJ29) ))))</f>
        <v>1.02185435751982</v>
      </c>
      <c r="AJ28" s="38" t="n">
        <f aca="false">IF(AJ$1&gt;$L$2,   "",   IF(AJ$1=$L$2,  1,  IF($L$2-AJ$1=$L$1-$M28, $L$3^($L$1-$M28), ($L$3*AJ29*AK29/(AJ29+($L$3-1)*AK29) ))))</f>
        <v>1.00261268371623</v>
      </c>
      <c r="AK28" s="38" t="n">
        <f aca="false">IF(AK$1&gt;$L$2,   "",   IF(AK$1=$L$2,  1,  IF($L$2-AK$1=$L$1-$M28, $L$3^($L$1-$M28), ($L$3*AK29*AL29/(AK29+($L$3-1)*AL29) ))))</f>
        <v>1</v>
      </c>
      <c r="AL28" s="38" t="n">
        <f aca="false">IF(AL$1&gt;$L$2,   "",   IF(AL$1=$L$2,  1,  IF($L$2-AL$1=$L$1-$M28, $L$3^($L$1-$M28), ($L$3*AL29*AM29/(AL29+($L$3-1)*AM29) ))))</f>
        <v>1.09270100169873</v>
      </c>
      <c r="AM28" s="38" t="n">
        <f aca="false">IF(AM$1&gt;$L$2,   "",   IF(AM$1=$L$2,  1,  IF($L$2-AM$1=$L$1-$M28, $L$3^($L$1-$M28), ($L$3*AM29*AN29/(AM29+($L$3-1)*AN29) ))))</f>
        <v>1.02185435751982</v>
      </c>
      <c r="AN28" s="38" t="n">
        <f aca="false">IF(AN$1&gt;$L$2,   "",   IF(AN$1=$L$2,  1,  IF($L$2-AN$1=$L$1-$M28, $L$3^($L$1-$M28), ($L$3*AN29*AO29/(AN29+($L$3-1)*AO29) ))))</f>
        <v>1.00261268371623</v>
      </c>
      <c r="AO28" s="38" t="n">
        <f aca="false">IF(AO$1&gt;$L$2,   "",   IF(AO$1=$L$2,  1,  IF($L$2-AO$1=$L$1-$M28, $L$3^($L$1-$M28), ($L$3*AO29*AP29/(AO29+($L$3-1)*AP29) ))))</f>
        <v>1</v>
      </c>
      <c r="AP28" s="38" t="n">
        <f aca="false">IF(AP$1&gt;$L$2,   "",   IF(AP$1=$L$2,  1,  IF($L$2-AP$1=$L$1-$M28, $L$3^($L$1-$M28), ($L$3*AP29*AQ29/(AP29+($L$3-1)*AQ29) ))))</f>
        <v>1.09270100169873</v>
      </c>
      <c r="AQ28" s="38" t="n">
        <f aca="false">IF(AQ$1&gt;$L$2,   "",   IF(AQ$1=$L$2,  1,  IF($L$2-AQ$1=$L$1-$M28, $L$3^($L$1-$M28), ($L$3*AQ29*AR29/(AQ29+($L$3-1)*AR29) ))))</f>
        <v>1.02185435751982</v>
      </c>
      <c r="AR28" s="38" t="n">
        <f aca="false">IF(AR$1&gt;$L$2,   "",   IF(AR$1=$L$2,  1,  IF($L$2-AR$1=$L$1-$M28, $L$3^($L$1-$M28), ($L$3*AR29*AS29/(AR29+($L$3-1)*AS29) ))))</f>
        <v>1.00261268371623</v>
      </c>
      <c r="AS28" s="38" t="n">
        <f aca="false">IF(AS$1&gt;$L$2,   "",   IF(AS$1=$L$2,  1,  IF($L$2-AS$1=$L$1-$M28, $L$3^($L$1-$M28), ($L$3*AS29*AT29/(AS29+($L$3-1)*AT29) ))))</f>
        <v>1</v>
      </c>
      <c r="AT28" s="38" t="n">
        <f aca="false">IF(AT$1&gt;$L$2,   "",   IF(AT$1=$L$2,  1,  IF($L$2-AT$1=$L$1-$M28, $L$3^($L$1-$M28), ($L$3*AT29*AU29/(AT29+($L$3-1)*AU29) ))))</f>
        <v>1.09270100169873</v>
      </c>
      <c r="AU28" s="38" t="n">
        <f aca="false">IF(AU$1&gt;$L$2,   "",   IF(AU$1=$L$2,  1,  IF($L$2-AU$1=$L$1-$M28, $L$3^($L$1-$M28), ($L$3*AU29*AV29/(AU29+($L$3-1)*AV29) ))))</f>
        <v>1.02185435751982</v>
      </c>
      <c r="AV28" s="38" t="n">
        <f aca="false">IF(AV$1&gt;$L$2,   "",   IF(AV$1=$L$2,  1,  IF($L$2-AV$1=$L$1-$M28, $L$3^($L$1-$M28), ($L$3*AV29*AW29/(AV29+($L$3-1)*AW29) ))))</f>
        <v>1.00261268371623</v>
      </c>
      <c r="AW28" s="38" t="n">
        <f aca="false">IF(AW$1&gt;$L$2,   "",   IF(AW$1=$L$2,  1,  IF($L$2-AW$1=$L$1-$M28, $L$3^($L$1-$M28), ($L$3*AW29*AX29/(AW29+($L$3-1)*AX29) ))))</f>
        <v>1</v>
      </c>
      <c r="AX28" s="38" t="n">
        <f aca="false">IF(AX$1&gt;$L$2,   "",   IF(AX$1=$L$2,  1,  IF($L$2-AX$1=$L$1-$M28, $L$3^($L$1-$M28), ($L$3*AX29*AY29/(AX29+($L$3-1)*AY29) ))))</f>
        <v>1.09270100169873</v>
      </c>
      <c r="AY28" s="38" t="n">
        <f aca="false">IF(AY$1&gt;$L$2,   "",   IF(AY$1=$L$2,  1,  IF($L$2-AY$1=$L$1-$M28, $L$3^($L$1-$M28), ($L$3*AY29*AZ29/(AY29+($L$3-1)*AZ29) ))))</f>
        <v>1.02185435751982</v>
      </c>
      <c r="AZ28" s="38" t="n">
        <f aca="false">IF(AZ$1&gt;$L$2,   "",   IF(AZ$1=$L$2,  1,  IF($L$2-AZ$1=$L$1-$M28, $L$3^($L$1-$M28), ($L$3*AZ29*BA29/(AZ29+($L$3-1)*BA29) ))))</f>
        <v>1.00261268371623</v>
      </c>
      <c r="BA28" s="38" t="n">
        <f aca="false">IF(BA$1&gt;$L$2,   "",   IF(BA$1=$L$2,  1,  IF($L$2-BA$1=$L$1-$M28, $L$3^($L$1-$M28), ($L$3*BA29*BB29/(BA29+($L$3-1)*BB29) ))))</f>
        <v>1</v>
      </c>
      <c r="BB28" s="38" t="n">
        <f aca="false">IF(BB$1&gt;$L$2,   "",   IF(BB$1=$L$2,  1,  IF($L$2-BB$1=$L$1-$M28, $L$3^($L$1-$M28), ($L$3*BB29*BC29/(BB29+($L$3-1)*BC29) ))))</f>
        <v>1.09270100169873</v>
      </c>
      <c r="BC28" s="38" t="n">
        <f aca="false">IF(BC$1&gt;$L$2,   "",   IF(BC$1=$L$2,  1,  IF($L$2-BC$1=$L$1-$M28, $L$3^($L$1-$M28), ($L$3*BC29*BD29/(BC29+($L$3-1)*BD29) ))))</f>
        <v>1.02185435751982</v>
      </c>
      <c r="BD28" s="38" t="n">
        <f aca="false">IF(BD$1&gt;$L$2,   "",   IF(BD$1=$L$2,  1,  IF($L$2-BD$1=$L$1-$M28, $L$3^($L$1-$M28), ($L$3*BD29*BE29/(BD29+($L$3-1)*BE29) ))))</f>
        <v>1.00261268371623</v>
      </c>
      <c r="BE28" s="38" t="n">
        <f aca="false">IF(BE$1&gt;$L$2,   "",   IF(BE$1=$L$2,  1,  IF($L$2-BE$1=$L$1-$M28, $L$3^($L$1-$M28), ($L$3*BE29*BF29/(BE29+($L$3-1)*BF29) ))))</f>
        <v>1</v>
      </c>
      <c r="BF28" s="38" t="n">
        <f aca="false">IF(BF$1&gt;$L$2,   "",   IF(BF$1=$L$2,  1,  IF($L$2-BF$1=$L$1-$M28, $L$3^($L$1-$M28), ($L$3*BF29*BG29/(BF29+($L$3-1)*BG29) ))))</f>
        <v>1.09270100169873</v>
      </c>
      <c r="BG28" s="38" t="n">
        <f aca="false">IF(BG$1&gt;$L$2,   "",   IF(BG$1=$L$2,  1,  IF($L$2-BG$1=$L$1-$M28, $L$3^($L$1-$M28), ($L$3*BG29*BH29/(BG29+($L$3-1)*BH29) ))))</f>
        <v>1.02185435751982</v>
      </c>
      <c r="BH28" s="38" t="n">
        <f aca="false">IF(BH$1&gt;$L$2,   "",   IF(BH$1=$L$2,  1,  IF($L$2-BH$1=$L$1-$M28, $L$3^($L$1-$M28), ($L$3*BH29*BI29/(BH29+($L$3-1)*BI29) ))))</f>
        <v>1.00261268371623</v>
      </c>
      <c r="BI28" s="38" t="n">
        <f aca="false">IF(BI$1&gt;$L$2,   "",   IF(BI$1=$L$2,  1,  IF($L$2-BI$1=$L$1-$M28, $L$3^($L$1-$M28), ($L$3*BI29*BJ29/(BI29+($L$3-1)*BJ29) ))))</f>
        <v>1</v>
      </c>
      <c r="BJ28" s="38" t="n">
        <f aca="false">IF(BJ$1&gt;$L$2,   "",   IF(BJ$1=$L$2,  1,  IF($L$2-BJ$1=$L$1-$M28, $L$3^($L$1-$M28), ($L$3*BJ29*BK29/(BJ29+($L$3-1)*BK29) ))))</f>
        <v>1.09270100169873</v>
      </c>
      <c r="BK28" s="38" t="n">
        <f aca="false">IF(BK$1&gt;$L$2,   "",   IF(BK$1=$L$2,  1,  IF($L$2-BK$1=$L$1-$M28, $L$3^($L$1-$M28), ($L$3*BK29*BL29/(BK29+($L$3-1)*BL29) ))))</f>
        <v>1.02185435751982</v>
      </c>
      <c r="BL28" s="38" t="n">
        <f aca="false">IF(BL$1&gt;$L$2,   "",   IF(BL$1=$L$2,  1,  IF($L$2-BL$1=$L$1-$M28, $L$3^($L$1-$M28), ($L$3*BL29*BM29/(BL29+($L$3-1)*BM29) ))))</f>
        <v>1.00261268371623</v>
      </c>
      <c r="BM28" s="38" t="n">
        <f aca="false">IF(BM$1&gt;$L$2,   "",   IF(BM$1=$L$2,  1,  IF($L$2-BM$1=$L$1-$M28, $L$3^($L$1-$M28), ($L$3*BM29*BN29/(BM29+($L$3-1)*BN29) ))))</f>
        <v>1</v>
      </c>
      <c r="BN28" s="38" t="n">
        <f aca="false">IF(BN$1&gt;$L$2,   "",   IF(BN$1=$L$2,  1,  IF($L$2-BN$1=$L$1-$M28, $L$3^($L$1-$M28), ($L$3*BN29*BO29/(BN29+($L$3-1)*BO29) ))))</f>
        <v>1.09270100169873</v>
      </c>
      <c r="BO28" s="38" t="n">
        <f aca="false">IF(BO$1&gt;$L$2,   "",   IF(BO$1=$L$2,  1,  IF($L$2-BO$1=$L$1-$M28, $L$3^($L$1-$M28), ($L$3*BO29*BP29/(BO29+($L$3-1)*BP29) ))))</f>
        <v>1.02185435751982</v>
      </c>
      <c r="BP28" s="38" t="n">
        <f aca="false">IF(BP$1&gt;$L$2,   "",   IF(BP$1=$L$2,  1,  IF($L$2-BP$1=$L$1-$M28, $L$3^($L$1-$M28), ($L$3*BP29*BQ29/(BP29+($L$3-1)*BQ29) ))))</f>
        <v>1.00261268371623</v>
      </c>
      <c r="BQ28" s="38" t="n">
        <f aca="false">IF(BQ$1&gt;$L$2,   "",   IF(BQ$1=$L$2,  1,  IF($L$2-BQ$1=$L$1-$M28, $L$3^($L$1-$M28), ($L$3*BQ29*BR29/(BQ29+($L$3-1)*BR29) ))))</f>
        <v>1</v>
      </c>
      <c r="BR28" s="38" t="n">
        <f aca="false">IF(BR$1&gt;$L$2,   "",   IF(BR$1=$L$2,  1,  IF($L$2-BR$1=$L$1-$M28, $L$3^($L$1-$M28), ($L$3*BR29*BS29/(BR29+($L$3-1)*BS29) ))))</f>
        <v>1.09270100169873</v>
      </c>
      <c r="BS28" s="38" t="n">
        <f aca="false">IF(BS$1&gt;$L$2,   "",   IF(BS$1=$L$2,  1,  IF($L$2-BS$1=$L$1-$M28, $L$3^($L$1-$M28), ($L$3*BS29*BT29/(BS29+($L$3-1)*BT29) ))))</f>
        <v>1.02185435751982</v>
      </c>
      <c r="BT28" s="38" t="n">
        <f aca="false">IF(BT$1&gt;$L$2,   "",   IF(BT$1=$L$2,  1,  IF($L$2-BT$1=$L$1-$M28, $L$3^($L$1-$M28), ($L$3*BT29*BU29/(BT29+($L$3-1)*BU29) ))))</f>
        <v>1.00261268371623</v>
      </c>
      <c r="BU28" s="38" t="n">
        <f aca="false">IF(BU$1&gt;$L$2,   "",   IF(BU$1=$L$2,  1,  IF($L$2-BU$1=$L$1-$M28, $L$3^($L$1-$M28), ($L$3*BU29*BV29/(BU29+($L$3-1)*BV29) ))))</f>
        <v>1</v>
      </c>
      <c r="BV28" s="38" t="n">
        <f aca="false">IF(BV$1&gt;$L$2,   "",   IF(BV$1=$L$2,  1,  IF($L$2-BV$1=$L$1-$M28, $L$3^($L$1-$M28), ($L$3*BV29*BW29/(BV29+($L$3-1)*BW29) ))))</f>
        <v>1.09270100169873</v>
      </c>
      <c r="BW28" s="38" t="n">
        <f aca="false">IF(BW$1&gt;$L$2,   "",   IF(BW$1=$L$2,  1,  IF($L$2-BW$1=$L$1-$M28, $L$3^($L$1-$M28), ($L$3*BW29*BX29/(BW29+($L$3-1)*BX29) ))))</f>
        <v>1.02185435751982</v>
      </c>
      <c r="BX28" s="38" t="n">
        <f aca="false">IF(BX$1&gt;$L$2,   "",   IF(BX$1=$L$2,  1,  IF($L$2-BX$1=$L$1-$M28, $L$3^($L$1-$M28), ($L$3*BX29*BY29/(BX29+($L$3-1)*BY29) ))))</f>
        <v>1.00261268371623</v>
      </c>
      <c r="BY28" s="38" t="n">
        <f aca="false">IF(BY$1&gt;$L$2,   "",   IF(BY$1=$L$2,  1,  IF($L$2-BY$1=$L$1-$M28, $L$3^($L$1-$M28), ($L$3*BY29*BZ29/(BY29+($L$3-1)*BZ29) ))))</f>
        <v>1</v>
      </c>
      <c r="BZ28" s="38" t="n">
        <f aca="false">IF(BZ$1&gt;$L$2,   "",   IF(BZ$1=$L$2,  1,  IF($L$2-BZ$1=$L$1-$M28, $L$3^($L$1-$M28), ($L$3*BZ29*CA29/(BZ29+($L$3-1)*CA29) ))))</f>
        <v>1.09270100169873</v>
      </c>
      <c r="CA28" s="38" t="n">
        <f aca="false">IF(CA$1&gt;$L$2,   "",   IF(CA$1=$L$2,  1,  IF($L$2-CA$1=$L$1-$M28, $L$3^($L$1-$M28), ($L$3*CA29*CB29/(CA29+($L$3-1)*CB29) ))))</f>
        <v>1.02185435751982</v>
      </c>
      <c r="CB28" s="38" t="n">
        <f aca="false">IF(CB$1&gt;$L$2,   "",   IF(CB$1=$L$2,  1,  IF($L$2-CB$1=$L$1-$M28, $L$3^($L$1-$M28), ($L$3*CB29*CC29/(CB29+($L$3-1)*CC29) ))))</f>
        <v>1.00261268371623</v>
      </c>
      <c r="CC28" s="38" t="n">
        <f aca="false">IF(CC$1&gt;$L$2,   "",   IF(CC$1=$L$2,  1,  IF($L$2-CC$1=$L$1-$M28, $L$3^($L$1-$M28), ($L$3*CC29*CD29/(CC29+($L$3-1)*CD29) ))))</f>
        <v>1</v>
      </c>
      <c r="CD28" s="38" t="n">
        <f aca="false">IF(CD$1&gt;$L$2,   "",   IF(CD$1=$L$2,  1,  IF($L$2-CD$1=$L$1-$M28, $L$3^($L$1-$M28), ($L$3*CD29*CE29/(CD29+($L$3-1)*CE29) ))))</f>
        <v>1.09270100169873</v>
      </c>
      <c r="CE28" s="38" t="n">
        <f aca="false">IF(CE$1&gt;$L$2,   "",   IF(CE$1=$L$2,  1,  IF($L$2-CE$1=$L$1-$M28, $L$3^($L$1-$M28), ($L$3*CE29*CF29/(CE29+($L$3-1)*CF29) ))))</f>
        <v>1.02185435751982</v>
      </c>
      <c r="CF28" s="38" t="n">
        <f aca="false">IF(CF$1&gt;$L$2,   "",   IF(CF$1=$L$2,  1,  IF($L$2-CF$1=$L$1-$M28, $L$3^($L$1-$M28), ($L$3*CF29*CG29/(CF29+($L$3-1)*CG29) ))))</f>
        <v>1.00261268371623</v>
      </c>
      <c r="CG28" s="38" t="n">
        <f aca="false">IF(CG$1&gt;$L$2,   "",   IF(CG$1=$L$2,  1,  IF($L$2-CG$1=$L$1-$M28, $L$3^($L$1-$M28), ($L$3*CG29*CH29/(CG29+($L$3-1)*CH29) ))))</f>
        <v>1</v>
      </c>
      <c r="CH28" s="38" t="n">
        <f aca="false">IF(CH$1&gt;$L$2,   "",   IF(CH$1=$L$2,  1,  IF($L$2-CH$1=$L$1-$M28, $L$3^($L$1-$M28), ($L$3*CH29*CI29/(CH29+($L$3-1)*CI29) ))))</f>
        <v>1.09270100169873</v>
      </c>
      <c r="CI28" s="38" t="n">
        <f aca="false">IF(CI$1&gt;$L$2,   "",   IF(CI$1=$L$2,  1,  IF($L$2-CI$1=$L$1-$M28, $L$3^($L$1-$M28), ($L$3*CI29*CJ29/(CI29+($L$3-1)*CJ29) ))))</f>
        <v>1.02185435751982</v>
      </c>
      <c r="CJ28" s="38" t="n">
        <f aca="false">IF(CJ$1&gt;$L$2,   "",   IF(CJ$1=$L$2,  1,  IF($L$2-CJ$1=$L$1-$M28, $L$3^($L$1-$M28), ($L$3*CJ29*CK29/(CJ29+($L$3-1)*CK29) ))))</f>
        <v>1.00261268371623</v>
      </c>
      <c r="CK28" s="38" t="n">
        <f aca="false">IF(CK$1&gt;$L$2,   "",   IF(CK$1=$L$2,  1,  IF($L$2-CK$1=$L$1-$M28, $L$3^($L$1-$M28), ($L$3*CK29*CL29/(CK29+($L$3-1)*CL29) ))))</f>
        <v>1</v>
      </c>
      <c r="CL28" s="38" t="n">
        <f aca="false">IF(CL$1&gt;$L$2,   "",   IF(CL$1=$L$2,  1,  IF($L$2-CL$1=$L$1-$M28, $L$3^($L$1-$M28), ($L$3*CL29*CM29/(CL29+($L$3-1)*CM29) ))))</f>
        <v>1.09270100169873</v>
      </c>
      <c r="CM28" s="38" t="n">
        <f aca="false">IF(CM$1&gt;$L$2,   "",   IF(CM$1=$L$2,  1,  IF($L$2-CM$1=$L$1-$M28, $L$3^($L$1-$M28), ($L$3*CM29*CN29/(CM29+($L$3-1)*CN29) ))))</f>
        <v>1.02185435751982</v>
      </c>
      <c r="CN28" s="38" t="n">
        <f aca="false">IF(CN$1&gt;$L$2,   "",   IF(CN$1=$L$2,  1,  IF($L$2-CN$1=$L$1-$M28, $L$3^($L$1-$M28), ($L$3*CN29*CO29/(CN29+($L$3-1)*CO29) ))))</f>
        <v>1.00261268371623</v>
      </c>
      <c r="CO28" s="38" t="n">
        <f aca="false">IF(CO$1&gt;$L$2,   "",   IF(CO$1=$L$2,  1,  IF($L$2-CO$1=$L$1-$M28, $L$3^($L$1-$M28), ($L$3*CO29*CP29/(CO29+($L$3-1)*CP29) ))))</f>
        <v>1</v>
      </c>
      <c r="CP28" s="38" t="n">
        <f aca="false">IF(CP$1&gt;$L$2,   "",   IF(CP$1=$L$2,  1,  IF($L$2-CP$1=$L$1-$M28, $L$3^($L$1-$M28), ($L$3*CP29*CQ29/(CP29+($L$3-1)*CQ29) ))))</f>
        <v>1.09270100169873</v>
      </c>
      <c r="CQ28" s="38" t="n">
        <f aca="false">IF(CQ$1&gt;$L$2,   "",   IF(CQ$1=$L$2,  1,  IF($L$2-CQ$1=$L$1-$M28, $L$3^($L$1-$M28), ($L$3*CQ29*CR29/(CQ29+($L$3-1)*CR29) ))))</f>
        <v>1.02185435751982</v>
      </c>
      <c r="CR28" s="38" t="n">
        <f aca="false">IF(CR$1&gt;$L$2,   "",   IF(CR$1=$L$2,  1,  IF($L$2-CR$1=$L$1-$M28, $L$3^($L$1-$M28), ($L$3*CR29*CS29/(CR29+($L$3-1)*CS29) ))))</f>
        <v>1.00261268371623</v>
      </c>
      <c r="CS28" s="38" t="n">
        <f aca="false">IF(CS$1&gt;$L$2,   "",   IF(CS$1=$L$2,  1,  IF($L$2-CS$1=$L$1-$M28, $L$3^($L$1-$M28), ($L$3*CS29*CT29/(CS29+($L$3-1)*CT29) ))))</f>
        <v>1</v>
      </c>
      <c r="CT28" s="38" t="n">
        <f aca="false">IF(CT$1&gt;$L$2,   "",   IF(CT$1=$L$2,  1,  IF($L$2-CT$1=$L$1-$M28, $L$3^($L$1-$M28), ($L$3*CT29*CU29/(CT29+($L$3-1)*CU29) ))))</f>
        <v>1.09270100169873</v>
      </c>
      <c r="CU28" s="38" t="n">
        <f aca="false">IF(CU$1&gt;$L$2,   "",   IF(CU$1=$L$2,  1,  IF($L$2-CU$1=$L$1-$M28, $L$3^($L$1-$M28), ($L$3*CU29*CV29/(CU29+($L$3-1)*CV29) ))))</f>
        <v>1.02185435751982</v>
      </c>
      <c r="CV28" s="38" t="n">
        <f aca="false">IF(CV$1&gt;$L$2,   "",   IF(CV$1=$L$2,  1,  IF($L$2-CV$1=$L$1-$M28, $L$3^($L$1-$M28), ($L$3*CV29*CW29/(CV29+($L$3-1)*CW29) ))))</f>
        <v>1.00261268371623</v>
      </c>
      <c r="CW28" s="38" t="n">
        <f aca="false">IF(CW$1&gt;$L$2,   "",   IF(CW$1=$L$2,  1,  IF($L$2-CW$1=$L$1-$M28, $L$3^($L$1-$M28), ($L$3*CW29*CX29/(CW29+($L$3-1)*CX29) ))))</f>
        <v>1</v>
      </c>
      <c r="CX28" s="38" t="n">
        <f aca="false">IF(CX$1&gt;$L$2,   "",   IF(CX$1=$L$2,  1,  IF($L$2-CX$1=$L$1-$M28, $L$3^($L$1-$M28), ($L$3*CX29*CY29/(CX29+($L$3-1)*CY29) ))))</f>
        <v>1.09270100169873</v>
      </c>
      <c r="CY28" s="38" t="n">
        <f aca="false">IF(CY$1&gt;$L$2,   "",   IF(CY$1=$L$2,  1,  IF($L$2-CY$1=$L$1-$M28, $L$3^($L$1-$M28), ($L$3*CY29*CZ29/(CY29+($L$3-1)*CZ29) ))))</f>
        <v>1.02185435751982</v>
      </c>
      <c r="CZ28" s="38" t="n">
        <f aca="false">IF(CZ$1&gt;$L$2,   "",   IF(CZ$1=$L$2,  1,  IF($L$2-CZ$1=$L$1-$M28, $L$3^($L$1-$M28), ($L$3*CZ29*DA29/(CZ29+($L$3-1)*DA29) ))))</f>
        <v>1.00261268371623</v>
      </c>
      <c r="DA28" s="38" t="n">
        <f aca="false">IF(DA$1&gt;$L$2,   "",   IF(DA$1=$L$2,  1,  IF($L$2-DA$1=$L$1-$M28, $L$3^($L$1-$M28), ($L$3*DA29*DB29/(DA29+($L$3-1)*DB29) ))))</f>
        <v>1</v>
      </c>
      <c r="DB28" s="38" t="n">
        <f aca="false">IF(DB$1&gt;$L$2,   "",   IF(DB$1=$L$2,  1,  IF($L$2-DB$1=$L$1-$M28, $L$3^($L$1-$M28), ($L$3*DB29*DC29/(DB29+($L$3-1)*DC29) ))))</f>
        <v>1.09270100169873</v>
      </c>
      <c r="DC28" s="38" t="n">
        <f aca="false">IF(DC$1&gt;$L$2,   "",   IF(DC$1=$L$2,  1,  IF($L$2-DC$1=$L$1-$M28, $L$3^($L$1-$M28), ($L$3*DC29*DD29/(DC29+($L$3-1)*DD29) ))))</f>
        <v>1.02185435751982</v>
      </c>
      <c r="DD28" s="38" t="n">
        <f aca="false">IF(DD$1&gt;$L$2,   "",   IF(DD$1=$L$2,  1,  IF($L$2-DD$1=$L$1-$M28, $L$3^($L$1-$M28), ($L$3*DD29*DE29/(DD29+($L$3-1)*DE29) ))))</f>
        <v>1.00261268371623</v>
      </c>
      <c r="DE28" s="38" t="n">
        <f aca="false">IF(DE$1&gt;$L$2,   "",   IF(DE$1=$L$2,  1,  IF($L$2-DE$1=$L$1-$M28, $L$3^($L$1-$M28), ($L$3*DE29*DF29/(DE29+($L$3-1)*DF29) ))))</f>
        <v>1</v>
      </c>
      <c r="DF28" s="38" t="n">
        <f aca="false">IF(DF$1&gt;$L$2,   "",   IF(DF$1=$L$2,  1,  IF($L$2-DF$1=$L$1-$M28, $L$3^($L$1-$M28), ($L$3*DF29*DG29/(DF29+($L$3-1)*DG29) ))))</f>
        <v>1.09270100169873</v>
      </c>
      <c r="DG28" s="38" t="n">
        <f aca="false">IF(DG$1&gt;$L$2,   "",   IF(DG$1=$L$2,  1,  IF($L$2-DG$1=$L$1-$M28, $L$3^($L$1-$M28), ($L$3*DG29*DH29/(DG29+($L$3-1)*DH29) ))))</f>
        <v>1.02185435751982</v>
      </c>
      <c r="DH28" s="38" t="n">
        <f aca="false">IF(DH$1&gt;$L$2,   "",   IF(DH$1=$L$2,  1,  IF($L$2-DH$1=$L$1-$M28, $L$3^($L$1-$M28), ($L$3*DH29*DI29/(DH29+($L$3-1)*DI29) ))))</f>
        <v>1.00261268371623</v>
      </c>
      <c r="DI28" s="38" t="n">
        <f aca="false">IF(DI$1&gt;$L$2,   "",   IF(DI$1=$L$2,  1,  IF($L$2-DI$1=$L$1-$M28, $L$3^($L$1-$M28), ($L$3*DI29*DJ29/(DI29+($L$3-1)*DJ29) ))))</f>
        <v>1</v>
      </c>
      <c r="DJ28" s="38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2" t="n">
        <f aca="false">Calculadora!C29</f>
        <v>0</v>
      </c>
      <c r="B29" s="112" t="str">
        <f aca="false">IF( OR(I28=$L$2,H28=1+$L$1-$L$2), "",  IF(A29="l",0,IF(A29="w",1,""))    )</f>
        <v/>
      </c>
      <c r="C29" s="105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5" t="str">
        <f aca="false">IF(I28&gt;=$L$2,"",IF(B29="", "", C29*($L$3-1)*B29)   )</f>
        <v/>
      </c>
      <c r="E29" s="105" t="str">
        <f aca="false">IF(B29="","",(   D29-(IF((D29+F28)&lt;=G28, D29, (G28-F28) ))   )*(100-$L$5)/100   )</f>
        <v/>
      </c>
      <c r="F29" s="105" t="str">
        <f aca="false">IF(I28&gt;=$L$2,"",IF(B29="", "",   IF(B29=0,  F28-C29,  IF( ((F28+D29)-G28)&gt;=0, F28+(G28-F28)+((D29-(G28-F28))*$L$5/100), F28+D29 )  ))   )</f>
        <v/>
      </c>
      <c r="G29" s="113" t="str">
        <f aca="false">IF(F29&gt;G28,  F29,  G28)</f>
        <v/>
      </c>
      <c r="H29" s="104" t="n">
        <f aca="false">IF(   $L$4=0,   IF(I28+B29=$L$2,0,IF(B29=0,H28+1,H28)),   IF(  F29&gt;=G28,  0,  IF(B29=0,H28+1,H28)  )   )</f>
        <v>0</v>
      </c>
      <c r="I29" s="104" t="n">
        <f aca="false">IF(   $L$4=0,   IF(I28+B29=$L$2,0,IF(B29=1,I28+1,I28)),        IF(  F29&gt;=G28,  0,  IF(B29=1,I28+1,I28)  )   )</f>
        <v>0</v>
      </c>
      <c r="J29" s="114" t="str">
        <f aca="false">IF(     B29="",     "",     IF(  ISERROR((B29+I28)/(H28+I28+1)),  0,  (B29+I28)/(H28+I28+1)  )     )</f>
        <v/>
      </c>
      <c r="M29" s="111" t="n">
        <f aca="false">IF(M28&lt;($L$1-1),M28+1)</f>
        <v>6</v>
      </c>
      <c r="N29" s="38" t="n">
        <f aca="false">IF(N$1&gt;$L$2,   "",   IF(N$1=$L$2,  1,  IF($L$2-N$1=$L$1-$M29, $L$3^($L$1-$M29), ($L$3*N30*O30/(N30+($L$3-1)*O30) ))))</f>
        <v>1.1233996784763</v>
      </c>
      <c r="O29" s="38" t="n">
        <f aca="false">IF(O$1&gt;$L$2,   "",   IF(O$1=$L$2,  1,  IF($L$2-O$1=$L$1-$M29, $L$3^($L$1-$M29), ($L$3*O30*P30/(O30+($L$3-1)*P30) ))))</f>
        <v>1.03020367645336</v>
      </c>
      <c r="P29" s="38" t="n">
        <f aca="false">IF(P$1&gt;$L$2,   "",   IF(P$1=$L$2,  1,  IF($L$2-P$1=$L$1-$M29, $L$3^($L$1-$M29), ($L$3*P30*Q30/(P30+($L$3-1)*Q30) ))))</f>
        <v>1.00379403341242</v>
      </c>
      <c r="Q29" s="38" t="n">
        <f aca="false">IF(Q$1&gt;$L$2,   "",   IF(Q$1=$L$2,  1,  IF($L$2-Q$1=$L$1-$M29, $L$3^($L$1-$M29), ($L$3*Q30*R30/(Q30+($L$3-1)*R30) ))))</f>
        <v>1</v>
      </c>
      <c r="R29" s="38" t="n">
        <f aca="false">IF(R$1&gt;$L$2,   "",   IF(R$1=$L$2,  1,  IF($L$2-R$1=$L$1-$M29, $L$3^($L$1-$M29), ($L$3*R30*S30/(R30+($L$3-1)*S30) ))))</f>
        <v>1.1233996784763</v>
      </c>
      <c r="S29" s="38" t="n">
        <f aca="false">IF(S$1&gt;$L$2,   "",   IF(S$1=$L$2,  1,  IF($L$2-S$1=$L$1-$M29, $L$3^($L$1-$M29), ($L$3*S30*T30/(S30+($L$3-1)*T30) ))))</f>
        <v>1.03020367645336</v>
      </c>
      <c r="T29" s="38" t="n">
        <f aca="false">IF(T$1&gt;$L$2,   "",   IF(T$1=$L$2,  1,  IF($L$2-T$1=$L$1-$M29, $L$3^($L$1-$M29), ($L$3*T30*U30/(T30+($L$3-1)*U30) ))))</f>
        <v>1.00379403341242</v>
      </c>
      <c r="U29" s="38" t="n">
        <f aca="false">IF(U$1&gt;$L$2,   "",   IF(U$1=$L$2,  1,  IF($L$2-U$1=$L$1-$M29, $L$3^($L$1-$M29), ($L$3*U30*V30/(U30+($L$3-1)*V30) ))))</f>
        <v>1</v>
      </c>
      <c r="V29" s="38" t="n">
        <f aca="false">IF(V$1&gt;$L$2,   "",   IF(V$1=$L$2,  1,  IF($L$2-V$1=$L$1-$M29, $L$3^($L$1-$M29), ($L$3*V30*W30/(V30+($L$3-1)*W30) ))))</f>
        <v>1.1233996784763</v>
      </c>
      <c r="W29" s="38" t="n">
        <f aca="false">IF(W$1&gt;$L$2,   "",   IF(W$1=$L$2,  1,  IF($L$2-W$1=$L$1-$M29, $L$3^($L$1-$M29), ($L$3*W30*X30/(W30+($L$3-1)*X30) ))))</f>
        <v>1.03020367645336</v>
      </c>
      <c r="X29" s="38" t="n">
        <f aca="false">IF(X$1&gt;$L$2,   "",   IF(X$1=$L$2,  1,  IF($L$2-X$1=$L$1-$M29, $L$3^($L$1-$M29), ($L$3*X30*Y30/(X30+($L$3-1)*Y30) ))))</f>
        <v>1.00379403341242</v>
      </c>
      <c r="Y29" s="38" t="n">
        <f aca="false">IF(Y$1&gt;$L$2,   "",   IF(Y$1=$L$2,  1,  IF($L$2-Y$1=$L$1-$M29, $L$3^($L$1-$M29), ($L$3*Y30*Z30/(Y30+($L$3-1)*Z30) ))))</f>
        <v>1</v>
      </c>
      <c r="Z29" s="38" t="n">
        <f aca="false">IF(Z$1&gt;$L$2,   "",   IF(Z$1=$L$2,  1,  IF($L$2-Z$1=$L$1-$M29, $L$3^($L$1-$M29), ($L$3*Z30*AA30/(Z30+($L$3-1)*AA30) ))))</f>
        <v>1.1233996784763</v>
      </c>
      <c r="AA29" s="38" t="n">
        <f aca="false">IF(AA$1&gt;$L$2,   "",   IF(AA$1=$L$2,  1,  IF($L$2-AA$1=$L$1-$M29, $L$3^($L$1-$M29), ($L$3*AA30*AB30/(AA30+($L$3-1)*AB30) ))))</f>
        <v>1.03020367645336</v>
      </c>
      <c r="AB29" s="38" t="n">
        <f aca="false">IF(AB$1&gt;$L$2,   "",   IF(AB$1=$L$2,  1,  IF($L$2-AB$1=$L$1-$M29, $L$3^($L$1-$M29), ($L$3*AB30*AC30/(AB30+($L$3-1)*AC30) ))))</f>
        <v>1.00379403341242</v>
      </c>
      <c r="AC29" s="38" t="n">
        <f aca="false">IF(AC$1&gt;$L$2,   "",   IF(AC$1=$L$2,  1,  IF($L$2-AC$1=$L$1-$M29, $L$3^($L$1-$M29), ($L$3*AC30*AD30/(AC30+($L$3-1)*AD30) ))))</f>
        <v>1</v>
      </c>
      <c r="AD29" s="38" t="n">
        <f aca="false">IF(AD$1&gt;$L$2,   "",   IF(AD$1=$L$2,  1,  IF($L$2-AD$1=$L$1-$M29, $L$3^($L$1-$M29), ($L$3*AD30*AE30/(AD30+($L$3-1)*AE30) ))))</f>
        <v>1.1233996784763</v>
      </c>
      <c r="AE29" s="38" t="n">
        <f aca="false">IF(AE$1&gt;$L$2,   "",   IF(AE$1=$L$2,  1,  IF($L$2-AE$1=$L$1-$M29, $L$3^($L$1-$M29), ($L$3*AE30*AF30/(AE30+($L$3-1)*AF30) ))))</f>
        <v>1.03020367645336</v>
      </c>
      <c r="AF29" s="38" t="n">
        <f aca="false">IF(AF$1&gt;$L$2,   "",   IF(AF$1=$L$2,  1,  IF($L$2-AF$1=$L$1-$M29, $L$3^($L$1-$M29), ($L$3*AF30*AG30/(AF30+($L$3-1)*AG30) ))))</f>
        <v>1.00379403341242</v>
      </c>
      <c r="AG29" s="38" t="n">
        <f aca="false">IF(AG$1&gt;$L$2,   "",   IF(AG$1=$L$2,  1,  IF($L$2-AG$1=$L$1-$M29, $L$3^($L$1-$M29), ($L$3*AG30*AH30/(AG30+($L$3-1)*AH30) ))))</f>
        <v>1</v>
      </c>
      <c r="AH29" s="38" t="n">
        <f aca="false">IF(AH$1&gt;$L$2,   "",   IF(AH$1=$L$2,  1,  IF($L$2-AH$1=$L$1-$M29, $L$3^($L$1-$M29), ($L$3*AH30*AI30/(AH30+($L$3-1)*AI30) ))))</f>
        <v>1.1233996784763</v>
      </c>
      <c r="AI29" s="38" t="n">
        <f aca="false">IF(AI$1&gt;$L$2,   "",   IF(AI$1=$L$2,  1,  IF($L$2-AI$1=$L$1-$M29, $L$3^($L$1-$M29), ($L$3*AI30*AJ30/(AI30+($L$3-1)*AJ30) ))))</f>
        <v>1.03020367645336</v>
      </c>
      <c r="AJ29" s="38" t="n">
        <f aca="false">IF(AJ$1&gt;$L$2,   "",   IF(AJ$1=$L$2,  1,  IF($L$2-AJ$1=$L$1-$M29, $L$3^($L$1-$M29), ($L$3*AJ30*AK30/(AJ30+($L$3-1)*AK30) ))))</f>
        <v>1.00379403341242</v>
      </c>
      <c r="AK29" s="38" t="n">
        <f aca="false">IF(AK$1&gt;$L$2,   "",   IF(AK$1=$L$2,  1,  IF($L$2-AK$1=$L$1-$M29, $L$3^($L$1-$M29), ($L$3*AK30*AL30/(AK30+($L$3-1)*AL30) ))))</f>
        <v>1</v>
      </c>
      <c r="AL29" s="38" t="n">
        <f aca="false">IF(AL$1&gt;$L$2,   "",   IF(AL$1=$L$2,  1,  IF($L$2-AL$1=$L$1-$M29, $L$3^($L$1-$M29), ($L$3*AL30*AM30/(AL30+($L$3-1)*AM30) ))))</f>
        <v>1.1233996784763</v>
      </c>
      <c r="AM29" s="38" t="n">
        <f aca="false">IF(AM$1&gt;$L$2,   "",   IF(AM$1=$L$2,  1,  IF($L$2-AM$1=$L$1-$M29, $L$3^($L$1-$M29), ($L$3*AM30*AN30/(AM30+($L$3-1)*AN30) ))))</f>
        <v>1.03020367645336</v>
      </c>
      <c r="AN29" s="38" t="n">
        <f aca="false">IF(AN$1&gt;$L$2,   "",   IF(AN$1=$L$2,  1,  IF($L$2-AN$1=$L$1-$M29, $L$3^($L$1-$M29), ($L$3*AN30*AO30/(AN30+($L$3-1)*AO30) ))))</f>
        <v>1.00379403341242</v>
      </c>
      <c r="AO29" s="38" t="n">
        <f aca="false">IF(AO$1&gt;$L$2,   "",   IF(AO$1=$L$2,  1,  IF($L$2-AO$1=$L$1-$M29, $L$3^($L$1-$M29), ($L$3*AO30*AP30/(AO30+($L$3-1)*AP30) ))))</f>
        <v>1</v>
      </c>
      <c r="AP29" s="38" t="n">
        <f aca="false">IF(AP$1&gt;$L$2,   "",   IF(AP$1=$L$2,  1,  IF($L$2-AP$1=$L$1-$M29, $L$3^($L$1-$M29), ($L$3*AP30*AQ30/(AP30+($L$3-1)*AQ30) ))))</f>
        <v>1.1233996784763</v>
      </c>
      <c r="AQ29" s="38" t="n">
        <f aca="false">IF(AQ$1&gt;$L$2,   "",   IF(AQ$1=$L$2,  1,  IF($L$2-AQ$1=$L$1-$M29, $L$3^($L$1-$M29), ($L$3*AQ30*AR30/(AQ30+($L$3-1)*AR30) ))))</f>
        <v>1.03020367645336</v>
      </c>
      <c r="AR29" s="38" t="n">
        <f aca="false">IF(AR$1&gt;$L$2,   "",   IF(AR$1=$L$2,  1,  IF($L$2-AR$1=$L$1-$M29, $L$3^($L$1-$M29), ($L$3*AR30*AS30/(AR30+($L$3-1)*AS30) ))))</f>
        <v>1.00379403341242</v>
      </c>
      <c r="AS29" s="38" t="n">
        <f aca="false">IF(AS$1&gt;$L$2,   "",   IF(AS$1=$L$2,  1,  IF($L$2-AS$1=$L$1-$M29, $L$3^($L$1-$M29), ($L$3*AS30*AT30/(AS30+($L$3-1)*AT30) ))))</f>
        <v>1</v>
      </c>
      <c r="AT29" s="38" t="n">
        <f aca="false">IF(AT$1&gt;$L$2,   "",   IF(AT$1=$L$2,  1,  IF($L$2-AT$1=$L$1-$M29, $L$3^($L$1-$M29), ($L$3*AT30*AU30/(AT30+($L$3-1)*AU30) ))))</f>
        <v>1.1233996784763</v>
      </c>
      <c r="AU29" s="38" t="n">
        <f aca="false">IF(AU$1&gt;$L$2,   "",   IF(AU$1=$L$2,  1,  IF($L$2-AU$1=$L$1-$M29, $L$3^($L$1-$M29), ($L$3*AU30*AV30/(AU30+($L$3-1)*AV30) ))))</f>
        <v>1.03020367645336</v>
      </c>
      <c r="AV29" s="38" t="n">
        <f aca="false">IF(AV$1&gt;$L$2,   "",   IF(AV$1=$L$2,  1,  IF($L$2-AV$1=$L$1-$M29, $L$3^($L$1-$M29), ($L$3*AV30*AW30/(AV30+($L$3-1)*AW30) ))))</f>
        <v>1.00379403341242</v>
      </c>
      <c r="AW29" s="38" t="n">
        <f aca="false">IF(AW$1&gt;$L$2,   "",   IF(AW$1=$L$2,  1,  IF($L$2-AW$1=$L$1-$M29, $L$3^($L$1-$M29), ($L$3*AW30*AX30/(AW30+($L$3-1)*AX30) ))))</f>
        <v>1</v>
      </c>
      <c r="AX29" s="38" t="n">
        <f aca="false">IF(AX$1&gt;$L$2,   "",   IF(AX$1=$L$2,  1,  IF($L$2-AX$1=$L$1-$M29, $L$3^($L$1-$M29), ($L$3*AX30*AY30/(AX30+($L$3-1)*AY30) ))))</f>
        <v>1.1233996784763</v>
      </c>
      <c r="AY29" s="38" t="n">
        <f aca="false">IF(AY$1&gt;$L$2,   "",   IF(AY$1=$L$2,  1,  IF($L$2-AY$1=$L$1-$M29, $L$3^($L$1-$M29), ($L$3*AY30*AZ30/(AY30+($L$3-1)*AZ30) ))))</f>
        <v>1.03020367645336</v>
      </c>
      <c r="AZ29" s="38" t="n">
        <f aca="false">IF(AZ$1&gt;$L$2,   "",   IF(AZ$1=$L$2,  1,  IF($L$2-AZ$1=$L$1-$M29, $L$3^($L$1-$M29), ($L$3*AZ30*BA30/(AZ30+($L$3-1)*BA30) ))))</f>
        <v>1.00379403341242</v>
      </c>
      <c r="BA29" s="38" t="n">
        <f aca="false">IF(BA$1&gt;$L$2,   "",   IF(BA$1=$L$2,  1,  IF($L$2-BA$1=$L$1-$M29, $L$3^($L$1-$M29), ($L$3*BA30*BB30/(BA30+($L$3-1)*BB30) ))))</f>
        <v>1</v>
      </c>
      <c r="BB29" s="38" t="n">
        <f aca="false">IF(BB$1&gt;$L$2,   "",   IF(BB$1=$L$2,  1,  IF($L$2-BB$1=$L$1-$M29, $L$3^($L$1-$M29), ($L$3*BB30*BC30/(BB30+($L$3-1)*BC30) ))))</f>
        <v>1.1233996784763</v>
      </c>
      <c r="BC29" s="38" t="n">
        <f aca="false">IF(BC$1&gt;$L$2,   "",   IF(BC$1=$L$2,  1,  IF($L$2-BC$1=$L$1-$M29, $L$3^($L$1-$M29), ($L$3*BC30*BD30/(BC30+($L$3-1)*BD30) ))))</f>
        <v>1.03020367645336</v>
      </c>
      <c r="BD29" s="38" t="n">
        <f aca="false">IF(BD$1&gt;$L$2,   "",   IF(BD$1=$L$2,  1,  IF($L$2-BD$1=$L$1-$M29, $L$3^($L$1-$M29), ($L$3*BD30*BE30/(BD30+($L$3-1)*BE30) ))))</f>
        <v>1.00379403341242</v>
      </c>
      <c r="BE29" s="38" t="n">
        <f aca="false">IF(BE$1&gt;$L$2,   "",   IF(BE$1=$L$2,  1,  IF($L$2-BE$1=$L$1-$M29, $L$3^($L$1-$M29), ($L$3*BE30*BF30/(BE30+($L$3-1)*BF30) ))))</f>
        <v>1</v>
      </c>
      <c r="BF29" s="38" t="n">
        <f aca="false">IF(BF$1&gt;$L$2,   "",   IF(BF$1=$L$2,  1,  IF($L$2-BF$1=$L$1-$M29, $L$3^($L$1-$M29), ($L$3*BF30*BG30/(BF30+($L$3-1)*BG30) ))))</f>
        <v>1.1233996784763</v>
      </c>
      <c r="BG29" s="38" t="n">
        <f aca="false">IF(BG$1&gt;$L$2,   "",   IF(BG$1=$L$2,  1,  IF($L$2-BG$1=$L$1-$M29, $L$3^($L$1-$M29), ($L$3*BG30*BH30/(BG30+($L$3-1)*BH30) ))))</f>
        <v>1.03020367645336</v>
      </c>
      <c r="BH29" s="38" t="n">
        <f aca="false">IF(BH$1&gt;$L$2,   "",   IF(BH$1=$L$2,  1,  IF($L$2-BH$1=$L$1-$M29, $L$3^($L$1-$M29), ($L$3*BH30*BI30/(BH30+($L$3-1)*BI30) ))))</f>
        <v>1.00379403341242</v>
      </c>
      <c r="BI29" s="38" t="n">
        <f aca="false">IF(BI$1&gt;$L$2,   "",   IF(BI$1=$L$2,  1,  IF($L$2-BI$1=$L$1-$M29, $L$3^($L$1-$M29), ($L$3*BI30*BJ30/(BI30+($L$3-1)*BJ30) ))))</f>
        <v>1</v>
      </c>
      <c r="BJ29" s="38" t="n">
        <f aca="false">IF(BJ$1&gt;$L$2,   "",   IF(BJ$1=$L$2,  1,  IF($L$2-BJ$1=$L$1-$M29, $L$3^($L$1-$M29), ($L$3*BJ30*BK30/(BJ30+($L$3-1)*BK30) ))))</f>
        <v>1.1233996784763</v>
      </c>
      <c r="BK29" s="38" t="n">
        <f aca="false">IF(BK$1&gt;$L$2,   "",   IF(BK$1=$L$2,  1,  IF($L$2-BK$1=$L$1-$M29, $L$3^($L$1-$M29), ($L$3*BK30*BL30/(BK30+($L$3-1)*BL30) ))))</f>
        <v>1.03020367645336</v>
      </c>
      <c r="BL29" s="38" t="n">
        <f aca="false">IF(BL$1&gt;$L$2,   "",   IF(BL$1=$L$2,  1,  IF($L$2-BL$1=$L$1-$M29, $L$3^($L$1-$M29), ($L$3*BL30*BM30/(BL30+($L$3-1)*BM30) ))))</f>
        <v>1.00379403341242</v>
      </c>
      <c r="BM29" s="38" t="n">
        <f aca="false">IF(BM$1&gt;$L$2,   "",   IF(BM$1=$L$2,  1,  IF($L$2-BM$1=$L$1-$M29, $L$3^($L$1-$M29), ($L$3*BM30*BN30/(BM30+($L$3-1)*BN30) ))))</f>
        <v>1</v>
      </c>
      <c r="BN29" s="38" t="n">
        <f aca="false">IF(BN$1&gt;$L$2,   "",   IF(BN$1=$L$2,  1,  IF($L$2-BN$1=$L$1-$M29, $L$3^($L$1-$M29), ($L$3*BN30*BO30/(BN30+($L$3-1)*BO30) ))))</f>
        <v>1.1233996784763</v>
      </c>
      <c r="BO29" s="38" t="n">
        <f aca="false">IF(BO$1&gt;$L$2,   "",   IF(BO$1=$L$2,  1,  IF($L$2-BO$1=$L$1-$M29, $L$3^($L$1-$M29), ($L$3*BO30*BP30/(BO30+($L$3-1)*BP30) ))))</f>
        <v>1.03020367645336</v>
      </c>
      <c r="BP29" s="38" t="n">
        <f aca="false">IF(BP$1&gt;$L$2,   "",   IF(BP$1=$L$2,  1,  IF($L$2-BP$1=$L$1-$M29, $L$3^($L$1-$M29), ($L$3*BP30*BQ30/(BP30+($L$3-1)*BQ30) ))))</f>
        <v>1.00379403341242</v>
      </c>
      <c r="BQ29" s="38" t="n">
        <f aca="false">IF(BQ$1&gt;$L$2,   "",   IF(BQ$1=$L$2,  1,  IF($L$2-BQ$1=$L$1-$M29, $L$3^($L$1-$M29), ($L$3*BQ30*BR30/(BQ30+($L$3-1)*BR30) ))))</f>
        <v>1</v>
      </c>
      <c r="BR29" s="38" t="n">
        <f aca="false">IF(BR$1&gt;$L$2,   "",   IF(BR$1=$L$2,  1,  IF($L$2-BR$1=$L$1-$M29, $L$3^($L$1-$M29), ($L$3*BR30*BS30/(BR30+($L$3-1)*BS30) ))))</f>
        <v>1.1233996784763</v>
      </c>
      <c r="BS29" s="38" t="n">
        <f aca="false">IF(BS$1&gt;$L$2,   "",   IF(BS$1=$L$2,  1,  IF($L$2-BS$1=$L$1-$M29, $L$3^($L$1-$M29), ($L$3*BS30*BT30/(BS30+($L$3-1)*BT30) ))))</f>
        <v>1.03020367645336</v>
      </c>
      <c r="BT29" s="38" t="n">
        <f aca="false">IF(BT$1&gt;$L$2,   "",   IF(BT$1=$L$2,  1,  IF($L$2-BT$1=$L$1-$M29, $L$3^($L$1-$M29), ($L$3*BT30*BU30/(BT30+($L$3-1)*BU30) ))))</f>
        <v>1.00379403341242</v>
      </c>
      <c r="BU29" s="38" t="n">
        <f aca="false">IF(BU$1&gt;$L$2,   "",   IF(BU$1=$L$2,  1,  IF($L$2-BU$1=$L$1-$M29, $L$3^($L$1-$M29), ($L$3*BU30*BV30/(BU30+($L$3-1)*BV30) ))))</f>
        <v>1</v>
      </c>
      <c r="BV29" s="38" t="n">
        <f aca="false">IF(BV$1&gt;$L$2,   "",   IF(BV$1=$L$2,  1,  IF($L$2-BV$1=$L$1-$M29, $L$3^($L$1-$M29), ($L$3*BV30*BW30/(BV30+($L$3-1)*BW30) ))))</f>
        <v>1.1233996784763</v>
      </c>
      <c r="BW29" s="38" t="n">
        <f aca="false">IF(BW$1&gt;$L$2,   "",   IF(BW$1=$L$2,  1,  IF($L$2-BW$1=$L$1-$M29, $L$3^($L$1-$M29), ($L$3*BW30*BX30/(BW30+($L$3-1)*BX30) ))))</f>
        <v>1.03020367645336</v>
      </c>
      <c r="BX29" s="38" t="n">
        <f aca="false">IF(BX$1&gt;$L$2,   "",   IF(BX$1=$L$2,  1,  IF($L$2-BX$1=$L$1-$M29, $L$3^($L$1-$M29), ($L$3*BX30*BY30/(BX30+($L$3-1)*BY30) ))))</f>
        <v>1.00379403341242</v>
      </c>
      <c r="BY29" s="38" t="n">
        <f aca="false">IF(BY$1&gt;$L$2,   "",   IF(BY$1=$L$2,  1,  IF($L$2-BY$1=$L$1-$M29, $L$3^($L$1-$M29), ($L$3*BY30*BZ30/(BY30+($L$3-1)*BZ30) ))))</f>
        <v>1</v>
      </c>
      <c r="BZ29" s="38" t="n">
        <f aca="false">IF(BZ$1&gt;$L$2,   "",   IF(BZ$1=$L$2,  1,  IF($L$2-BZ$1=$L$1-$M29, $L$3^($L$1-$M29), ($L$3*BZ30*CA30/(BZ30+($L$3-1)*CA30) ))))</f>
        <v>1.1233996784763</v>
      </c>
      <c r="CA29" s="38" t="n">
        <f aca="false">IF(CA$1&gt;$L$2,   "",   IF(CA$1=$L$2,  1,  IF($L$2-CA$1=$L$1-$M29, $L$3^($L$1-$M29), ($L$3*CA30*CB30/(CA30+($L$3-1)*CB30) ))))</f>
        <v>1.03020367645336</v>
      </c>
      <c r="CB29" s="38" t="n">
        <f aca="false">IF(CB$1&gt;$L$2,   "",   IF(CB$1=$L$2,  1,  IF($L$2-CB$1=$L$1-$M29, $L$3^($L$1-$M29), ($L$3*CB30*CC30/(CB30+($L$3-1)*CC30) ))))</f>
        <v>1.00379403341242</v>
      </c>
      <c r="CC29" s="38" t="n">
        <f aca="false">IF(CC$1&gt;$L$2,   "",   IF(CC$1=$L$2,  1,  IF($L$2-CC$1=$L$1-$M29, $L$3^($L$1-$M29), ($L$3*CC30*CD30/(CC30+($L$3-1)*CD30) ))))</f>
        <v>1</v>
      </c>
      <c r="CD29" s="38" t="n">
        <f aca="false">IF(CD$1&gt;$L$2,   "",   IF(CD$1=$L$2,  1,  IF($L$2-CD$1=$L$1-$M29, $L$3^($L$1-$M29), ($L$3*CD30*CE30/(CD30+($L$3-1)*CE30) ))))</f>
        <v>1.1233996784763</v>
      </c>
      <c r="CE29" s="38" t="n">
        <f aca="false">IF(CE$1&gt;$L$2,   "",   IF(CE$1=$L$2,  1,  IF($L$2-CE$1=$L$1-$M29, $L$3^($L$1-$M29), ($L$3*CE30*CF30/(CE30+($L$3-1)*CF30) ))))</f>
        <v>1.03020367645336</v>
      </c>
      <c r="CF29" s="38" t="n">
        <f aca="false">IF(CF$1&gt;$L$2,   "",   IF(CF$1=$L$2,  1,  IF($L$2-CF$1=$L$1-$M29, $L$3^($L$1-$M29), ($L$3*CF30*CG30/(CF30+($L$3-1)*CG30) ))))</f>
        <v>1.00379403341242</v>
      </c>
      <c r="CG29" s="38" t="n">
        <f aca="false">IF(CG$1&gt;$L$2,   "",   IF(CG$1=$L$2,  1,  IF($L$2-CG$1=$L$1-$M29, $L$3^($L$1-$M29), ($L$3*CG30*CH30/(CG30+($L$3-1)*CH30) ))))</f>
        <v>1</v>
      </c>
      <c r="CH29" s="38" t="n">
        <f aca="false">IF(CH$1&gt;$L$2,   "",   IF(CH$1=$L$2,  1,  IF($L$2-CH$1=$L$1-$M29, $L$3^($L$1-$M29), ($L$3*CH30*CI30/(CH30+($L$3-1)*CI30) ))))</f>
        <v>1.1233996784763</v>
      </c>
      <c r="CI29" s="38" t="n">
        <f aca="false">IF(CI$1&gt;$L$2,   "",   IF(CI$1=$L$2,  1,  IF($L$2-CI$1=$L$1-$M29, $L$3^($L$1-$M29), ($L$3*CI30*CJ30/(CI30+($L$3-1)*CJ30) ))))</f>
        <v>1.03020367645336</v>
      </c>
      <c r="CJ29" s="38" t="n">
        <f aca="false">IF(CJ$1&gt;$L$2,   "",   IF(CJ$1=$L$2,  1,  IF($L$2-CJ$1=$L$1-$M29, $L$3^($L$1-$M29), ($L$3*CJ30*CK30/(CJ30+($L$3-1)*CK30) ))))</f>
        <v>1.00379403341242</v>
      </c>
      <c r="CK29" s="38" t="n">
        <f aca="false">IF(CK$1&gt;$L$2,   "",   IF(CK$1=$L$2,  1,  IF($L$2-CK$1=$L$1-$M29, $L$3^($L$1-$M29), ($L$3*CK30*CL30/(CK30+($L$3-1)*CL30) ))))</f>
        <v>1</v>
      </c>
      <c r="CL29" s="38" t="n">
        <f aca="false">IF(CL$1&gt;$L$2,   "",   IF(CL$1=$L$2,  1,  IF($L$2-CL$1=$L$1-$M29, $L$3^($L$1-$M29), ($L$3*CL30*CM30/(CL30+($L$3-1)*CM30) ))))</f>
        <v>1.1233996784763</v>
      </c>
      <c r="CM29" s="38" t="n">
        <f aca="false">IF(CM$1&gt;$L$2,   "",   IF(CM$1=$L$2,  1,  IF($L$2-CM$1=$L$1-$M29, $L$3^($L$1-$M29), ($L$3*CM30*CN30/(CM30+($L$3-1)*CN30) ))))</f>
        <v>1.03020367645336</v>
      </c>
      <c r="CN29" s="38" t="n">
        <f aca="false">IF(CN$1&gt;$L$2,   "",   IF(CN$1=$L$2,  1,  IF($L$2-CN$1=$L$1-$M29, $L$3^($L$1-$M29), ($L$3*CN30*CO30/(CN30+($L$3-1)*CO30) ))))</f>
        <v>1.00379403341242</v>
      </c>
      <c r="CO29" s="38" t="n">
        <f aca="false">IF(CO$1&gt;$L$2,   "",   IF(CO$1=$L$2,  1,  IF($L$2-CO$1=$L$1-$M29, $L$3^($L$1-$M29), ($L$3*CO30*CP30/(CO30+($L$3-1)*CP30) ))))</f>
        <v>1</v>
      </c>
      <c r="CP29" s="38" t="n">
        <f aca="false">IF(CP$1&gt;$L$2,   "",   IF(CP$1=$L$2,  1,  IF($L$2-CP$1=$L$1-$M29, $L$3^($L$1-$M29), ($L$3*CP30*CQ30/(CP30+($L$3-1)*CQ30) ))))</f>
        <v>1.1233996784763</v>
      </c>
      <c r="CQ29" s="38" t="n">
        <f aca="false">IF(CQ$1&gt;$L$2,   "",   IF(CQ$1=$L$2,  1,  IF($L$2-CQ$1=$L$1-$M29, $L$3^($L$1-$M29), ($L$3*CQ30*CR30/(CQ30+($L$3-1)*CR30) ))))</f>
        <v>1.03020367645336</v>
      </c>
      <c r="CR29" s="38" t="n">
        <f aca="false">IF(CR$1&gt;$L$2,   "",   IF(CR$1=$L$2,  1,  IF($L$2-CR$1=$L$1-$M29, $L$3^($L$1-$M29), ($L$3*CR30*CS30/(CR30+($L$3-1)*CS30) ))))</f>
        <v>1.00379403341242</v>
      </c>
      <c r="CS29" s="38" t="n">
        <f aca="false">IF(CS$1&gt;$L$2,   "",   IF(CS$1=$L$2,  1,  IF($L$2-CS$1=$L$1-$M29, $L$3^($L$1-$M29), ($L$3*CS30*CT30/(CS30+($L$3-1)*CT30) ))))</f>
        <v>1</v>
      </c>
      <c r="CT29" s="38" t="n">
        <f aca="false">IF(CT$1&gt;$L$2,   "",   IF(CT$1=$L$2,  1,  IF($L$2-CT$1=$L$1-$M29, $L$3^($L$1-$M29), ($L$3*CT30*CU30/(CT30+($L$3-1)*CU30) ))))</f>
        <v>1.1233996784763</v>
      </c>
      <c r="CU29" s="38" t="n">
        <f aca="false">IF(CU$1&gt;$L$2,   "",   IF(CU$1=$L$2,  1,  IF($L$2-CU$1=$L$1-$M29, $L$3^($L$1-$M29), ($L$3*CU30*CV30/(CU30+($L$3-1)*CV30) ))))</f>
        <v>1.03020367645336</v>
      </c>
      <c r="CV29" s="38" t="n">
        <f aca="false">IF(CV$1&gt;$L$2,   "",   IF(CV$1=$L$2,  1,  IF($L$2-CV$1=$L$1-$M29, $L$3^($L$1-$M29), ($L$3*CV30*CW30/(CV30+($L$3-1)*CW30) ))))</f>
        <v>1.00379403341242</v>
      </c>
      <c r="CW29" s="38" t="n">
        <f aca="false">IF(CW$1&gt;$L$2,   "",   IF(CW$1=$L$2,  1,  IF($L$2-CW$1=$L$1-$M29, $L$3^($L$1-$M29), ($L$3*CW30*CX30/(CW30+($L$3-1)*CX30) ))))</f>
        <v>1</v>
      </c>
      <c r="CX29" s="38" t="n">
        <f aca="false">IF(CX$1&gt;$L$2,   "",   IF(CX$1=$L$2,  1,  IF($L$2-CX$1=$L$1-$M29, $L$3^($L$1-$M29), ($L$3*CX30*CY30/(CX30+($L$3-1)*CY30) ))))</f>
        <v>1.1233996784763</v>
      </c>
      <c r="CY29" s="38" t="n">
        <f aca="false">IF(CY$1&gt;$L$2,   "",   IF(CY$1=$L$2,  1,  IF($L$2-CY$1=$L$1-$M29, $L$3^($L$1-$M29), ($L$3*CY30*CZ30/(CY30+($L$3-1)*CZ30) ))))</f>
        <v>1.03020367645336</v>
      </c>
      <c r="CZ29" s="38" t="n">
        <f aca="false">IF(CZ$1&gt;$L$2,   "",   IF(CZ$1=$L$2,  1,  IF($L$2-CZ$1=$L$1-$M29, $L$3^($L$1-$M29), ($L$3*CZ30*DA30/(CZ30+($L$3-1)*DA30) ))))</f>
        <v>1.00379403341242</v>
      </c>
      <c r="DA29" s="38" t="n">
        <f aca="false">IF(DA$1&gt;$L$2,   "",   IF(DA$1=$L$2,  1,  IF($L$2-DA$1=$L$1-$M29, $L$3^($L$1-$M29), ($L$3*DA30*DB30/(DA30+($L$3-1)*DB30) ))))</f>
        <v>1</v>
      </c>
      <c r="DB29" s="38" t="n">
        <f aca="false">IF(DB$1&gt;$L$2,   "",   IF(DB$1=$L$2,  1,  IF($L$2-DB$1=$L$1-$M29, $L$3^($L$1-$M29), ($L$3*DB30*DC30/(DB30+($L$3-1)*DC30) ))))</f>
        <v>1.1233996784763</v>
      </c>
      <c r="DC29" s="38" t="n">
        <f aca="false">IF(DC$1&gt;$L$2,   "",   IF(DC$1=$L$2,  1,  IF($L$2-DC$1=$L$1-$M29, $L$3^($L$1-$M29), ($L$3*DC30*DD30/(DC30+($L$3-1)*DD30) ))))</f>
        <v>1.03020367645336</v>
      </c>
      <c r="DD29" s="38" t="n">
        <f aca="false">IF(DD$1&gt;$L$2,   "",   IF(DD$1=$L$2,  1,  IF($L$2-DD$1=$L$1-$M29, $L$3^($L$1-$M29), ($L$3*DD30*DE30/(DD30+($L$3-1)*DE30) ))))</f>
        <v>1.00379403341242</v>
      </c>
      <c r="DE29" s="38" t="n">
        <f aca="false">IF(DE$1&gt;$L$2,   "",   IF(DE$1=$L$2,  1,  IF($L$2-DE$1=$L$1-$M29, $L$3^($L$1-$M29), ($L$3*DE30*DF30/(DE30+($L$3-1)*DF30) ))))</f>
        <v>1</v>
      </c>
      <c r="DF29" s="38" t="n">
        <f aca="false">IF(DF$1&gt;$L$2,   "",   IF(DF$1=$L$2,  1,  IF($L$2-DF$1=$L$1-$M29, $L$3^($L$1-$M29), ($L$3*DF30*DG30/(DF30+($L$3-1)*DG30) ))))</f>
        <v>1.1233996784763</v>
      </c>
      <c r="DG29" s="38" t="n">
        <f aca="false">IF(DG$1&gt;$L$2,   "",   IF(DG$1=$L$2,  1,  IF($L$2-DG$1=$L$1-$M29, $L$3^($L$1-$M29), ($L$3*DG30*DH30/(DG30+($L$3-1)*DH30) ))))</f>
        <v>1.03020367645336</v>
      </c>
      <c r="DH29" s="38" t="n">
        <f aca="false">IF(DH$1&gt;$L$2,   "",   IF(DH$1=$L$2,  1,  IF($L$2-DH$1=$L$1-$M29, $L$3^($L$1-$M29), ($L$3*DH30*DI30/(DH30+($L$3-1)*DI30) ))))</f>
        <v>1.00379403341242</v>
      </c>
      <c r="DI29" s="38" t="n">
        <f aca="false">IF(DI$1&gt;$L$2,   "",   IF(DI$1=$L$2,  1,  IF($L$2-DI$1=$L$1-$M29, $L$3^($L$1-$M29), ($L$3*DI30*DJ30/(DI30+($L$3-1)*DJ30) ))))</f>
        <v>1</v>
      </c>
      <c r="DJ29" s="38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2" t="n">
        <f aca="false">Calculadora!C23</f>
        <v>0</v>
      </c>
      <c r="B30" s="112" t="str">
        <f aca="false">IF( OR(I29=$L$2,H29=1+$L$1-$L$2), "",  IF(A30="l",0,IF(A30="w",1,""))    )</f>
        <v/>
      </c>
      <c r="C30" s="105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5" t="str">
        <f aca="false">IF(I29&gt;=$L$2,"",IF(B30="", "", C30*($L$3-1)*B30)   )</f>
        <v/>
      </c>
      <c r="E30" s="105" t="str">
        <f aca="false">IF(B30="","",(   D30-(IF((D30+F29)&lt;=G29, D30, (G29-F29) ))   )*(100-$L$5)/100   )</f>
        <v/>
      </c>
      <c r="F30" s="105" t="str">
        <f aca="false">IF(I29&gt;=$L$2,"",IF(B30="", "",   IF(B30=0,  F29-C30,  IF( ((F29+D30)-G29)&gt;=0, F29+(G29-F29)+((D30-(G29-F29))*$L$5/100), F29+D30 )  ))   )</f>
        <v/>
      </c>
      <c r="G30" s="113" t="str">
        <f aca="false">IF(F30&gt;G29,  F30,  G29)</f>
        <v/>
      </c>
      <c r="H30" s="104" t="n">
        <f aca="false">IF(   $L$4=0,   IF(I29+B30=$L$2,0,IF(B30=0,H29+1,H29)),   IF(  F30&gt;=G29,  0,  IF(B30=0,H29+1,H29)  )   )</f>
        <v>0</v>
      </c>
      <c r="I30" s="104" t="n">
        <f aca="false">IF(   $L$4=0,   IF(I29+B30=$L$2,0,IF(B30=1,I29+1,I29)),        IF(  F30&gt;=G29,  0,  IF(B30=1,I29+1,I29)  )   )</f>
        <v>0</v>
      </c>
      <c r="J30" s="114" t="str">
        <f aca="false">IF(     B30="",     "",     IF(  ISERROR((B30+I29)/(H29+I29+1)),  0,  (B30+I29)/(H29+I29+1)  )     )</f>
        <v/>
      </c>
      <c r="M30" s="111" t="n">
        <f aca="false">IF(M29&lt;($L$1-1),M29+1)</f>
        <v>7</v>
      </c>
      <c r="N30" s="38" t="n">
        <f aca="false">IF(N$1&gt;$L$2,   "",   IF(N$1=$L$2,  1,  IF($L$2-N$1=$L$1-$M30, $L$3^($L$1-$M30), ($L$3*N31*O31/(N31+($L$3-1)*O31) ))))</f>
        <v>1.16452625801181</v>
      </c>
      <c r="O30" s="38" t="n">
        <f aca="false">IF(O$1&gt;$L$2,   "",   IF(O$1=$L$2,  1,  IF($L$2-O$1=$L$1-$M30, $L$3^($L$1-$M30), ($L$3*O31*P31/(O31+($L$3-1)*P31) ))))</f>
        <v>1.04172640674793</v>
      </c>
      <c r="P30" s="38" t="n">
        <f aca="false">IF(P$1&gt;$L$2,   "",   IF(P$1=$L$2,  1,  IF($L$2-P$1=$L$1-$M30, $L$3^($L$1-$M30), ($L$3*P31*Q31/(P31+($L$3-1)*Q31) ))))</f>
        <v>1.00551247843033</v>
      </c>
      <c r="Q30" s="38" t="n">
        <f aca="false">IF(Q$1&gt;$L$2,   "",   IF(Q$1=$L$2,  1,  IF($L$2-Q$1=$L$1-$M30, $L$3^($L$1-$M30), ($L$3*Q31*R31/(Q31+($L$3-1)*R31) ))))</f>
        <v>1</v>
      </c>
      <c r="R30" s="38" t="n">
        <f aca="false">IF(R$1&gt;$L$2,   "",   IF(R$1=$L$2,  1,  IF($L$2-R$1=$L$1-$M30, $L$3^($L$1-$M30), ($L$3*R31*S31/(R31+($L$3-1)*S31) ))))</f>
        <v>1.16452625801181</v>
      </c>
      <c r="S30" s="38" t="n">
        <f aca="false">IF(S$1&gt;$L$2,   "",   IF(S$1=$L$2,  1,  IF($L$2-S$1=$L$1-$M30, $L$3^($L$1-$M30), ($L$3*S31*T31/(S31+($L$3-1)*T31) ))))</f>
        <v>1.04172640674793</v>
      </c>
      <c r="T30" s="38" t="n">
        <f aca="false">IF(T$1&gt;$L$2,   "",   IF(T$1=$L$2,  1,  IF($L$2-T$1=$L$1-$M30, $L$3^($L$1-$M30), ($L$3*T31*U31/(T31+($L$3-1)*U31) ))))</f>
        <v>1.00551247843033</v>
      </c>
      <c r="U30" s="38" t="n">
        <f aca="false">IF(U$1&gt;$L$2,   "",   IF(U$1=$L$2,  1,  IF($L$2-U$1=$L$1-$M30, $L$3^($L$1-$M30), ($L$3*U31*V31/(U31+($L$3-1)*V31) ))))</f>
        <v>1</v>
      </c>
      <c r="V30" s="38" t="n">
        <f aca="false">IF(V$1&gt;$L$2,   "",   IF(V$1=$L$2,  1,  IF($L$2-V$1=$L$1-$M30, $L$3^($L$1-$M30), ($L$3*V31*W31/(V31+($L$3-1)*W31) ))))</f>
        <v>1.16452625801181</v>
      </c>
      <c r="W30" s="38" t="n">
        <f aca="false">IF(W$1&gt;$L$2,   "",   IF(W$1=$L$2,  1,  IF($L$2-W$1=$L$1-$M30, $L$3^($L$1-$M30), ($L$3*W31*X31/(W31+($L$3-1)*X31) ))))</f>
        <v>1.04172640674793</v>
      </c>
      <c r="X30" s="38" t="n">
        <f aca="false">IF(X$1&gt;$L$2,   "",   IF(X$1=$L$2,  1,  IF($L$2-X$1=$L$1-$M30, $L$3^($L$1-$M30), ($L$3*X31*Y31/(X31+($L$3-1)*Y31) ))))</f>
        <v>1.00551247843033</v>
      </c>
      <c r="Y30" s="38" t="n">
        <f aca="false">IF(Y$1&gt;$L$2,   "",   IF(Y$1=$L$2,  1,  IF($L$2-Y$1=$L$1-$M30, $L$3^($L$1-$M30), ($L$3*Y31*Z31/(Y31+($L$3-1)*Z31) ))))</f>
        <v>1</v>
      </c>
      <c r="Z30" s="38" t="n">
        <f aca="false">IF(Z$1&gt;$L$2,   "",   IF(Z$1=$L$2,  1,  IF($L$2-Z$1=$L$1-$M30, $L$3^($L$1-$M30), ($L$3*Z31*AA31/(Z31+($L$3-1)*AA31) ))))</f>
        <v>1.16452625801181</v>
      </c>
      <c r="AA30" s="38" t="n">
        <f aca="false">IF(AA$1&gt;$L$2,   "",   IF(AA$1=$L$2,  1,  IF($L$2-AA$1=$L$1-$M30, $L$3^($L$1-$M30), ($L$3*AA31*AB31/(AA31+($L$3-1)*AB31) ))))</f>
        <v>1.04172640674793</v>
      </c>
      <c r="AB30" s="38" t="n">
        <f aca="false">IF(AB$1&gt;$L$2,   "",   IF(AB$1=$L$2,  1,  IF($L$2-AB$1=$L$1-$M30, $L$3^($L$1-$M30), ($L$3*AB31*AC31/(AB31+($L$3-1)*AC31) ))))</f>
        <v>1.00551247843033</v>
      </c>
      <c r="AC30" s="38" t="n">
        <f aca="false">IF(AC$1&gt;$L$2,   "",   IF(AC$1=$L$2,  1,  IF($L$2-AC$1=$L$1-$M30, $L$3^($L$1-$M30), ($L$3*AC31*AD31/(AC31+($L$3-1)*AD31) ))))</f>
        <v>1</v>
      </c>
      <c r="AD30" s="38" t="n">
        <f aca="false">IF(AD$1&gt;$L$2,   "",   IF(AD$1=$L$2,  1,  IF($L$2-AD$1=$L$1-$M30, $L$3^($L$1-$M30), ($L$3*AD31*AE31/(AD31+($L$3-1)*AE31) ))))</f>
        <v>1.16452625801181</v>
      </c>
      <c r="AE30" s="38" t="n">
        <f aca="false">IF(AE$1&gt;$L$2,   "",   IF(AE$1=$L$2,  1,  IF($L$2-AE$1=$L$1-$M30, $L$3^($L$1-$M30), ($L$3*AE31*AF31/(AE31+($L$3-1)*AF31) ))))</f>
        <v>1.04172640674793</v>
      </c>
      <c r="AF30" s="38" t="n">
        <f aca="false">IF(AF$1&gt;$L$2,   "",   IF(AF$1=$L$2,  1,  IF($L$2-AF$1=$L$1-$M30, $L$3^($L$1-$M30), ($L$3*AF31*AG31/(AF31+($L$3-1)*AG31) ))))</f>
        <v>1.00551247843033</v>
      </c>
      <c r="AG30" s="38" t="n">
        <f aca="false">IF(AG$1&gt;$L$2,   "",   IF(AG$1=$L$2,  1,  IF($L$2-AG$1=$L$1-$M30, $L$3^($L$1-$M30), ($L$3*AG31*AH31/(AG31+($L$3-1)*AH31) ))))</f>
        <v>1</v>
      </c>
      <c r="AH30" s="38" t="n">
        <f aca="false">IF(AH$1&gt;$L$2,   "",   IF(AH$1=$L$2,  1,  IF($L$2-AH$1=$L$1-$M30, $L$3^($L$1-$M30), ($L$3*AH31*AI31/(AH31+($L$3-1)*AI31) ))))</f>
        <v>1.16452625801181</v>
      </c>
      <c r="AI30" s="38" t="n">
        <f aca="false">IF(AI$1&gt;$L$2,   "",   IF(AI$1=$L$2,  1,  IF($L$2-AI$1=$L$1-$M30, $L$3^($L$1-$M30), ($L$3*AI31*AJ31/(AI31+($L$3-1)*AJ31) ))))</f>
        <v>1.04172640674793</v>
      </c>
      <c r="AJ30" s="38" t="n">
        <f aca="false">IF(AJ$1&gt;$L$2,   "",   IF(AJ$1=$L$2,  1,  IF($L$2-AJ$1=$L$1-$M30, $L$3^($L$1-$M30), ($L$3*AJ31*AK31/(AJ31+($L$3-1)*AK31) ))))</f>
        <v>1.00551247843033</v>
      </c>
      <c r="AK30" s="38" t="n">
        <f aca="false">IF(AK$1&gt;$L$2,   "",   IF(AK$1=$L$2,  1,  IF($L$2-AK$1=$L$1-$M30, $L$3^($L$1-$M30), ($L$3*AK31*AL31/(AK31+($L$3-1)*AL31) ))))</f>
        <v>1</v>
      </c>
      <c r="AL30" s="38" t="n">
        <f aca="false">IF(AL$1&gt;$L$2,   "",   IF(AL$1=$L$2,  1,  IF($L$2-AL$1=$L$1-$M30, $L$3^($L$1-$M30), ($L$3*AL31*AM31/(AL31+($L$3-1)*AM31) ))))</f>
        <v>1.16452625801181</v>
      </c>
      <c r="AM30" s="38" t="n">
        <f aca="false">IF(AM$1&gt;$L$2,   "",   IF(AM$1=$L$2,  1,  IF($L$2-AM$1=$L$1-$M30, $L$3^($L$1-$M30), ($L$3*AM31*AN31/(AM31+($L$3-1)*AN31) ))))</f>
        <v>1.04172640674793</v>
      </c>
      <c r="AN30" s="38" t="n">
        <f aca="false">IF(AN$1&gt;$L$2,   "",   IF(AN$1=$L$2,  1,  IF($L$2-AN$1=$L$1-$M30, $L$3^($L$1-$M30), ($L$3*AN31*AO31/(AN31+($L$3-1)*AO31) ))))</f>
        <v>1.00551247843033</v>
      </c>
      <c r="AO30" s="38" t="n">
        <f aca="false">IF(AO$1&gt;$L$2,   "",   IF(AO$1=$L$2,  1,  IF($L$2-AO$1=$L$1-$M30, $L$3^($L$1-$M30), ($L$3*AO31*AP31/(AO31+($L$3-1)*AP31) ))))</f>
        <v>1</v>
      </c>
      <c r="AP30" s="38" t="n">
        <f aca="false">IF(AP$1&gt;$L$2,   "",   IF(AP$1=$L$2,  1,  IF($L$2-AP$1=$L$1-$M30, $L$3^($L$1-$M30), ($L$3*AP31*AQ31/(AP31+($L$3-1)*AQ31) ))))</f>
        <v>1.16452625801181</v>
      </c>
      <c r="AQ30" s="38" t="n">
        <f aca="false">IF(AQ$1&gt;$L$2,   "",   IF(AQ$1=$L$2,  1,  IF($L$2-AQ$1=$L$1-$M30, $L$3^($L$1-$M30), ($L$3*AQ31*AR31/(AQ31+($L$3-1)*AR31) ))))</f>
        <v>1.04172640674793</v>
      </c>
      <c r="AR30" s="38" t="n">
        <f aca="false">IF(AR$1&gt;$L$2,   "",   IF(AR$1=$L$2,  1,  IF($L$2-AR$1=$L$1-$M30, $L$3^($L$1-$M30), ($L$3*AR31*AS31/(AR31+($L$3-1)*AS31) ))))</f>
        <v>1.00551247843033</v>
      </c>
      <c r="AS30" s="38" t="n">
        <f aca="false">IF(AS$1&gt;$L$2,   "",   IF(AS$1=$L$2,  1,  IF($L$2-AS$1=$L$1-$M30, $L$3^($L$1-$M30), ($L$3*AS31*AT31/(AS31+($L$3-1)*AT31) ))))</f>
        <v>1</v>
      </c>
      <c r="AT30" s="38" t="n">
        <f aca="false">IF(AT$1&gt;$L$2,   "",   IF(AT$1=$L$2,  1,  IF($L$2-AT$1=$L$1-$M30, $L$3^($L$1-$M30), ($L$3*AT31*AU31/(AT31+($L$3-1)*AU31) ))))</f>
        <v>1.16452625801181</v>
      </c>
      <c r="AU30" s="38" t="n">
        <f aca="false">IF(AU$1&gt;$L$2,   "",   IF(AU$1=$L$2,  1,  IF($L$2-AU$1=$L$1-$M30, $L$3^($L$1-$M30), ($L$3*AU31*AV31/(AU31+($L$3-1)*AV31) ))))</f>
        <v>1.04172640674793</v>
      </c>
      <c r="AV30" s="38" t="n">
        <f aca="false">IF(AV$1&gt;$L$2,   "",   IF(AV$1=$L$2,  1,  IF($L$2-AV$1=$L$1-$M30, $L$3^($L$1-$M30), ($L$3*AV31*AW31/(AV31+($L$3-1)*AW31) ))))</f>
        <v>1.00551247843033</v>
      </c>
      <c r="AW30" s="38" t="n">
        <f aca="false">IF(AW$1&gt;$L$2,   "",   IF(AW$1=$L$2,  1,  IF($L$2-AW$1=$L$1-$M30, $L$3^($L$1-$M30), ($L$3*AW31*AX31/(AW31+($L$3-1)*AX31) ))))</f>
        <v>1</v>
      </c>
      <c r="AX30" s="38" t="n">
        <f aca="false">IF(AX$1&gt;$L$2,   "",   IF(AX$1=$L$2,  1,  IF($L$2-AX$1=$L$1-$M30, $L$3^($L$1-$M30), ($L$3*AX31*AY31/(AX31+($L$3-1)*AY31) ))))</f>
        <v>1.16452625801181</v>
      </c>
      <c r="AY30" s="38" t="n">
        <f aca="false">IF(AY$1&gt;$L$2,   "",   IF(AY$1=$L$2,  1,  IF($L$2-AY$1=$L$1-$M30, $L$3^($L$1-$M30), ($L$3*AY31*AZ31/(AY31+($L$3-1)*AZ31) ))))</f>
        <v>1.04172640674793</v>
      </c>
      <c r="AZ30" s="38" t="n">
        <f aca="false">IF(AZ$1&gt;$L$2,   "",   IF(AZ$1=$L$2,  1,  IF($L$2-AZ$1=$L$1-$M30, $L$3^($L$1-$M30), ($L$3*AZ31*BA31/(AZ31+($L$3-1)*BA31) ))))</f>
        <v>1.00551247843033</v>
      </c>
      <c r="BA30" s="38" t="n">
        <f aca="false">IF(BA$1&gt;$L$2,   "",   IF(BA$1=$L$2,  1,  IF($L$2-BA$1=$L$1-$M30, $L$3^($L$1-$M30), ($L$3*BA31*BB31/(BA31+($L$3-1)*BB31) ))))</f>
        <v>1</v>
      </c>
      <c r="BB30" s="38" t="n">
        <f aca="false">IF(BB$1&gt;$L$2,   "",   IF(BB$1=$L$2,  1,  IF($L$2-BB$1=$L$1-$M30, $L$3^($L$1-$M30), ($L$3*BB31*BC31/(BB31+($L$3-1)*BC31) ))))</f>
        <v>1.16452625801181</v>
      </c>
      <c r="BC30" s="38" t="n">
        <f aca="false">IF(BC$1&gt;$L$2,   "",   IF(BC$1=$L$2,  1,  IF($L$2-BC$1=$L$1-$M30, $L$3^($L$1-$M30), ($L$3*BC31*BD31/(BC31+($L$3-1)*BD31) ))))</f>
        <v>1.04172640674793</v>
      </c>
      <c r="BD30" s="38" t="n">
        <f aca="false">IF(BD$1&gt;$L$2,   "",   IF(BD$1=$L$2,  1,  IF($L$2-BD$1=$L$1-$M30, $L$3^($L$1-$M30), ($L$3*BD31*BE31/(BD31+($L$3-1)*BE31) ))))</f>
        <v>1.00551247843033</v>
      </c>
      <c r="BE30" s="38" t="n">
        <f aca="false">IF(BE$1&gt;$L$2,   "",   IF(BE$1=$L$2,  1,  IF($L$2-BE$1=$L$1-$M30, $L$3^($L$1-$M30), ($L$3*BE31*BF31/(BE31+($L$3-1)*BF31) ))))</f>
        <v>1</v>
      </c>
      <c r="BF30" s="38" t="n">
        <f aca="false">IF(BF$1&gt;$L$2,   "",   IF(BF$1=$L$2,  1,  IF($L$2-BF$1=$L$1-$M30, $L$3^($L$1-$M30), ($L$3*BF31*BG31/(BF31+($L$3-1)*BG31) ))))</f>
        <v>1.16452625801181</v>
      </c>
      <c r="BG30" s="38" t="n">
        <f aca="false">IF(BG$1&gt;$L$2,   "",   IF(BG$1=$L$2,  1,  IF($L$2-BG$1=$L$1-$M30, $L$3^($L$1-$M30), ($L$3*BG31*BH31/(BG31+($L$3-1)*BH31) ))))</f>
        <v>1.04172640674793</v>
      </c>
      <c r="BH30" s="38" t="n">
        <f aca="false">IF(BH$1&gt;$L$2,   "",   IF(BH$1=$L$2,  1,  IF($L$2-BH$1=$L$1-$M30, $L$3^($L$1-$M30), ($L$3*BH31*BI31/(BH31+($L$3-1)*BI31) ))))</f>
        <v>1.00551247843033</v>
      </c>
      <c r="BI30" s="38" t="n">
        <f aca="false">IF(BI$1&gt;$L$2,   "",   IF(BI$1=$L$2,  1,  IF($L$2-BI$1=$L$1-$M30, $L$3^($L$1-$M30), ($L$3*BI31*BJ31/(BI31+($L$3-1)*BJ31) ))))</f>
        <v>1</v>
      </c>
      <c r="BJ30" s="38" t="n">
        <f aca="false">IF(BJ$1&gt;$L$2,   "",   IF(BJ$1=$L$2,  1,  IF($L$2-BJ$1=$L$1-$M30, $L$3^($L$1-$M30), ($L$3*BJ31*BK31/(BJ31+($L$3-1)*BK31) ))))</f>
        <v>1.16452625801181</v>
      </c>
      <c r="BK30" s="38" t="n">
        <f aca="false">IF(BK$1&gt;$L$2,   "",   IF(BK$1=$L$2,  1,  IF($L$2-BK$1=$L$1-$M30, $L$3^($L$1-$M30), ($L$3*BK31*BL31/(BK31+($L$3-1)*BL31) ))))</f>
        <v>1.04172640674793</v>
      </c>
      <c r="BL30" s="38" t="n">
        <f aca="false">IF(BL$1&gt;$L$2,   "",   IF(BL$1=$L$2,  1,  IF($L$2-BL$1=$L$1-$M30, $L$3^($L$1-$M30), ($L$3*BL31*BM31/(BL31+($L$3-1)*BM31) ))))</f>
        <v>1.00551247843033</v>
      </c>
      <c r="BM30" s="38" t="n">
        <f aca="false">IF(BM$1&gt;$L$2,   "",   IF(BM$1=$L$2,  1,  IF($L$2-BM$1=$L$1-$M30, $L$3^($L$1-$M30), ($L$3*BM31*BN31/(BM31+($L$3-1)*BN31) ))))</f>
        <v>1</v>
      </c>
      <c r="BN30" s="38" t="n">
        <f aca="false">IF(BN$1&gt;$L$2,   "",   IF(BN$1=$L$2,  1,  IF($L$2-BN$1=$L$1-$M30, $L$3^($L$1-$M30), ($L$3*BN31*BO31/(BN31+($L$3-1)*BO31) ))))</f>
        <v>1.16452625801181</v>
      </c>
      <c r="BO30" s="38" t="n">
        <f aca="false">IF(BO$1&gt;$L$2,   "",   IF(BO$1=$L$2,  1,  IF($L$2-BO$1=$L$1-$M30, $L$3^($L$1-$M30), ($L$3*BO31*BP31/(BO31+($L$3-1)*BP31) ))))</f>
        <v>1.04172640674793</v>
      </c>
      <c r="BP30" s="38" t="n">
        <f aca="false">IF(BP$1&gt;$L$2,   "",   IF(BP$1=$L$2,  1,  IF($L$2-BP$1=$L$1-$M30, $L$3^($L$1-$M30), ($L$3*BP31*BQ31/(BP31+($L$3-1)*BQ31) ))))</f>
        <v>1.00551247843033</v>
      </c>
      <c r="BQ30" s="38" t="n">
        <f aca="false">IF(BQ$1&gt;$L$2,   "",   IF(BQ$1=$L$2,  1,  IF($L$2-BQ$1=$L$1-$M30, $L$3^($L$1-$M30), ($L$3*BQ31*BR31/(BQ31+($L$3-1)*BR31) ))))</f>
        <v>1</v>
      </c>
      <c r="BR30" s="38" t="n">
        <f aca="false">IF(BR$1&gt;$L$2,   "",   IF(BR$1=$L$2,  1,  IF($L$2-BR$1=$L$1-$M30, $L$3^($L$1-$M30), ($L$3*BR31*BS31/(BR31+($L$3-1)*BS31) ))))</f>
        <v>1.16452625801181</v>
      </c>
      <c r="BS30" s="38" t="n">
        <f aca="false">IF(BS$1&gt;$L$2,   "",   IF(BS$1=$L$2,  1,  IF($L$2-BS$1=$L$1-$M30, $L$3^($L$1-$M30), ($L$3*BS31*BT31/(BS31+($L$3-1)*BT31) ))))</f>
        <v>1.04172640674793</v>
      </c>
      <c r="BT30" s="38" t="n">
        <f aca="false">IF(BT$1&gt;$L$2,   "",   IF(BT$1=$L$2,  1,  IF($L$2-BT$1=$L$1-$M30, $L$3^($L$1-$M30), ($L$3*BT31*BU31/(BT31+($L$3-1)*BU31) ))))</f>
        <v>1.00551247843033</v>
      </c>
      <c r="BU30" s="38" t="n">
        <f aca="false">IF(BU$1&gt;$L$2,   "",   IF(BU$1=$L$2,  1,  IF($L$2-BU$1=$L$1-$M30, $L$3^($L$1-$M30), ($L$3*BU31*BV31/(BU31+($L$3-1)*BV31) ))))</f>
        <v>1</v>
      </c>
      <c r="BV30" s="38" t="n">
        <f aca="false">IF(BV$1&gt;$L$2,   "",   IF(BV$1=$L$2,  1,  IF($L$2-BV$1=$L$1-$M30, $L$3^($L$1-$M30), ($L$3*BV31*BW31/(BV31+($L$3-1)*BW31) ))))</f>
        <v>1.16452625801181</v>
      </c>
      <c r="BW30" s="38" t="n">
        <f aca="false">IF(BW$1&gt;$L$2,   "",   IF(BW$1=$L$2,  1,  IF($L$2-BW$1=$L$1-$M30, $L$3^($L$1-$M30), ($L$3*BW31*BX31/(BW31+($L$3-1)*BX31) ))))</f>
        <v>1.04172640674793</v>
      </c>
      <c r="BX30" s="38" t="n">
        <f aca="false">IF(BX$1&gt;$L$2,   "",   IF(BX$1=$L$2,  1,  IF($L$2-BX$1=$L$1-$M30, $L$3^($L$1-$M30), ($L$3*BX31*BY31/(BX31+($L$3-1)*BY31) ))))</f>
        <v>1.00551247843033</v>
      </c>
      <c r="BY30" s="38" t="n">
        <f aca="false">IF(BY$1&gt;$L$2,   "",   IF(BY$1=$L$2,  1,  IF($L$2-BY$1=$L$1-$M30, $L$3^($L$1-$M30), ($L$3*BY31*BZ31/(BY31+($L$3-1)*BZ31) ))))</f>
        <v>1</v>
      </c>
      <c r="BZ30" s="38" t="n">
        <f aca="false">IF(BZ$1&gt;$L$2,   "",   IF(BZ$1=$L$2,  1,  IF($L$2-BZ$1=$L$1-$M30, $L$3^($L$1-$M30), ($L$3*BZ31*CA31/(BZ31+($L$3-1)*CA31) ))))</f>
        <v>1.16452625801181</v>
      </c>
      <c r="CA30" s="38" t="n">
        <f aca="false">IF(CA$1&gt;$L$2,   "",   IF(CA$1=$L$2,  1,  IF($L$2-CA$1=$L$1-$M30, $L$3^($L$1-$M30), ($L$3*CA31*CB31/(CA31+($L$3-1)*CB31) ))))</f>
        <v>1.04172640674793</v>
      </c>
      <c r="CB30" s="38" t="n">
        <f aca="false">IF(CB$1&gt;$L$2,   "",   IF(CB$1=$L$2,  1,  IF($L$2-CB$1=$L$1-$M30, $L$3^($L$1-$M30), ($L$3*CB31*CC31/(CB31+($L$3-1)*CC31) ))))</f>
        <v>1.00551247843033</v>
      </c>
      <c r="CC30" s="38" t="n">
        <f aca="false">IF(CC$1&gt;$L$2,   "",   IF(CC$1=$L$2,  1,  IF($L$2-CC$1=$L$1-$M30, $L$3^($L$1-$M30), ($L$3*CC31*CD31/(CC31+($L$3-1)*CD31) ))))</f>
        <v>1</v>
      </c>
      <c r="CD30" s="38" t="n">
        <f aca="false">IF(CD$1&gt;$L$2,   "",   IF(CD$1=$L$2,  1,  IF($L$2-CD$1=$L$1-$M30, $L$3^($L$1-$M30), ($L$3*CD31*CE31/(CD31+($L$3-1)*CE31) ))))</f>
        <v>1.16452625801181</v>
      </c>
      <c r="CE30" s="38" t="n">
        <f aca="false">IF(CE$1&gt;$L$2,   "",   IF(CE$1=$L$2,  1,  IF($L$2-CE$1=$L$1-$M30, $L$3^($L$1-$M30), ($L$3*CE31*CF31/(CE31+($L$3-1)*CF31) ))))</f>
        <v>1.04172640674793</v>
      </c>
      <c r="CF30" s="38" t="n">
        <f aca="false">IF(CF$1&gt;$L$2,   "",   IF(CF$1=$L$2,  1,  IF($L$2-CF$1=$L$1-$M30, $L$3^($L$1-$M30), ($L$3*CF31*CG31/(CF31+($L$3-1)*CG31) ))))</f>
        <v>1.00551247843033</v>
      </c>
      <c r="CG30" s="38" t="n">
        <f aca="false">IF(CG$1&gt;$L$2,   "",   IF(CG$1=$L$2,  1,  IF($L$2-CG$1=$L$1-$M30, $L$3^($L$1-$M30), ($L$3*CG31*CH31/(CG31+($L$3-1)*CH31) ))))</f>
        <v>1</v>
      </c>
      <c r="CH30" s="38" t="n">
        <f aca="false">IF(CH$1&gt;$L$2,   "",   IF(CH$1=$L$2,  1,  IF($L$2-CH$1=$L$1-$M30, $L$3^($L$1-$M30), ($L$3*CH31*CI31/(CH31+($L$3-1)*CI31) ))))</f>
        <v>1.16452625801181</v>
      </c>
      <c r="CI30" s="38" t="n">
        <f aca="false">IF(CI$1&gt;$L$2,   "",   IF(CI$1=$L$2,  1,  IF($L$2-CI$1=$L$1-$M30, $L$3^($L$1-$M30), ($L$3*CI31*CJ31/(CI31+($L$3-1)*CJ31) ))))</f>
        <v>1.04172640674793</v>
      </c>
      <c r="CJ30" s="38" t="n">
        <f aca="false">IF(CJ$1&gt;$L$2,   "",   IF(CJ$1=$L$2,  1,  IF($L$2-CJ$1=$L$1-$M30, $L$3^($L$1-$M30), ($L$3*CJ31*CK31/(CJ31+($L$3-1)*CK31) ))))</f>
        <v>1.00551247843033</v>
      </c>
      <c r="CK30" s="38" t="n">
        <f aca="false">IF(CK$1&gt;$L$2,   "",   IF(CK$1=$L$2,  1,  IF($L$2-CK$1=$L$1-$M30, $L$3^($L$1-$M30), ($L$3*CK31*CL31/(CK31+($L$3-1)*CL31) ))))</f>
        <v>1</v>
      </c>
      <c r="CL30" s="38" t="n">
        <f aca="false">IF(CL$1&gt;$L$2,   "",   IF(CL$1=$L$2,  1,  IF($L$2-CL$1=$L$1-$M30, $L$3^($L$1-$M30), ($L$3*CL31*CM31/(CL31+($L$3-1)*CM31) ))))</f>
        <v>1.16452625801181</v>
      </c>
      <c r="CM30" s="38" t="n">
        <f aca="false">IF(CM$1&gt;$L$2,   "",   IF(CM$1=$L$2,  1,  IF($L$2-CM$1=$L$1-$M30, $L$3^($L$1-$M30), ($L$3*CM31*CN31/(CM31+($L$3-1)*CN31) ))))</f>
        <v>1.04172640674793</v>
      </c>
      <c r="CN30" s="38" t="n">
        <f aca="false">IF(CN$1&gt;$L$2,   "",   IF(CN$1=$L$2,  1,  IF($L$2-CN$1=$L$1-$M30, $L$3^($L$1-$M30), ($L$3*CN31*CO31/(CN31+($L$3-1)*CO31) ))))</f>
        <v>1.00551247843033</v>
      </c>
      <c r="CO30" s="38" t="n">
        <f aca="false">IF(CO$1&gt;$L$2,   "",   IF(CO$1=$L$2,  1,  IF($L$2-CO$1=$L$1-$M30, $L$3^($L$1-$M30), ($L$3*CO31*CP31/(CO31+($L$3-1)*CP31) ))))</f>
        <v>1</v>
      </c>
      <c r="CP30" s="38" t="n">
        <f aca="false">IF(CP$1&gt;$L$2,   "",   IF(CP$1=$L$2,  1,  IF($L$2-CP$1=$L$1-$M30, $L$3^($L$1-$M30), ($L$3*CP31*CQ31/(CP31+($L$3-1)*CQ31) ))))</f>
        <v>1.16452625801181</v>
      </c>
      <c r="CQ30" s="38" t="n">
        <f aca="false">IF(CQ$1&gt;$L$2,   "",   IF(CQ$1=$L$2,  1,  IF($L$2-CQ$1=$L$1-$M30, $L$3^($L$1-$M30), ($L$3*CQ31*CR31/(CQ31+($L$3-1)*CR31) ))))</f>
        <v>1.04172640674793</v>
      </c>
      <c r="CR30" s="38" t="n">
        <f aca="false">IF(CR$1&gt;$L$2,   "",   IF(CR$1=$L$2,  1,  IF($L$2-CR$1=$L$1-$M30, $L$3^($L$1-$M30), ($L$3*CR31*CS31/(CR31+($L$3-1)*CS31) ))))</f>
        <v>1.00551247843033</v>
      </c>
      <c r="CS30" s="38" t="n">
        <f aca="false">IF(CS$1&gt;$L$2,   "",   IF(CS$1=$L$2,  1,  IF($L$2-CS$1=$L$1-$M30, $L$3^($L$1-$M30), ($L$3*CS31*CT31/(CS31+($L$3-1)*CT31) ))))</f>
        <v>1</v>
      </c>
      <c r="CT30" s="38" t="n">
        <f aca="false">IF(CT$1&gt;$L$2,   "",   IF(CT$1=$L$2,  1,  IF($L$2-CT$1=$L$1-$M30, $L$3^($L$1-$M30), ($L$3*CT31*CU31/(CT31+($L$3-1)*CU31) ))))</f>
        <v>1.16452625801181</v>
      </c>
      <c r="CU30" s="38" t="n">
        <f aca="false">IF(CU$1&gt;$L$2,   "",   IF(CU$1=$L$2,  1,  IF($L$2-CU$1=$L$1-$M30, $L$3^($L$1-$M30), ($L$3*CU31*CV31/(CU31+($L$3-1)*CV31) ))))</f>
        <v>1.04172640674793</v>
      </c>
      <c r="CV30" s="38" t="n">
        <f aca="false">IF(CV$1&gt;$L$2,   "",   IF(CV$1=$L$2,  1,  IF($L$2-CV$1=$L$1-$M30, $L$3^($L$1-$M30), ($L$3*CV31*CW31/(CV31+($L$3-1)*CW31) ))))</f>
        <v>1.00551247843033</v>
      </c>
      <c r="CW30" s="38" t="n">
        <f aca="false">IF(CW$1&gt;$L$2,   "",   IF(CW$1=$L$2,  1,  IF($L$2-CW$1=$L$1-$M30, $L$3^($L$1-$M30), ($L$3*CW31*CX31/(CW31+($L$3-1)*CX31) ))))</f>
        <v>1</v>
      </c>
      <c r="CX30" s="38" t="n">
        <f aca="false">IF(CX$1&gt;$L$2,   "",   IF(CX$1=$L$2,  1,  IF($L$2-CX$1=$L$1-$M30, $L$3^($L$1-$M30), ($L$3*CX31*CY31/(CX31+($L$3-1)*CY31) ))))</f>
        <v>1.16452625801181</v>
      </c>
      <c r="CY30" s="38" t="n">
        <f aca="false">IF(CY$1&gt;$L$2,   "",   IF(CY$1=$L$2,  1,  IF($L$2-CY$1=$L$1-$M30, $L$3^($L$1-$M30), ($L$3*CY31*CZ31/(CY31+($L$3-1)*CZ31) ))))</f>
        <v>1.04172640674793</v>
      </c>
      <c r="CZ30" s="38" t="n">
        <f aca="false">IF(CZ$1&gt;$L$2,   "",   IF(CZ$1=$L$2,  1,  IF($L$2-CZ$1=$L$1-$M30, $L$3^($L$1-$M30), ($L$3*CZ31*DA31/(CZ31+($L$3-1)*DA31) ))))</f>
        <v>1.00551247843033</v>
      </c>
      <c r="DA30" s="38" t="n">
        <f aca="false">IF(DA$1&gt;$L$2,   "",   IF(DA$1=$L$2,  1,  IF($L$2-DA$1=$L$1-$M30, $L$3^($L$1-$M30), ($L$3*DA31*DB31/(DA31+($L$3-1)*DB31) ))))</f>
        <v>1</v>
      </c>
      <c r="DB30" s="38" t="n">
        <f aca="false">IF(DB$1&gt;$L$2,   "",   IF(DB$1=$L$2,  1,  IF($L$2-DB$1=$L$1-$M30, $L$3^($L$1-$M30), ($L$3*DB31*DC31/(DB31+($L$3-1)*DC31) ))))</f>
        <v>1.16452625801181</v>
      </c>
      <c r="DC30" s="38" t="n">
        <f aca="false">IF(DC$1&gt;$L$2,   "",   IF(DC$1=$L$2,  1,  IF($L$2-DC$1=$L$1-$M30, $L$3^($L$1-$M30), ($L$3*DC31*DD31/(DC31+($L$3-1)*DD31) ))))</f>
        <v>1.04172640674793</v>
      </c>
      <c r="DD30" s="38" t="n">
        <f aca="false">IF(DD$1&gt;$L$2,   "",   IF(DD$1=$L$2,  1,  IF($L$2-DD$1=$L$1-$M30, $L$3^($L$1-$M30), ($L$3*DD31*DE31/(DD31+($L$3-1)*DE31) ))))</f>
        <v>1.00551247843033</v>
      </c>
      <c r="DE30" s="38" t="n">
        <f aca="false">IF(DE$1&gt;$L$2,   "",   IF(DE$1=$L$2,  1,  IF($L$2-DE$1=$L$1-$M30, $L$3^($L$1-$M30), ($L$3*DE31*DF31/(DE31+($L$3-1)*DF31) ))))</f>
        <v>1</v>
      </c>
      <c r="DF30" s="38" t="n">
        <f aca="false">IF(DF$1&gt;$L$2,   "",   IF(DF$1=$L$2,  1,  IF($L$2-DF$1=$L$1-$M30, $L$3^($L$1-$M30), ($L$3*DF31*DG31/(DF31+($L$3-1)*DG31) ))))</f>
        <v>1.16452625801181</v>
      </c>
      <c r="DG30" s="38" t="n">
        <f aca="false">IF(DG$1&gt;$L$2,   "",   IF(DG$1=$L$2,  1,  IF($L$2-DG$1=$L$1-$M30, $L$3^($L$1-$M30), ($L$3*DG31*DH31/(DG31+($L$3-1)*DH31) ))))</f>
        <v>1.04172640674793</v>
      </c>
      <c r="DH30" s="38" t="n">
        <f aca="false">IF(DH$1&gt;$L$2,   "",   IF(DH$1=$L$2,  1,  IF($L$2-DH$1=$L$1-$M30, $L$3^($L$1-$M30), ($L$3*DH31*DI31/(DH31+($L$3-1)*DI31) ))))</f>
        <v>1.00551247843033</v>
      </c>
      <c r="DI30" s="38" t="n">
        <f aca="false">IF(DI$1&gt;$L$2,   "",   IF(DI$1=$L$2,  1,  IF($L$2-DI$1=$L$1-$M30, $L$3^($L$1-$M30), ($L$3*DI31*DJ31/(DI31+($L$3-1)*DJ31) ))))</f>
        <v>1</v>
      </c>
      <c r="DJ30" s="38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2" t="n">
        <f aca="false">Calculadora!C24</f>
        <v>0</v>
      </c>
      <c r="B31" s="112" t="str">
        <f aca="false">IF( OR(I30=$L$2,H30=1+$L$1-$L$2), "",  IF(A31="l",0,IF(A31="w",1,""))    )</f>
        <v/>
      </c>
      <c r="C31" s="105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5" t="str">
        <f aca="false">IF(I30&gt;=$L$2,"",IF(B31="", "", C31*($L$3-1)*B31)   )</f>
        <v/>
      </c>
      <c r="E31" s="105" t="str">
        <f aca="false">IF(B31="","",(   D31-(IF((D31+F30)&lt;=G30, D31, (G30-F30) ))   )*(100-$L$5)/100   )</f>
        <v/>
      </c>
      <c r="F31" s="105" t="str">
        <f aca="false">IF(I30&gt;=$L$2,"",IF(B31="", "",   IF(B31=0,  F30-C31,  IF( ((F30+D31)-G30)&gt;=0, F30+(G30-F30)+((D31-(G30-F30))*$L$5/100), F30+D31 )  ))   )</f>
        <v/>
      </c>
      <c r="G31" s="113" t="str">
        <f aca="false">IF(F31&gt;G30,  F31,  G30)</f>
        <v/>
      </c>
      <c r="H31" s="104" t="n">
        <f aca="false">IF(   $L$4=0,   IF(I30+B31=$L$2,0,IF(B31=0,H30+1,H30)),   IF(  F31&gt;=G30,  0,  IF(B31=0,H30+1,H30)  )   )</f>
        <v>0</v>
      </c>
      <c r="I31" s="104" t="n">
        <f aca="false">IF(   $L$4=0,   IF(I30+B31=$L$2,0,IF(B31=1,I30+1,I30)),        IF(  F31&gt;=G30,  0,  IF(B31=1,I30+1,I30)  )   )</f>
        <v>0</v>
      </c>
      <c r="J31" s="114" t="str">
        <f aca="false">IF(     B31="",     "",     IF(  ISERROR((B31+I30)/(H30+I30+1)),  0,  (B31+I30)/(H30+I30+1)  )     )</f>
        <v/>
      </c>
      <c r="M31" s="111" t="n">
        <f aca="false">IF(M30&lt;($L$1-1),M30+1)</f>
        <v>8</v>
      </c>
      <c r="N31" s="38" t="n">
        <f aca="false">IF(N$1&gt;$L$2,   "",   IF(N$1=$L$2,  1,  IF($L$2-N$1=$L$1-$M31, $L$3^($L$1-$M31), ($L$3*N32*O32/(N32+($L$3-1)*O32) ))))</f>
        <v>1.22005580079309</v>
      </c>
      <c r="O31" s="38" t="n">
        <f aca="false">IF(O$1&gt;$L$2,   "",   IF(O$1=$L$2,  1,  IF($L$2-O$1=$L$1-$M31, $L$3^($L$1-$M31), ($L$3*O32*P32/(O32+($L$3-1)*P32) ))))</f>
        <v>1.0576593618792</v>
      </c>
      <c r="P31" s="38" t="n">
        <f aca="false">IF(P$1&gt;$L$2,   "",   IF(P$1=$L$2,  1,  IF($L$2-P$1=$L$1-$M31, $L$3^($L$1-$M31), ($L$3*P32*Q32/(P32+($L$3-1)*Q32) ))))</f>
        <v>1.00801548004799</v>
      </c>
      <c r="Q31" s="38" t="n">
        <f aca="false">IF(Q$1&gt;$L$2,   "",   IF(Q$1=$L$2,  1,  IF($L$2-Q$1=$L$1-$M31, $L$3^($L$1-$M31), ($L$3*Q32*R32/(Q32+($L$3-1)*R32) ))))</f>
        <v>1</v>
      </c>
      <c r="R31" s="38" t="n">
        <f aca="false">IF(R$1&gt;$L$2,   "",   IF(R$1=$L$2,  1,  IF($L$2-R$1=$L$1-$M31, $L$3^($L$1-$M31), ($L$3*R32*S32/(R32+($L$3-1)*S32) ))))</f>
        <v>1.22005580079309</v>
      </c>
      <c r="S31" s="38" t="n">
        <f aca="false">IF(S$1&gt;$L$2,   "",   IF(S$1=$L$2,  1,  IF($L$2-S$1=$L$1-$M31, $L$3^($L$1-$M31), ($L$3*S32*T32/(S32+($L$3-1)*T32) ))))</f>
        <v>1.0576593618792</v>
      </c>
      <c r="T31" s="38" t="n">
        <f aca="false">IF(T$1&gt;$L$2,   "",   IF(T$1=$L$2,  1,  IF($L$2-T$1=$L$1-$M31, $L$3^($L$1-$M31), ($L$3*T32*U32/(T32+($L$3-1)*U32) ))))</f>
        <v>1.00801548004799</v>
      </c>
      <c r="U31" s="38" t="n">
        <f aca="false">IF(U$1&gt;$L$2,   "",   IF(U$1=$L$2,  1,  IF($L$2-U$1=$L$1-$M31, $L$3^($L$1-$M31), ($L$3*U32*V32/(U32+($L$3-1)*V32) ))))</f>
        <v>1</v>
      </c>
      <c r="V31" s="38" t="n">
        <f aca="false">IF(V$1&gt;$L$2,   "",   IF(V$1=$L$2,  1,  IF($L$2-V$1=$L$1-$M31, $L$3^($L$1-$M31), ($L$3*V32*W32/(V32+($L$3-1)*W32) ))))</f>
        <v>1.22005580079309</v>
      </c>
      <c r="W31" s="38" t="n">
        <f aca="false">IF(W$1&gt;$L$2,   "",   IF(W$1=$L$2,  1,  IF($L$2-W$1=$L$1-$M31, $L$3^($L$1-$M31), ($L$3*W32*X32/(W32+($L$3-1)*X32) ))))</f>
        <v>1.0576593618792</v>
      </c>
      <c r="X31" s="38" t="n">
        <f aca="false">IF(X$1&gt;$L$2,   "",   IF(X$1=$L$2,  1,  IF($L$2-X$1=$L$1-$M31, $L$3^($L$1-$M31), ($L$3*X32*Y32/(X32+($L$3-1)*Y32) ))))</f>
        <v>1.00801548004799</v>
      </c>
      <c r="Y31" s="38" t="n">
        <f aca="false">IF(Y$1&gt;$L$2,   "",   IF(Y$1=$L$2,  1,  IF($L$2-Y$1=$L$1-$M31, $L$3^($L$1-$M31), ($L$3*Y32*Z32/(Y32+($L$3-1)*Z32) ))))</f>
        <v>1</v>
      </c>
      <c r="Z31" s="38" t="n">
        <f aca="false">IF(Z$1&gt;$L$2,   "",   IF(Z$1=$L$2,  1,  IF($L$2-Z$1=$L$1-$M31, $L$3^($L$1-$M31), ($L$3*Z32*AA32/(Z32+($L$3-1)*AA32) ))))</f>
        <v>1.22005580079309</v>
      </c>
      <c r="AA31" s="38" t="n">
        <f aca="false">IF(AA$1&gt;$L$2,   "",   IF(AA$1=$L$2,  1,  IF($L$2-AA$1=$L$1-$M31, $L$3^($L$1-$M31), ($L$3*AA32*AB32/(AA32+($L$3-1)*AB32) ))))</f>
        <v>1.0576593618792</v>
      </c>
      <c r="AB31" s="38" t="n">
        <f aca="false">IF(AB$1&gt;$L$2,   "",   IF(AB$1=$L$2,  1,  IF($L$2-AB$1=$L$1-$M31, $L$3^($L$1-$M31), ($L$3*AB32*AC32/(AB32+($L$3-1)*AC32) ))))</f>
        <v>1.00801548004799</v>
      </c>
      <c r="AC31" s="38" t="n">
        <f aca="false">IF(AC$1&gt;$L$2,   "",   IF(AC$1=$L$2,  1,  IF($L$2-AC$1=$L$1-$M31, $L$3^($L$1-$M31), ($L$3*AC32*AD32/(AC32+($L$3-1)*AD32) ))))</f>
        <v>1</v>
      </c>
      <c r="AD31" s="38" t="n">
        <f aca="false">IF(AD$1&gt;$L$2,   "",   IF(AD$1=$L$2,  1,  IF($L$2-AD$1=$L$1-$M31, $L$3^($L$1-$M31), ($L$3*AD32*AE32/(AD32+($L$3-1)*AE32) ))))</f>
        <v>1.22005580079309</v>
      </c>
      <c r="AE31" s="38" t="n">
        <f aca="false">IF(AE$1&gt;$L$2,   "",   IF(AE$1=$L$2,  1,  IF($L$2-AE$1=$L$1-$M31, $L$3^($L$1-$M31), ($L$3*AE32*AF32/(AE32+($L$3-1)*AF32) ))))</f>
        <v>1.0576593618792</v>
      </c>
      <c r="AF31" s="38" t="n">
        <f aca="false">IF(AF$1&gt;$L$2,   "",   IF(AF$1=$L$2,  1,  IF($L$2-AF$1=$L$1-$M31, $L$3^($L$1-$M31), ($L$3*AF32*AG32/(AF32+($L$3-1)*AG32) ))))</f>
        <v>1.00801548004799</v>
      </c>
      <c r="AG31" s="38" t="n">
        <f aca="false">IF(AG$1&gt;$L$2,   "",   IF(AG$1=$L$2,  1,  IF($L$2-AG$1=$L$1-$M31, $L$3^($L$1-$M31), ($L$3*AG32*AH32/(AG32+($L$3-1)*AH32) ))))</f>
        <v>1</v>
      </c>
      <c r="AH31" s="38" t="n">
        <f aca="false">IF(AH$1&gt;$L$2,   "",   IF(AH$1=$L$2,  1,  IF($L$2-AH$1=$L$1-$M31, $L$3^($L$1-$M31), ($L$3*AH32*AI32/(AH32+($L$3-1)*AI32) ))))</f>
        <v>1.22005580079309</v>
      </c>
      <c r="AI31" s="38" t="n">
        <f aca="false">IF(AI$1&gt;$L$2,   "",   IF(AI$1=$L$2,  1,  IF($L$2-AI$1=$L$1-$M31, $L$3^($L$1-$M31), ($L$3*AI32*AJ32/(AI32+($L$3-1)*AJ32) ))))</f>
        <v>1.0576593618792</v>
      </c>
      <c r="AJ31" s="38" t="n">
        <f aca="false">IF(AJ$1&gt;$L$2,   "",   IF(AJ$1=$L$2,  1,  IF($L$2-AJ$1=$L$1-$M31, $L$3^($L$1-$M31), ($L$3*AJ32*AK32/(AJ32+($L$3-1)*AK32) ))))</f>
        <v>1.00801548004799</v>
      </c>
      <c r="AK31" s="38" t="n">
        <f aca="false">IF(AK$1&gt;$L$2,   "",   IF(AK$1=$L$2,  1,  IF($L$2-AK$1=$L$1-$M31, $L$3^($L$1-$M31), ($L$3*AK32*AL32/(AK32+($L$3-1)*AL32) ))))</f>
        <v>1</v>
      </c>
      <c r="AL31" s="38" t="n">
        <f aca="false">IF(AL$1&gt;$L$2,   "",   IF(AL$1=$L$2,  1,  IF($L$2-AL$1=$L$1-$M31, $L$3^($L$1-$M31), ($L$3*AL32*AM32/(AL32+($L$3-1)*AM32) ))))</f>
        <v>1.22005580079309</v>
      </c>
      <c r="AM31" s="38" t="n">
        <f aca="false">IF(AM$1&gt;$L$2,   "",   IF(AM$1=$L$2,  1,  IF($L$2-AM$1=$L$1-$M31, $L$3^($L$1-$M31), ($L$3*AM32*AN32/(AM32+($L$3-1)*AN32) ))))</f>
        <v>1.0576593618792</v>
      </c>
      <c r="AN31" s="38" t="n">
        <f aca="false">IF(AN$1&gt;$L$2,   "",   IF(AN$1=$L$2,  1,  IF($L$2-AN$1=$L$1-$M31, $L$3^($L$1-$M31), ($L$3*AN32*AO32/(AN32+($L$3-1)*AO32) ))))</f>
        <v>1.00801548004799</v>
      </c>
      <c r="AO31" s="38" t="n">
        <f aca="false">IF(AO$1&gt;$L$2,   "",   IF(AO$1=$L$2,  1,  IF($L$2-AO$1=$L$1-$M31, $L$3^($L$1-$M31), ($L$3*AO32*AP32/(AO32+($L$3-1)*AP32) ))))</f>
        <v>1</v>
      </c>
      <c r="AP31" s="38" t="n">
        <f aca="false">IF(AP$1&gt;$L$2,   "",   IF(AP$1=$L$2,  1,  IF($L$2-AP$1=$L$1-$M31, $L$3^($L$1-$M31), ($L$3*AP32*AQ32/(AP32+($L$3-1)*AQ32) ))))</f>
        <v>1.22005580079309</v>
      </c>
      <c r="AQ31" s="38" t="n">
        <f aca="false">IF(AQ$1&gt;$L$2,   "",   IF(AQ$1=$L$2,  1,  IF($L$2-AQ$1=$L$1-$M31, $L$3^($L$1-$M31), ($L$3*AQ32*AR32/(AQ32+($L$3-1)*AR32) ))))</f>
        <v>1.0576593618792</v>
      </c>
      <c r="AR31" s="38" t="n">
        <f aca="false">IF(AR$1&gt;$L$2,   "",   IF(AR$1=$L$2,  1,  IF($L$2-AR$1=$L$1-$M31, $L$3^($L$1-$M31), ($L$3*AR32*AS32/(AR32+($L$3-1)*AS32) ))))</f>
        <v>1.00801548004799</v>
      </c>
      <c r="AS31" s="38" t="n">
        <f aca="false">IF(AS$1&gt;$L$2,   "",   IF(AS$1=$L$2,  1,  IF($L$2-AS$1=$L$1-$M31, $L$3^($L$1-$M31), ($L$3*AS32*AT32/(AS32+($L$3-1)*AT32) ))))</f>
        <v>1</v>
      </c>
      <c r="AT31" s="38" t="n">
        <f aca="false">IF(AT$1&gt;$L$2,   "",   IF(AT$1=$L$2,  1,  IF($L$2-AT$1=$L$1-$M31, $L$3^($L$1-$M31), ($L$3*AT32*AU32/(AT32+($L$3-1)*AU32) ))))</f>
        <v>1.22005580079309</v>
      </c>
      <c r="AU31" s="38" t="n">
        <f aca="false">IF(AU$1&gt;$L$2,   "",   IF(AU$1=$L$2,  1,  IF($L$2-AU$1=$L$1-$M31, $L$3^($L$1-$M31), ($L$3*AU32*AV32/(AU32+($L$3-1)*AV32) ))))</f>
        <v>1.0576593618792</v>
      </c>
      <c r="AV31" s="38" t="n">
        <f aca="false">IF(AV$1&gt;$L$2,   "",   IF(AV$1=$L$2,  1,  IF($L$2-AV$1=$L$1-$M31, $L$3^($L$1-$M31), ($L$3*AV32*AW32/(AV32+($L$3-1)*AW32) ))))</f>
        <v>1.00801548004799</v>
      </c>
      <c r="AW31" s="38" t="n">
        <f aca="false">IF(AW$1&gt;$L$2,   "",   IF(AW$1=$L$2,  1,  IF($L$2-AW$1=$L$1-$M31, $L$3^($L$1-$M31), ($L$3*AW32*AX32/(AW32+($L$3-1)*AX32) ))))</f>
        <v>1</v>
      </c>
      <c r="AX31" s="38" t="n">
        <f aca="false">IF(AX$1&gt;$L$2,   "",   IF(AX$1=$L$2,  1,  IF($L$2-AX$1=$L$1-$M31, $L$3^($L$1-$M31), ($L$3*AX32*AY32/(AX32+($L$3-1)*AY32) ))))</f>
        <v>1.22005580079309</v>
      </c>
      <c r="AY31" s="38" t="n">
        <f aca="false">IF(AY$1&gt;$L$2,   "",   IF(AY$1=$L$2,  1,  IF($L$2-AY$1=$L$1-$M31, $L$3^($L$1-$M31), ($L$3*AY32*AZ32/(AY32+($L$3-1)*AZ32) ))))</f>
        <v>1.0576593618792</v>
      </c>
      <c r="AZ31" s="38" t="n">
        <f aca="false">IF(AZ$1&gt;$L$2,   "",   IF(AZ$1=$L$2,  1,  IF($L$2-AZ$1=$L$1-$M31, $L$3^($L$1-$M31), ($L$3*AZ32*BA32/(AZ32+($L$3-1)*BA32) ))))</f>
        <v>1.00801548004799</v>
      </c>
      <c r="BA31" s="38" t="n">
        <f aca="false">IF(BA$1&gt;$L$2,   "",   IF(BA$1=$L$2,  1,  IF($L$2-BA$1=$L$1-$M31, $L$3^($L$1-$M31), ($L$3*BA32*BB32/(BA32+($L$3-1)*BB32) ))))</f>
        <v>1</v>
      </c>
      <c r="BB31" s="38" t="n">
        <f aca="false">IF(BB$1&gt;$L$2,   "",   IF(BB$1=$L$2,  1,  IF($L$2-BB$1=$L$1-$M31, $L$3^($L$1-$M31), ($L$3*BB32*BC32/(BB32+($L$3-1)*BC32) ))))</f>
        <v>1.22005580079309</v>
      </c>
      <c r="BC31" s="38" t="n">
        <f aca="false">IF(BC$1&gt;$L$2,   "",   IF(BC$1=$L$2,  1,  IF($L$2-BC$1=$L$1-$M31, $L$3^($L$1-$M31), ($L$3*BC32*BD32/(BC32+($L$3-1)*BD32) ))))</f>
        <v>1.0576593618792</v>
      </c>
      <c r="BD31" s="38" t="n">
        <f aca="false">IF(BD$1&gt;$L$2,   "",   IF(BD$1=$L$2,  1,  IF($L$2-BD$1=$L$1-$M31, $L$3^($L$1-$M31), ($L$3*BD32*BE32/(BD32+($L$3-1)*BE32) ))))</f>
        <v>1.00801548004799</v>
      </c>
      <c r="BE31" s="38" t="n">
        <f aca="false">IF(BE$1&gt;$L$2,   "",   IF(BE$1=$L$2,  1,  IF($L$2-BE$1=$L$1-$M31, $L$3^($L$1-$M31), ($L$3*BE32*BF32/(BE32+($L$3-1)*BF32) ))))</f>
        <v>1</v>
      </c>
      <c r="BF31" s="38" t="n">
        <f aca="false">IF(BF$1&gt;$L$2,   "",   IF(BF$1=$L$2,  1,  IF($L$2-BF$1=$L$1-$M31, $L$3^($L$1-$M31), ($L$3*BF32*BG32/(BF32+($L$3-1)*BG32) ))))</f>
        <v>1.22005580079309</v>
      </c>
      <c r="BG31" s="38" t="n">
        <f aca="false">IF(BG$1&gt;$L$2,   "",   IF(BG$1=$L$2,  1,  IF($L$2-BG$1=$L$1-$M31, $L$3^($L$1-$M31), ($L$3*BG32*BH32/(BG32+($L$3-1)*BH32) ))))</f>
        <v>1.0576593618792</v>
      </c>
      <c r="BH31" s="38" t="n">
        <f aca="false">IF(BH$1&gt;$L$2,   "",   IF(BH$1=$L$2,  1,  IF($L$2-BH$1=$L$1-$M31, $L$3^($L$1-$M31), ($L$3*BH32*BI32/(BH32+($L$3-1)*BI32) ))))</f>
        <v>1.00801548004799</v>
      </c>
      <c r="BI31" s="38" t="n">
        <f aca="false">IF(BI$1&gt;$L$2,   "",   IF(BI$1=$L$2,  1,  IF($L$2-BI$1=$L$1-$M31, $L$3^($L$1-$M31), ($L$3*BI32*BJ32/(BI32+($L$3-1)*BJ32) ))))</f>
        <v>1</v>
      </c>
      <c r="BJ31" s="38" t="n">
        <f aca="false">IF(BJ$1&gt;$L$2,   "",   IF(BJ$1=$L$2,  1,  IF($L$2-BJ$1=$L$1-$M31, $L$3^($L$1-$M31), ($L$3*BJ32*BK32/(BJ32+($L$3-1)*BK32) ))))</f>
        <v>1.22005580079309</v>
      </c>
      <c r="BK31" s="38" t="n">
        <f aca="false">IF(BK$1&gt;$L$2,   "",   IF(BK$1=$L$2,  1,  IF($L$2-BK$1=$L$1-$M31, $L$3^($L$1-$M31), ($L$3*BK32*BL32/(BK32+($L$3-1)*BL32) ))))</f>
        <v>1.0576593618792</v>
      </c>
      <c r="BL31" s="38" t="n">
        <f aca="false">IF(BL$1&gt;$L$2,   "",   IF(BL$1=$L$2,  1,  IF($L$2-BL$1=$L$1-$M31, $L$3^($L$1-$M31), ($L$3*BL32*BM32/(BL32+($L$3-1)*BM32) ))))</f>
        <v>1.00801548004799</v>
      </c>
      <c r="BM31" s="38" t="n">
        <f aca="false">IF(BM$1&gt;$L$2,   "",   IF(BM$1=$L$2,  1,  IF($L$2-BM$1=$L$1-$M31, $L$3^($L$1-$M31), ($L$3*BM32*BN32/(BM32+($L$3-1)*BN32) ))))</f>
        <v>1</v>
      </c>
      <c r="BN31" s="38" t="n">
        <f aca="false">IF(BN$1&gt;$L$2,   "",   IF(BN$1=$L$2,  1,  IF($L$2-BN$1=$L$1-$M31, $L$3^($L$1-$M31), ($L$3*BN32*BO32/(BN32+($L$3-1)*BO32) ))))</f>
        <v>1.22005580079309</v>
      </c>
      <c r="BO31" s="38" t="n">
        <f aca="false">IF(BO$1&gt;$L$2,   "",   IF(BO$1=$L$2,  1,  IF($L$2-BO$1=$L$1-$M31, $L$3^($L$1-$M31), ($L$3*BO32*BP32/(BO32+($L$3-1)*BP32) ))))</f>
        <v>1.0576593618792</v>
      </c>
      <c r="BP31" s="38" t="n">
        <f aca="false">IF(BP$1&gt;$L$2,   "",   IF(BP$1=$L$2,  1,  IF($L$2-BP$1=$L$1-$M31, $L$3^($L$1-$M31), ($L$3*BP32*BQ32/(BP32+($L$3-1)*BQ32) ))))</f>
        <v>1.00801548004799</v>
      </c>
      <c r="BQ31" s="38" t="n">
        <f aca="false">IF(BQ$1&gt;$L$2,   "",   IF(BQ$1=$L$2,  1,  IF($L$2-BQ$1=$L$1-$M31, $L$3^($L$1-$M31), ($L$3*BQ32*BR32/(BQ32+($L$3-1)*BR32) ))))</f>
        <v>1</v>
      </c>
      <c r="BR31" s="38" t="n">
        <f aca="false">IF(BR$1&gt;$L$2,   "",   IF(BR$1=$L$2,  1,  IF($L$2-BR$1=$L$1-$M31, $L$3^($L$1-$M31), ($L$3*BR32*BS32/(BR32+($L$3-1)*BS32) ))))</f>
        <v>1.22005580079309</v>
      </c>
      <c r="BS31" s="38" t="n">
        <f aca="false">IF(BS$1&gt;$L$2,   "",   IF(BS$1=$L$2,  1,  IF($L$2-BS$1=$L$1-$M31, $L$3^($L$1-$M31), ($L$3*BS32*BT32/(BS32+($L$3-1)*BT32) ))))</f>
        <v>1.0576593618792</v>
      </c>
      <c r="BT31" s="38" t="n">
        <f aca="false">IF(BT$1&gt;$L$2,   "",   IF(BT$1=$L$2,  1,  IF($L$2-BT$1=$L$1-$M31, $L$3^($L$1-$M31), ($L$3*BT32*BU32/(BT32+($L$3-1)*BU32) ))))</f>
        <v>1.00801548004799</v>
      </c>
      <c r="BU31" s="38" t="n">
        <f aca="false">IF(BU$1&gt;$L$2,   "",   IF(BU$1=$L$2,  1,  IF($L$2-BU$1=$L$1-$M31, $L$3^($L$1-$M31), ($L$3*BU32*BV32/(BU32+($L$3-1)*BV32) ))))</f>
        <v>1</v>
      </c>
      <c r="BV31" s="38" t="n">
        <f aca="false">IF(BV$1&gt;$L$2,   "",   IF(BV$1=$L$2,  1,  IF($L$2-BV$1=$L$1-$M31, $L$3^($L$1-$M31), ($L$3*BV32*BW32/(BV32+($L$3-1)*BW32) ))))</f>
        <v>1.22005580079309</v>
      </c>
      <c r="BW31" s="38" t="n">
        <f aca="false">IF(BW$1&gt;$L$2,   "",   IF(BW$1=$L$2,  1,  IF($L$2-BW$1=$L$1-$M31, $L$3^($L$1-$M31), ($L$3*BW32*BX32/(BW32+($L$3-1)*BX32) ))))</f>
        <v>1.0576593618792</v>
      </c>
      <c r="BX31" s="38" t="n">
        <f aca="false">IF(BX$1&gt;$L$2,   "",   IF(BX$1=$L$2,  1,  IF($L$2-BX$1=$L$1-$M31, $L$3^($L$1-$M31), ($L$3*BX32*BY32/(BX32+($L$3-1)*BY32) ))))</f>
        <v>1.00801548004799</v>
      </c>
      <c r="BY31" s="38" t="n">
        <f aca="false">IF(BY$1&gt;$L$2,   "",   IF(BY$1=$L$2,  1,  IF($L$2-BY$1=$L$1-$M31, $L$3^($L$1-$M31), ($L$3*BY32*BZ32/(BY32+($L$3-1)*BZ32) ))))</f>
        <v>1</v>
      </c>
      <c r="BZ31" s="38" t="n">
        <f aca="false">IF(BZ$1&gt;$L$2,   "",   IF(BZ$1=$L$2,  1,  IF($L$2-BZ$1=$L$1-$M31, $L$3^($L$1-$M31), ($L$3*BZ32*CA32/(BZ32+($L$3-1)*CA32) ))))</f>
        <v>1.22005580079309</v>
      </c>
      <c r="CA31" s="38" t="n">
        <f aca="false">IF(CA$1&gt;$L$2,   "",   IF(CA$1=$L$2,  1,  IF($L$2-CA$1=$L$1-$M31, $L$3^($L$1-$M31), ($L$3*CA32*CB32/(CA32+($L$3-1)*CB32) ))))</f>
        <v>1.0576593618792</v>
      </c>
      <c r="CB31" s="38" t="n">
        <f aca="false">IF(CB$1&gt;$L$2,   "",   IF(CB$1=$L$2,  1,  IF($L$2-CB$1=$L$1-$M31, $L$3^($L$1-$M31), ($L$3*CB32*CC32/(CB32+($L$3-1)*CC32) ))))</f>
        <v>1.00801548004799</v>
      </c>
      <c r="CC31" s="38" t="n">
        <f aca="false">IF(CC$1&gt;$L$2,   "",   IF(CC$1=$L$2,  1,  IF($L$2-CC$1=$L$1-$M31, $L$3^($L$1-$M31), ($L$3*CC32*CD32/(CC32+($L$3-1)*CD32) ))))</f>
        <v>1</v>
      </c>
      <c r="CD31" s="38" t="n">
        <f aca="false">IF(CD$1&gt;$L$2,   "",   IF(CD$1=$L$2,  1,  IF($L$2-CD$1=$L$1-$M31, $L$3^($L$1-$M31), ($L$3*CD32*CE32/(CD32+($L$3-1)*CE32) ))))</f>
        <v>1.22005580079309</v>
      </c>
      <c r="CE31" s="38" t="n">
        <f aca="false">IF(CE$1&gt;$L$2,   "",   IF(CE$1=$L$2,  1,  IF($L$2-CE$1=$L$1-$M31, $L$3^($L$1-$M31), ($L$3*CE32*CF32/(CE32+($L$3-1)*CF32) ))))</f>
        <v>1.0576593618792</v>
      </c>
      <c r="CF31" s="38" t="n">
        <f aca="false">IF(CF$1&gt;$L$2,   "",   IF(CF$1=$L$2,  1,  IF($L$2-CF$1=$L$1-$M31, $L$3^($L$1-$M31), ($L$3*CF32*CG32/(CF32+($L$3-1)*CG32) ))))</f>
        <v>1.00801548004799</v>
      </c>
      <c r="CG31" s="38" t="n">
        <f aca="false">IF(CG$1&gt;$L$2,   "",   IF(CG$1=$L$2,  1,  IF($L$2-CG$1=$L$1-$M31, $L$3^($L$1-$M31), ($L$3*CG32*CH32/(CG32+($L$3-1)*CH32) ))))</f>
        <v>1</v>
      </c>
      <c r="CH31" s="38" t="n">
        <f aca="false">IF(CH$1&gt;$L$2,   "",   IF(CH$1=$L$2,  1,  IF($L$2-CH$1=$L$1-$M31, $L$3^($L$1-$M31), ($L$3*CH32*CI32/(CH32+($L$3-1)*CI32) ))))</f>
        <v>1.22005580079309</v>
      </c>
      <c r="CI31" s="38" t="n">
        <f aca="false">IF(CI$1&gt;$L$2,   "",   IF(CI$1=$L$2,  1,  IF($L$2-CI$1=$L$1-$M31, $L$3^($L$1-$M31), ($L$3*CI32*CJ32/(CI32+($L$3-1)*CJ32) ))))</f>
        <v>1.0576593618792</v>
      </c>
      <c r="CJ31" s="38" t="n">
        <f aca="false">IF(CJ$1&gt;$L$2,   "",   IF(CJ$1=$L$2,  1,  IF($L$2-CJ$1=$L$1-$M31, $L$3^($L$1-$M31), ($L$3*CJ32*CK32/(CJ32+($L$3-1)*CK32) ))))</f>
        <v>1.00801548004799</v>
      </c>
      <c r="CK31" s="38" t="n">
        <f aca="false">IF(CK$1&gt;$L$2,   "",   IF(CK$1=$L$2,  1,  IF($L$2-CK$1=$L$1-$M31, $L$3^($L$1-$M31), ($L$3*CK32*CL32/(CK32+($L$3-1)*CL32) ))))</f>
        <v>1</v>
      </c>
      <c r="CL31" s="38" t="n">
        <f aca="false">IF(CL$1&gt;$L$2,   "",   IF(CL$1=$L$2,  1,  IF($L$2-CL$1=$L$1-$M31, $L$3^($L$1-$M31), ($L$3*CL32*CM32/(CL32+($L$3-1)*CM32) ))))</f>
        <v>1.22005580079309</v>
      </c>
      <c r="CM31" s="38" t="n">
        <f aca="false">IF(CM$1&gt;$L$2,   "",   IF(CM$1=$L$2,  1,  IF($L$2-CM$1=$L$1-$M31, $L$3^($L$1-$M31), ($L$3*CM32*CN32/(CM32+($L$3-1)*CN32) ))))</f>
        <v>1.0576593618792</v>
      </c>
      <c r="CN31" s="38" t="n">
        <f aca="false">IF(CN$1&gt;$L$2,   "",   IF(CN$1=$L$2,  1,  IF($L$2-CN$1=$L$1-$M31, $L$3^($L$1-$M31), ($L$3*CN32*CO32/(CN32+($L$3-1)*CO32) ))))</f>
        <v>1.00801548004799</v>
      </c>
      <c r="CO31" s="38" t="n">
        <f aca="false">IF(CO$1&gt;$L$2,   "",   IF(CO$1=$L$2,  1,  IF($L$2-CO$1=$L$1-$M31, $L$3^($L$1-$M31), ($L$3*CO32*CP32/(CO32+($L$3-1)*CP32) ))))</f>
        <v>1</v>
      </c>
      <c r="CP31" s="38" t="n">
        <f aca="false">IF(CP$1&gt;$L$2,   "",   IF(CP$1=$L$2,  1,  IF($L$2-CP$1=$L$1-$M31, $L$3^($L$1-$M31), ($L$3*CP32*CQ32/(CP32+($L$3-1)*CQ32) ))))</f>
        <v>1.22005580079309</v>
      </c>
      <c r="CQ31" s="38" t="n">
        <f aca="false">IF(CQ$1&gt;$L$2,   "",   IF(CQ$1=$L$2,  1,  IF($L$2-CQ$1=$L$1-$M31, $L$3^($L$1-$M31), ($L$3*CQ32*CR32/(CQ32+($L$3-1)*CR32) ))))</f>
        <v>1.0576593618792</v>
      </c>
      <c r="CR31" s="38" t="n">
        <f aca="false">IF(CR$1&gt;$L$2,   "",   IF(CR$1=$L$2,  1,  IF($L$2-CR$1=$L$1-$M31, $L$3^($L$1-$M31), ($L$3*CR32*CS32/(CR32+($L$3-1)*CS32) ))))</f>
        <v>1.00801548004799</v>
      </c>
      <c r="CS31" s="38" t="n">
        <f aca="false">IF(CS$1&gt;$L$2,   "",   IF(CS$1=$L$2,  1,  IF($L$2-CS$1=$L$1-$M31, $L$3^($L$1-$M31), ($L$3*CS32*CT32/(CS32+($L$3-1)*CT32) ))))</f>
        <v>1</v>
      </c>
      <c r="CT31" s="38" t="n">
        <f aca="false">IF(CT$1&gt;$L$2,   "",   IF(CT$1=$L$2,  1,  IF($L$2-CT$1=$L$1-$M31, $L$3^($L$1-$M31), ($L$3*CT32*CU32/(CT32+($L$3-1)*CU32) ))))</f>
        <v>1.22005580079309</v>
      </c>
      <c r="CU31" s="38" t="n">
        <f aca="false">IF(CU$1&gt;$L$2,   "",   IF(CU$1=$L$2,  1,  IF($L$2-CU$1=$L$1-$M31, $L$3^($L$1-$M31), ($L$3*CU32*CV32/(CU32+($L$3-1)*CV32) ))))</f>
        <v>1.0576593618792</v>
      </c>
      <c r="CV31" s="38" t="n">
        <f aca="false">IF(CV$1&gt;$L$2,   "",   IF(CV$1=$L$2,  1,  IF($L$2-CV$1=$L$1-$M31, $L$3^($L$1-$M31), ($L$3*CV32*CW32/(CV32+($L$3-1)*CW32) ))))</f>
        <v>1.00801548004799</v>
      </c>
      <c r="CW31" s="38" t="n">
        <f aca="false">IF(CW$1&gt;$L$2,   "",   IF(CW$1=$L$2,  1,  IF($L$2-CW$1=$L$1-$M31, $L$3^($L$1-$M31), ($L$3*CW32*CX32/(CW32+($L$3-1)*CX32) ))))</f>
        <v>1</v>
      </c>
      <c r="CX31" s="38" t="n">
        <f aca="false">IF(CX$1&gt;$L$2,   "",   IF(CX$1=$L$2,  1,  IF($L$2-CX$1=$L$1-$M31, $L$3^($L$1-$M31), ($L$3*CX32*CY32/(CX32+($L$3-1)*CY32) ))))</f>
        <v>1.22005580079309</v>
      </c>
      <c r="CY31" s="38" t="n">
        <f aca="false">IF(CY$1&gt;$L$2,   "",   IF(CY$1=$L$2,  1,  IF($L$2-CY$1=$L$1-$M31, $L$3^($L$1-$M31), ($L$3*CY32*CZ32/(CY32+($L$3-1)*CZ32) ))))</f>
        <v>1.0576593618792</v>
      </c>
      <c r="CZ31" s="38" t="n">
        <f aca="false">IF(CZ$1&gt;$L$2,   "",   IF(CZ$1=$L$2,  1,  IF($L$2-CZ$1=$L$1-$M31, $L$3^($L$1-$M31), ($L$3*CZ32*DA32/(CZ32+($L$3-1)*DA32) ))))</f>
        <v>1.00801548004799</v>
      </c>
      <c r="DA31" s="38" t="n">
        <f aca="false">IF(DA$1&gt;$L$2,   "",   IF(DA$1=$L$2,  1,  IF($L$2-DA$1=$L$1-$M31, $L$3^($L$1-$M31), ($L$3*DA32*DB32/(DA32+($L$3-1)*DB32) ))))</f>
        <v>1</v>
      </c>
      <c r="DB31" s="38" t="n">
        <f aca="false">IF(DB$1&gt;$L$2,   "",   IF(DB$1=$L$2,  1,  IF($L$2-DB$1=$L$1-$M31, $L$3^($L$1-$M31), ($L$3*DB32*DC32/(DB32+($L$3-1)*DC32) ))))</f>
        <v>1.22005580079309</v>
      </c>
      <c r="DC31" s="38" t="n">
        <f aca="false">IF(DC$1&gt;$L$2,   "",   IF(DC$1=$L$2,  1,  IF($L$2-DC$1=$L$1-$M31, $L$3^($L$1-$M31), ($L$3*DC32*DD32/(DC32+($L$3-1)*DD32) ))))</f>
        <v>1.0576593618792</v>
      </c>
      <c r="DD31" s="38" t="n">
        <f aca="false">IF(DD$1&gt;$L$2,   "",   IF(DD$1=$L$2,  1,  IF($L$2-DD$1=$L$1-$M31, $L$3^($L$1-$M31), ($L$3*DD32*DE32/(DD32+($L$3-1)*DE32) ))))</f>
        <v>1.00801548004799</v>
      </c>
      <c r="DE31" s="38" t="n">
        <f aca="false">IF(DE$1&gt;$L$2,   "",   IF(DE$1=$L$2,  1,  IF($L$2-DE$1=$L$1-$M31, $L$3^($L$1-$M31), ($L$3*DE32*DF32/(DE32+($L$3-1)*DF32) ))))</f>
        <v>1</v>
      </c>
      <c r="DF31" s="38" t="n">
        <f aca="false">IF(DF$1&gt;$L$2,   "",   IF(DF$1=$L$2,  1,  IF($L$2-DF$1=$L$1-$M31, $L$3^($L$1-$M31), ($L$3*DF32*DG32/(DF32+($L$3-1)*DG32) ))))</f>
        <v>1.22005580079309</v>
      </c>
      <c r="DG31" s="38" t="n">
        <f aca="false">IF(DG$1&gt;$L$2,   "",   IF(DG$1=$L$2,  1,  IF($L$2-DG$1=$L$1-$M31, $L$3^($L$1-$M31), ($L$3*DG32*DH32/(DG32+($L$3-1)*DH32) ))))</f>
        <v>1.0576593618792</v>
      </c>
      <c r="DH31" s="38" t="n">
        <f aca="false">IF(DH$1&gt;$L$2,   "",   IF(DH$1=$L$2,  1,  IF($L$2-DH$1=$L$1-$M31, $L$3^($L$1-$M31), ($L$3*DH32*DI32/(DH32+($L$3-1)*DI32) ))))</f>
        <v>1.00801548004799</v>
      </c>
      <c r="DI31" s="38" t="n">
        <f aca="false">IF(DI$1&gt;$L$2,   "",   IF(DI$1=$L$2,  1,  IF($L$2-DI$1=$L$1-$M31, $L$3^($L$1-$M31), ($L$3*DI32*DJ32/(DI32+($L$3-1)*DJ32) ))))</f>
        <v>1</v>
      </c>
      <c r="DJ31" s="38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2" t="n">
        <f aca="false">Calculadora!C25</f>
        <v>0</v>
      </c>
      <c r="B32" s="112" t="str">
        <f aca="false">IF( OR(I31=$L$2,H31=1+$L$1-$L$2), "",  IF(A32="l",0,IF(A32="w",1,""))    )</f>
        <v/>
      </c>
      <c r="C32" s="105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5" t="str">
        <f aca="false">IF(I31&gt;=$L$2,"",IF(B32="", "", C32*($L$3-1)*B32)   )</f>
        <v/>
      </c>
      <c r="E32" s="105" t="str">
        <f aca="false">IF(B32="","",(   D32-(IF((D32+F31)&lt;=G31, D32, (G31-F31) ))   )*(100-$L$5)/100   )</f>
        <v/>
      </c>
      <c r="F32" s="105" t="str">
        <f aca="false">IF(I31&gt;=$L$2,"",IF(B32="", "",   IF(B32=0,  F31-C32,  IF( ((F31+D32)-G31)&gt;=0, F31+(G31-F31)+((D32-(G31-F31))*$L$5/100), F31+D32 )  ))   )</f>
        <v/>
      </c>
      <c r="G32" s="113" t="str">
        <f aca="false">IF(F32&gt;G31,  F32,  G31)</f>
        <v/>
      </c>
      <c r="H32" s="104" t="n">
        <f aca="false">IF(   $L$4=0,   IF(I31+B32=$L$2,0,IF(B32=0,H31+1,H31)),   IF(  F32&gt;=G31,  0,  IF(B32=0,H31+1,H31)  )   )</f>
        <v>0</v>
      </c>
      <c r="I32" s="104" t="n">
        <f aca="false">IF(   $L$4=0,   IF(I31+B32=$L$2,0,IF(B32=1,I31+1,I31)),        IF(  F32&gt;=G31,  0,  IF(B32=1,I31+1,I31)  )   )</f>
        <v>0</v>
      </c>
      <c r="J32" s="114" t="str">
        <f aca="false">IF(     B32="",     "",     IF(  ISERROR((B32+I31)/(H31+I31+1)),  0,  (B32+I31)/(H31+I31+1)  )     )</f>
        <v/>
      </c>
      <c r="M32" s="111" t="n">
        <f aca="false">IF(M31&lt;($L$1-1),M31+1)</f>
        <v>9</v>
      </c>
      <c r="N32" s="38" t="n">
        <f aca="false">IF(N$1&gt;$L$2,   "",   IF(N$1=$L$2,  1,  IF($L$2-N$1=$L$1-$M32, $L$3^($L$1-$M32), ($L$3*N33*O33/(N33+($L$3-1)*O33) ))))</f>
        <v>1.29589557828643</v>
      </c>
      <c r="O32" s="38" t="n">
        <f aca="false">IF(O$1&gt;$L$2,   "",   IF(O$1=$L$2,  1,  IF($L$2-O$1=$L$1-$M32, $L$3^($L$1-$M32), ($L$3*O33*P33/(O33+($L$3-1)*P33) ))))</f>
        <v>1.07977069811138</v>
      </c>
      <c r="P32" s="38" t="n">
        <f aca="false">IF(P$1&gt;$L$2,   "",   IF(P$1=$L$2,  1,  IF($L$2-P$1=$L$1-$M32, $L$3^($L$1-$M32), ($L$3*P33*Q33/(P33+($L$3-1)*Q33) ))))</f>
        <v>1.01166818552378</v>
      </c>
      <c r="Q32" s="38" t="n">
        <f aca="false">IF(Q$1&gt;$L$2,   "",   IF(Q$1=$L$2,  1,  IF($L$2-Q$1=$L$1-$M32, $L$3^($L$1-$M32), ($L$3*Q33*R33/(Q33+($L$3-1)*R33) ))))</f>
        <v>1</v>
      </c>
      <c r="R32" s="38" t="n">
        <f aca="false">IF(R$1&gt;$L$2,   "",   IF(R$1=$L$2,  1,  IF($L$2-R$1=$L$1-$M32, $L$3^($L$1-$M32), ($L$3*R33*S33/(R33+($L$3-1)*S33) ))))</f>
        <v>1.29589557828643</v>
      </c>
      <c r="S32" s="38" t="n">
        <f aca="false">IF(S$1&gt;$L$2,   "",   IF(S$1=$L$2,  1,  IF($L$2-S$1=$L$1-$M32, $L$3^($L$1-$M32), ($L$3*S33*T33/(S33+($L$3-1)*T33) ))))</f>
        <v>1.07977069811138</v>
      </c>
      <c r="T32" s="38" t="n">
        <f aca="false">IF(T$1&gt;$L$2,   "",   IF(T$1=$L$2,  1,  IF($L$2-T$1=$L$1-$M32, $L$3^($L$1-$M32), ($L$3*T33*U33/(T33+($L$3-1)*U33) ))))</f>
        <v>1.01166818552378</v>
      </c>
      <c r="U32" s="38" t="n">
        <f aca="false">IF(U$1&gt;$L$2,   "",   IF(U$1=$L$2,  1,  IF($L$2-U$1=$L$1-$M32, $L$3^($L$1-$M32), ($L$3*U33*V33/(U33+($L$3-1)*V33) ))))</f>
        <v>1</v>
      </c>
      <c r="V32" s="38" t="n">
        <f aca="false">IF(V$1&gt;$L$2,   "",   IF(V$1=$L$2,  1,  IF($L$2-V$1=$L$1-$M32, $L$3^($L$1-$M32), ($L$3*V33*W33/(V33+($L$3-1)*W33) ))))</f>
        <v>1.29589557828643</v>
      </c>
      <c r="W32" s="38" t="n">
        <f aca="false">IF(W$1&gt;$L$2,   "",   IF(W$1=$L$2,  1,  IF($L$2-W$1=$L$1-$M32, $L$3^($L$1-$M32), ($L$3*W33*X33/(W33+($L$3-1)*X33) ))))</f>
        <v>1.07977069811138</v>
      </c>
      <c r="X32" s="38" t="n">
        <f aca="false">IF(X$1&gt;$L$2,   "",   IF(X$1=$L$2,  1,  IF($L$2-X$1=$L$1-$M32, $L$3^($L$1-$M32), ($L$3*X33*Y33/(X33+($L$3-1)*Y33) ))))</f>
        <v>1.01166818552378</v>
      </c>
      <c r="Y32" s="38" t="n">
        <f aca="false">IF(Y$1&gt;$L$2,   "",   IF(Y$1=$L$2,  1,  IF($L$2-Y$1=$L$1-$M32, $L$3^($L$1-$M32), ($L$3*Y33*Z33/(Y33+($L$3-1)*Z33) ))))</f>
        <v>1</v>
      </c>
      <c r="Z32" s="38" t="n">
        <f aca="false">IF(Z$1&gt;$L$2,   "",   IF(Z$1=$L$2,  1,  IF($L$2-Z$1=$L$1-$M32, $L$3^($L$1-$M32), ($L$3*Z33*AA33/(Z33+($L$3-1)*AA33) ))))</f>
        <v>1.29589557828643</v>
      </c>
      <c r="AA32" s="38" t="n">
        <f aca="false">IF(AA$1&gt;$L$2,   "",   IF(AA$1=$L$2,  1,  IF($L$2-AA$1=$L$1-$M32, $L$3^($L$1-$M32), ($L$3*AA33*AB33/(AA33+($L$3-1)*AB33) ))))</f>
        <v>1.07977069811138</v>
      </c>
      <c r="AB32" s="38" t="n">
        <f aca="false">IF(AB$1&gt;$L$2,   "",   IF(AB$1=$L$2,  1,  IF($L$2-AB$1=$L$1-$M32, $L$3^($L$1-$M32), ($L$3*AB33*AC33/(AB33+($L$3-1)*AC33) ))))</f>
        <v>1.01166818552378</v>
      </c>
      <c r="AC32" s="38" t="n">
        <f aca="false">IF(AC$1&gt;$L$2,   "",   IF(AC$1=$L$2,  1,  IF($L$2-AC$1=$L$1-$M32, $L$3^($L$1-$M32), ($L$3*AC33*AD33/(AC33+($L$3-1)*AD33) ))))</f>
        <v>1</v>
      </c>
      <c r="AD32" s="38" t="n">
        <f aca="false">IF(AD$1&gt;$L$2,   "",   IF(AD$1=$L$2,  1,  IF($L$2-AD$1=$L$1-$M32, $L$3^($L$1-$M32), ($L$3*AD33*AE33/(AD33+($L$3-1)*AE33) ))))</f>
        <v>1.29589557828643</v>
      </c>
      <c r="AE32" s="38" t="n">
        <f aca="false">IF(AE$1&gt;$L$2,   "",   IF(AE$1=$L$2,  1,  IF($L$2-AE$1=$L$1-$M32, $L$3^($L$1-$M32), ($L$3*AE33*AF33/(AE33+($L$3-1)*AF33) ))))</f>
        <v>1.07977069811138</v>
      </c>
      <c r="AF32" s="38" t="n">
        <f aca="false">IF(AF$1&gt;$L$2,   "",   IF(AF$1=$L$2,  1,  IF($L$2-AF$1=$L$1-$M32, $L$3^($L$1-$M32), ($L$3*AF33*AG33/(AF33+($L$3-1)*AG33) ))))</f>
        <v>1.01166818552378</v>
      </c>
      <c r="AG32" s="38" t="n">
        <f aca="false">IF(AG$1&gt;$L$2,   "",   IF(AG$1=$L$2,  1,  IF($L$2-AG$1=$L$1-$M32, $L$3^($L$1-$M32), ($L$3*AG33*AH33/(AG33+($L$3-1)*AH33) ))))</f>
        <v>1</v>
      </c>
      <c r="AH32" s="38" t="n">
        <f aca="false">IF(AH$1&gt;$L$2,   "",   IF(AH$1=$L$2,  1,  IF($L$2-AH$1=$L$1-$M32, $L$3^($L$1-$M32), ($L$3*AH33*AI33/(AH33+($L$3-1)*AI33) ))))</f>
        <v>1.29589557828643</v>
      </c>
      <c r="AI32" s="38" t="n">
        <f aca="false">IF(AI$1&gt;$L$2,   "",   IF(AI$1=$L$2,  1,  IF($L$2-AI$1=$L$1-$M32, $L$3^($L$1-$M32), ($L$3*AI33*AJ33/(AI33+($L$3-1)*AJ33) ))))</f>
        <v>1.07977069811138</v>
      </c>
      <c r="AJ32" s="38" t="n">
        <f aca="false">IF(AJ$1&gt;$L$2,   "",   IF(AJ$1=$L$2,  1,  IF($L$2-AJ$1=$L$1-$M32, $L$3^($L$1-$M32), ($L$3*AJ33*AK33/(AJ33+($L$3-1)*AK33) ))))</f>
        <v>1.01166818552378</v>
      </c>
      <c r="AK32" s="38" t="n">
        <f aca="false">IF(AK$1&gt;$L$2,   "",   IF(AK$1=$L$2,  1,  IF($L$2-AK$1=$L$1-$M32, $L$3^($L$1-$M32), ($L$3*AK33*AL33/(AK33+($L$3-1)*AL33) ))))</f>
        <v>1</v>
      </c>
      <c r="AL32" s="38" t="n">
        <f aca="false">IF(AL$1&gt;$L$2,   "",   IF(AL$1=$L$2,  1,  IF($L$2-AL$1=$L$1-$M32, $L$3^($L$1-$M32), ($L$3*AL33*AM33/(AL33+($L$3-1)*AM33) ))))</f>
        <v>1.29589557828643</v>
      </c>
      <c r="AM32" s="38" t="n">
        <f aca="false">IF(AM$1&gt;$L$2,   "",   IF(AM$1=$L$2,  1,  IF($L$2-AM$1=$L$1-$M32, $L$3^($L$1-$M32), ($L$3*AM33*AN33/(AM33+($L$3-1)*AN33) ))))</f>
        <v>1.07977069811138</v>
      </c>
      <c r="AN32" s="38" t="n">
        <f aca="false">IF(AN$1&gt;$L$2,   "",   IF(AN$1=$L$2,  1,  IF($L$2-AN$1=$L$1-$M32, $L$3^($L$1-$M32), ($L$3*AN33*AO33/(AN33+($L$3-1)*AO33) ))))</f>
        <v>1.01166818552378</v>
      </c>
      <c r="AO32" s="38" t="n">
        <f aca="false">IF(AO$1&gt;$L$2,   "",   IF(AO$1=$L$2,  1,  IF($L$2-AO$1=$L$1-$M32, $L$3^($L$1-$M32), ($L$3*AO33*AP33/(AO33+($L$3-1)*AP33) ))))</f>
        <v>1</v>
      </c>
      <c r="AP32" s="38" t="n">
        <f aca="false">IF(AP$1&gt;$L$2,   "",   IF(AP$1=$L$2,  1,  IF($L$2-AP$1=$L$1-$M32, $L$3^($L$1-$M32), ($L$3*AP33*AQ33/(AP33+($L$3-1)*AQ33) ))))</f>
        <v>1.29589557828643</v>
      </c>
      <c r="AQ32" s="38" t="n">
        <f aca="false">IF(AQ$1&gt;$L$2,   "",   IF(AQ$1=$L$2,  1,  IF($L$2-AQ$1=$L$1-$M32, $L$3^($L$1-$M32), ($L$3*AQ33*AR33/(AQ33+($L$3-1)*AR33) ))))</f>
        <v>1.07977069811138</v>
      </c>
      <c r="AR32" s="38" t="n">
        <f aca="false">IF(AR$1&gt;$L$2,   "",   IF(AR$1=$L$2,  1,  IF($L$2-AR$1=$L$1-$M32, $L$3^($L$1-$M32), ($L$3*AR33*AS33/(AR33+($L$3-1)*AS33) ))))</f>
        <v>1.01166818552378</v>
      </c>
      <c r="AS32" s="38" t="n">
        <f aca="false">IF(AS$1&gt;$L$2,   "",   IF(AS$1=$L$2,  1,  IF($L$2-AS$1=$L$1-$M32, $L$3^($L$1-$M32), ($L$3*AS33*AT33/(AS33+($L$3-1)*AT33) ))))</f>
        <v>1</v>
      </c>
      <c r="AT32" s="38" t="n">
        <f aca="false">IF(AT$1&gt;$L$2,   "",   IF(AT$1=$L$2,  1,  IF($L$2-AT$1=$L$1-$M32, $L$3^($L$1-$M32), ($L$3*AT33*AU33/(AT33+($L$3-1)*AU33) ))))</f>
        <v>1.29589557828643</v>
      </c>
      <c r="AU32" s="38" t="n">
        <f aca="false">IF(AU$1&gt;$L$2,   "",   IF(AU$1=$L$2,  1,  IF($L$2-AU$1=$L$1-$M32, $L$3^($L$1-$M32), ($L$3*AU33*AV33/(AU33+($L$3-1)*AV33) ))))</f>
        <v>1.07977069811138</v>
      </c>
      <c r="AV32" s="38" t="n">
        <f aca="false">IF(AV$1&gt;$L$2,   "",   IF(AV$1=$L$2,  1,  IF($L$2-AV$1=$L$1-$M32, $L$3^($L$1-$M32), ($L$3*AV33*AW33/(AV33+($L$3-1)*AW33) ))))</f>
        <v>1.01166818552378</v>
      </c>
      <c r="AW32" s="38" t="n">
        <f aca="false">IF(AW$1&gt;$L$2,   "",   IF(AW$1=$L$2,  1,  IF($L$2-AW$1=$L$1-$M32, $L$3^($L$1-$M32), ($L$3*AW33*AX33/(AW33+($L$3-1)*AX33) ))))</f>
        <v>1</v>
      </c>
      <c r="AX32" s="38" t="n">
        <f aca="false">IF(AX$1&gt;$L$2,   "",   IF(AX$1=$L$2,  1,  IF($L$2-AX$1=$L$1-$M32, $L$3^($L$1-$M32), ($L$3*AX33*AY33/(AX33+($L$3-1)*AY33) ))))</f>
        <v>1.29589557828643</v>
      </c>
      <c r="AY32" s="38" t="n">
        <f aca="false">IF(AY$1&gt;$L$2,   "",   IF(AY$1=$L$2,  1,  IF($L$2-AY$1=$L$1-$M32, $L$3^($L$1-$M32), ($L$3*AY33*AZ33/(AY33+($L$3-1)*AZ33) ))))</f>
        <v>1.07977069811138</v>
      </c>
      <c r="AZ32" s="38" t="n">
        <f aca="false">IF(AZ$1&gt;$L$2,   "",   IF(AZ$1=$L$2,  1,  IF($L$2-AZ$1=$L$1-$M32, $L$3^($L$1-$M32), ($L$3*AZ33*BA33/(AZ33+($L$3-1)*BA33) ))))</f>
        <v>1.01166818552378</v>
      </c>
      <c r="BA32" s="38" t="n">
        <f aca="false">IF(BA$1&gt;$L$2,   "",   IF(BA$1=$L$2,  1,  IF($L$2-BA$1=$L$1-$M32, $L$3^($L$1-$M32), ($L$3*BA33*BB33/(BA33+($L$3-1)*BB33) ))))</f>
        <v>1</v>
      </c>
      <c r="BB32" s="38" t="n">
        <f aca="false">IF(BB$1&gt;$L$2,   "",   IF(BB$1=$L$2,  1,  IF($L$2-BB$1=$L$1-$M32, $L$3^($L$1-$M32), ($L$3*BB33*BC33/(BB33+($L$3-1)*BC33) ))))</f>
        <v>1.29589557828643</v>
      </c>
      <c r="BC32" s="38" t="n">
        <f aca="false">IF(BC$1&gt;$L$2,   "",   IF(BC$1=$L$2,  1,  IF($L$2-BC$1=$L$1-$M32, $L$3^($L$1-$M32), ($L$3*BC33*BD33/(BC33+($L$3-1)*BD33) ))))</f>
        <v>1.07977069811138</v>
      </c>
      <c r="BD32" s="38" t="n">
        <f aca="false">IF(BD$1&gt;$L$2,   "",   IF(BD$1=$L$2,  1,  IF($L$2-BD$1=$L$1-$M32, $L$3^($L$1-$M32), ($L$3*BD33*BE33/(BD33+($L$3-1)*BE33) ))))</f>
        <v>1.01166818552378</v>
      </c>
      <c r="BE32" s="38" t="n">
        <f aca="false">IF(BE$1&gt;$L$2,   "",   IF(BE$1=$L$2,  1,  IF($L$2-BE$1=$L$1-$M32, $L$3^($L$1-$M32), ($L$3*BE33*BF33/(BE33+($L$3-1)*BF33) ))))</f>
        <v>1</v>
      </c>
      <c r="BF32" s="38" t="n">
        <f aca="false">IF(BF$1&gt;$L$2,   "",   IF(BF$1=$L$2,  1,  IF($L$2-BF$1=$L$1-$M32, $L$3^($L$1-$M32), ($L$3*BF33*BG33/(BF33+($L$3-1)*BG33) ))))</f>
        <v>1.29589557828643</v>
      </c>
      <c r="BG32" s="38" t="n">
        <f aca="false">IF(BG$1&gt;$L$2,   "",   IF(BG$1=$L$2,  1,  IF($L$2-BG$1=$L$1-$M32, $L$3^($L$1-$M32), ($L$3*BG33*BH33/(BG33+($L$3-1)*BH33) ))))</f>
        <v>1.07977069811138</v>
      </c>
      <c r="BH32" s="38" t="n">
        <f aca="false">IF(BH$1&gt;$L$2,   "",   IF(BH$1=$L$2,  1,  IF($L$2-BH$1=$L$1-$M32, $L$3^($L$1-$M32), ($L$3*BH33*BI33/(BH33+($L$3-1)*BI33) ))))</f>
        <v>1.01166818552378</v>
      </c>
      <c r="BI32" s="38" t="n">
        <f aca="false">IF(BI$1&gt;$L$2,   "",   IF(BI$1=$L$2,  1,  IF($L$2-BI$1=$L$1-$M32, $L$3^($L$1-$M32), ($L$3*BI33*BJ33/(BI33+($L$3-1)*BJ33) ))))</f>
        <v>1</v>
      </c>
      <c r="BJ32" s="38" t="n">
        <f aca="false">IF(BJ$1&gt;$L$2,   "",   IF(BJ$1=$L$2,  1,  IF($L$2-BJ$1=$L$1-$M32, $L$3^($L$1-$M32), ($L$3*BJ33*BK33/(BJ33+($L$3-1)*BK33) ))))</f>
        <v>1.29589557828643</v>
      </c>
      <c r="BK32" s="38" t="n">
        <f aca="false">IF(BK$1&gt;$L$2,   "",   IF(BK$1=$L$2,  1,  IF($L$2-BK$1=$L$1-$M32, $L$3^($L$1-$M32), ($L$3*BK33*BL33/(BK33+($L$3-1)*BL33) ))))</f>
        <v>1.07977069811138</v>
      </c>
      <c r="BL32" s="38" t="n">
        <f aca="false">IF(BL$1&gt;$L$2,   "",   IF(BL$1=$L$2,  1,  IF($L$2-BL$1=$L$1-$M32, $L$3^($L$1-$M32), ($L$3*BL33*BM33/(BL33+($L$3-1)*BM33) ))))</f>
        <v>1.01166818552378</v>
      </c>
      <c r="BM32" s="38" t="n">
        <f aca="false">IF(BM$1&gt;$L$2,   "",   IF(BM$1=$L$2,  1,  IF($L$2-BM$1=$L$1-$M32, $L$3^($L$1-$M32), ($L$3*BM33*BN33/(BM33+($L$3-1)*BN33) ))))</f>
        <v>1</v>
      </c>
      <c r="BN32" s="38" t="n">
        <f aca="false">IF(BN$1&gt;$L$2,   "",   IF(BN$1=$L$2,  1,  IF($L$2-BN$1=$L$1-$M32, $L$3^($L$1-$M32), ($L$3*BN33*BO33/(BN33+($L$3-1)*BO33) ))))</f>
        <v>1.29589557828643</v>
      </c>
      <c r="BO32" s="38" t="n">
        <f aca="false">IF(BO$1&gt;$L$2,   "",   IF(BO$1=$L$2,  1,  IF($L$2-BO$1=$L$1-$M32, $L$3^($L$1-$M32), ($L$3*BO33*BP33/(BO33+($L$3-1)*BP33) ))))</f>
        <v>1.07977069811138</v>
      </c>
      <c r="BP32" s="38" t="n">
        <f aca="false">IF(BP$1&gt;$L$2,   "",   IF(BP$1=$L$2,  1,  IF($L$2-BP$1=$L$1-$M32, $L$3^($L$1-$M32), ($L$3*BP33*BQ33/(BP33+($L$3-1)*BQ33) ))))</f>
        <v>1.01166818552378</v>
      </c>
      <c r="BQ32" s="38" t="n">
        <f aca="false">IF(BQ$1&gt;$L$2,   "",   IF(BQ$1=$L$2,  1,  IF($L$2-BQ$1=$L$1-$M32, $L$3^($L$1-$M32), ($L$3*BQ33*BR33/(BQ33+($L$3-1)*BR33) ))))</f>
        <v>1</v>
      </c>
      <c r="BR32" s="38" t="n">
        <f aca="false">IF(BR$1&gt;$L$2,   "",   IF(BR$1=$L$2,  1,  IF($L$2-BR$1=$L$1-$M32, $L$3^($L$1-$M32), ($L$3*BR33*BS33/(BR33+($L$3-1)*BS33) ))))</f>
        <v>1.29589557828643</v>
      </c>
      <c r="BS32" s="38" t="n">
        <f aca="false">IF(BS$1&gt;$L$2,   "",   IF(BS$1=$L$2,  1,  IF($L$2-BS$1=$L$1-$M32, $L$3^($L$1-$M32), ($L$3*BS33*BT33/(BS33+($L$3-1)*BT33) ))))</f>
        <v>1.07977069811138</v>
      </c>
      <c r="BT32" s="38" t="n">
        <f aca="false">IF(BT$1&gt;$L$2,   "",   IF(BT$1=$L$2,  1,  IF($L$2-BT$1=$L$1-$M32, $L$3^($L$1-$M32), ($L$3*BT33*BU33/(BT33+($L$3-1)*BU33) ))))</f>
        <v>1.01166818552378</v>
      </c>
      <c r="BU32" s="38" t="n">
        <f aca="false">IF(BU$1&gt;$L$2,   "",   IF(BU$1=$L$2,  1,  IF($L$2-BU$1=$L$1-$M32, $L$3^($L$1-$M32), ($L$3*BU33*BV33/(BU33+($L$3-1)*BV33) ))))</f>
        <v>1</v>
      </c>
      <c r="BV32" s="38" t="n">
        <f aca="false">IF(BV$1&gt;$L$2,   "",   IF(BV$1=$L$2,  1,  IF($L$2-BV$1=$L$1-$M32, $L$3^($L$1-$M32), ($L$3*BV33*BW33/(BV33+($L$3-1)*BW33) ))))</f>
        <v>1.29589557828643</v>
      </c>
      <c r="BW32" s="38" t="n">
        <f aca="false">IF(BW$1&gt;$L$2,   "",   IF(BW$1=$L$2,  1,  IF($L$2-BW$1=$L$1-$M32, $L$3^($L$1-$M32), ($L$3*BW33*BX33/(BW33+($L$3-1)*BX33) ))))</f>
        <v>1.07977069811138</v>
      </c>
      <c r="BX32" s="38" t="n">
        <f aca="false">IF(BX$1&gt;$L$2,   "",   IF(BX$1=$L$2,  1,  IF($L$2-BX$1=$L$1-$M32, $L$3^($L$1-$M32), ($L$3*BX33*BY33/(BX33+($L$3-1)*BY33) ))))</f>
        <v>1.01166818552378</v>
      </c>
      <c r="BY32" s="38" t="n">
        <f aca="false">IF(BY$1&gt;$L$2,   "",   IF(BY$1=$L$2,  1,  IF($L$2-BY$1=$L$1-$M32, $L$3^($L$1-$M32), ($L$3*BY33*BZ33/(BY33+($L$3-1)*BZ33) ))))</f>
        <v>1</v>
      </c>
      <c r="BZ32" s="38" t="n">
        <f aca="false">IF(BZ$1&gt;$L$2,   "",   IF(BZ$1=$L$2,  1,  IF($L$2-BZ$1=$L$1-$M32, $L$3^($L$1-$M32), ($L$3*BZ33*CA33/(BZ33+($L$3-1)*CA33) ))))</f>
        <v>1.29589557828643</v>
      </c>
      <c r="CA32" s="38" t="n">
        <f aca="false">IF(CA$1&gt;$L$2,   "",   IF(CA$1=$L$2,  1,  IF($L$2-CA$1=$L$1-$M32, $L$3^($L$1-$M32), ($L$3*CA33*CB33/(CA33+($L$3-1)*CB33) ))))</f>
        <v>1.07977069811138</v>
      </c>
      <c r="CB32" s="38" t="n">
        <f aca="false">IF(CB$1&gt;$L$2,   "",   IF(CB$1=$L$2,  1,  IF($L$2-CB$1=$L$1-$M32, $L$3^($L$1-$M32), ($L$3*CB33*CC33/(CB33+($L$3-1)*CC33) ))))</f>
        <v>1.01166818552378</v>
      </c>
      <c r="CC32" s="38" t="n">
        <f aca="false">IF(CC$1&gt;$L$2,   "",   IF(CC$1=$L$2,  1,  IF($L$2-CC$1=$L$1-$M32, $L$3^($L$1-$M32), ($L$3*CC33*CD33/(CC33+($L$3-1)*CD33) ))))</f>
        <v>1</v>
      </c>
      <c r="CD32" s="38" t="n">
        <f aca="false">IF(CD$1&gt;$L$2,   "",   IF(CD$1=$L$2,  1,  IF($L$2-CD$1=$L$1-$M32, $L$3^($L$1-$M32), ($L$3*CD33*CE33/(CD33+($L$3-1)*CE33) ))))</f>
        <v>1.29589557828643</v>
      </c>
      <c r="CE32" s="38" t="n">
        <f aca="false">IF(CE$1&gt;$L$2,   "",   IF(CE$1=$L$2,  1,  IF($L$2-CE$1=$L$1-$M32, $L$3^($L$1-$M32), ($L$3*CE33*CF33/(CE33+($L$3-1)*CF33) ))))</f>
        <v>1.07977069811138</v>
      </c>
      <c r="CF32" s="38" t="n">
        <f aca="false">IF(CF$1&gt;$L$2,   "",   IF(CF$1=$L$2,  1,  IF($L$2-CF$1=$L$1-$M32, $L$3^($L$1-$M32), ($L$3*CF33*CG33/(CF33+($L$3-1)*CG33) ))))</f>
        <v>1.01166818552378</v>
      </c>
      <c r="CG32" s="38" t="n">
        <f aca="false">IF(CG$1&gt;$L$2,   "",   IF(CG$1=$L$2,  1,  IF($L$2-CG$1=$L$1-$M32, $L$3^($L$1-$M32), ($L$3*CG33*CH33/(CG33+($L$3-1)*CH33) ))))</f>
        <v>1</v>
      </c>
      <c r="CH32" s="38" t="n">
        <f aca="false">IF(CH$1&gt;$L$2,   "",   IF(CH$1=$L$2,  1,  IF($L$2-CH$1=$L$1-$M32, $L$3^($L$1-$M32), ($L$3*CH33*CI33/(CH33+($L$3-1)*CI33) ))))</f>
        <v>1.29589557828643</v>
      </c>
      <c r="CI32" s="38" t="n">
        <f aca="false">IF(CI$1&gt;$L$2,   "",   IF(CI$1=$L$2,  1,  IF($L$2-CI$1=$L$1-$M32, $L$3^($L$1-$M32), ($L$3*CI33*CJ33/(CI33+($L$3-1)*CJ33) ))))</f>
        <v>1.07977069811138</v>
      </c>
      <c r="CJ32" s="38" t="n">
        <f aca="false">IF(CJ$1&gt;$L$2,   "",   IF(CJ$1=$L$2,  1,  IF($L$2-CJ$1=$L$1-$M32, $L$3^($L$1-$M32), ($L$3*CJ33*CK33/(CJ33+($L$3-1)*CK33) ))))</f>
        <v>1.01166818552378</v>
      </c>
      <c r="CK32" s="38" t="n">
        <f aca="false">IF(CK$1&gt;$L$2,   "",   IF(CK$1=$L$2,  1,  IF($L$2-CK$1=$L$1-$M32, $L$3^($L$1-$M32), ($L$3*CK33*CL33/(CK33+($L$3-1)*CL33) ))))</f>
        <v>1</v>
      </c>
      <c r="CL32" s="38" t="n">
        <f aca="false">IF(CL$1&gt;$L$2,   "",   IF(CL$1=$L$2,  1,  IF($L$2-CL$1=$L$1-$M32, $L$3^($L$1-$M32), ($L$3*CL33*CM33/(CL33+($L$3-1)*CM33) ))))</f>
        <v>1.29589557828643</v>
      </c>
      <c r="CM32" s="38" t="n">
        <f aca="false">IF(CM$1&gt;$L$2,   "",   IF(CM$1=$L$2,  1,  IF($L$2-CM$1=$L$1-$M32, $L$3^($L$1-$M32), ($L$3*CM33*CN33/(CM33+($L$3-1)*CN33) ))))</f>
        <v>1.07977069811138</v>
      </c>
      <c r="CN32" s="38" t="n">
        <f aca="false">IF(CN$1&gt;$L$2,   "",   IF(CN$1=$L$2,  1,  IF($L$2-CN$1=$L$1-$M32, $L$3^($L$1-$M32), ($L$3*CN33*CO33/(CN33+($L$3-1)*CO33) ))))</f>
        <v>1.01166818552378</v>
      </c>
      <c r="CO32" s="38" t="n">
        <f aca="false">IF(CO$1&gt;$L$2,   "",   IF(CO$1=$L$2,  1,  IF($L$2-CO$1=$L$1-$M32, $L$3^($L$1-$M32), ($L$3*CO33*CP33/(CO33+($L$3-1)*CP33) ))))</f>
        <v>1</v>
      </c>
      <c r="CP32" s="38" t="n">
        <f aca="false">IF(CP$1&gt;$L$2,   "",   IF(CP$1=$L$2,  1,  IF($L$2-CP$1=$L$1-$M32, $L$3^($L$1-$M32), ($L$3*CP33*CQ33/(CP33+($L$3-1)*CQ33) ))))</f>
        <v>1.29589557828643</v>
      </c>
      <c r="CQ32" s="38" t="n">
        <f aca="false">IF(CQ$1&gt;$L$2,   "",   IF(CQ$1=$L$2,  1,  IF($L$2-CQ$1=$L$1-$M32, $L$3^($L$1-$M32), ($L$3*CQ33*CR33/(CQ33+($L$3-1)*CR33) ))))</f>
        <v>1.07977069811138</v>
      </c>
      <c r="CR32" s="38" t="n">
        <f aca="false">IF(CR$1&gt;$L$2,   "",   IF(CR$1=$L$2,  1,  IF($L$2-CR$1=$L$1-$M32, $L$3^($L$1-$M32), ($L$3*CR33*CS33/(CR33+($L$3-1)*CS33) ))))</f>
        <v>1.01166818552378</v>
      </c>
      <c r="CS32" s="38" t="n">
        <f aca="false">IF(CS$1&gt;$L$2,   "",   IF(CS$1=$L$2,  1,  IF($L$2-CS$1=$L$1-$M32, $L$3^($L$1-$M32), ($L$3*CS33*CT33/(CS33+($L$3-1)*CT33) ))))</f>
        <v>1</v>
      </c>
      <c r="CT32" s="38" t="n">
        <f aca="false">IF(CT$1&gt;$L$2,   "",   IF(CT$1=$L$2,  1,  IF($L$2-CT$1=$L$1-$M32, $L$3^($L$1-$M32), ($L$3*CT33*CU33/(CT33+($L$3-1)*CU33) ))))</f>
        <v>1.29589557828643</v>
      </c>
      <c r="CU32" s="38" t="n">
        <f aca="false">IF(CU$1&gt;$L$2,   "",   IF(CU$1=$L$2,  1,  IF($L$2-CU$1=$L$1-$M32, $L$3^($L$1-$M32), ($L$3*CU33*CV33/(CU33+($L$3-1)*CV33) ))))</f>
        <v>1.07977069811138</v>
      </c>
      <c r="CV32" s="38" t="n">
        <f aca="false">IF(CV$1&gt;$L$2,   "",   IF(CV$1=$L$2,  1,  IF($L$2-CV$1=$L$1-$M32, $L$3^($L$1-$M32), ($L$3*CV33*CW33/(CV33+($L$3-1)*CW33) ))))</f>
        <v>1.01166818552378</v>
      </c>
      <c r="CW32" s="38" t="n">
        <f aca="false">IF(CW$1&gt;$L$2,   "",   IF(CW$1=$L$2,  1,  IF($L$2-CW$1=$L$1-$M32, $L$3^($L$1-$M32), ($L$3*CW33*CX33/(CW33+($L$3-1)*CX33) ))))</f>
        <v>1</v>
      </c>
      <c r="CX32" s="38" t="n">
        <f aca="false">IF(CX$1&gt;$L$2,   "",   IF(CX$1=$L$2,  1,  IF($L$2-CX$1=$L$1-$M32, $L$3^($L$1-$M32), ($L$3*CX33*CY33/(CX33+($L$3-1)*CY33) ))))</f>
        <v>1.29589557828643</v>
      </c>
      <c r="CY32" s="38" t="n">
        <f aca="false">IF(CY$1&gt;$L$2,   "",   IF(CY$1=$L$2,  1,  IF($L$2-CY$1=$L$1-$M32, $L$3^($L$1-$M32), ($L$3*CY33*CZ33/(CY33+($L$3-1)*CZ33) ))))</f>
        <v>1.07977069811138</v>
      </c>
      <c r="CZ32" s="38" t="n">
        <f aca="false">IF(CZ$1&gt;$L$2,   "",   IF(CZ$1=$L$2,  1,  IF($L$2-CZ$1=$L$1-$M32, $L$3^($L$1-$M32), ($L$3*CZ33*DA33/(CZ33+($L$3-1)*DA33) ))))</f>
        <v>1.01166818552378</v>
      </c>
      <c r="DA32" s="38" t="n">
        <f aca="false">IF(DA$1&gt;$L$2,   "",   IF(DA$1=$L$2,  1,  IF($L$2-DA$1=$L$1-$M32, $L$3^($L$1-$M32), ($L$3*DA33*DB33/(DA33+($L$3-1)*DB33) ))))</f>
        <v>1</v>
      </c>
      <c r="DB32" s="38" t="n">
        <f aca="false">IF(DB$1&gt;$L$2,   "",   IF(DB$1=$L$2,  1,  IF($L$2-DB$1=$L$1-$M32, $L$3^($L$1-$M32), ($L$3*DB33*DC33/(DB33+($L$3-1)*DC33) ))))</f>
        <v>1.29589557828643</v>
      </c>
      <c r="DC32" s="38" t="n">
        <f aca="false">IF(DC$1&gt;$L$2,   "",   IF(DC$1=$L$2,  1,  IF($L$2-DC$1=$L$1-$M32, $L$3^($L$1-$M32), ($L$3*DC33*DD33/(DC33+($L$3-1)*DD33) ))))</f>
        <v>1.07977069811138</v>
      </c>
      <c r="DD32" s="38" t="n">
        <f aca="false">IF(DD$1&gt;$L$2,   "",   IF(DD$1=$L$2,  1,  IF($L$2-DD$1=$L$1-$M32, $L$3^($L$1-$M32), ($L$3*DD33*DE33/(DD33+($L$3-1)*DE33) ))))</f>
        <v>1.01166818552378</v>
      </c>
      <c r="DE32" s="38" t="n">
        <f aca="false">IF(DE$1&gt;$L$2,   "",   IF(DE$1=$L$2,  1,  IF($L$2-DE$1=$L$1-$M32, $L$3^($L$1-$M32), ($L$3*DE33*DF33/(DE33+($L$3-1)*DF33) ))))</f>
        <v>1</v>
      </c>
      <c r="DF32" s="38" t="n">
        <f aca="false">IF(DF$1&gt;$L$2,   "",   IF(DF$1=$L$2,  1,  IF($L$2-DF$1=$L$1-$M32, $L$3^($L$1-$M32), ($L$3*DF33*DG33/(DF33+($L$3-1)*DG33) ))))</f>
        <v>1.29589557828643</v>
      </c>
      <c r="DG32" s="38" t="n">
        <f aca="false">IF(DG$1&gt;$L$2,   "",   IF(DG$1=$L$2,  1,  IF($L$2-DG$1=$L$1-$M32, $L$3^($L$1-$M32), ($L$3*DG33*DH33/(DG33+($L$3-1)*DH33) ))))</f>
        <v>1.07977069811138</v>
      </c>
      <c r="DH32" s="38" t="n">
        <f aca="false">IF(DH$1&gt;$L$2,   "",   IF(DH$1=$L$2,  1,  IF($L$2-DH$1=$L$1-$M32, $L$3^($L$1-$M32), ($L$3*DH33*DI33/(DH33+($L$3-1)*DI33) ))))</f>
        <v>1.01166818552378</v>
      </c>
      <c r="DI32" s="38" t="n">
        <f aca="false">IF(DI$1&gt;$L$2,   "",   IF(DI$1=$L$2,  1,  IF($L$2-DI$1=$L$1-$M32, $L$3^($L$1-$M32), ($L$3*DI33*DJ33/(DI33+($L$3-1)*DJ33) ))))</f>
        <v>1</v>
      </c>
      <c r="DJ32" s="38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2" t="n">
        <f aca="false">Calculadora!C26</f>
        <v>0</v>
      </c>
      <c r="B33" s="112" t="str">
        <f aca="false">IF( OR(I32=$L$2,H32=1+$L$1-$L$2), "",  IF(A33="l",0,IF(A33="w",1,""))    )</f>
        <v/>
      </c>
      <c r="C33" s="105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5" t="str">
        <f aca="false">IF(I32&gt;=$L$2,"",IF(B33="", "", C33*($L$3-1)*B33)   )</f>
        <v/>
      </c>
      <c r="E33" s="105" t="str">
        <f aca="false">IF(B33="","",(   D33-(IF((D33+F32)&lt;=G32, D33, (G32-F32) ))   )*(100-$L$5)/100   )</f>
        <v/>
      </c>
      <c r="F33" s="105" t="str">
        <f aca="false">IF(I32&gt;=$L$2,"",IF(B33="", "",   IF(B33=0,  F32-C33,  IF( ((F32+D33)-G32)&gt;=0, F32+(G32-F32)+((D33-(G32-F32))*$L$5/100), F32+D33 )  ))   )</f>
        <v/>
      </c>
      <c r="G33" s="113" t="str">
        <f aca="false">IF(F33&gt;G32,  F33,  G32)</f>
        <v/>
      </c>
      <c r="H33" s="104" t="n">
        <f aca="false">IF(   $L$4=0,   IF(I32+B33=$L$2,0,IF(B33=0,H32+1,H32)),   IF(  F33&gt;=G32,  0,  IF(B33=0,H32+1,H32)  )   )</f>
        <v>0</v>
      </c>
      <c r="I33" s="104" t="n">
        <f aca="false">IF(   $L$4=0,   IF(I32+B33=$L$2,0,IF(B33=1,I32+1,I32)),        IF(  F33&gt;=G32,  0,  IF(B33=1,I32+1,I32)  )   )</f>
        <v>0</v>
      </c>
      <c r="J33" s="114" t="str">
        <f aca="false">IF(     B33="",     "",     IF(  ISERROR((B33+I32)/(H32+I32+1)),  0,  (B33+I32)/(H32+I32+1)  )     )</f>
        <v/>
      </c>
      <c r="M33" s="111" t="n">
        <f aca="false">IF(M32&lt;($L$1-1),M32+1)</f>
        <v>10</v>
      </c>
      <c r="N33" s="38" t="n">
        <f aca="false">IF(N$1&gt;$L$2,   "",   IF(N$1=$L$2,  1,  IF($L$2-N$1=$L$1-$M33, $L$3^($L$1-$M33), ($L$3*N34*O34/(N34+($L$3-1)*O34) ))))</f>
        <v>1.40117182759761</v>
      </c>
      <c r="O33" s="38" t="n">
        <f aca="false">IF(O$1&gt;$L$2,   "",   IF(O$1=$L$2,  1,  IF($L$2-O$1=$L$1-$M33, $L$3^($L$1-$M33), ($L$3*O34*P34/(O34+($L$3-1)*P34) ))))</f>
        <v>1.11064219413132</v>
      </c>
      <c r="P33" s="38" t="n">
        <f aca="false">IF(P$1&gt;$L$2,   "",   IF(P$1=$L$2,  1,  IF($L$2-P$1=$L$1-$M33, $L$3^($L$1-$M33), ($L$3*P34*Q34/(P34+($L$3-1)*Q34) ))))</f>
        <v>1.01701354712199</v>
      </c>
      <c r="Q33" s="38" t="n">
        <f aca="false">IF(Q$1&gt;$L$2,   "",   IF(Q$1=$L$2,  1,  IF($L$2-Q$1=$L$1-$M33, $L$3^($L$1-$M33), ($L$3*Q34*R34/(Q34+($L$3-1)*R34) ))))</f>
        <v>1</v>
      </c>
      <c r="R33" s="38" t="n">
        <f aca="false">IF(R$1&gt;$L$2,   "",   IF(R$1=$L$2,  1,  IF($L$2-R$1=$L$1-$M33, $L$3^($L$1-$M33), ($L$3*R34*S34/(R34+($L$3-1)*S34) ))))</f>
        <v>1.40117182759761</v>
      </c>
      <c r="S33" s="38" t="n">
        <f aca="false">IF(S$1&gt;$L$2,   "",   IF(S$1=$L$2,  1,  IF($L$2-S$1=$L$1-$M33, $L$3^($L$1-$M33), ($L$3*S34*T34/(S34+($L$3-1)*T34) ))))</f>
        <v>1.11064219413132</v>
      </c>
      <c r="T33" s="38" t="n">
        <f aca="false">IF(T$1&gt;$L$2,   "",   IF(T$1=$L$2,  1,  IF($L$2-T$1=$L$1-$M33, $L$3^($L$1-$M33), ($L$3*T34*U34/(T34+($L$3-1)*U34) ))))</f>
        <v>1.01701354712199</v>
      </c>
      <c r="U33" s="38" t="n">
        <f aca="false">IF(U$1&gt;$L$2,   "",   IF(U$1=$L$2,  1,  IF($L$2-U$1=$L$1-$M33, $L$3^($L$1-$M33), ($L$3*U34*V34/(U34+($L$3-1)*V34) ))))</f>
        <v>1</v>
      </c>
      <c r="V33" s="38" t="n">
        <f aca="false">IF(V$1&gt;$L$2,   "",   IF(V$1=$L$2,  1,  IF($L$2-V$1=$L$1-$M33, $L$3^($L$1-$M33), ($L$3*V34*W34/(V34+($L$3-1)*W34) ))))</f>
        <v>1.40117182759761</v>
      </c>
      <c r="W33" s="38" t="n">
        <f aca="false">IF(W$1&gt;$L$2,   "",   IF(W$1=$L$2,  1,  IF($L$2-W$1=$L$1-$M33, $L$3^($L$1-$M33), ($L$3*W34*X34/(W34+($L$3-1)*X34) ))))</f>
        <v>1.11064219413132</v>
      </c>
      <c r="X33" s="38" t="n">
        <f aca="false">IF(X$1&gt;$L$2,   "",   IF(X$1=$L$2,  1,  IF($L$2-X$1=$L$1-$M33, $L$3^($L$1-$M33), ($L$3*X34*Y34/(X34+($L$3-1)*Y34) ))))</f>
        <v>1.01701354712199</v>
      </c>
      <c r="Y33" s="38" t="n">
        <f aca="false">IF(Y$1&gt;$L$2,   "",   IF(Y$1=$L$2,  1,  IF($L$2-Y$1=$L$1-$M33, $L$3^($L$1-$M33), ($L$3*Y34*Z34/(Y34+($L$3-1)*Z34) ))))</f>
        <v>1</v>
      </c>
      <c r="Z33" s="38" t="n">
        <f aca="false">IF(Z$1&gt;$L$2,   "",   IF(Z$1=$L$2,  1,  IF($L$2-Z$1=$L$1-$M33, $L$3^($L$1-$M33), ($L$3*Z34*AA34/(Z34+($L$3-1)*AA34) ))))</f>
        <v>1.40117182759761</v>
      </c>
      <c r="AA33" s="38" t="n">
        <f aca="false">IF(AA$1&gt;$L$2,   "",   IF(AA$1=$L$2,  1,  IF($L$2-AA$1=$L$1-$M33, $L$3^($L$1-$M33), ($L$3*AA34*AB34/(AA34+($L$3-1)*AB34) ))))</f>
        <v>1.11064219413132</v>
      </c>
      <c r="AB33" s="38" t="n">
        <f aca="false">IF(AB$1&gt;$L$2,   "",   IF(AB$1=$L$2,  1,  IF($L$2-AB$1=$L$1-$M33, $L$3^($L$1-$M33), ($L$3*AB34*AC34/(AB34+($L$3-1)*AC34) ))))</f>
        <v>1.01701354712199</v>
      </c>
      <c r="AC33" s="38" t="n">
        <f aca="false">IF(AC$1&gt;$L$2,   "",   IF(AC$1=$L$2,  1,  IF($L$2-AC$1=$L$1-$M33, $L$3^($L$1-$M33), ($L$3*AC34*AD34/(AC34+($L$3-1)*AD34) ))))</f>
        <v>1</v>
      </c>
      <c r="AD33" s="38" t="n">
        <f aca="false">IF(AD$1&gt;$L$2,   "",   IF(AD$1=$L$2,  1,  IF($L$2-AD$1=$L$1-$M33, $L$3^($L$1-$M33), ($L$3*AD34*AE34/(AD34+($L$3-1)*AE34) ))))</f>
        <v>1.40117182759761</v>
      </c>
      <c r="AE33" s="38" t="n">
        <f aca="false">IF(AE$1&gt;$L$2,   "",   IF(AE$1=$L$2,  1,  IF($L$2-AE$1=$L$1-$M33, $L$3^($L$1-$M33), ($L$3*AE34*AF34/(AE34+($L$3-1)*AF34) ))))</f>
        <v>1.11064219413132</v>
      </c>
      <c r="AF33" s="38" t="n">
        <f aca="false">IF(AF$1&gt;$L$2,   "",   IF(AF$1=$L$2,  1,  IF($L$2-AF$1=$L$1-$M33, $L$3^($L$1-$M33), ($L$3*AF34*AG34/(AF34+($L$3-1)*AG34) ))))</f>
        <v>1.01701354712199</v>
      </c>
      <c r="AG33" s="38" t="n">
        <f aca="false">IF(AG$1&gt;$L$2,   "",   IF(AG$1=$L$2,  1,  IF($L$2-AG$1=$L$1-$M33, $L$3^($L$1-$M33), ($L$3*AG34*AH34/(AG34+($L$3-1)*AH34) ))))</f>
        <v>1</v>
      </c>
      <c r="AH33" s="38" t="n">
        <f aca="false">IF(AH$1&gt;$L$2,   "",   IF(AH$1=$L$2,  1,  IF($L$2-AH$1=$L$1-$M33, $L$3^($L$1-$M33), ($L$3*AH34*AI34/(AH34+($L$3-1)*AI34) ))))</f>
        <v>1.40117182759761</v>
      </c>
      <c r="AI33" s="38" t="n">
        <f aca="false">IF(AI$1&gt;$L$2,   "",   IF(AI$1=$L$2,  1,  IF($L$2-AI$1=$L$1-$M33, $L$3^($L$1-$M33), ($L$3*AI34*AJ34/(AI34+($L$3-1)*AJ34) ))))</f>
        <v>1.11064219413132</v>
      </c>
      <c r="AJ33" s="38" t="n">
        <f aca="false">IF(AJ$1&gt;$L$2,   "",   IF(AJ$1=$L$2,  1,  IF($L$2-AJ$1=$L$1-$M33, $L$3^($L$1-$M33), ($L$3*AJ34*AK34/(AJ34+($L$3-1)*AK34) ))))</f>
        <v>1.01701354712199</v>
      </c>
      <c r="AK33" s="38" t="n">
        <f aca="false">IF(AK$1&gt;$L$2,   "",   IF(AK$1=$L$2,  1,  IF($L$2-AK$1=$L$1-$M33, $L$3^($L$1-$M33), ($L$3*AK34*AL34/(AK34+($L$3-1)*AL34) ))))</f>
        <v>1</v>
      </c>
      <c r="AL33" s="38" t="n">
        <f aca="false">IF(AL$1&gt;$L$2,   "",   IF(AL$1=$L$2,  1,  IF($L$2-AL$1=$L$1-$M33, $L$3^($L$1-$M33), ($L$3*AL34*AM34/(AL34+($L$3-1)*AM34) ))))</f>
        <v>1.40117182759761</v>
      </c>
      <c r="AM33" s="38" t="n">
        <f aca="false">IF(AM$1&gt;$L$2,   "",   IF(AM$1=$L$2,  1,  IF($L$2-AM$1=$L$1-$M33, $L$3^($L$1-$M33), ($L$3*AM34*AN34/(AM34+($L$3-1)*AN34) ))))</f>
        <v>1.11064219413132</v>
      </c>
      <c r="AN33" s="38" t="n">
        <f aca="false">IF(AN$1&gt;$L$2,   "",   IF(AN$1=$L$2,  1,  IF($L$2-AN$1=$L$1-$M33, $L$3^($L$1-$M33), ($L$3*AN34*AO34/(AN34+($L$3-1)*AO34) ))))</f>
        <v>1.01701354712199</v>
      </c>
      <c r="AO33" s="38" t="n">
        <f aca="false">IF(AO$1&gt;$L$2,   "",   IF(AO$1=$L$2,  1,  IF($L$2-AO$1=$L$1-$M33, $L$3^($L$1-$M33), ($L$3*AO34*AP34/(AO34+($L$3-1)*AP34) ))))</f>
        <v>1</v>
      </c>
      <c r="AP33" s="38" t="n">
        <f aca="false">IF(AP$1&gt;$L$2,   "",   IF(AP$1=$L$2,  1,  IF($L$2-AP$1=$L$1-$M33, $L$3^($L$1-$M33), ($L$3*AP34*AQ34/(AP34+($L$3-1)*AQ34) ))))</f>
        <v>1.40117182759761</v>
      </c>
      <c r="AQ33" s="38" t="n">
        <f aca="false">IF(AQ$1&gt;$L$2,   "",   IF(AQ$1=$L$2,  1,  IF($L$2-AQ$1=$L$1-$M33, $L$3^($L$1-$M33), ($L$3*AQ34*AR34/(AQ34+($L$3-1)*AR34) ))))</f>
        <v>1.11064219413132</v>
      </c>
      <c r="AR33" s="38" t="n">
        <f aca="false">IF(AR$1&gt;$L$2,   "",   IF(AR$1=$L$2,  1,  IF($L$2-AR$1=$L$1-$M33, $L$3^($L$1-$M33), ($L$3*AR34*AS34/(AR34+($L$3-1)*AS34) ))))</f>
        <v>1.01701354712199</v>
      </c>
      <c r="AS33" s="38" t="n">
        <f aca="false">IF(AS$1&gt;$L$2,   "",   IF(AS$1=$L$2,  1,  IF($L$2-AS$1=$L$1-$M33, $L$3^($L$1-$M33), ($L$3*AS34*AT34/(AS34+($L$3-1)*AT34) ))))</f>
        <v>1</v>
      </c>
      <c r="AT33" s="38" t="n">
        <f aca="false">IF(AT$1&gt;$L$2,   "",   IF(AT$1=$L$2,  1,  IF($L$2-AT$1=$L$1-$M33, $L$3^($L$1-$M33), ($L$3*AT34*AU34/(AT34+($L$3-1)*AU34) ))))</f>
        <v>1.40117182759761</v>
      </c>
      <c r="AU33" s="38" t="n">
        <f aca="false">IF(AU$1&gt;$L$2,   "",   IF(AU$1=$L$2,  1,  IF($L$2-AU$1=$L$1-$M33, $L$3^($L$1-$M33), ($L$3*AU34*AV34/(AU34+($L$3-1)*AV34) ))))</f>
        <v>1.11064219413132</v>
      </c>
      <c r="AV33" s="38" t="n">
        <f aca="false">IF(AV$1&gt;$L$2,   "",   IF(AV$1=$L$2,  1,  IF($L$2-AV$1=$L$1-$M33, $L$3^($L$1-$M33), ($L$3*AV34*AW34/(AV34+($L$3-1)*AW34) ))))</f>
        <v>1.01701354712199</v>
      </c>
      <c r="AW33" s="38" t="n">
        <f aca="false">IF(AW$1&gt;$L$2,   "",   IF(AW$1=$L$2,  1,  IF($L$2-AW$1=$L$1-$M33, $L$3^($L$1-$M33), ($L$3*AW34*AX34/(AW34+($L$3-1)*AX34) ))))</f>
        <v>1</v>
      </c>
      <c r="AX33" s="38" t="n">
        <f aca="false">IF(AX$1&gt;$L$2,   "",   IF(AX$1=$L$2,  1,  IF($L$2-AX$1=$L$1-$M33, $L$3^($L$1-$M33), ($L$3*AX34*AY34/(AX34+($L$3-1)*AY34) ))))</f>
        <v>1.40117182759761</v>
      </c>
      <c r="AY33" s="38" t="n">
        <f aca="false">IF(AY$1&gt;$L$2,   "",   IF(AY$1=$L$2,  1,  IF($L$2-AY$1=$L$1-$M33, $L$3^($L$1-$M33), ($L$3*AY34*AZ34/(AY34+($L$3-1)*AZ34) ))))</f>
        <v>1.11064219413132</v>
      </c>
      <c r="AZ33" s="38" t="n">
        <f aca="false">IF(AZ$1&gt;$L$2,   "",   IF(AZ$1=$L$2,  1,  IF($L$2-AZ$1=$L$1-$M33, $L$3^($L$1-$M33), ($L$3*AZ34*BA34/(AZ34+($L$3-1)*BA34) ))))</f>
        <v>1.01701354712199</v>
      </c>
      <c r="BA33" s="38" t="n">
        <f aca="false">IF(BA$1&gt;$L$2,   "",   IF(BA$1=$L$2,  1,  IF($L$2-BA$1=$L$1-$M33, $L$3^($L$1-$M33), ($L$3*BA34*BB34/(BA34+($L$3-1)*BB34) ))))</f>
        <v>1</v>
      </c>
      <c r="BB33" s="38" t="n">
        <f aca="false">IF(BB$1&gt;$L$2,   "",   IF(BB$1=$L$2,  1,  IF($L$2-BB$1=$L$1-$M33, $L$3^($L$1-$M33), ($L$3*BB34*BC34/(BB34+($L$3-1)*BC34) ))))</f>
        <v>1.40117182759761</v>
      </c>
      <c r="BC33" s="38" t="n">
        <f aca="false">IF(BC$1&gt;$L$2,   "",   IF(BC$1=$L$2,  1,  IF($L$2-BC$1=$L$1-$M33, $L$3^($L$1-$M33), ($L$3*BC34*BD34/(BC34+($L$3-1)*BD34) ))))</f>
        <v>1.11064219413132</v>
      </c>
      <c r="BD33" s="38" t="n">
        <f aca="false">IF(BD$1&gt;$L$2,   "",   IF(BD$1=$L$2,  1,  IF($L$2-BD$1=$L$1-$M33, $L$3^($L$1-$M33), ($L$3*BD34*BE34/(BD34+($L$3-1)*BE34) ))))</f>
        <v>1.01701354712199</v>
      </c>
      <c r="BE33" s="38" t="n">
        <f aca="false">IF(BE$1&gt;$L$2,   "",   IF(BE$1=$L$2,  1,  IF($L$2-BE$1=$L$1-$M33, $L$3^($L$1-$M33), ($L$3*BE34*BF34/(BE34+($L$3-1)*BF34) ))))</f>
        <v>1</v>
      </c>
      <c r="BF33" s="38" t="n">
        <f aca="false">IF(BF$1&gt;$L$2,   "",   IF(BF$1=$L$2,  1,  IF($L$2-BF$1=$L$1-$M33, $L$3^($L$1-$M33), ($L$3*BF34*BG34/(BF34+($L$3-1)*BG34) ))))</f>
        <v>1.40117182759761</v>
      </c>
      <c r="BG33" s="38" t="n">
        <f aca="false">IF(BG$1&gt;$L$2,   "",   IF(BG$1=$L$2,  1,  IF($L$2-BG$1=$L$1-$M33, $L$3^($L$1-$M33), ($L$3*BG34*BH34/(BG34+($L$3-1)*BH34) ))))</f>
        <v>1.11064219413132</v>
      </c>
      <c r="BH33" s="38" t="n">
        <f aca="false">IF(BH$1&gt;$L$2,   "",   IF(BH$1=$L$2,  1,  IF($L$2-BH$1=$L$1-$M33, $L$3^($L$1-$M33), ($L$3*BH34*BI34/(BH34+($L$3-1)*BI34) ))))</f>
        <v>1.01701354712199</v>
      </c>
      <c r="BI33" s="38" t="n">
        <f aca="false">IF(BI$1&gt;$L$2,   "",   IF(BI$1=$L$2,  1,  IF($L$2-BI$1=$L$1-$M33, $L$3^($L$1-$M33), ($L$3*BI34*BJ34/(BI34+($L$3-1)*BJ34) ))))</f>
        <v>1</v>
      </c>
      <c r="BJ33" s="38" t="n">
        <f aca="false">IF(BJ$1&gt;$L$2,   "",   IF(BJ$1=$L$2,  1,  IF($L$2-BJ$1=$L$1-$M33, $L$3^($L$1-$M33), ($L$3*BJ34*BK34/(BJ34+($L$3-1)*BK34) ))))</f>
        <v>1.40117182759761</v>
      </c>
      <c r="BK33" s="38" t="n">
        <f aca="false">IF(BK$1&gt;$L$2,   "",   IF(BK$1=$L$2,  1,  IF($L$2-BK$1=$L$1-$M33, $L$3^($L$1-$M33), ($L$3*BK34*BL34/(BK34+($L$3-1)*BL34) ))))</f>
        <v>1.11064219413132</v>
      </c>
      <c r="BL33" s="38" t="n">
        <f aca="false">IF(BL$1&gt;$L$2,   "",   IF(BL$1=$L$2,  1,  IF($L$2-BL$1=$L$1-$M33, $L$3^($L$1-$M33), ($L$3*BL34*BM34/(BL34+($L$3-1)*BM34) ))))</f>
        <v>1.01701354712199</v>
      </c>
      <c r="BM33" s="38" t="n">
        <f aca="false">IF(BM$1&gt;$L$2,   "",   IF(BM$1=$L$2,  1,  IF($L$2-BM$1=$L$1-$M33, $L$3^($L$1-$M33), ($L$3*BM34*BN34/(BM34+($L$3-1)*BN34) ))))</f>
        <v>1</v>
      </c>
      <c r="BN33" s="38" t="n">
        <f aca="false">IF(BN$1&gt;$L$2,   "",   IF(BN$1=$L$2,  1,  IF($L$2-BN$1=$L$1-$M33, $L$3^($L$1-$M33), ($L$3*BN34*BO34/(BN34+($L$3-1)*BO34) ))))</f>
        <v>1.40117182759761</v>
      </c>
      <c r="BO33" s="38" t="n">
        <f aca="false">IF(BO$1&gt;$L$2,   "",   IF(BO$1=$L$2,  1,  IF($L$2-BO$1=$L$1-$M33, $L$3^($L$1-$M33), ($L$3*BO34*BP34/(BO34+($L$3-1)*BP34) ))))</f>
        <v>1.11064219413132</v>
      </c>
      <c r="BP33" s="38" t="n">
        <f aca="false">IF(BP$1&gt;$L$2,   "",   IF(BP$1=$L$2,  1,  IF($L$2-BP$1=$L$1-$M33, $L$3^($L$1-$M33), ($L$3*BP34*BQ34/(BP34+($L$3-1)*BQ34) ))))</f>
        <v>1.01701354712199</v>
      </c>
      <c r="BQ33" s="38" t="n">
        <f aca="false">IF(BQ$1&gt;$L$2,   "",   IF(BQ$1=$L$2,  1,  IF($L$2-BQ$1=$L$1-$M33, $L$3^($L$1-$M33), ($L$3*BQ34*BR34/(BQ34+($L$3-1)*BR34) ))))</f>
        <v>1</v>
      </c>
      <c r="BR33" s="38" t="n">
        <f aca="false">IF(BR$1&gt;$L$2,   "",   IF(BR$1=$L$2,  1,  IF($L$2-BR$1=$L$1-$M33, $L$3^($L$1-$M33), ($L$3*BR34*BS34/(BR34+($L$3-1)*BS34) ))))</f>
        <v>1.40117182759761</v>
      </c>
      <c r="BS33" s="38" t="n">
        <f aca="false">IF(BS$1&gt;$L$2,   "",   IF(BS$1=$L$2,  1,  IF($L$2-BS$1=$L$1-$M33, $L$3^($L$1-$M33), ($L$3*BS34*BT34/(BS34+($L$3-1)*BT34) ))))</f>
        <v>1.11064219413132</v>
      </c>
      <c r="BT33" s="38" t="n">
        <f aca="false">IF(BT$1&gt;$L$2,   "",   IF(BT$1=$L$2,  1,  IF($L$2-BT$1=$L$1-$M33, $L$3^($L$1-$M33), ($L$3*BT34*BU34/(BT34+($L$3-1)*BU34) ))))</f>
        <v>1.01701354712199</v>
      </c>
      <c r="BU33" s="38" t="n">
        <f aca="false">IF(BU$1&gt;$L$2,   "",   IF(BU$1=$L$2,  1,  IF($L$2-BU$1=$L$1-$M33, $L$3^($L$1-$M33), ($L$3*BU34*BV34/(BU34+($L$3-1)*BV34) ))))</f>
        <v>1</v>
      </c>
      <c r="BV33" s="38" t="n">
        <f aca="false">IF(BV$1&gt;$L$2,   "",   IF(BV$1=$L$2,  1,  IF($L$2-BV$1=$L$1-$M33, $L$3^($L$1-$M33), ($L$3*BV34*BW34/(BV34+($L$3-1)*BW34) ))))</f>
        <v>1.40117182759761</v>
      </c>
      <c r="BW33" s="38" t="n">
        <f aca="false">IF(BW$1&gt;$L$2,   "",   IF(BW$1=$L$2,  1,  IF($L$2-BW$1=$L$1-$M33, $L$3^($L$1-$M33), ($L$3*BW34*BX34/(BW34+($L$3-1)*BX34) ))))</f>
        <v>1.11064219413132</v>
      </c>
      <c r="BX33" s="38" t="n">
        <f aca="false">IF(BX$1&gt;$L$2,   "",   IF(BX$1=$L$2,  1,  IF($L$2-BX$1=$L$1-$M33, $L$3^($L$1-$M33), ($L$3*BX34*BY34/(BX34+($L$3-1)*BY34) ))))</f>
        <v>1.01701354712199</v>
      </c>
      <c r="BY33" s="38" t="n">
        <f aca="false">IF(BY$1&gt;$L$2,   "",   IF(BY$1=$L$2,  1,  IF($L$2-BY$1=$L$1-$M33, $L$3^($L$1-$M33), ($L$3*BY34*BZ34/(BY34+($L$3-1)*BZ34) ))))</f>
        <v>1</v>
      </c>
      <c r="BZ33" s="38" t="n">
        <f aca="false">IF(BZ$1&gt;$L$2,   "",   IF(BZ$1=$L$2,  1,  IF($L$2-BZ$1=$L$1-$M33, $L$3^($L$1-$M33), ($L$3*BZ34*CA34/(BZ34+($L$3-1)*CA34) ))))</f>
        <v>1.40117182759761</v>
      </c>
      <c r="CA33" s="38" t="n">
        <f aca="false">IF(CA$1&gt;$L$2,   "",   IF(CA$1=$L$2,  1,  IF($L$2-CA$1=$L$1-$M33, $L$3^($L$1-$M33), ($L$3*CA34*CB34/(CA34+($L$3-1)*CB34) ))))</f>
        <v>1.11064219413132</v>
      </c>
      <c r="CB33" s="38" t="n">
        <f aca="false">IF(CB$1&gt;$L$2,   "",   IF(CB$1=$L$2,  1,  IF($L$2-CB$1=$L$1-$M33, $L$3^($L$1-$M33), ($L$3*CB34*CC34/(CB34+($L$3-1)*CC34) ))))</f>
        <v>1.01701354712199</v>
      </c>
      <c r="CC33" s="38" t="n">
        <f aca="false">IF(CC$1&gt;$L$2,   "",   IF(CC$1=$L$2,  1,  IF($L$2-CC$1=$L$1-$M33, $L$3^($L$1-$M33), ($L$3*CC34*CD34/(CC34+($L$3-1)*CD34) ))))</f>
        <v>1</v>
      </c>
      <c r="CD33" s="38" t="n">
        <f aca="false">IF(CD$1&gt;$L$2,   "",   IF(CD$1=$L$2,  1,  IF($L$2-CD$1=$L$1-$M33, $L$3^($L$1-$M33), ($L$3*CD34*CE34/(CD34+($L$3-1)*CE34) ))))</f>
        <v>1.40117182759761</v>
      </c>
      <c r="CE33" s="38" t="n">
        <f aca="false">IF(CE$1&gt;$L$2,   "",   IF(CE$1=$L$2,  1,  IF($L$2-CE$1=$L$1-$M33, $L$3^($L$1-$M33), ($L$3*CE34*CF34/(CE34+($L$3-1)*CF34) ))))</f>
        <v>1.11064219413132</v>
      </c>
      <c r="CF33" s="38" t="n">
        <f aca="false">IF(CF$1&gt;$L$2,   "",   IF(CF$1=$L$2,  1,  IF($L$2-CF$1=$L$1-$M33, $L$3^($L$1-$M33), ($L$3*CF34*CG34/(CF34+($L$3-1)*CG34) ))))</f>
        <v>1.01701354712199</v>
      </c>
      <c r="CG33" s="38" t="n">
        <f aca="false">IF(CG$1&gt;$L$2,   "",   IF(CG$1=$L$2,  1,  IF($L$2-CG$1=$L$1-$M33, $L$3^($L$1-$M33), ($L$3*CG34*CH34/(CG34+($L$3-1)*CH34) ))))</f>
        <v>1</v>
      </c>
      <c r="CH33" s="38" t="n">
        <f aca="false">IF(CH$1&gt;$L$2,   "",   IF(CH$1=$L$2,  1,  IF($L$2-CH$1=$L$1-$M33, $L$3^($L$1-$M33), ($L$3*CH34*CI34/(CH34+($L$3-1)*CI34) ))))</f>
        <v>1.40117182759761</v>
      </c>
      <c r="CI33" s="38" t="n">
        <f aca="false">IF(CI$1&gt;$L$2,   "",   IF(CI$1=$L$2,  1,  IF($L$2-CI$1=$L$1-$M33, $L$3^($L$1-$M33), ($L$3*CI34*CJ34/(CI34+($L$3-1)*CJ34) ))))</f>
        <v>1.11064219413132</v>
      </c>
      <c r="CJ33" s="38" t="n">
        <f aca="false">IF(CJ$1&gt;$L$2,   "",   IF(CJ$1=$L$2,  1,  IF($L$2-CJ$1=$L$1-$M33, $L$3^($L$1-$M33), ($L$3*CJ34*CK34/(CJ34+($L$3-1)*CK34) ))))</f>
        <v>1.01701354712199</v>
      </c>
      <c r="CK33" s="38" t="n">
        <f aca="false">IF(CK$1&gt;$L$2,   "",   IF(CK$1=$L$2,  1,  IF($L$2-CK$1=$L$1-$M33, $L$3^($L$1-$M33), ($L$3*CK34*CL34/(CK34+($L$3-1)*CL34) ))))</f>
        <v>1</v>
      </c>
      <c r="CL33" s="38" t="n">
        <f aca="false">IF(CL$1&gt;$L$2,   "",   IF(CL$1=$L$2,  1,  IF($L$2-CL$1=$L$1-$M33, $L$3^($L$1-$M33), ($L$3*CL34*CM34/(CL34+($L$3-1)*CM34) ))))</f>
        <v>1.40117182759761</v>
      </c>
      <c r="CM33" s="38" t="n">
        <f aca="false">IF(CM$1&gt;$L$2,   "",   IF(CM$1=$L$2,  1,  IF($L$2-CM$1=$L$1-$M33, $L$3^($L$1-$M33), ($L$3*CM34*CN34/(CM34+($L$3-1)*CN34) ))))</f>
        <v>1.11064219413132</v>
      </c>
      <c r="CN33" s="38" t="n">
        <f aca="false">IF(CN$1&gt;$L$2,   "",   IF(CN$1=$L$2,  1,  IF($L$2-CN$1=$L$1-$M33, $L$3^($L$1-$M33), ($L$3*CN34*CO34/(CN34+($L$3-1)*CO34) ))))</f>
        <v>1.01701354712199</v>
      </c>
      <c r="CO33" s="38" t="n">
        <f aca="false">IF(CO$1&gt;$L$2,   "",   IF(CO$1=$L$2,  1,  IF($L$2-CO$1=$L$1-$M33, $L$3^($L$1-$M33), ($L$3*CO34*CP34/(CO34+($L$3-1)*CP34) ))))</f>
        <v>1</v>
      </c>
      <c r="CP33" s="38" t="n">
        <f aca="false">IF(CP$1&gt;$L$2,   "",   IF(CP$1=$L$2,  1,  IF($L$2-CP$1=$L$1-$M33, $L$3^($L$1-$M33), ($L$3*CP34*CQ34/(CP34+($L$3-1)*CQ34) ))))</f>
        <v>1.40117182759761</v>
      </c>
      <c r="CQ33" s="38" t="n">
        <f aca="false">IF(CQ$1&gt;$L$2,   "",   IF(CQ$1=$L$2,  1,  IF($L$2-CQ$1=$L$1-$M33, $L$3^($L$1-$M33), ($L$3*CQ34*CR34/(CQ34+($L$3-1)*CR34) ))))</f>
        <v>1.11064219413132</v>
      </c>
      <c r="CR33" s="38" t="n">
        <f aca="false">IF(CR$1&gt;$L$2,   "",   IF(CR$1=$L$2,  1,  IF($L$2-CR$1=$L$1-$M33, $L$3^($L$1-$M33), ($L$3*CR34*CS34/(CR34+($L$3-1)*CS34) ))))</f>
        <v>1.01701354712199</v>
      </c>
      <c r="CS33" s="38" t="n">
        <f aca="false">IF(CS$1&gt;$L$2,   "",   IF(CS$1=$L$2,  1,  IF($L$2-CS$1=$L$1-$M33, $L$3^($L$1-$M33), ($L$3*CS34*CT34/(CS34+($L$3-1)*CT34) ))))</f>
        <v>1</v>
      </c>
      <c r="CT33" s="38" t="n">
        <f aca="false">IF(CT$1&gt;$L$2,   "",   IF(CT$1=$L$2,  1,  IF($L$2-CT$1=$L$1-$M33, $L$3^($L$1-$M33), ($L$3*CT34*CU34/(CT34+($L$3-1)*CU34) ))))</f>
        <v>1.40117182759761</v>
      </c>
      <c r="CU33" s="38" t="n">
        <f aca="false">IF(CU$1&gt;$L$2,   "",   IF(CU$1=$L$2,  1,  IF($L$2-CU$1=$L$1-$M33, $L$3^($L$1-$M33), ($L$3*CU34*CV34/(CU34+($L$3-1)*CV34) ))))</f>
        <v>1.11064219413132</v>
      </c>
      <c r="CV33" s="38" t="n">
        <f aca="false">IF(CV$1&gt;$L$2,   "",   IF(CV$1=$L$2,  1,  IF($L$2-CV$1=$L$1-$M33, $L$3^($L$1-$M33), ($L$3*CV34*CW34/(CV34+($L$3-1)*CW34) ))))</f>
        <v>1.01701354712199</v>
      </c>
      <c r="CW33" s="38" t="n">
        <f aca="false">IF(CW$1&gt;$L$2,   "",   IF(CW$1=$L$2,  1,  IF($L$2-CW$1=$L$1-$M33, $L$3^($L$1-$M33), ($L$3*CW34*CX34/(CW34+($L$3-1)*CX34) ))))</f>
        <v>1</v>
      </c>
      <c r="CX33" s="38" t="n">
        <f aca="false">IF(CX$1&gt;$L$2,   "",   IF(CX$1=$L$2,  1,  IF($L$2-CX$1=$L$1-$M33, $L$3^($L$1-$M33), ($L$3*CX34*CY34/(CX34+($L$3-1)*CY34) ))))</f>
        <v>1.40117182759761</v>
      </c>
      <c r="CY33" s="38" t="n">
        <f aca="false">IF(CY$1&gt;$L$2,   "",   IF(CY$1=$L$2,  1,  IF($L$2-CY$1=$L$1-$M33, $L$3^($L$1-$M33), ($L$3*CY34*CZ34/(CY34+($L$3-1)*CZ34) ))))</f>
        <v>1.11064219413132</v>
      </c>
      <c r="CZ33" s="38" t="n">
        <f aca="false">IF(CZ$1&gt;$L$2,   "",   IF(CZ$1=$L$2,  1,  IF($L$2-CZ$1=$L$1-$M33, $L$3^($L$1-$M33), ($L$3*CZ34*DA34/(CZ34+($L$3-1)*DA34) ))))</f>
        <v>1.01701354712199</v>
      </c>
      <c r="DA33" s="38" t="n">
        <f aca="false">IF(DA$1&gt;$L$2,   "",   IF(DA$1=$L$2,  1,  IF($L$2-DA$1=$L$1-$M33, $L$3^($L$1-$M33), ($L$3*DA34*DB34/(DA34+($L$3-1)*DB34) ))))</f>
        <v>1</v>
      </c>
      <c r="DB33" s="38" t="n">
        <f aca="false">IF(DB$1&gt;$L$2,   "",   IF(DB$1=$L$2,  1,  IF($L$2-DB$1=$L$1-$M33, $L$3^($L$1-$M33), ($L$3*DB34*DC34/(DB34+($L$3-1)*DC34) ))))</f>
        <v>1.40117182759761</v>
      </c>
      <c r="DC33" s="38" t="n">
        <f aca="false">IF(DC$1&gt;$L$2,   "",   IF(DC$1=$L$2,  1,  IF($L$2-DC$1=$L$1-$M33, $L$3^($L$1-$M33), ($L$3*DC34*DD34/(DC34+($L$3-1)*DD34) ))))</f>
        <v>1.11064219413132</v>
      </c>
      <c r="DD33" s="38" t="n">
        <f aca="false">IF(DD$1&gt;$L$2,   "",   IF(DD$1=$L$2,  1,  IF($L$2-DD$1=$L$1-$M33, $L$3^($L$1-$M33), ($L$3*DD34*DE34/(DD34+($L$3-1)*DE34) ))))</f>
        <v>1.01701354712199</v>
      </c>
      <c r="DE33" s="38" t="n">
        <f aca="false">IF(DE$1&gt;$L$2,   "",   IF(DE$1=$L$2,  1,  IF($L$2-DE$1=$L$1-$M33, $L$3^($L$1-$M33), ($L$3*DE34*DF34/(DE34+($L$3-1)*DF34) ))))</f>
        <v>1</v>
      </c>
      <c r="DF33" s="38" t="n">
        <f aca="false">IF(DF$1&gt;$L$2,   "",   IF(DF$1=$L$2,  1,  IF($L$2-DF$1=$L$1-$M33, $L$3^($L$1-$M33), ($L$3*DF34*DG34/(DF34+($L$3-1)*DG34) ))))</f>
        <v>1.40117182759761</v>
      </c>
      <c r="DG33" s="38" t="n">
        <f aca="false">IF(DG$1&gt;$L$2,   "",   IF(DG$1=$L$2,  1,  IF($L$2-DG$1=$L$1-$M33, $L$3^($L$1-$M33), ($L$3*DG34*DH34/(DG34+($L$3-1)*DH34) ))))</f>
        <v>1.11064219413132</v>
      </c>
      <c r="DH33" s="38" t="n">
        <f aca="false">IF(DH$1&gt;$L$2,   "",   IF(DH$1=$L$2,  1,  IF($L$2-DH$1=$L$1-$M33, $L$3^($L$1-$M33), ($L$3*DH34*DI34/(DH34+($L$3-1)*DI34) ))))</f>
        <v>1.01701354712199</v>
      </c>
      <c r="DI33" s="38" t="n">
        <f aca="false">IF(DI$1&gt;$L$2,   "",   IF(DI$1=$L$2,  1,  IF($L$2-DI$1=$L$1-$M33, $L$3^($L$1-$M33), ($L$3*DI34*DJ34/(DI34+($L$3-1)*DJ34) ))))</f>
        <v>1</v>
      </c>
      <c r="DJ33" s="38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2" t="n">
        <f aca="false">Calculadora!C27</f>
        <v>0</v>
      </c>
      <c r="B34" s="112" t="str">
        <f aca="false">IF( OR(I33=$L$2,H33=1+$L$1-$L$2), "",  IF(A34="l",0,IF(A34="w",1,""))    )</f>
        <v/>
      </c>
      <c r="C34" s="105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5" t="str">
        <f aca="false">IF(I33&gt;=$L$2,"",IF(B34="", "", C34*($L$3-1)*B34)   )</f>
        <v/>
      </c>
      <c r="E34" s="105" t="str">
        <f aca="false">IF(B34="","",(   D34-(IF((D34+F33)&lt;=G33, D34, (G33-F33) ))   )*(100-$L$5)/100   )</f>
        <v/>
      </c>
      <c r="F34" s="105" t="str">
        <f aca="false">IF(I33&gt;=$L$2,"",IF(B34="", "",   IF(B34=0,  F33-C34,  IF( ((F33+D34)-G33)&gt;=0, F33+(G33-F33)+((D34-(G33-F33))*$L$5/100), F33+D34 )  ))   )</f>
        <v/>
      </c>
      <c r="G34" s="113" t="str">
        <f aca="false">IF(F34&gt;G33,  F34,  G33)</f>
        <v/>
      </c>
      <c r="H34" s="104" t="n">
        <f aca="false">IF(   $L$4=0,   IF(I33+B34=$L$2,0,IF(B34=0,H33+1,H33)),   IF(  F34&gt;=G33,  0,  IF(B34=0,H33+1,H33)  )   )</f>
        <v>0</v>
      </c>
      <c r="I34" s="104" t="n">
        <f aca="false">IF(   $L$4=0,   IF(I33+B34=$L$2,0,IF(B34=1,I33+1,I33)),        IF(  F34&gt;=G33,  0,  IF(B34=1,I33+1,I33)  )   )</f>
        <v>0</v>
      </c>
      <c r="J34" s="114" t="str">
        <f aca="false">IF(     B34="",     "",     IF(  ISERROR((B34+I33)/(H33+I33+1)),  0,  (B34+I33)/(H33+I33+1)  )     )</f>
        <v/>
      </c>
      <c r="M34" s="111" t="n">
        <f aca="false">IF(M33&lt;($L$1-1),M33+1)</f>
        <v>11</v>
      </c>
      <c r="N34" s="38" t="n">
        <f aca="false">IF(N$1&gt;$L$2,   "",   IF(N$1=$L$2,  1,  IF($L$2-N$1=$L$1-$M34, $L$3^($L$1-$M34), ($L$3*N35*O35/(N35+($L$3-1)*O35) ))))</f>
        <v>1.5506687119055</v>
      </c>
      <c r="O34" s="38" t="n">
        <f aca="false">IF(O$1&gt;$L$2,   "",   IF(O$1=$L$2,  1,  IF($L$2-O$1=$L$1-$M34, $L$3^($L$1-$M34), ($L$3*O35*P35/(O35+($L$3-1)*P35) ))))</f>
        <v>1.15415327150635</v>
      </c>
      <c r="P34" s="38" t="n">
        <f aca="false">IF(P$1&gt;$L$2,   "",   IF(P$1=$L$2,  1,  IF($L$2-P$1=$L$1-$M34, $L$3^($L$1-$M34), ($L$3*P35*Q35/(P35+($L$3-1)*Q35) ))))</f>
        <v>1.02486788861603</v>
      </c>
      <c r="Q34" s="38" t="n">
        <f aca="false">IF(Q$1&gt;$L$2,   "",   IF(Q$1=$L$2,  1,  IF($L$2-Q$1=$L$1-$M34, $L$3^($L$1-$M34), ($L$3*Q35*R35/(Q35+($L$3-1)*R35) ))))</f>
        <v>1</v>
      </c>
      <c r="R34" s="38" t="n">
        <f aca="false">IF(R$1&gt;$L$2,   "",   IF(R$1=$L$2,  1,  IF($L$2-R$1=$L$1-$M34, $L$3^($L$1-$M34), ($L$3*R35*S35/(R35+($L$3-1)*S35) ))))</f>
        <v>1.5506687119055</v>
      </c>
      <c r="S34" s="38" t="n">
        <f aca="false">IF(S$1&gt;$L$2,   "",   IF(S$1=$L$2,  1,  IF($L$2-S$1=$L$1-$M34, $L$3^($L$1-$M34), ($L$3*S35*T35/(S35+($L$3-1)*T35) ))))</f>
        <v>1.15415327150635</v>
      </c>
      <c r="T34" s="38" t="n">
        <f aca="false">IF(T$1&gt;$L$2,   "",   IF(T$1=$L$2,  1,  IF($L$2-T$1=$L$1-$M34, $L$3^($L$1-$M34), ($L$3*T35*U35/(T35+($L$3-1)*U35) ))))</f>
        <v>1.02486788861603</v>
      </c>
      <c r="U34" s="38" t="n">
        <f aca="false">IF(U$1&gt;$L$2,   "",   IF(U$1=$L$2,  1,  IF($L$2-U$1=$L$1-$M34, $L$3^($L$1-$M34), ($L$3*U35*V35/(U35+($L$3-1)*V35) ))))</f>
        <v>1</v>
      </c>
      <c r="V34" s="38" t="n">
        <f aca="false">IF(V$1&gt;$L$2,   "",   IF(V$1=$L$2,  1,  IF($L$2-V$1=$L$1-$M34, $L$3^($L$1-$M34), ($L$3*V35*W35/(V35+($L$3-1)*W35) ))))</f>
        <v>1.5506687119055</v>
      </c>
      <c r="W34" s="38" t="n">
        <f aca="false">IF(W$1&gt;$L$2,   "",   IF(W$1=$L$2,  1,  IF($L$2-W$1=$L$1-$M34, $L$3^($L$1-$M34), ($L$3*W35*X35/(W35+($L$3-1)*X35) ))))</f>
        <v>1.15415327150635</v>
      </c>
      <c r="X34" s="38" t="n">
        <f aca="false">IF(X$1&gt;$L$2,   "",   IF(X$1=$L$2,  1,  IF($L$2-X$1=$L$1-$M34, $L$3^($L$1-$M34), ($L$3*X35*Y35/(X35+($L$3-1)*Y35) ))))</f>
        <v>1.02486788861603</v>
      </c>
      <c r="Y34" s="38" t="n">
        <f aca="false">IF(Y$1&gt;$L$2,   "",   IF(Y$1=$L$2,  1,  IF($L$2-Y$1=$L$1-$M34, $L$3^($L$1-$M34), ($L$3*Y35*Z35/(Y35+($L$3-1)*Z35) ))))</f>
        <v>1</v>
      </c>
      <c r="Z34" s="38" t="n">
        <f aca="false">IF(Z$1&gt;$L$2,   "",   IF(Z$1=$L$2,  1,  IF($L$2-Z$1=$L$1-$M34, $L$3^($L$1-$M34), ($L$3*Z35*AA35/(Z35+($L$3-1)*AA35) ))))</f>
        <v>1.5506687119055</v>
      </c>
      <c r="AA34" s="38" t="n">
        <f aca="false">IF(AA$1&gt;$L$2,   "",   IF(AA$1=$L$2,  1,  IF($L$2-AA$1=$L$1-$M34, $L$3^($L$1-$M34), ($L$3*AA35*AB35/(AA35+($L$3-1)*AB35) ))))</f>
        <v>1.15415327150635</v>
      </c>
      <c r="AB34" s="38" t="n">
        <f aca="false">IF(AB$1&gt;$L$2,   "",   IF(AB$1=$L$2,  1,  IF($L$2-AB$1=$L$1-$M34, $L$3^($L$1-$M34), ($L$3*AB35*AC35/(AB35+($L$3-1)*AC35) ))))</f>
        <v>1.02486788861603</v>
      </c>
      <c r="AC34" s="38" t="n">
        <f aca="false">IF(AC$1&gt;$L$2,   "",   IF(AC$1=$L$2,  1,  IF($L$2-AC$1=$L$1-$M34, $L$3^($L$1-$M34), ($L$3*AC35*AD35/(AC35+($L$3-1)*AD35) ))))</f>
        <v>1</v>
      </c>
      <c r="AD34" s="38" t="n">
        <f aca="false">IF(AD$1&gt;$L$2,   "",   IF(AD$1=$L$2,  1,  IF($L$2-AD$1=$L$1-$M34, $L$3^($L$1-$M34), ($L$3*AD35*AE35/(AD35+($L$3-1)*AE35) ))))</f>
        <v>1.5506687119055</v>
      </c>
      <c r="AE34" s="38" t="n">
        <f aca="false">IF(AE$1&gt;$L$2,   "",   IF(AE$1=$L$2,  1,  IF($L$2-AE$1=$L$1-$M34, $L$3^($L$1-$M34), ($L$3*AE35*AF35/(AE35+($L$3-1)*AF35) ))))</f>
        <v>1.15415327150635</v>
      </c>
      <c r="AF34" s="38" t="n">
        <f aca="false">IF(AF$1&gt;$L$2,   "",   IF(AF$1=$L$2,  1,  IF($L$2-AF$1=$L$1-$M34, $L$3^($L$1-$M34), ($L$3*AF35*AG35/(AF35+($L$3-1)*AG35) ))))</f>
        <v>1.02486788861603</v>
      </c>
      <c r="AG34" s="38" t="n">
        <f aca="false">IF(AG$1&gt;$L$2,   "",   IF(AG$1=$L$2,  1,  IF($L$2-AG$1=$L$1-$M34, $L$3^($L$1-$M34), ($L$3*AG35*AH35/(AG35+($L$3-1)*AH35) ))))</f>
        <v>1</v>
      </c>
      <c r="AH34" s="38" t="n">
        <f aca="false">IF(AH$1&gt;$L$2,   "",   IF(AH$1=$L$2,  1,  IF($L$2-AH$1=$L$1-$M34, $L$3^($L$1-$M34), ($L$3*AH35*AI35/(AH35+($L$3-1)*AI35) ))))</f>
        <v>1.5506687119055</v>
      </c>
      <c r="AI34" s="38" t="n">
        <f aca="false">IF(AI$1&gt;$L$2,   "",   IF(AI$1=$L$2,  1,  IF($L$2-AI$1=$L$1-$M34, $L$3^($L$1-$M34), ($L$3*AI35*AJ35/(AI35+($L$3-1)*AJ35) ))))</f>
        <v>1.15415327150635</v>
      </c>
      <c r="AJ34" s="38" t="n">
        <f aca="false">IF(AJ$1&gt;$L$2,   "",   IF(AJ$1=$L$2,  1,  IF($L$2-AJ$1=$L$1-$M34, $L$3^($L$1-$M34), ($L$3*AJ35*AK35/(AJ35+($L$3-1)*AK35) ))))</f>
        <v>1.02486788861603</v>
      </c>
      <c r="AK34" s="38" t="n">
        <f aca="false">IF(AK$1&gt;$L$2,   "",   IF(AK$1=$L$2,  1,  IF($L$2-AK$1=$L$1-$M34, $L$3^($L$1-$M34), ($L$3*AK35*AL35/(AK35+($L$3-1)*AL35) ))))</f>
        <v>1</v>
      </c>
      <c r="AL34" s="38" t="n">
        <f aca="false">IF(AL$1&gt;$L$2,   "",   IF(AL$1=$L$2,  1,  IF($L$2-AL$1=$L$1-$M34, $L$3^($L$1-$M34), ($L$3*AL35*AM35/(AL35+($L$3-1)*AM35) ))))</f>
        <v>1.5506687119055</v>
      </c>
      <c r="AM34" s="38" t="n">
        <f aca="false">IF(AM$1&gt;$L$2,   "",   IF(AM$1=$L$2,  1,  IF($L$2-AM$1=$L$1-$M34, $L$3^($L$1-$M34), ($L$3*AM35*AN35/(AM35+($L$3-1)*AN35) ))))</f>
        <v>1.15415327150635</v>
      </c>
      <c r="AN34" s="38" t="n">
        <f aca="false">IF(AN$1&gt;$L$2,   "",   IF(AN$1=$L$2,  1,  IF($L$2-AN$1=$L$1-$M34, $L$3^($L$1-$M34), ($L$3*AN35*AO35/(AN35+($L$3-1)*AO35) ))))</f>
        <v>1.02486788861603</v>
      </c>
      <c r="AO34" s="38" t="n">
        <f aca="false">IF(AO$1&gt;$L$2,   "",   IF(AO$1=$L$2,  1,  IF($L$2-AO$1=$L$1-$M34, $L$3^($L$1-$M34), ($L$3*AO35*AP35/(AO35+($L$3-1)*AP35) ))))</f>
        <v>1</v>
      </c>
      <c r="AP34" s="38" t="n">
        <f aca="false">IF(AP$1&gt;$L$2,   "",   IF(AP$1=$L$2,  1,  IF($L$2-AP$1=$L$1-$M34, $L$3^($L$1-$M34), ($L$3*AP35*AQ35/(AP35+($L$3-1)*AQ35) ))))</f>
        <v>1.5506687119055</v>
      </c>
      <c r="AQ34" s="38" t="n">
        <f aca="false">IF(AQ$1&gt;$L$2,   "",   IF(AQ$1=$L$2,  1,  IF($L$2-AQ$1=$L$1-$M34, $L$3^($L$1-$M34), ($L$3*AQ35*AR35/(AQ35+($L$3-1)*AR35) ))))</f>
        <v>1.15415327150635</v>
      </c>
      <c r="AR34" s="38" t="n">
        <f aca="false">IF(AR$1&gt;$L$2,   "",   IF(AR$1=$L$2,  1,  IF($L$2-AR$1=$L$1-$M34, $L$3^($L$1-$M34), ($L$3*AR35*AS35/(AR35+($L$3-1)*AS35) ))))</f>
        <v>1.02486788861603</v>
      </c>
      <c r="AS34" s="38" t="n">
        <f aca="false">IF(AS$1&gt;$L$2,   "",   IF(AS$1=$L$2,  1,  IF($L$2-AS$1=$L$1-$M34, $L$3^($L$1-$M34), ($L$3*AS35*AT35/(AS35+($L$3-1)*AT35) ))))</f>
        <v>1</v>
      </c>
      <c r="AT34" s="38" t="n">
        <f aca="false">IF(AT$1&gt;$L$2,   "",   IF(AT$1=$L$2,  1,  IF($L$2-AT$1=$L$1-$M34, $L$3^($L$1-$M34), ($L$3*AT35*AU35/(AT35+($L$3-1)*AU35) ))))</f>
        <v>1.5506687119055</v>
      </c>
      <c r="AU34" s="38" t="n">
        <f aca="false">IF(AU$1&gt;$L$2,   "",   IF(AU$1=$L$2,  1,  IF($L$2-AU$1=$L$1-$M34, $L$3^($L$1-$M34), ($L$3*AU35*AV35/(AU35+($L$3-1)*AV35) ))))</f>
        <v>1.15415327150635</v>
      </c>
      <c r="AV34" s="38" t="n">
        <f aca="false">IF(AV$1&gt;$L$2,   "",   IF(AV$1=$L$2,  1,  IF($L$2-AV$1=$L$1-$M34, $L$3^($L$1-$M34), ($L$3*AV35*AW35/(AV35+($L$3-1)*AW35) ))))</f>
        <v>1.02486788861603</v>
      </c>
      <c r="AW34" s="38" t="n">
        <f aca="false">IF(AW$1&gt;$L$2,   "",   IF(AW$1=$L$2,  1,  IF($L$2-AW$1=$L$1-$M34, $L$3^($L$1-$M34), ($L$3*AW35*AX35/(AW35+($L$3-1)*AX35) ))))</f>
        <v>1</v>
      </c>
      <c r="AX34" s="38" t="n">
        <f aca="false">IF(AX$1&gt;$L$2,   "",   IF(AX$1=$L$2,  1,  IF($L$2-AX$1=$L$1-$M34, $L$3^($L$1-$M34), ($L$3*AX35*AY35/(AX35+($L$3-1)*AY35) ))))</f>
        <v>1.5506687119055</v>
      </c>
      <c r="AY34" s="38" t="n">
        <f aca="false">IF(AY$1&gt;$L$2,   "",   IF(AY$1=$L$2,  1,  IF($L$2-AY$1=$L$1-$M34, $L$3^($L$1-$M34), ($L$3*AY35*AZ35/(AY35+($L$3-1)*AZ35) ))))</f>
        <v>1.15415327150635</v>
      </c>
      <c r="AZ34" s="38" t="n">
        <f aca="false">IF(AZ$1&gt;$L$2,   "",   IF(AZ$1=$L$2,  1,  IF($L$2-AZ$1=$L$1-$M34, $L$3^($L$1-$M34), ($L$3*AZ35*BA35/(AZ35+($L$3-1)*BA35) ))))</f>
        <v>1.02486788861603</v>
      </c>
      <c r="BA34" s="38" t="n">
        <f aca="false">IF(BA$1&gt;$L$2,   "",   IF(BA$1=$L$2,  1,  IF($L$2-BA$1=$L$1-$M34, $L$3^($L$1-$M34), ($L$3*BA35*BB35/(BA35+($L$3-1)*BB35) ))))</f>
        <v>1</v>
      </c>
      <c r="BB34" s="38" t="n">
        <f aca="false">IF(BB$1&gt;$L$2,   "",   IF(BB$1=$L$2,  1,  IF($L$2-BB$1=$L$1-$M34, $L$3^($L$1-$M34), ($L$3*BB35*BC35/(BB35+($L$3-1)*BC35) ))))</f>
        <v>1.5506687119055</v>
      </c>
      <c r="BC34" s="38" t="n">
        <f aca="false">IF(BC$1&gt;$L$2,   "",   IF(BC$1=$L$2,  1,  IF($L$2-BC$1=$L$1-$M34, $L$3^($L$1-$M34), ($L$3*BC35*BD35/(BC35+($L$3-1)*BD35) ))))</f>
        <v>1.15415327150635</v>
      </c>
      <c r="BD34" s="38" t="n">
        <f aca="false">IF(BD$1&gt;$L$2,   "",   IF(BD$1=$L$2,  1,  IF($L$2-BD$1=$L$1-$M34, $L$3^($L$1-$M34), ($L$3*BD35*BE35/(BD35+($L$3-1)*BE35) ))))</f>
        <v>1.02486788861603</v>
      </c>
      <c r="BE34" s="38" t="n">
        <f aca="false">IF(BE$1&gt;$L$2,   "",   IF(BE$1=$L$2,  1,  IF($L$2-BE$1=$L$1-$M34, $L$3^($L$1-$M34), ($L$3*BE35*BF35/(BE35+($L$3-1)*BF35) ))))</f>
        <v>1</v>
      </c>
      <c r="BF34" s="38" t="n">
        <f aca="false">IF(BF$1&gt;$L$2,   "",   IF(BF$1=$L$2,  1,  IF($L$2-BF$1=$L$1-$M34, $L$3^($L$1-$M34), ($L$3*BF35*BG35/(BF35+($L$3-1)*BG35) ))))</f>
        <v>1.5506687119055</v>
      </c>
      <c r="BG34" s="38" t="n">
        <f aca="false">IF(BG$1&gt;$L$2,   "",   IF(BG$1=$L$2,  1,  IF($L$2-BG$1=$L$1-$M34, $L$3^($L$1-$M34), ($L$3*BG35*BH35/(BG35+($L$3-1)*BH35) ))))</f>
        <v>1.15415327150635</v>
      </c>
      <c r="BH34" s="38" t="n">
        <f aca="false">IF(BH$1&gt;$L$2,   "",   IF(BH$1=$L$2,  1,  IF($L$2-BH$1=$L$1-$M34, $L$3^($L$1-$M34), ($L$3*BH35*BI35/(BH35+($L$3-1)*BI35) ))))</f>
        <v>1.02486788861603</v>
      </c>
      <c r="BI34" s="38" t="n">
        <f aca="false">IF(BI$1&gt;$L$2,   "",   IF(BI$1=$L$2,  1,  IF($L$2-BI$1=$L$1-$M34, $L$3^($L$1-$M34), ($L$3*BI35*BJ35/(BI35+($L$3-1)*BJ35) ))))</f>
        <v>1</v>
      </c>
      <c r="BJ34" s="38" t="n">
        <f aca="false">IF(BJ$1&gt;$L$2,   "",   IF(BJ$1=$L$2,  1,  IF($L$2-BJ$1=$L$1-$M34, $L$3^($L$1-$M34), ($L$3*BJ35*BK35/(BJ35+($L$3-1)*BK35) ))))</f>
        <v>1.5506687119055</v>
      </c>
      <c r="BK34" s="38" t="n">
        <f aca="false">IF(BK$1&gt;$L$2,   "",   IF(BK$1=$L$2,  1,  IF($L$2-BK$1=$L$1-$M34, $L$3^($L$1-$M34), ($L$3*BK35*BL35/(BK35+($L$3-1)*BL35) ))))</f>
        <v>1.15415327150635</v>
      </c>
      <c r="BL34" s="38" t="n">
        <f aca="false">IF(BL$1&gt;$L$2,   "",   IF(BL$1=$L$2,  1,  IF($L$2-BL$1=$L$1-$M34, $L$3^($L$1-$M34), ($L$3*BL35*BM35/(BL35+($L$3-1)*BM35) ))))</f>
        <v>1.02486788861603</v>
      </c>
      <c r="BM34" s="38" t="n">
        <f aca="false">IF(BM$1&gt;$L$2,   "",   IF(BM$1=$L$2,  1,  IF($L$2-BM$1=$L$1-$M34, $L$3^($L$1-$M34), ($L$3*BM35*BN35/(BM35+($L$3-1)*BN35) ))))</f>
        <v>1</v>
      </c>
      <c r="BN34" s="38" t="n">
        <f aca="false">IF(BN$1&gt;$L$2,   "",   IF(BN$1=$L$2,  1,  IF($L$2-BN$1=$L$1-$M34, $L$3^($L$1-$M34), ($L$3*BN35*BO35/(BN35+($L$3-1)*BO35) ))))</f>
        <v>1.5506687119055</v>
      </c>
      <c r="BO34" s="38" t="n">
        <f aca="false">IF(BO$1&gt;$L$2,   "",   IF(BO$1=$L$2,  1,  IF($L$2-BO$1=$L$1-$M34, $L$3^($L$1-$M34), ($L$3*BO35*BP35/(BO35+($L$3-1)*BP35) ))))</f>
        <v>1.15415327150635</v>
      </c>
      <c r="BP34" s="38" t="n">
        <f aca="false">IF(BP$1&gt;$L$2,   "",   IF(BP$1=$L$2,  1,  IF($L$2-BP$1=$L$1-$M34, $L$3^($L$1-$M34), ($L$3*BP35*BQ35/(BP35+($L$3-1)*BQ35) ))))</f>
        <v>1.02486788861603</v>
      </c>
      <c r="BQ34" s="38" t="n">
        <f aca="false">IF(BQ$1&gt;$L$2,   "",   IF(BQ$1=$L$2,  1,  IF($L$2-BQ$1=$L$1-$M34, $L$3^($L$1-$M34), ($L$3*BQ35*BR35/(BQ35+($L$3-1)*BR35) ))))</f>
        <v>1</v>
      </c>
      <c r="BR34" s="38" t="n">
        <f aca="false">IF(BR$1&gt;$L$2,   "",   IF(BR$1=$L$2,  1,  IF($L$2-BR$1=$L$1-$M34, $L$3^($L$1-$M34), ($L$3*BR35*BS35/(BR35+($L$3-1)*BS35) ))))</f>
        <v>1.5506687119055</v>
      </c>
      <c r="BS34" s="38" t="n">
        <f aca="false">IF(BS$1&gt;$L$2,   "",   IF(BS$1=$L$2,  1,  IF($L$2-BS$1=$L$1-$M34, $L$3^($L$1-$M34), ($L$3*BS35*BT35/(BS35+($L$3-1)*BT35) ))))</f>
        <v>1.15415327150635</v>
      </c>
      <c r="BT34" s="38" t="n">
        <f aca="false">IF(BT$1&gt;$L$2,   "",   IF(BT$1=$L$2,  1,  IF($L$2-BT$1=$L$1-$M34, $L$3^($L$1-$M34), ($L$3*BT35*BU35/(BT35+($L$3-1)*BU35) ))))</f>
        <v>1.02486788861603</v>
      </c>
      <c r="BU34" s="38" t="n">
        <f aca="false">IF(BU$1&gt;$L$2,   "",   IF(BU$1=$L$2,  1,  IF($L$2-BU$1=$L$1-$M34, $L$3^($L$1-$M34), ($L$3*BU35*BV35/(BU35+($L$3-1)*BV35) ))))</f>
        <v>1</v>
      </c>
      <c r="BV34" s="38" t="n">
        <f aca="false">IF(BV$1&gt;$L$2,   "",   IF(BV$1=$L$2,  1,  IF($L$2-BV$1=$L$1-$M34, $L$3^($L$1-$M34), ($L$3*BV35*BW35/(BV35+($L$3-1)*BW35) ))))</f>
        <v>1.5506687119055</v>
      </c>
      <c r="BW34" s="38" t="n">
        <f aca="false">IF(BW$1&gt;$L$2,   "",   IF(BW$1=$L$2,  1,  IF($L$2-BW$1=$L$1-$M34, $L$3^($L$1-$M34), ($L$3*BW35*BX35/(BW35+($L$3-1)*BX35) ))))</f>
        <v>1.15415327150635</v>
      </c>
      <c r="BX34" s="38" t="n">
        <f aca="false">IF(BX$1&gt;$L$2,   "",   IF(BX$1=$L$2,  1,  IF($L$2-BX$1=$L$1-$M34, $L$3^($L$1-$M34), ($L$3*BX35*BY35/(BX35+($L$3-1)*BY35) ))))</f>
        <v>1.02486788861603</v>
      </c>
      <c r="BY34" s="38" t="n">
        <f aca="false">IF(BY$1&gt;$L$2,   "",   IF(BY$1=$L$2,  1,  IF($L$2-BY$1=$L$1-$M34, $L$3^($L$1-$M34), ($L$3*BY35*BZ35/(BY35+($L$3-1)*BZ35) ))))</f>
        <v>1</v>
      </c>
      <c r="BZ34" s="38" t="n">
        <f aca="false">IF(BZ$1&gt;$L$2,   "",   IF(BZ$1=$L$2,  1,  IF($L$2-BZ$1=$L$1-$M34, $L$3^($L$1-$M34), ($L$3*BZ35*CA35/(BZ35+($L$3-1)*CA35) ))))</f>
        <v>1.5506687119055</v>
      </c>
      <c r="CA34" s="38" t="n">
        <f aca="false">IF(CA$1&gt;$L$2,   "",   IF(CA$1=$L$2,  1,  IF($L$2-CA$1=$L$1-$M34, $L$3^($L$1-$M34), ($L$3*CA35*CB35/(CA35+($L$3-1)*CB35) ))))</f>
        <v>1.15415327150635</v>
      </c>
      <c r="CB34" s="38" t="n">
        <f aca="false">IF(CB$1&gt;$L$2,   "",   IF(CB$1=$L$2,  1,  IF($L$2-CB$1=$L$1-$M34, $L$3^($L$1-$M34), ($L$3*CB35*CC35/(CB35+($L$3-1)*CC35) ))))</f>
        <v>1.02486788861603</v>
      </c>
      <c r="CC34" s="38" t="n">
        <f aca="false">IF(CC$1&gt;$L$2,   "",   IF(CC$1=$L$2,  1,  IF($L$2-CC$1=$L$1-$M34, $L$3^($L$1-$M34), ($L$3*CC35*CD35/(CC35+($L$3-1)*CD35) ))))</f>
        <v>1</v>
      </c>
      <c r="CD34" s="38" t="n">
        <f aca="false">IF(CD$1&gt;$L$2,   "",   IF(CD$1=$L$2,  1,  IF($L$2-CD$1=$L$1-$M34, $L$3^($L$1-$M34), ($L$3*CD35*CE35/(CD35+($L$3-1)*CE35) ))))</f>
        <v>1.5506687119055</v>
      </c>
      <c r="CE34" s="38" t="n">
        <f aca="false">IF(CE$1&gt;$L$2,   "",   IF(CE$1=$L$2,  1,  IF($L$2-CE$1=$L$1-$M34, $L$3^($L$1-$M34), ($L$3*CE35*CF35/(CE35+($L$3-1)*CF35) ))))</f>
        <v>1.15415327150635</v>
      </c>
      <c r="CF34" s="38" t="n">
        <f aca="false">IF(CF$1&gt;$L$2,   "",   IF(CF$1=$L$2,  1,  IF($L$2-CF$1=$L$1-$M34, $L$3^($L$1-$M34), ($L$3*CF35*CG35/(CF35+($L$3-1)*CG35) ))))</f>
        <v>1.02486788861603</v>
      </c>
      <c r="CG34" s="38" t="n">
        <f aca="false">IF(CG$1&gt;$L$2,   "",   IF(CG$1=$L$2,  1,  IF($L$2-CG$1=$L$1-$M34, $L$3^($L$1-$M34), ($L$3*CG35*CH35/(CG35+($L$3-1)*CH35) ))))</f>
        <v>1</v>
      </c>
      <c r="CH34" s="38" t="n">
        <f aca="false">IF(CH$1&gt;$L$2,   "",   IF(CH$1=$L$2,  1,  IF($L$2-CH$1=$L$1-$M34, $L$3^($L$1-$M34), ($L$3*CH35*CI35/(CH35+($L$3-1)*CI35) ))))</f>
        <v>1.5506687119055</v>
      </c>
      <c r="CI34" s="38" t="n">
        <f aca="false">IF(CI$1&gt;$L$2,   "",   IF(CI$1=$L$2,  1,  IF($L$2-CI$1=$L$1-$M34, $L$3^($L$1-$M34), ($L$3*CI35*CJ35/(CI35+($L$3-1)*CJ35) ))))</f>
        <v>1.15415327150635</v>
      </c>
      <c r="CJ34" s="38" t="n">
        <f aca="false">IF(CJ$1&gt;$L$2,   "",   IF(CJ$1=$L$2,  1,  IF($L$2-CJ$1=$L$1-$M34, $L$3^($L$1-$M34), ($L$3*CJ35*CK35/(CJ35+($L$3-1)*CK35) ))))</f>
        <v>1.02486788861603</v>
      </c>
      <c r="CK34" s="38" t="n">
        <f aca="false">IF(CK$1&gt;$L$2,   "",   IF(CK$1=$L$2,  1,  IF($L$2-CK$1=$L$1-$M34, $L$3^($L$1-$M34), ($L$3*CK35*CL35/(CK35+($L$3-1)*CL35) ))))</f>
        <v>1</v>
      </c>
      <c r="CL34" s="38" t="n">
        <f aca="false">IF(CL$1&gt;$L$2,   "",   IF(CL$1=$L$2,  1,  IF($L$2-CL$1=$L$1-$M34, $L$3^($L$1-$M34), ($L$3*CL35*CM35/(CL35+($L$3-1)*CM35) ))))</f>
        <v>1.5506687119055</v>
      </c>
      <c r="CM34" s="38" t="n">
        <f aca="false">IF(CM$1&gt;$L$2,   "",   IF(CM$1=$L$2,  1,  IF($L$2-CM$1=$L$1-$M34, $L$3^($L$1-$M34), ($L$3*CM35*CN35/(CM35+($L$3-1)*CN35) ))))</f>
        <v>1.15415327150635</v>
      </c>
      <c r="CN34" s="38" t="n">
        <f aca="false">IF(CN$1&gt;$L$2,   "",   IF(CN$1=$L$2,  1,  IF($L$2-CN$1=$L$1-$M34, $L$3^($L$1-$M34), ($L$3*CN35*CO35/(CN35+($L$3-1)*CO35) ))))</f>
        <v>1.02486788861603</v>
      </c>
      <c r="CO34" s="38" t="n">
        <f aca="false">IF(CO$1&gt;$L$2,   "",   IF(CO$1=$L$2,  1,  IF($L$2-CO$1=$L$1-$M34, $L$3^($L$1-$M34), ($L$3*CO35*CP35/(CO35+($L$3-1)*CP35) ))))</f>
        <v>1</v>
      </c>
      <c r="CP34" s="38" t="n">
        <f aca="false">IF(CP$1&gt;$L$2,   "",   IF(CP$1=$L$2,  1,  IF($L$2-CP$1=$L$1-$M34, $L$3^($L$1-$M34), ($L$3*CP35*CQ35/(CP35+($L$3-1)*CQ35) ))))</f>
        <v>1.5506687119055</v>
      </c>
      <c r="CQ34" s="38" t="n">
        <f aca="false">IF(CQ$1&gt;$L$2,   "",   IF(CQ$1=$L$2,  1,  IF($L$2-CQ$1=$L$1-$M34, $L$3^($L$1-$M34), ($L$3*CQ35*CR35/(CQ35+($L$3-1)*CR35) ))))</f>
        <v>1.15415327150635</v>
      </c>
      <c r="CR34" s="38" t="n">
        <f aca="false">IF(CR$1&gt;$L$2,   "",   IF(CR$1=$L$2,  1,  IF($L$2-CR$1=$L$1-$M34, $L$3^($L$1-$M34), ($L$3*CR35*CS35/(CR35+($L$3-1)*CS35) ))))</f>
        <v>1.02486788861603</v>
      </c>
      <c r="CS34" s="38" t="n">
        <f aca="false">IF(CS$1&gt;$L$2,   "",   IF(CS$1=$L$2,  1,  IF($L$2-CS$1=$L$1-$M34, $L$3^($L$1-$M34), ($L$3*CS35*CT35/(CS35+($L$3-1)*CT35) ))))</f>
        <v>1</v>
      </c>
      <c r="CT34" s="38" t="n">
        <f aca="false">IF(CT$1&gt;$L$2,   "",   IF(CT$1=$L$2,  1,  IF($L$2-CT$1=$L$1-$M34, $L$3^($L$1-$M34), ($L$3*CT35*CU35/(CT35+($L$3-1)*CU35) ))))</f>
        <v>1.5506687119055</v>
      </c>
      <c r="CU34" s="38" t="n">
        <f aca="false">IF(CU$1&gt;$L$2,   "",   IF(CU$1=$L$2,  1,  IF($L$2-CU$1=$L$1-$M34, $L$3^($L$1-$M34), ($L$3*CU35*CV35/(CU35+($L$3-1)*CV35) ))))</f>
        <v>1.15415327150635</v>
      </c>
      <c r="CV34" s="38" t="n">
        <f aca="false">IF(CV$1&gt;$L$2,   "",   IF(CV$1=$L$2,  1,  IF($L$2-CV$1=$L$1-$M34, $L$3^($L$1-$M34), ($L$3*CV35*CW35/(CV35+($L$3-1)*CW35) ))))</f>
        <v>1.02486788861603</v>
      </c>
      <c r="CW34" s="38" t="n">
        <f aca="false">IF(CW$1&gt;$L$2,   "",   IF(CW$1=$L$2,  1,  IF($L$2-CW$1=$L$1-$M34, $L$3^($L$1-$M34), ($L$3*CW35*CX35/(CW35+($L$3-1)*CX35) ))))</f>
        <v>1</v>
      </c>
      <c r="CX34" s="38" t="n">
        <f aca="false">IF(CX$1&gt;$L$2,   "",   IF(CX$1=$L$2,  1,  IF($L$2-CX$1=$L$1-$M34, $L$3^($L$1-$M34), ($L$3*CX35*CY35/(CX35+($L$3-1)*CY35) ))))</f>
        <v>1.5506687119055</v>
      </c>
      <c r="CY34" s="38" t="n">
        <f aca="false">IF(CY$1&gt;$L$2,   "",   IF(CY$1=$L$2,  1,  IF($L$2-CY$1=$L$1-$M34, $L$3^($L$1-$M34), ($L$3*CY35*CZ35/(CY35+($L$3-1)*CZ35) ))))</f>
        <v>1.15415327150635</v>
      </c>
      <c r="CZ34" s="38" t="n">
        <f aca="false">IF(CZ$1&gt;$L$2,   "",   IF(CZ$1=$L$2,  1,  IF($L$2-CZ$1=$L$1-$M34, $L$3^($L$1-$M34), ($L$3*CZ35*DA35/(CZ35+($L$3-1)*DA35) ))))</f>
        <v>1.02486788861603</v>
      </c>
      <c r="DA34" s="38" t="n">
        <f aca="false">IF(DA$1&gt;$L$2,   "",   IF(DA$1=$L$2,  1,  IF($L$2-DA$1=$L$1-$M34, $L$3^($L$1-$M34), ($L$3*DA35*DB35/(DA35+($L$3-1)*DB35) ))))</f>
        <v>1</v>
      </c>
      <c r="DB34" s="38" t="n">
        <f aca="false">IF(DB$1&gt;$L$2,   "",   IF(DB$1=$L$2,  1,  IF($L$2-DB$1=$L$1-$M34, $L$3^($L$1-$M34), ($L$3*DB35*DC35/(DB35+($L$3-1)*DC35) ))))</f>
        <v>1.5506687119055</v>
      </c>
      <c r="DC34" s="38" t="n">
        <f aca="false">IF(DC$1&gt;$L$2,   "",   IF(DC$1=$L$2,  1,  IF($L$2-DC$1=$L$1-$M34, $L$3^($L$1-$M34), ($L$3*DC35*DD35/(DC35+($L$3-1)*DD35) ))))</f>
        <v>1.15415327150635</v>
      </c>
      <c r="DD34" s="38" t="n">
        <f aca="false">IF(DD$1&gt;$L$2,   "",   IF(DD$1=$L$2,  1,  IF($L$2-DD$1=$L$1-$M34, $L$3^($L$1-$M34), ($L$3*DD35*DE35/(DD35+($L$3-1)*DE35) ))))</f>
        <v>1.02486788861603</v>
      </c>
      <c r="DE34" s="38" t="n">
        <f aca="false">IF(DE$1&gt;$L$2,   "",   IF(DE$1=$L$2,  1,  IF($L$2-DE$1=$L$1-$M34, $L$3^($L$1-$M34), ($L$3*DE35*DF35/(DE35+($L$3-1)*DF35) ))))</f>
        <v>1</v>
      </c>
      <c r="DF34" s="38" t="n">
        <f aca="false">IF(DF$1&gt;$L$2,   "",   IF(DF$1=$L$2,  1,  IF($L$2-DF$1=$L$1-$M34, $L$3^($L$1-$M34), ($L$3*DF35*DG35/(DF35+($L$3-1)*DG35) ))))</f>
        <v>1.5506687119055</v>
      </c>
      <c r="DG34" s="38" t="n">
        <f aca="false">IF(DG$1&gt;$L$2,   "",   IF(DG$1=$L$2,  1,  IF($L$2-DG$1=$L$1-$M34, $L$3^($L$1-$M34), ($L$3*DG35*DH35/(DG35+($L$3-1)*DH35) ))))</f>
        <v>1.15415327150635</v>
      </c>
      <c r="DH34" s="38" t="n">
        <f aca="false">IF(DH$1&gt;$L$2,   "",   IF(DH$1=$L$2,  1,  IF($L$2-DH$1=$L$1-$M34, $L$3^($L$1-$M34), ($L$3*DH35*DI35/(DH35+($L$3-1)*DI35) ))))</f>
        <v>1.02486788861603</v>
      </c>
      <c r="DI34" s="38" t="n">
        <f aca="false">IF(DI$1&gt;$L$2,   "",   IF(DI$1=$L$2,  1,  IF($L$2-DI$1=$L$1-$M34, $L$3^($L$1-$M34), ($L$3*DI35*DJ35/(DI35+($L$3-1)*DJ35) ))))</f>
        <v>1</v>
      </c>
      <c r="DJ34" s="38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2" t="n">
        <f aca="false">Calculadora!C28</f>
        <v>0</v>
      </c>
      <c r="B35" s="112" t="str">
        <f aca="false">IF( OR(I34=$L$2,H34=1+$L$1-$L$2), "",  IF(A35="l",0,IF(A35="w",1,""))    )</f>
        <v/>
      </c>
      <c r="C35" s="105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5" t="str">
        <f aca="false">IF(I34&gt;=$L$2,"",IF(B35="", "", C35*($L$3-1)*B35)   )</f>
        <v/>
      </c>
      <c r="E35" s="105" t="str">
        <f aca="false">IF(B35="","",(   D35-(IF((D35+F34)&lt;=G34, D35, (G34-F34) ))   )*(100-$L$5)/100   )</f>
        <v/>
      </c>
      <c r="F35" s="105" t="str">
        <f aca="false">IF(I34&gt;=$L$2,"",IF(B35="", "",   IF(B35=0,  F34-C35,  IF( ((F34+D35)-G34)&gt;=0, F34+(G34-F34)+((D35-(G34-F34))*$L$5/100), F34+D35 )  ))   )</f>
        <v/>
      </c>
      <c r="G35" s="113" t="str">
        <f aca="false">IF(F35&gt;G34,  F35,  G34)</f>
        <v/>
      </c>
      <c r="H35" s="104" t="n">
        <f aca="false">IF(   $L$4=0,   IF(I34+B35=$L$2,0,IF(B35=0,H34+1,H34)),   IF(  F35&gt;=G34,  0,  IF(B35=0,H34+1,H34)  )   )</f>
        <v>0</v>
      </c>
      <c r="I35" s="104" t="n">
        <f aca="false">IF(   $L$4=0,   IF(I34+B35=$L$2,0,IF(B35=1,I34+1,I34)),        IF(  F35&gt;=G34,  0,  IF(B35=1,I34+1,I34)  )   )</f>
        <v>0</v>
      </c>
      <c r="J35" s="114" t="str">
        <f aca="false">IF(     B35="",     "",     IF(  ISERROR((B35+I34)/(H34+I34+1)),  0,  (B35+I34)/(H34+I34+1)  )     )</f>
        <v/>
      </c>
      <c r="M35" s="111" t="n">
        <f aca="false">IF(M34&lt;($L$1-1),M34+1)</f>
        <v>12</v>
      </c>
      <c r="N35" s="38" t="n">
        <f aca="false">IF(N$1&gt;$L$2,   "",   IF(N$1=$L$2,  1,  IF($L$2-N$1=$L$1-$M35, $L$3^($L$1-$M35), ($L$3*N36*O36/(N36+($L$3-1)*O36) ))))</f>
        <v>1.76977318253449</v>
      </c>
      <c r="O35" s="38" t="n">
        <f aca="false">IF(O$1&gt;$L$2,   "",   IF(O$1=$L$2,  1,  IF($L$2-O$1=$L$1-$M35, $L$3^($L$1-$M35), ($L$3*O36*P36/(O36+($L$3-1)*P36) ))))</f>
        <v>1.21635937246847</v>
      </c>
      <c r="P35" s="38" t="n">
        <f aca="false">IF(P$1&gt;$L$2,   "",   IF(P$1=$L$2,  1,  IF($L$2-P$1=$L$1-$M35, $L$3^($L$1-$M35), ($L$3*P36*Q36/(P36+($L$3-1)*Q36) ))))</f>
        <v>1.03647826066065</v>
      </c>
      <c r="Q35" s="38" t="n">
        <f aca="false">IF(Q$1&gt;$L$2,   "",   IF(Q$1=$L$2,  1,  IF($L$2-Q$1=$L$1-$M35, $L$3^($L$1-$M35), ($L$3*Q36*R36/(Q36+($L$3-1)*R36) ))))</f>
        <v>1</v>
      </c>
      <c r="R35" s="38" t="n">
        <f aca="false">IF(R$1&gt;$L$2,   "",   IF(R$1=$L$2,  1,  IF($L$2-R$1=$L$1-$M35, $L$3^($L$1-$M35), ($L$3*R36*S36/(R36+($L$3-1)*S36) ))))</f>
        <v>1.76977318253449</v>
      </c>
      <c r="S35" s="38" t="n">
        <f aca="false">IF(S$1&gt;$L$2,   "",   IF(S$1=$L$2,  1,  IF($L$2-S$1=$L$1-$M35, $L$3^($L$1-$M35), ($L$3*S36*T36/(S36+($L$3-1)*T36) ))))</f>
        <v>1.21635937246847</v>
      </c>
      <c r="T35" s="38" t="n">
        <f aca="false">IF(T$1&gt;$L$2,   "",   IF(T$1=$L$2,  1,  IF($L$2-T$1=$L$1-$M35, $L$3^($L$1-$M35), ($L$3*T36*U36/(T36+($L$3-1)*U36) ))))</f>
        <v>1.03647826066065</v>
      </c>
      <c r="U35" s="38" t="n">
        <f aca="false">IF(U$1&gt;$L$2,   "",   IF(U$1=$L$2,  1,  IF($L$2-U$1=$L$1-$M35, $L$3^($L$1-$M35), ($L$3*U36*V36/(U36+($L$3-1)*V36) ))))</f>
        <v>1</v>
      </c>
      <c r="V35" s="38" t="n">
        <f aca="false">IF(V$1&gt;$L$2,   "",   IF(V$1=$L$2,  1,  IF($L$2-V$1=$L$1-$M35, $L$3^($L$1-$M35), ($L$3*V36*W36/(V36+($L$3-1)*W36) ))))</f>
        <v>1.76977318253449</v>
      </c>
      <c r="W35" s="38" t="n">
        <f aca="false">IF(W$1&gt;$L$2,   "",   IF(W$1=$L$2,  1,  IF($L$2-W$1=$L$1-$M35, $L$3^($L$1-$M35), ($L$3*W36*X36/(W36+($L$3-1)*X36) ))))</f>
        <v>1.21635937246847</v>
      </c>
      <c r="X35" s="38" t="n">
        <f aca="false">IF(X$1&gt;$L$2,   "",   IF(X$1=$L$2,  1,  IF($L$2-X$1=$L$1-$M35, $L$3^($L$1-$M35), ($L$3*X36*Y36/(X36+($L$3-1)*Y36) ))))</f>
        <v>1.03647826066065</v>
      </c>
      <c r="Y35" s="38" t="n">
        <f aca="false">IF(Y$1&gt;$L$2,   "",   IF(Y$1=$L$2,  1,  IF($L$2-Y$1=$L$1-$M35, $L$3^($L$1-$M35), ($L$3*Y36*Z36/(Y36+($L$3-1)*Z36) ))))</f>
        <v>1</v>
      </c>
      <c r="Z35" s="38" t="n">
        <f aca="false">IF(Z$1&gt;$L$2,   "",   IF(Z$1=$L$2,  1,  IF($L$2-Z$1=$L$1-$M35, $L$3^($L$1-$M35), ($L$3*Z36*AA36/(Z36+($L$3-1)*AA36) ))))</f>
        <v>1.76977318253449</v>
      </c>
      <c r="AA35" s="38" t="n">
        <f aca="false">IF(AA$1&gt;$L$2,   "",   IF(AA$1=$L$2,  1,  IF($L$2-AA$1=$L$1-$M35, $L$3^($L$1-$M35), ($L$3*AA36*AB36/(AA36+($L$3-1)*AB36) ))))</f>
        <v>1.21635937246847</v>
      </c>
      <c r="AB35" s="38" t="n">
        <f aca="false">IF(AB$1&gt;$L$2,   "",   IF(AB$1=$L$2,  1,  IF($L$2-AB$1=$L$1-$M35, $L$3^($L$1-$M35), ($L$3*AB36*AC36/(AB36+($L$3-1)*AC36) ))))</f>
        <v>1.03647826066065</v>
      </c>
      <c r="AC35" s="38" t="n">
        <f aca="false">IF(AC$1&gt;$L$2,   "",   IF(AC$1=$L$2,  1,  IF($L$2-AC$1=$L$1-$M35, $L$3^($L$1-$M35), ($L$3*AC36*AD36/(AC36+($L$3-1)*AD36) ))))</f>
        <v>1</v>
      </c>
      <c r="AD35" s="38" t="n">
        <f aca="false">IF(AD$1&gt;$L$2,   "",   IF(AD$1=$L$2,  1,  IF($L$2-AD$1=$L$1-$M35, $L$3^($L$1-$M35), ($L$3*AD36*AE36/(AD36+($L$3-1)*AE36) ))))</f>
        <v>1.76977318253449</v>
      </c>
      <c r="AE35" s="38" t="n">
        <f aca="false">IF(AE$1&gt;$L$2,   "",   IF(AE$1=$L$2,  1,  IF($L$2-AE$1=$L$1-$M35, $L$3^($L$1-$M35), ($L$3*AE36*AF36/(AE36+($L$3-1)*AF36) ))))</f>
        <v>1.21635937246847</v>
      </c>
      <c r="AF35" s="38" t="n">
        <f aca="false">IF(AF$1&gt;$L$2,   "",   IF(AF$1=$L$2,  1,  IF($L$2-AF$1=$L$1-$M35, $L$3^($L$1-$M35), ($L$3*AF36*AG36/(AF36+($L$3-1)*AG36) ))))</f>
        <v>1.03647826066065</v>
      </c>
      <c r="AG35" s="38" t="n">
        <f aca="false">IF(AG$1&gt;$L$2,   "",   IF(AG$1=$L$2,  1,  IF($L$2-AG$1=$L$1-$M35, $L$3^($L$1-$M35), ($L$3*AG36*AH36/(AG36+($L$3-1)*AH36) ))))</f>
        <v>1</v>
      </c>
      <c r="AH35" s="38" t="n">
        <f aca="false">IF(AH$1&gt;$L$2,   "",   IF(AH$1=$L$2,  1,  IF($L$2-AH$1=$L$1-$M35, $L$3^($L$1-$M35), ($L$3*AH36*AI36/(AH36+($L$3-1)*AI36) ))))</f>
        <v>1.76977318253449</v>
      </c>
      <c r="AI35" s="38" t="n">
        <f aca="false">IF(AI$1&gt;$L$2,   "",   IF(AI$1=$L$2,  1,  IF($L$2-AI$1=$L$1-$M35, $L$3^($L$1-$M35), ($L$3*AI36*AJ36/(AI36+($L$3-1)*AJ36) ))))</f>
        <v>1.21635937246847</v>
      </c>
      <c r="AJ35" s="38" t="n">
        <f aca="false">IF(AJ$1&gt;$L$2,   "",   IF(AJ$1=$L$2,  1,  IF($L$2-AJ$1=$L$1-$M35, $L$3^($L$1-$M35), ($L$3*AJ36*AK36/(AJ36+($L$3-1)*AK36) ))))</f>
        <v>1.03647826066065</v>
      </c>
      <c r="AK35" s="38" t="n">
        <f aca="false">IF(AK$1&gt;$L$2,   "",   IF(AK$1=$L$2,  1,  IF($L$2-AK$1=$L$1-$M35, $L$3^($L$1-$M35), ($L$3*AK36*AL36/(AK36+($L$3-1)*AL36) ))))</f>
        <v>1</v>
      </c>
      <c r="AL35" s="38" t="n">
        <f aca="false">IF(AL$1&gt;$L$2,   "",   IF(AL$1=$L$2,  1,  IF($L$2-AL$1=$L$1-$M35, $L$3^($L$1-$M35), ($L$3*AL36*AM36/(AL36+($L$3-1)*AM36) ))))</f>
        <v>1.76977318253449</v>
      </c>
      <c r="AM35" s="38" t="n">
        <f aca="false">IF(AM$1&gt;$L$2,   "",   IF(AM$1=$L$2,  1,  IF($L$2-AM$1=$L$1-$M35, $L$3^($L$1-$M35), ($L$3*AM36*AN36/(AM36+($L$3-1)*AN36) ))))</f>
        <v>1.21635937246847</v>
      </c>
      <c r="AN35" s="38" t="n">
        <f aca="false">IF(AN$1&gt;$L$2,   "",   IF(AN$1=$L$2,  1,  IF($L$2-AN$1=$L$1-$M35, $L$3^($L$1-$M35), ($L$3*AN36*AO36/(AN36+($L$3-1)*AO36) ))))</f>
        <v>1.03647826066065</v>
      </c>
      <c r="AO35" s="38" t="n">
        <f aca="false">IF(AO$1&gt;$L$2,   "",   IF(AO$1=$L$2,  1,  IF($L$2-AO$1=$L$1-$M35, $L$3^($L$1-$M35), ($L$3*AO36*AP36/(AO36+($L$3-1)*AP36) ))))</f>
        <v>1</v>
      </c>
      <c r="AP35" s="38" t="n">
        <f aca="false">IF(AP$1&gt;$L$2,   "",   IF(AP$1=$L$2,  1,  IF($L$2-AP$1=$L$1-$M35, $L$3^($L$1-$M35), ($L$3*AP36*AQ36/(AP36+($L$3-1)*AQ36) ))))</f>
        <v>1.76977318253449</v>
      </c>
      <c r="AQ35" s="38" t="n">
        <f aca="false">IF(AQ$1&gt;$L$2,   "",   IF(AQ$1=$L$2,  1,  IF($L$2-AQ$1=$L$1-$M35, $L$3^($L$1-$M35), ($L$3*AQ36*AR36/(AQ36+($L$3-1)*AR36) ))))</f>
        <v>1.21635937246847</v>
      </c>
      <c r="AR35" s="38" t="n">
        <f aca="false">IF(AR$1&gt;$L$2,   "",   IF(AR$1=$L$2,  1,  IF($L$2-AR$1=$L$1-$M35, $L$3^($L$1-$M35), ($L$3*AR36*AS36/(AR36+($L$3-1)*AS36) ))))</f>
        <v>1.03647826066065</v>
      </c>
      <c r="AS35" s="38" t="n">
        <f aca="false">IF(AS$1&gt;$L$2,   "",   IF(AS$1=$L$2,  1,  IF($L$2-AS$1=$L$1-$M35, $L$3^($L$1-$M35), ($L$3*AS36*AT36/(AS36+($L$3-1)*AT36) ))))</f>
        <v>1</v>
      </c>
      <c r="AT35" s="38" t="n">
        <f aca="false">IF(AT$1&gt;$L$2,   "",   IF(AT$1=$L$2,  1,  IF($L$2-AT$1=$L$1-$M35, $L$3^($L$1-$M35), ($L$3*AT36*AU36/(AT36+($L$3-1)*AU36) ))))</f>
        <v>1.76977318253449</v>
      </c>
      <c r="AU35" s="38" t="n">
        <f aca="false">IF(AU$1&gt;$L$2,   "",   IF(AU$1=$L$2,  1,  IF($L$2-AU$1=$L$1-$M35, $L$3^($L$1-$M35), ($L$3*AU36*AV36/(AU36+($L$3-1)*AV36) ))))</f>
        <v>1.21635937246847</v>
      </c>
      <c r="AV35" s="38" t="n">
        <f aca="false">IF(AV$1&gt;$L$2,   "",   IF(AV$1=$L$2,  1,  IF($L$2-AV$1=$L$1-$M35, $L$3^($L$1-$M35), ($L$3*AV36*AW36/(AV36+($L$3-1)*AW36) ))))</f>
        <v>1.03647826066065</v>
      </c>
      <c r="AW35" s="38" t="n">
        <f aca="false">IF(AW$1&gt;$L$2,   "",   IF(AW$1=$L$2,  1,  IF($L$2-AW$1=$L$1-$M35, $L$3^($L$1-$M35), ($L$3*AW36*AX36/(AW36+($L$3-1)*AX36) ))))</f>
        <v>1</v>
      </c>
      <c r="AX35" s="38" t="n">
        <f aca="false">IF(AX$1&gt;$L$2,   "",   IF(AX$1=$L$2,  1,  IF($L$2-AX$1=$L$1-$M35, $L$3^($L$1-$M35), ($L$3*AX36*AY36/(AX36+($L$3-1)*AY36) ))))</f>
        <v>1.76977318253449</v>
      </c>
      <c r="AY35" s="38" t="n">
        <f aca="false">IF(AY$1&gt;$L$2,   "",   IF(AY$1=$L$2,  1,  IF($L$2-AY$1=$L$1-$M35, $L$3^($L$1-$M35), ($L$3*AY36*AZ36/(AY36+($L$3-1)*AZ36) ))))</f>
        <v>1.21635937246847</v>
      </c>
      <c r="AZ35" s="38" t="n">
        <f aca="false">IF(AZ$1&gt;$L$2,   "",   IF(AZ$1=$L$2,  1,  IF($L$2-AZ$1=$L$1-$M35, $L$3^($L$1-$M35), ($L$3*AZ36*BA36/(AZ36+($L$3-1)*BA36) ))))</f>
        <v>1.03647826066065</v>
      </c>
      <c r="BA35" s="38" t="n">
        <f aca="false">IF(BA$1&gt;$L$2,   "",   IF(BA$1=$L$2,  1,  IF($L$2-BA$1=$L$1-$M35, $L$3^($L$1-$M35), ($L$3*BA36*BB36/(BA36+($L$3-1)*BB36) ))))</f>
        <v>1</v>
      </c>
      <c r="BB35" s="38" t="n">
        <f aca="false">IF(BB$1&gt;$L$2,   "",   IF(BB$1=$L$2,  1,  IF($L$2-BB$1=$L$1-$M35, $L$3^($L$1-$M35), ($L$3*BB36*BC36/(BB36+($L$3-1)*BC36) ))))</f>
        <v>1.76977318253449</v>
      </c>
      <c r="BC35" s="38" t="n">
        <f aca="false">IF(BC$1&gt;$L$2,   "",   IF(BC$1=$L$2,  1,  IF($L$2-BC$1=$L$1-$M35, $L$3^($L$1-$M35), ($L$3*BC36*BD36/(BC36+($L$3-1)*BD36) ))))</f>
        <v>1.21635937246847</v>
      </c>
      <c r="BD35" s="38" t="n">
        <f aca="false">IF(BD$1&gt;$L$2,   "",   IF(BD$1=$L$2,  1,  IF($L$2-BD$1=$L$1-$M35, $L$3^($L$1-$M35), ($L$3*BD36*BE36/(BD36+($L$3-1)*BE36) ))))</f>
        <v>1.03647826066065</v>
      </c>
      <c r="BE35" s="38" t="n">
        <f aca="false">IF(BE$1&gt;$L$2,   "",   IF(BE$1=$L$2,  1,  IF($L$2-BE$1=$L$1-$M35, $L$3^($L$1-$M35), ($L$3*BE36*BF36/(BE36+($L$3-1)*BF36) ))))</f>
        <v>1</v>
      </c>
      <c r="BF35" s="38" t="n">
        <f aca="false">IF(BF$1&gt;$L$2,   "",   IF(BF$1=$L$2,  1,  IF($L$2-BF$1=$L$1-$M35, $L$3^($L$1-$M35), ($L$3*BF36*BG36/(BF36+($L$3-1)*BG36) ))))</f>
        <v>1.76977318253449</v>
      </c>
      <c r="BG35" s="38" t="n">
        <f aca="false">IF(BG$1&gt;$L$2,   "",   IF(BG$1=$L$2,  1,  IF($L$2-BG$1=$L$1-$M35, $L$3^($L$1-$M35), ($L$3*BG36*BH36/(BG36+($L$3-1)*BH36) ))))</f>
        <v>1.21635937246847</v>
      </c>
      <c r="BH35" s="38" t="n">
        <f aca="false">IF(BH$1&gt;$L$2,   "",   IF(BH$1=$L$2,  1,  IF($L$2-BH$1=$L$1-$M35, $L$3^($L$1-$M35), ($L$3*BH36*BI36/(BH36+($L$3-1)*BI36) ))))</f>
        <v>1.03647826066065</v>
      </c>
      <c r="BI35" s="38" t="n">
        <f aca="false">IF(BI$1&gt;$L$2,   "",   IF(BI$1=$L$2,  1,  IF($L$2-BI$1=$L$1-$M35, $L$3^($L$1-$M35), ($L$3*BI36*BJ36/(BI36+($L$3-1)*BJ36) ))))</f>
        <v>1</v>
      </c>
      <c r="BJ35" s="38" t="n">
        <f aca="false">IF(BJ$1&gt;$L$2,   "",   IF(BJ$1=$L$2,  1,  IF($L$2-BJ$1=$L$1-$M35, $L$3^($L$1-$M35), ($L$3*BJ36*BK36/(BJ36+($L$3-1)*BK36) ))))</f>
        <v>1.76977318253449</v>
      </c>
      <c r="BK35" s="38" t="n">
        <f aca="false">IF(BK$1&gt;$L$2,   "",   IF(BK$1=$L$2,  1,  IF($L$2-BK$1=$L$1-$M35, $L$3^($L$1-$M35), ($L$3*BK36*BL36/(BK36+($L$3-1)*BL36) ))))</f>
        <v>1.21635937246847</v>
      </c>
      <c r="BL35" s="38" t="n">
        <f aca="false">IF(BL$1&gt;$L$2,   "",   IF(BL$1=$L$2,  1,  IF($L$2-BL$1=$L$1-$M35, $L$3^($L$1-$M35), ($L$3*BL36*BM36/(BL36+($L$3-1)*BM36) ))))</f>
        <v>1.03647826066065</v>
      </c>
      <c r="BM35" s="38" t="n">
        <f aca="false">IF(BM$1&gt;$L$2,   "",   IF(BM$1=$L$2,  1,  IF($L$2-BM$1=$L$1-$M35, $L$3^($L$1-$M35), ($L$3*BM36*BN36/(BM36+($L$3-1)*BN36) ))))</f>
        <v>1</v>
      </c>
      <c r="BN35" s="38" t="n">
        <f aca="false">IF(BN$1&gt;$L$2,   "",   IF(BN$1=$L$2,  1,  IF($L$2-BN$1=$L$1-$M35, $L$3^($L$1-$M35), ($L$3*BN36*BO36/(BN36+($L$3-1)*BO36) ))))</f>
        <v>1.76977318253449</v>
      </c>
      <c r="BO35" s="38" t="n">
        <f aca="false">IF(BO$1&gt;$L$2,   "",   IF(BO$1=$L$2,  1,  IF($L$2-BO$1=$L$1-$M35, $L$3^($L$1-$M35), ($L$3*BO36*BP36/(BO36+($L$3-1)*BP36) ))))</f>
        <v>1.21635937246847</v>
      </c>
      <c r="BP35" s="38" t="n">
        <f aca="false">IF(BP$1&gt;$L$2,   "",   IF(BP$1=$L$2,  1,  IF($L$2-BP$1=$L$1-$M35, $L$3^($L$1-$M35), ($L$3*BP36*BQ36/(BP36+($L$3-1)*BQ36) ))))</f>
        <v>1.03647826066065</v>
      </c>
      <c r="BQ35" s="38" t="n">
        <f aca="false">IF(BQ$1&gt;$L$2,   "",   IF(BQ$1=$L$2,  1,  IF($L$2-BQ$1=$L$1-$M35, $L$3^($L$1-$M35), ($L$3*BQ36*BR36/(BQ36+($L$3-1)*BR36) ))))</f>
        <v>1</v>
      </c>
      <c r="BR35" s="38" t="n">
        <f aca="false">IF(BR$1&gt;$L$2,   "",   IF(BR$1=$L$2,  1,  IF($L$2-BR$1=$L$1-$M35, $L$3^($L$1-$M35), ($L$3*BR36*BS36/(BR36+($L$3-1)*BS36) ))))</f>
        <v>1.76977318253449</v>
      </c>
      <c r="BS35" s="38" t="n">
        <f aca="false">IF(BS$1&gt;$L$2,   "",   IF(BS$1=$L$2,  1,  IF($L$2-BS$1=$L$1-$M35, $L$3^($L$1-$M35), ($L$3*BS36*BT36/(BS36+($L$3-1)*BT36) ))))</f>
        <v>1.21635937246847</v>
      </c>
      <c r="BT35" s="38" t="n">
        <f aca="false">IF(BT$1&gt;$L$2,   "",   IF(BT$1=$L$2,  1,  IF($L$2-BT$1=$L$1-$M35, $L$3^($L$1-$M35), ($L$3*BT36*BU36/(BT36+($L$3-1)*BU36) ))))</f>
        <v>1.03647826066065</v>
      </c>
      <c r="BU35" s="38" t="n">
        <f aca="false">IF(BU$1&gt;$L$2,   "",   IF(BU$1=$L$2,  1,  IF($L$2-BU$1=$L$1-$M35, $L$3^($L$1-$M35), ($L$3*BU36*BV36/(BU36+($L$3-1)*BV36) ))))</f>
        <v>1</v>
      </c>
      <c r="BV35" s="38" t="n">
        <f aca="false">IF(BV$1&gt;$L$2,   "",   IF(BV$1=$L$2,  1,  IF($L$2-BV$1=$L$1-$M35, $L$3^($L$1-$M35), ($L$3*BV36*BW36/(BV36+($L$3-1)*BW36) ))))</f>
        <v>1.76977318253449</v>
      </c>
      <c r="BW35" s="38" t="n">
        <f aca="false">IF(BW$1&gt;$L$2,   "",   IF(BW$1=$L$2,  1,  IF($L$2-BW$1=$L$1-$M35, $L$3^($L$1-$M35), ($L$3*BW36*BX36/(BW36+($L$3-1)*BX36) ))))</f>
        <v>1.21635937246847</v>
      </c>
      <c r="BX35" s="38" t="n">
        <f aca="false">IF(BX$1&gt;$L$2,   "",   IF(BX$1=$L$2,  1,  IF($L$2-BX$1=$L$1-$M35, $L$3^($L$1-$M35), ($L$3*BX36*BY36/(BX36+($L$3-1)*BY36) ))))</f>
        <v>1.03647826066065</v>
      </c>
      <c r="BY35" s="38" t="n">
        <f aca="false">IF(BY$1&gt;$L$2,   "",   IF(BY$1=$L$2,  1,  IF($L$2-BY$1=$L$1-$M35, $L$3^($L$1-$M35), ($L$3*BY36*BZ36/(BY36+($L$3-1)*BZ36) ))))</f>
        <v>1</v>
      </c>
      <c r="BZ35" s="38" t="n">
        <f aca="false">IF(BZ$1&gt;$L$2,   "",   IF(BZ$1=$L$2,  1,  IF($L$2-BZ$1=$L$1-$M35, $L$3^($L$1-$M35), ($L$3*BZ36*CA36/(BZ36+($L$3-1)*CA36) ))))</f>
        <v>1.76977318253449</v>
      </c>
      <c r="CA35" s="38" t="n">
        <f aca="false">IF(CA$1&gt;$L$2,   "",   IF(CA$1=$L$2,  1,  IF($L$2-CA$1=$L$1-$M35, $L$3^($L$1-$M35), ($L$3*CA36*CB36/(CA36+($L$3-1)*CB36) ))))</f>
        <v>1.21635937246847</v>
      </c>
      <c r="CB35" s="38" t="n">
        <f aca="false">IF(CB$1&gt;$L$2,   "",   IF(CB$1=$L$2,  1,  IF($L$2-CB$1=$L$1-$M35, $L$3^($L$1-$M35), ($L$3*CB36*CC36/(CB36+($L$3-1)*CC36) ))))</f>
        <v>1.03647826066065</v>
      </c>
      <c r="CC35" s="38" t="n">
        <f aca="false">IF(CC$1&gt;$L$2,   "",   IF(CC$1=$L$2,  1,  IF($L$2-CC$1=$L$1-$M35, $L$3^($L$1-$M35), ($L$3*CC36*CD36/(CC36+($L$3-1)*CD36) ))))</f>
        <v>1</v>
      </c>
      <c r="CD35" s="38" t="n">
        <f aca="false">IF(CD$1&gt;$L$2,   "",   IF(CD$1=$L$2,  1,  IF($L$2-CD$1=$L$1-$M35, $L$3^($L$1-$M35), ($L$3*CD36*CE36/(CD36+($L$3-1)*CE36) ))))</f>
        <v>1.76977318253449</v>
      </c>
      <c r="CE35" s="38" t="n">
        <f aca="false">IF(CE$1&gt;$L$2,   "",   IF(CE$1=$L$2,  1,  IF($L$2-CE$1=$L$1-$M35, $L$3^($L$1-$M35), ($L$3*CE36*CF36/(CE36+($L$3-1)*CF36) ))))</f>
        <v>1.21635937246847</v>
      </c>
      <c r="CF35" s="38" t="n">
        <f aca="false">IF(CF$1&gt;$L$2,   "",   IF(CF$1=$L$2,  1,  IF($L$2-CF$1=$L$1-$M35, $L$3^($L$1-$M35), ($L$3*CF36*CG36/(CF36+($L$3-1)*CG36) ))))</f>
        <v>1.03647826066065</v>
      </c>
      <c r="CG35" s="38" t="n">
        <f aca="false">IF(CG$1&gt;$L$2,   "",   IF(CG$1=$L$2,  1,  IF($L$2-CG$1=$L$1-$M35, $L$3^($L$1-$M35), ($L$3*CG36*CH36/(CG36+($L$3-1)*CH36) ))))</f>
        <v>1</v>
      </c>
      <c r="CH35" s="38" t="n">
        <f aca="false">IF(CH$1&gt;$L$2,   "",   IF(CH$1=$L$2,  1,  IF($L$2-CH$1=$L$1-$M35, $L$3^($L$1-$M35), ($L$3*CH36*CI36/(CH36+($L$3-1)*CI36) ))))</f>
        <v>1.76977318253449</v>
      </c>
      <c r="CI35" s="38" t="n">
        <f aca="false">IF(CI$1&gt;$L$2,   "",   IF(CI$1=$L$2,  1,  IF($L$2-CI$1=$L$1-$M35, $L$3^($L$1-$M35), ($L$3*CI36*CJ36/(CI36+($L$3-1)*CJ36) ))))</f>
        <v>1.21635937246847</v>
      </c>
      <c r="CJ35" s="38" t="n">
        <f aca="false">IF(CJ$1&gt;$L$2,   "",   IF(CJ$1=$L$2,  1,  IF($L$2-CJ$1=$L$1-$M35, $L$3^($L$1-$M35), ($L$3*CJ36*CK36/(CJ36+($L$3-1)*CK36) ))))</f>
        <v>1.03647826066065</v>
      </c>
      <c r="CK35" s="38" t="n">
        <f aca="false">IF(CK$1&gt;$L$2,   "",   IF(CK$1=$L$2,  1,  IF($L$2-CK$1=$L$1-$M35, $L$3^($L$1-$M35), ($L$3*CK36*CL36/(CK36+($L$3-1)*CL36) ))))</f>
        <v>1</v>
      </c>
      <c r="CL35" s="38" t="n">
        <f aca="false">IF(CL$1&gt;$L$2,   "",   IF(CL$1=$L$2,  1,  IF($L$2-CL$1=$L$1-$M35, $L$3^($L$1-$M35), ($L$3*CL36*CM36/(CL36+($L$3-1)*CM36) ))))</f>
        <v>1.76977318253449</v>
      </c>
      <c r="CM35" s="38" t="n">
        <f aca="false">IF(CM$1&gt;$L$2,   "",   IF(CM$1=$L$2,  1,  IF($L$2-CM$1=$L$1-$M35, $L$3^($L$1-$M35), ($L$3*CM36*CN36/(CM36+($L$3-1)*CN36) ))))</f>
        <v>1.21635937246847</v>
      </c>
      <c r="CN35" s="38" t="n">
        <f aca="false">IF(CN$1&gt;$L$2,   "",   IF(CN$1=$L$2,  1,  IF($L$2-CN$1=$L$1-$M35, $L$3^($L$1-$M35), ($L$3*CN36*CO36/(CN36+($L$3-1)*CO36) ))))</f>
        <v>1.03647826066065</v>
      </c>
      <c r="CO35" s="38" t="n">
        <f aca="false">IF(CO$1&gt;$L$2,   "",   IF(CO$1=$L$2,  1,  IF($L$2-CO$1=$L$1-$M35, $L$3^($L$1-$M35), ($L$3*CO36*CP36/(CO36+($L$3-1)*CP36) ))))</f>
        <v>1</v>
      </c>
      <c r="CP35" s="38" t="n">
        <f aca="false">IF(CP$1&gt;$L$2,   "",   IF(CP$1=$L$2,  1,  IF($L$2-CP$1=$L$1-$M35, $L$3^($L$1-$M35), ($L$3*CP36*CQ36/(CP36+($L$3-1)*CQ36) ))))</f>
        <v>1.76977318253449</v>
      </c>
      <c r="CQ35" s="38" t="n">
        <f aca="false">IF(CQ$1&gt;$L$2,   "",   IF(CQ$1=$L$2,  1,  IF($L$2-CQ$1=$L$1-$M35, $L$3^($L$1-$M35), ($L$3*CQ36*CR36/(CQ36+($L$3-1)*CR36) ))))</f>
        <v>1.21635937246847</v>
      </c>
      <c r="CR35" s="38" t="n">
        <f aca="false">IF(CR$1&gt;$L$2,   "",   IF(CR$1=$L$2,  1,  IF($L$2-CR$1=$L$1-$M35, $L$3^($L$1-$M35), ($L$3*CR36*CS36/(CR36+($L$3-1)*CS36) ))))</f>
        <v>1.03647826066065</v>
      </c>
      <c r="CS35" s="38" t="n">
        <f aca="false">IF(CS$1&gt;$L$2,   "",   IF(CS$1=$L$2,  1,  IF($L$2-CS$1=$L$1-$M35, $L$3^($L$1-$M35), ($L$3*CS36*CT36/(CS36+($L$3-1)*CT36) ))))</f>
        <v>1</v>
      </c>
      <c r="CT35" s="38" t="n">
        <f aca="false">IF(CT$1&gt;$L$2,   "",   IF(CT$1=$L$2,  1,  IF($L$2-CT$1=$L$1-$M35, $L$3^($L$1-$M35), ($L$3*CT36*CU36/(CT36+($L$3-1)*CU36) ))))</f>
        <v>1.76977318253449</v>
      </c>
      <c r="CU35" s="38" t="n">
        <f aca="false">IF(CU$1&gt;$L$2,   "",   IF(CU$1=$L$2,  1,  IF($L$2-CU$1=$L$1-$M35, $L$3^($L$1-$M35), ($L$3*CU36*CV36/(CU36+($L$3-1)*CV36) ))))</f>
        <v>1.21635937246847</v>
      </c>
      <c r="CV35" s="38" t="n">
        <f aca="false">IF(CV$1&gt;$L$2,   "",   IF(CV$1=$L$2,  1,  IF($L$2-CV$1=$L$1-$M35, $L$3^($L$1-$M35), ($L$3*CV36*CW36/(CV36+($L$3-1)*CW36) ))))</f>
        <v>1.03647826066065</v>
      </c>
      <c r="CW35" s="38" t="n">
        <f aca="false">IF(CW$1&gt;$L$2,   "",   IF(CW$1=$L$2,  1,  IF($L$2-CW$1=$L$1-$M35, $L$3^($L$1-$M35), ($L$3*CW36*CX36/(CW36+($L$3-1)*CX36) ))))</f>
        <v>1</v>
      </c>
      <c r="CX35" s="38" t="n">
        <f aca="false">IF(CX$1&gt;$L$2,   "",   IF(CX$1=$L$2,  1,  IF($L$2-CX$1=$L$1-$M35, $L$3^($L$1-$M35), ($L$3*CX36*CY36/(CX36+($L$3-1)*CY36) ))))</f>
        <v>1.76977318253449</v>
      </c>
      <c r="CY35" s="38" t="n">
        <f aca="false">IF(CY$1&gt;$L$2,   "",   IF(CY$1=$L$2,  1,  IF($L$2-CY$1=$L$1-$M35, $L$3^($L$1-$M35), ($L$3*CY36*CZ36/(CY36+($L$3-1)*CZ36) ))))</f>
        <v>1.21635937246847</v>
      </c>
      <c r="CZ35" s="38" t="n">
        <f aca="false">IF(CZ$1&gt;$L$2,   "",   IF(CZ$1=$L$2,  1,  IF($L$2-CZ$1=$L$1-$M35, $L$3^($L$1-$M35), ($L$3*CZ36*DA36/(CZ36+($L$3-1)*DA36) ))))</f>
        <v>1.03647826066065</v>
      </c>
      <c r="DA35" s="38" t="n">
        <f aca="false">IF(DA$1&gt;$L$2,   "",   IF(DA$1=$L$2,  1,  IF($L$2-DA$1=$L$1-$M35, $L$3^($L$1-$M35), ($L$3*DA36*DB36/(DA36+($L$3-1)*DB36) ))))</f>
        <v>1</v>
      </c>
      <c r="DB35" s="38" t="n">
        <f aca="false">IF(DB$1&gt;$L$2,   "",   IF(DB$1=$L$2,  1,  IF($L$2-DB$1=$L$1-$M35, $L$3^($L$1-$M35), ($L$3*DB36*DC36/(DB36+($L$3-1)*DC36) ))))</f>
        <v>1.76977318253449</v>
      </c>
      <c r="DC35" s="38" t="n">
        <f aca="false">IF(DC$1&gt;$L$2,   "",   IF(DC$1=$L$2,  1,  IF($L$2-DC$1=$L$1-$M35, $L$3^($L$1-$M35), ($L$3*DC36*DD36/(DC36+($L$3-1)*DD36) ))))</f>
        <v>1.21635937246847</v>
      </c>
      <c r="DD35" s="38" t="n">
        <f aca="false">IF(DD$1&gt;$L$2,   "",   IF(DD$1=$L$2,  1,  IF($L$2-DD$1=$L$1-$M35, $L$3^($L$1-$M35), ($L$3*DD36*DE36/(DD36+($L$3-1)*DE36) ))))</f>
        <v>1.03647826066065</v>
      </c>
      <c r="DE35" s="38" t="n">
        <f aca="false">IF(DE$1&gt;$L$2,   "",   IF(DE$1=$L$2,  1,  IF($L$2-DE$1=$L$1-$M35, $L$3^($L$1-$M35), ($L$3*DE36*DF36/(DE36+($L$3-1)*DF36) ))))</f>
        <v>1</v>
      </c>
      <c r="DF35" s="38" t="n">
        <f aca="false">IF(DF$1&gt;$L$2,   "",   IF(DF$1=$L$2,  1,  IF($L$2-DF$1=$L$1-$M35, $L$3^($L$1-$M35), ($L$3*DF36*DG36/(DF36+($L$3-1)*DG36) ))))</f>
        <v>1.76977318253449</v>
      </c>
      <c r="DG35" s="38" t="n">
        <f aca="false">IF(DG$1&gt;$L$2,   "",   IF(DG$1=$L$2,  1,  IF($L$2-DG$1=$L$1-$M35, $L$3^($L$1-$M35), ($L$3*DG36*DH36/(DG36+($L$3-1)*DH36) ))))</f>
        <v>1.21635937246847</v>
      </c>
      <c r="DH35" s="38" t="n">
        <f aca="false">IF(DH$1&gt;$L$2,   "",   IF(DH$1=$L$2,  1,  IF($L$2-DH$1=$L$1-$M35, $L$3^($L$1-$M35), ($L$3*DH36*DI36/(DH36+($L$3-1)*DI36) ))))</f>
        <v>1.03647826066065</v>
      </c>
      <c r="DI35" s="38" t="n">
        <f aca="false">IF(DI$1&gt;$L$2,   "",   IF(DI$1=$L$2,  1,  IF($L$2-DI$1=$L$1-$M35, $L$3^($L$1-$M35), ($L$3*DI36*DJ36/(DI36+($L$3-1)*DJ36) ))))</f>
        <v>1</v>
      </c>
      <c r="DJ35" s="38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2" t="n">
        <f aca="false">Calculadora!C36</f>
        <v>0</v>
      </c>
      <c r="B36" s="112" t="str">
        <f aca="false">IF( OR(I35=$L$2,H35=1+$L$1-$L$2), "",  IF(A36="l",0,IF(A36="w",1,""))    )</f>
        <v/>
      </c>
      <c r="C36" s="105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5" t="str">
        <f aca="false">IF(I35&gt;=$L$2,"",IF(B36="", "", C36*($L$3-1)*B36)   )</f>
        <v/>
      </c>
      <c r="E36" s="105" t="str">
        <f aca="false">IF(B36="","",(   D36-(IF((D36+F35)&lt;=G35, D36, (G35-F35) ))   )*(100-$L$5)/100   )</f>
        <v/>
      </c>
      <c r="F36" s="105" t="str">
        <f aca="false">IF(I35&gt;=$L$2,"",IF(B36="", "",   IF(B36=0,  F35-C36,  IF( ((F35+D36)-G35)&gt;=0, F35+(G35-F35)+((D36-(G35-F35))*$L$5/100), F35+D36 )  ))   )</f>
        <v/>
      </c>
      <c r="G36" s="113" t="str">
        <f aca="false">IF(F36&gt;G35,  F36,  G35)</f>
        <v/>
      </c>
      <c r="H36" s="104" t="n">
        <f aca="false">IF(   $L$4=0,   IF(I35+B36=$L$2,0,IF(B36=0,H35+1,H35)),   IF(  F36&gt;=G35,  0,  IF(B36=0,H35+1,H35)  )   )</f>
        <v>0</v>
      </c>
      <c r="I36" s="104" t="n">
        <f aca="false">IF(   $L$4=0,   IF(I35+B36=$L$2,0,IF(B36=1,I35+1,I35)),        IF(  F36&gt;=G35,  0,  IF(B36=1,I35+1,I35)  )   )</f>
        <v>0</v>
      </c>
      <c r="J36" s="114" t="str">
        <f aca="false">IF(     B36="",     "",     IF(  ISERROR((B36+I35)/(H35+I35+1)),  0,  (B36+I35)/(H35+I35+1)  )     )</f>
        <v/>
      </c>
      <c r="M36" s="111" t="n">
        <f aca="false">IF(M35&lt;($L$1-1),M35+1)</f>
        <v>13</v>
      </c>
      <c r="N36" s="38" t="n">
        <f aca="false">IF(N$1&gt;$L$2,   "",   IF(N$1=$L$2,  1,  IF($L$2-N$1=$L$1-$M36, $L$3^($L$1-$M36), ($L$3*N37*O37/(N37+($L$3-1)*O37) ))))</f>
        <v>2.10537113925906</v>
      </c>
      <c r="O36" s="38" t="n">
        <f aca="false">IF(O$1&gt;$L$2,   "",   IF(O$1=$L$2,  1,  IF($L$2-O$1=$L$1-$M36, $L$3^($L$1-$M36), ($L$3*O37*P37/(O37+($L$3-1)*P37) ))))</f>
        <v>1.30719590494325</v>
      </c>
      <c r="P36" s="38" t="n">
        <f aca="false">IF(P$1&gt;$L$2,   "",   IF(P$1=$L$2,  1,  IF($L$2-P$1=$L$1-$M36, $L$3^($L$1-$M36), ($L$3*P37*Q37/(P37+($L$3-1)*Q37) ))))</f>
        <v>1.05379383095257</v>
      </c>
      <c r="Q36" s="38" t="n">
        <f aca="false">IF(Q$1&gt;$L$2,   "",   IF(Q$1=$L$2,  1,  IF($L$2-Q$1=$L$1-$M36, $L$3^($L$1-$M36), ($L$3*Q37*R37/(Q37+($L$3-1)*R37) ))))</f>
        <v>1</v>
      </c>
      <c r="R36" s="38" t="n">
        <f aca="false">IF(R$1&gt;$L$2,   "",   IF(R$1=$L$2,  1,  IF($L$2-R$1=$L$1-$M36, $L$3^($L$1-$M36), ($L$3*R37*S37/(R37+($L$3-1)*S37) ))))</f>
        <v>2.10537113925906</v>
      </c>
      <c r="S36" s="38" t="n">
        <f aca="false">IF(S$1&gt;$L$2,   "",   IF(S$1=$L$2,  1,  IF($L$2-S$1=$L$1-$M36, $L$3^($L$1-$M36), ($L$3*S37*T37/(S37+($L$3-1)*T37) ))))</f>
        <v>1.30719590494325</v>
      </c>
      <c r="T36" s="38" t="n">
        <f aca="false">IF(T$1&gt;$L$2,   "",   IF(T$1=$L$2,  1,  IF($L$2-T$1=$L$1-$M36, $L$3^($L$1-$M36), ($L$3*T37*U37/(T37+($L$3-1)*U37) ))))</f>
        <v>1.05379383095257</v>
      </c>
      <c r="U36" s="38" t="n">
        <f aca="false">IF(U$1&gt;$L$2,   "",   IF(U$1=$L$2,  1,  IF($L$2-U$1=$L$1-$M36, $L$3^($L$1-$M36), ($L$3*U37*V37/(U37+($L$3-1)*V37) ))))</f>
        <v>1</v>
      </c>
      <c r="V36" s="38" t="n">
        <f aca="false">IF(V$1&gt;$L$2,   "",   IF(V$1=$L$2,  1,  IF($L$2-V$1=$L$1-$M36, $L$3^($L$1-$M36), ($L$3*V37*W37/(V37+($L$3-1)*W37) ))))</f>
        <v>2.10537113925906</v>
      </c>
      <c r="W36" s="38" t="n">
        <f aca="false">IF(W$1&gt;$L$2,   "",   IF(W$1=$L$2,  1,  IF($L$2-W$1=$L$1-$M36, $L$3^($L$1-$M36), ($L$3*W37*X37/(W37+($L$3-1)*X37) ))))</f>
        <v>1.30719590494325</v>
      </c>
      <c r="X36" s="38" t="n">
        <f aca="false">IF(X$1&gt;$L$2,   "",   IF(X$1=$L$2,  1,  IF($L$2-X$1=$L$1-$M36, $L$3^($L$1-$M36), ($L$3*X37*Y37/(X37+($L$3-1)*Y37) ))))</f>
        <v>1.05379383095257</v>
      </c>
      <c r="Y36" s="38" t="n">
        <f aca="false">IF(Y$1&gt;$L$2,   "",   IF(Y$1=$L$2,  1,  IF($L$2-Y$1=$L$1-$M36, $L$3^($L$1-$M36), ($L$3*Y37*Z37/(Y37+($L$3-1)*Z37) ))))</f>
        <v>1</v>
      </c>
      <c r="Z36" s="38" t="n">
        <f aca="false">IF(Z$1&gt;$L$2,   "",   IF(Z$1=$L$2,  1,  IF($L$2-Z$1=$L$1-$M36, $L$3^($L$1-$M36), ($L$3*Z37*AA37/(Z37+($L$3-1)*AA37) ))))</f>
        <v>2.10537113925906</v>
      </c>
      <c r="AA36" s="38" t="n">
        <f aca="false">IF(AA$1&gt;$L$2,   "",   IF(AA$1=$L$2,  1,  IF($L$2-AA$1=$L$1-$M36, $L$3^($L$1-$M36), ($L$3*AA37*AB37/(AA37+($L$3-1)*AB37) ))))</f>
        <v>1.30719590494325</v>
      </c>
      <c r="AB36" s="38" t="n">
        <f aca="false">IF(AB$1&gt;$L$2,   "",   IF(AB$1=$L$2,  1,  IF($L$2-AB$1=$L$1-$M36, $L$3^($L$1-$M36), ($L$3*AB37*AC37/(AB37+($L$3-1)*AC37) ))))</f>
        <v>1.05379383095257</v>
      </c>
      <c r="AC36" s="38" t="n">
        <f aca="false">IF(AC$1&gt;$L$2,   "",   IF(AC$1=$L$2,  1,  IF($L$2-AC$1=$L$1-$M36, $L$3^($L$1-$M36), ($L$3*AC37*AD37/(AC37+($L$3-1)*AD37) ))))</f>
        <v>1</v>
      </c>
      <c r="AD36" s="38" t="n">
        <f aca="false">IF(AD$1&gt;$L$2,   "",   IF(AD$1=$L$2,  1,  IF($L$2-AD$1=$L$1-$M36, $L$3^($L$1-$M36), ($L$3*AD37*AE37/(AD37+($L$3-1)*AE37) ))))</f>
        <v>2.10537113925906</v>
      </c>
      <c r="AE36" s="38" t="n">
        <f aca="false">IF(AE$1&gt;$L$2,   "",   IF(AE$1=$L$2,  1,  IF($L$2-AE$1=$L$1-$M36, $L$3^($L$1-$M36), ($L$3*AE37*AF37/(AE37+($L$3-1)*AF37) ))))</f>
        <v>1.30719590494325</v>
      </c>
      <c r="AF36" s="38" t="n">
        <f aca="false">IF(AF$1&gt;$L$2,   "",   IF(AF$1=$L$2,  1,  IF($L$2-AF$1=$L$1-$M36, $L$3^($L$1-$M36), ($L$3*AF37*AG37/(AF37+($L$3-1)*AG37) ))))</f>
        <v>1.05379383095257</v>
      </c>
      <c r="AG36" s="38" t="n">
        <f aca="false">IF(AG$1&gt;$L$2,   "",   IF(AG$1=$L$2,  1,  IF($L$2-AG$1=$L$1-$M36, $L$3^($L$1-$M36), ($L$3*AG37*AH37/(AG37+($L$3-1)*AH37) ))))</f>
        <v>1</v>
      </c>
      <c r="AH36" s="38" t="n">
        <f aca="false">IF(AH$1&gt;$L$2,   "",   IF(AH$1=$L$2,  1,  IF($L$2-AH$1=$L$1-$M36, $L$3^($L$1-$M36), ($L$3*AH37*AI37/(AH37+($L$3-1)*AI37) ))))</f>
        <v>2.10537113925906</v>
      </c>
      <c r="AI36" s="38" t="n">
        <f aca="false">IF(AI$1&gt;$L$2,   "",   IF(AI$1=$L$2,  1,  IF($L$2-AI$1=$L$1-$M36, $L$3^($L$1-$M36), ($L$3*AI37*AJ37/(AI37+($L$3-1)*AJ37) ))))</f>
        <v>1.30719590494325</v>
      </c>
      <c r="AJ36" s="38" t="n">
        <f aca="false">IF(AJ$1&gt;$L$2,   "",   IF(AJ$1=$L$2,  1,  IF($L$2-AJ$1=$L$1-$M36, $L$3^($L$1-$M36), ($L$3*AJ37*AK37/(AJ37+($L$3-1)*AK37) ))))</f>
        <v>1.05379383095257</v>
      </c>
      <c r="AK36" s="38" t="n">
        <f aca="false">IF(AK$1&gt;$L$2,   "",   IF(AK$1=$L$2,  1,  IF($L$2-AK$1=$L$1-$M36, $L$3^($L$1-$M36), ($L$3*AK37*AL37/(AK37+($L$3-1)*AL37) ))))</f>
        <v>1</v>
      </c>
      <c r="AL36" s="38" t="n">
        <f aca="false">IF(AL$1&gt;$L$2,   "",   IF(AL$1=$L$2,  1,  IF($L$2-AL$1=$L$1-$M36, $L$3^($L$1-$M36), ($L$3*AL37*AM37/(AL37+($L$3-1)*AM37) ))))</f>
        <v>2.10537113925906</v>
      </c>
      <c r="AM36" s="38" t="n">
        <f aca="false">IF(AM$1&gt;$L$2,   "",   IF(AM$1=$L$2,  1,  IF($L$2-AM$1=$L$1-$M36, $L$3^($L$1-$M36), ($L$3*AM37*AN37/(AM37+($L$3-1)*AN37) ))))</f>
        <v>1.30719590494325</v>
      </c>
      <c r="AN36" s="38" t="n">
        <f aca="false">IF(AN$1&gt;$L$2,   "",   IF(AN$1=$L$2,  1,  IF($L$2-AN$1=$L$1-$M36, $L$3^($L$1-$M36), ($L$3*AN37*AO37/(AN37+($L$3-1)*AO37) ))))</f>
        <v>1.05379383095257</v>
      </c>
      <c r="AO36" s="38" t="n">
        <f aca="false">IF(AO$1&gt;$L$2,   "",   IF(AO$1=$L$2,  1,  IF($L$2-AO$1=$L$1-$M36, $L$3^($L$1-$M36), ($L$3*AO37*AP37/(AO37+($L$3-1)*AP37) ))))</f>
        <v>1</v>
      </c>
      <c r="AP36" s="38" t="n">
        <f aca="false">IF(AP$1&gt;$L$2,   "",   IF(AP$1=$L$2,  1,  IF($L$2-AP$1=$L$1-$M36, $L$3^($L$1-$M36), ($L$3*AP37*AQ37/(AP37+($L$3-1)*AQ37) ))))</f>
        <v>2.10537113925906</v>
      </c>
      <c r="AQ36" s="38" t="n">
        <f aca="false">IF(AQ$1&gt;$L$2,   "",   IF(AQ$1=$L$2,  1,  IF($L$2-AQ$1=$L$1-$M36, $L$3^($L$1-$M36), ($L$3*AQ37*AR37/(AQ37+($L$3-1)*AR37) ))))</f>
        <v>1.30719590494325</v>
      </c>
      <c r="AR36" s="38" t="n">
        <f aca="false">IF(AR$1&gt;$L$2,   "",   IF(AR$1=$L$2,  1,  IF($L$2-AR$1=$L$1-$M36, $L$3^($L$1-$M36), ($L$3*AR37*AS37/(AR37+($L$3-1)*AS37) ))))</f>
        <v>1.05379383095257</v>
      </c>
      <c r="AS36" s="38" t="n">
        <f aca="false">IF(AS$1&gt;$L$2,   "",   IF(AS$1=$L$2,  1,  IF($L$2-AS$1=$L$1-$M36, $L$3^($L$1-$M36), ($L$3*AS37*AT37/(AS37+($L$3-1)*AT37) ))))</f>
        <v>1</v>
      </c>
      <c r="AT36" s="38" t="n">
        <f aca="false">IF(AT$1&gt;$L$2,   "",   IF(AT$1=$L$2,  1,  IF($L$2-AT$1=$L$1-$M36, $L$3^($L$1-$M36), ($L$3*AT37*AU37/(AT37+($L$3-1)*AU37) ))))</f>
        <v>2.10537113925906</v>
      </c>
      <c r="AU36" s="38" t="n">
        <f aca="false">IF(AU$1&gt;$L$2,   "",   IF(AU$1=$L$2,  1,  IF($L$2-AU$1=$L$1-$M36, $L$3^($L$1-$M36), ($L$3*AU37*AV37/(AU37+($L$3-1)*AV37) ))))</f>
        <v>1.30719590494325</v>
      </c>
      <c r="AV36" s="38" t="n">
        <f aca="false">IF(AV$1&gt;$L$2,   "",   IF(AV$1=$L$2,  1,  IF($L$2-AV$1=$L$1-$M36, $L$3^($L$1-$M36), ($L$3*AV37*AW37/(AV37+($L$3-1)*AW37) ))))</f>
        <v>1.05379383095257</v>
      </c>
      <c r="AW36" s="38" t="n">
        <f aca="false">IF(AW$1&gt;$L$2,   "",   IF(AW$1=$L$2,  1,  IF($L$2-AW$1=$L$1-$M36, $L$3^($L$1-$M36), ($L$3*AW37*AX37/(AW37+($L$3-1)*AX37) ))))</f>
        <v>1</v>
      </c>
      <c r="AX36" s="38" t="n">
        <f aca="false">IF(AX$1&gt;$L$2,   "",   IF(AX$1=$L$2,  1,  IF($L$2-AX$1=$L$1-$M36, $L$3^($L$1-$M36), ($L$3*AX37*AY37/(AX37+($L$3-1)*AY37) ))))</f>
        <v>2.10537113925906</v>
      </c>
      <c r="AY36" s="38" t="n">
        <f aca="false">IF(AY$1&gt;$L$2,   "",   IF(AY$1=$L$2,  1,  IF($L$2-AY$1=$L$1-$M36, $L$3^($L$1-$M36), ($L$3*AY37*AZ37/(AY37+($L$3-1)*AZ37) ))))</f>
        <v>1.30719590494325</v>
      </c>
      <c r="AZ36" s="38" t="n">
        <f aca="false">IF(AZ$1&gt;$L$2,   "",   IF(AZ$1=$L$2,  1,  IF($L$2-AZ$1=$L$1-$M36, $L$3^($L$1-$M36), ($L$3*AZ37*BA37/(AZ37+($L$3-1)*BA37) ))))</f>
        <v>1.05379383095257</v>
      </c>
      <c r="BA36" s="38" t="n">
        <f aca="false">IF(BA$1&gt;$L$2,   "",   IF(BA$1=$L$2,  1,  IF($L$2-BA$1=$L$1-$M36, $L$3^($L$1-$M36), ($L$3*BA37*BB37/(BA37+($L$3-1)*BB37) ))))</f>
        <v>1</v>
      </c>
      <c r="BB36" s="38" t="n">
        <f aca="false">IF(BB$1&gt;$L$2,   "",   IF(BB$1=$L$2,  1,  IF($L$2-BB$1=$L$1-$M36, $L$3^($L$1-$M36), ($L$3*BB37*BC37/(BB37+($L$3-1)*BC37) ))))</f>
        <v>2.10537113925906</v>
      </c>
      <c r="BC36" s="38" t="n">
        <f aca="false">IF(BC$1&gt;$L$2,   "",   IF(BC$1=$L$2,  1,  IF($L$2-BC$1=$L$1-$M36, $L$3^($L$1-$M36), ($L$3*BC37*BD37/(BC37+($L$3-1)*BD37) ))))</f>
        <v>1.30719590494325</v>
      </c>
      <c r="BD36" s="38" t="n">
        <f aca="false">IF(BD$1&gt;$L$2,   "",   IF(BD$1=$L$2,  1,  IF($L$2-BD$1=$L$1-$M36, $L$3^($L$1-$M36), ($L$3*BD37*BE37/(BD37+($L$3-1)*BE37) ))))</f>
        <v>1.05379383095257</v>
      </c>
      <c r="BE36" s="38" t="n">
        <f aca="false">IF(BE$1&gt;$L$2,   "",   IF(BE$1=$L$2,  1,  IF($L$2-BE$1=$L$1-$M36, $L$3^($L$1-$M36), ($L$3*BE37*BF37/(BE37+($L$3-1)*BF37) ))))</f>
        <v>1</v>
      </c>
      <c r="BF36" s="38" t="n">
        <f aca="false">IF(BF$1&gt;$L$2,   "",   IF(BF$1=$L$2,  1,  IF($L$2-BF$1=$L$1-$M36, $L$3^($L$1-$M36), ($L$3*BF37*BG37/(BF37+($L$3-1)*BG37) ))))</f>
        <v>2.10537113925906</v>
      </c>
      <c r="BG36" s="38" t="n">
        <f aca="false">IF(BG$1&gt;$L$2,   "",   IF(BG$1=$L$2,  1,  IF($L$2-BG$1=$L$1-$M36, $L$3^($L$1-$M36), ($L$3*BG37*BH37/(BG37+($L$3-1)*BH37) ))))</f>
        <v>1.30719590494325</v>
      </c>
      <c r="BH36" s="38" t="n">
        <f aca="false">IF(BH$1&gt;$L$2,   "",   IF(BH$1=$L$2,  1,  IF($L$2-BH$1=$L$1-$M36, $L$3^($L$1-$M36), ($L$3*BH37*BI37/(BH37+($L$3-1)*BI37) ))))</f>
        <v>1.05379383095257</v>
      </c>
      <c r="BI36" s="38" t="n">
        <f aca="false">IF(BI$1&gt;$L$2,   "",   IF(BI$1=$L$2,  1,  IF($L$2-BI$1=$L$1-$M36, $L$3^($L$1-$M36), ($L$3*BI37*BJ37/(BI37+($L$3-1)*BJ37) ))))</f>
        <v>1</v>
      </c>
      <c r="BJ36" s="38" t="n">
        <f aca="false">IF(BJ$1&gt;$L$2,   "",   IF(BJ$1=$L$2,  1,  IF($L$2-BJ$1=$L$1-$M36, $L$3^($L$1-$M36), ($L$3*BJ37*BK37/(BJ37+($L$3-1)*BK37) ))))</f>
        <v>2.10537113925906</v>
      </c>
      <c r="BK36" s="38" t="n">
        <f aca="false">IF(BK$1&gt;$L$2,   "",   IF(BK$1=$L$2,  1,  IF($L$2-BK$1=$L$1-$M36, $L$3^($L$1-$M36), ($L$3*BK37*BL37/(BK37+($L$3-1)*BL37) ))))</f>
        <v>1.30719590494325</v>
      </c>
      <c r="BL36" s="38" t="n">
        <f aca="false">IF(BL$1&gt;$L$2,   "",   IF(BL$1=$L$2,  1,  IF($L$2-BL$1=$L$1-$M36, $L$3^($L$1-$M36), ($L$3*BL37*BM37/(BL37+($L$3-1)*BM37) ))))</f>
        <v>1.05379383095257</v>
      </c>
      <c r="BM36" s="38" t="n">
        <f aca="false">IF(BM$1&gt;$L$2,   "",   IF(BM$1=$L$2,  1,  IF($L$2-BM$1=$L$1-$M36, $L$3^($L$1-$M36), ($L$3*BM37*BN37/(BM37+($L$3-1)*BN37) ))))</f>
        <v>1</v>
      </c>
      <c r="BN36" s="38" t="n">
        <f aca="false">IF(BN$1&gt;$L$2,   "",   IF(BN$1=$L$2,  1,  IF($L$2-BN$1=$L$1-$M36, $L$3^($L$1-$M36), ($L$3*BN37*BO37/(BN37+($L$3-1)*BO37) ))))</f>
        <v>2.10537113925906</v>
      </c>
      <c r="BO36" s="38" t="n">
        <f aca="false">IF(BO$1&gt;$L$2,   "",   IF(BO$1=$L$2,  1,  IF($L$2-BO$1=$L$1-$M36, $L$3^($L$1-$M36), ($L$3*BO37*BP37/(BO37+($L$3-1)*BP37) ))))</f>
        <v>1.30719590494325</v>
      </c>
      <c r="BP36" s="38" t="n">
        <f aca="false">IF(BP$1&gt;$L$2,   "",   IF(BP$1=$L$2,  1,  IF($L$2-BP$1=$L$1-$M36, $L$3^($L$1-$M36), ($L$3*BP37*BQ37/(BP37+($L$3-1)*BQ37) ))))</f>
        <v>1.05379383095257</v>
      </c>
      <c r="BQ36" s="38" t="n">
        <f aca="false">IF(BQ$1&gt;$L$2,   "",   IF(BQ$1=$L$2,  1,  IF($L$2-BQ$1=$L$1-$M36, $L$3^($L$1-$M36), ($L$3*BQ37*BR37/(BQ37+($L$3-1)*BR37) ))))</f>
        <v>1</v>
      </c>
      <c r="BR36" s="38" t="n">
        <f aca="false">IF(BR$1&gt;$L$2,   "",   IF(BR$1=$L$2,  1,  IF($L$2-BR$1=$L$1-$M36, $L$3^($L$1-$M36), ($L$3*BR37*BS37/(BR37+($L$3-1)*BS37) ))))</f>
        <v>2.10537113925906</v>
      </c>
      <c r="BS36" s="38" t="n">
        <f aca="false">IF(BS$1&gt;$L$2,   "",   IF(BS$1=$L$2,  1,  IF($L$2-BS$1=$L$1-$M36, $L$3^($L$1-$M36), ($L$3*BS37*BT37/(BS37+($L$3-1)*BT37) ))))</f>
        <v>1.30719590494325</v>
      </c>
      <c r="BT36" s="38" t="n">
        <f aca="false">IF(BT$1&gt;$L$2,   "",   IF(BT$1=$L$2,  1,  IF($L$2-BT$1=$L$1-$M36, $L$3^($L$1-$M36), ($L$3*BT37*BU37/(BT37+($L$3-1)*BU37) ))))</f>
        <v>1.05379383095257</v>
      </c>
      <c r="BU36" s="38" t="n">
        <f aca="false">IF(BU$1&gt;$L$2,   "",   IF(BU$1=$L$2,  1,  IF($L$2-BU$1=$L$1-$M36, $L$3^($L$1-$M36), ($L$3*BU37*BV37/(BU37+($L$3-1)*BV37) ))))</f>
        <v>1</v>
      </c>
      <c r="BV36" s="38" t="n">
        <f aca="false">IF(BV$1&gt;$L$2,   "",   IF(BV$1=$L$2,  1,  IF($L$2-BV$1=$L$1-$M36, $L$3^($L$1-$M36), ($L$3*BV37*BW37/(BV37+($L$3-1)*BW37) ))))</f>
        <v>2.10537113925906</v>
      </c>
      <c r="BW36" s="38" t="n">
        <f aca="false">IF(BW$1&gt;$L$2,   "",   IF(BW$1=$L$2,  1,  IF($L$2-BW$1=$L$1-$M36, $L$3^($L$1-$M36), ($L$3*BW37*BX37/(BW37+($L$3-1)*BX37) ))))</f>
        <v>1.30719590494325</v>
      </c>
      <c r="BX36" s="38" t="n">
        <f aca="false">IF(BX$1&gt;$L$2,   "",   IF(BX$1=$L$2,  1,  IF($L$2-BX$1=$L$1-$M36, $L$3^($L$1-$M36), ($L$3*BX37*BY37/(BX37+($L$3-1)*BY37) ))))</f>
        <v>1.05379383095257</v>
      </c>
      <c r="BY36" s="38" t="n">
        <f aca="false">IF(BY$1&gt;$L$2,   "",   IF(BY$1=$L$2,  1,  IF($L$2-BY$1=$L$1-$M36, $L$3^($L$1-$M36), ($L$3*BY37*BZ37/(BY37+($L$3-1)*BZ37) ))))</f>
        <v>1</v>
      </c>
      <c r="BZ36" s="38" t="n">
        <f aca="false">IF(BZ$1&gt;$L$2,   "",   IF(BZ$1=$L$2,  1,  IF($L$2-BZ$1=$L$1-$M36, $L$3^($L$1-$M36), ($L$3*BZ37*CA37/(BZ37+($L$3-1)*CA37) ))))</f>
        <v>2.10537113925906</v>
      </c>
      <c r="CA36" s="38" t="n">
        <f aca="false">IF(CA$1&gt;$L$2,   "",   IF(CA$1=$L$2,  1,  IF($L$2-CA$1=$L$1-$M36, $L$3^($L$1-$M36), ($L$3*CA37*CB37/(CA37+($L$3-1)*CB37) ))))</f>
        <v>1.30719590494325</v>
      </c>
      <c r="CB36" s="38" t="n">
        <f aca="false">IF(CB$1&gt;$L$2,   "",   IF(CB$1=$L$2,  1,  IF($L$2-CB$1=$L$1-$M36, $L$3^($L$1-$M36), ($L$3*CB37*CC37/(CB37+($L$3-1)*CC37) ))))</f>
        <v>1.05379383095257</v>
      </c>
      <c r="CC36" s="38" t="n">
        <f aca="false">IF(CC$1&gt;$L$2,   "",   IF(CC$1=$L$2,  1,  IF($L$2-CC$1=$L$1-$M36, $L$3^($L$1-$M36), ($L$3*CC37*CD37/(CC37+($L$3-1)*CD37) ))))</f>
        <v>1</v>
      </c>
      <c r="CD36" s="38" t="n">
        <f aca="false">IF(CD$1&gt;$L$2,   "",   IF(CD$1=$L$2,  1,  IF($L$2-CD$1=$L$1-$M36, $L$3^($L$1-$M36), ($L$3*CD37*CE37/(CD37+($L$3-1)*CE37) ))))</f>
        <v>2.10537113925906</v>
      </c>
      <c r="CE36" s="38" t="n">
        <f aca="false">IF(CE$1&gt;$L$2,   "",   IF(CE$1=$L$2,  1,  IF($L$2-CE$1=$L$1-$M36, $L$3^($L$1-$M36), ($L$3*CE37*CF37/(CE37+($L$3-1)*CF37) ))))</f>
        <v>1.30719590494325</v>
      </c>
      <c r="CF36" s="38" t="n">
        <f aca="false">IF(CF$1&gt;$L$2,   "",   IF(CF$1=$L$2,  1,  IF($L$2-CF$1=$L$1-$M36, $L$3^($L$1-$M36), ($L$3*CF37*CG37/(CF37+($L$3-1)*CG37) ))))</f>
        <v>1.05379383095257</v>
      </c>
      <c r="CG36" s="38" t="n">
        <f aca="false">IF(CG$1&gt;$L$2,   "",   IF(CG$1=$L$2,  1,  IF($L$2-CG$1=$L$1-$M36, $L$3^($L$1-$M36), ($L$3*CG37*CH37/(CG37+($L$3-1)*CH37) ))))</f>
        <v>1</v>
      </c>
      <c r="CH36" s="38" t="n">
        <f aca="false">IF(CH$1&gt;$L$2,   "",   IF(CH$1=$L$2,  1,  IF($L$2-CH$1=$L$1-$M36, $L$3^($L$1-$M36), ($L$3*CH37*CI37/(CH37+($L$3-1)*CI37) ))))</f>
        <v>2.10537113925906</v>
      </c>
      <c r="CI36" s="38" t="n">
        <f aca="false">IF(CI$1&gt;$L$2,   "",   IF(CI$1=$L$2,  1,  IF($L$2-CI$1=$L$1-$M36, $L$3^($L$1-$M36), ($L$3*CI37*CJ37/(CI37+($L$3-1)*CJ37) ))))</f>
        <v>1.30719590494325</v>
      </c>
      <c r="CJ36" s="38" t="n">
        <f aca="false">IF(CJ$1&gt;$L$2,   "",   IF(CJ$1=$L$2,  1,  IF($L$2-CJ$1=$L$1-$M36, $L$3^($L$1-$M36), ($L$3*CJ37*CK37/(CJ37+($L$3-1)*CK37) ))))</f>
        <v>1.05379383095257</v>
      </c>
      <c r="CK36" s="38" t="n">
        <f aca="false">IF(CK$1&gt;$L$2,   "",   IF(CK$1=$L$2,  1,  IF($L$2-CK$1=$L$1-$M36, $L$3^($L$1-$M36), ($L$3*CK37*CL37/(CK37+($L$3-1)*CL37) ))))</f>
        <v>1</v>
      </c>
      <c r="CL36" s="38" t="n">
        <f aca="false">IF(CL$1&gt;$L$2,   "",   IF(CL$1=$L$2,  1,  IF($L$2-CL$1=$L$1-$M36, $L$3^($L$1-$M36), ($L$3*CL37*CM37/(CL37+($L$3-1)*CM37) ))))</f>
        <v>2.10537113925906</v>
      </c>
      <c r="CM36" s="38" t="n">
        <f aca="false">IF(CM$1&gt;$L$2,   "",   IF(CM$1=$L$2,  1,  IF($L$2-CM$1=$L$1-$M36, $L$3^($L$1-$M36), ($L$3*CM37*CN37/(CM37+($L$3-1)*CN37) ))))</f>
        <v>1.30719590494325</v>
      </c>
      <c r="CN36" s="38" t="n">
        <f aca="false">IF(CN$1&gt;$L$2,   "",   IF(CN$1=$L$2,  1,  IF($L$2-CN$1=$L$1-$M36, $L$3^($L$1-$M36), ($L$3*CN37*CO37/(CN37+($L$3-1)*CO37) ))))</f>
        <v>1.05379383095257</v>
      </c>
      <c r="CO36" s="38" t="n">
        <f aca="false">IF(CO$1&gt;$L$2,   "",   IF(CO$1=$L$2,  1,  IF($L$2-CO$1=$L$1-$M36, $L$3^($L$1-$M36), ($L$3*CO37*CP37/(CO37+($L$3-1)*CP37) ))))</f>
        <v>1</v>
      </c>
      <c r="CP36" s="38" t="n">
        <f aca="false">IF(CP$1&gt;$L$2,   "",   IF(CP$1=$L$2,  1,  IF($L$2-CP$1=$L$1-$M36, $L$3^($L$1-$M36), ($L$3*CP37*CQ37/(CP37+($L$3-1)*CQ37) ))))</f>
        <v>2.10537113925906</v>
      </c>
      <c r="CQ36" s="38" t="n">
        <f aca="false">IF(CQ$1&gt;$L$2,   "",   IF(CQ$1=$L$2,  1,  IF($L$2-CQ$1=$L$1-$M36, $L$3^($L$1-$M36), ($L$3*CQ37*CR37/(CQ37+($L$3-1)*CR37) ))))</f>
        <v>1.30719590494325</v>
      </c>
      <c r="CR36" s="38" t="n">
        <f aca="false">IF(CR$1&gt;$L$2,   "",   IF(CR$1=$L$2,  1,  IF($L$2-CR$1=$L$1-$M36, $L$3^($L$1-$M36), ($L$3*CR37*CS37/(CR37+($L$3-1)*CS37) ))))</f>
        <v>1.05379383095257</v>
      </c>
      <c r="CS36" s="38" t="n">
        <f aca="false">IF(CS$1&gt;$L$2,   "",   IF(CS$1=$L$2,  1,  IF($L$2-CS$1=$L$1-$M36, $L$3^($L$1-$M36), ($L$3*CS37*CT37/(CS37+($L$3-1)*CT37) ))))</f>
        <v>1</v>
      </c>
      <c r="CT36" s="38" t="n">
        <f aca="false">IF(CT$1&gt;$L$2,   "",   IF(CT$1=$L$2,  1,  IF($L$2-CT$1=$L$1-$M36, $L$3^($L$1-$M36), ($L$3*CT37*CU37/(CT37+($L$3-1)*CU37) ))))</f>
        <v>2.10537113925906</v>
      </c>
      <c r="CU36" s="38" t="n">
        <f aca="false">IF(CU$1&gt;$L$2,   "",   IF(CU$1=$L$2,  1,  IF($L$2-CU$1=$L$1-$M36, $L$3^($L$1-$M36), ($L$3*CU37*CV37/(CU37+($L$3-1)*CV37) ))))</f>
        <v>1.30719590494325</v>
      </c>
      <c r="CV36" s="38" t="n">
        <f aca="false">IF(CV$1&gt;$L$2,   "",   IF(CV$1=$L$2,  1,  IF($L$2-CV$1=$L$1-$M36, $L$3^($L$1-$M36), ($L$3*CV37*CW37/(CV37+($L$3-1)*CW37) ))))</f>
        <v>1.05379383095257</v>
      </c>
      <c r="CW36" s="38" t="n">
        <f aca="false">IF(CW$1&gt;$L$2,   "",   IF(CW$1=$L$2,  1,  IF($L$2-CW$1=$L$1-$M36, $L$3^($L$1-$M36), ($L$3*CW37*CX37/(CW37+($L$3-1)*CX37) ))))</f>
        <v>1</v>
      </c>
      <c r="CX36" s="38" t="n">
        <f aca="false">IF(CX$1&gt;$L$2,   "",   IF(CX$1=$L$2,  1,  IF($L$2-CX$1=$L$1-$M36, $L$3^($L$1-$M36), ($L$3*CX37*CY37/(CX37+($L$3-1)*CY37) ))))</f>
        <v>2.10537113925906</v>
      </c>
      <c r="CY36" s="38" t="n">
        <f aca="false">IF(CY$1&gt;$L$2,   "",   IF(CY$1=$L$2,  1,  IF($L$2-CY$1=$L$1-$M36, $L$3^($L$1-$M36), ($L$3*CY37*CZ37/(CY37+($L$3-1)*CZ37) ))))</f>
        <v>1.30719590494325</v>
      </c>
      <c r="CZ36" s="38" t="n">
        <f aca="false">IF(CZ$1&gt;$L$2,   "",   IF(CZ$1=$L$2,  1,  IF($L$2-CZ$1=$L$1-$M36, $L$3^($L$1-$M36), ($L$3*CZ37*DA37/(CZ37+($L$3-1)*DA37) ))))</f>
        <v>1.05379383095257</v>
      </c>
      <c r="DA36" s="38" t="n">
        <f aca="false">IF(DA$1&gt;$L$2,   "",   IF(DA$1=$L$2,  1,  IF($L$2-DA$1=$L$1-$M36, $L$3^($L$1-$M36), ($L$3*DA37*DB37/(DA37+($L$3-1)*DB37) ))))</f>
        <v>1</v>
      </c>
      <c r="DB36" s="38" t="n">
        <f aca="false">IF(DB$1&gt;$L$2,   "",   IF(DB$1=$L$2,  1,  IF($L$2-DB$1=$L$1-$M36, $L$3^($L$1-$M36), ($L$3*DB37*DC37/(DB37+($L$3-1)*DC37) ))))</f>
        <v>2.10537113925906</v>
      </c>
      <c r="DC36" s="38" t="n">
        <f aca="false">IF(DC$1&gt;$L$2,   "",   IF(DC$1=$L$2,  1,  IF($L$2-DC$1=$L$1-$M36, $L$3^($L$1-$M36), ($L$3*DC37*DD37/(DC37+($L$3-1)*DD37) ))))</f>
        <v>1.30719590494325</v>
      </c>
      <c r="DD36" s="38" t="n">
        <f aca="false">IF(DD$1&gt;$L$2,   "",   IF(DD$1=$L$2,  1,  IF($L$2-DD$1=$L$1-$M36, $L$3^($L$1-$M36), ($L$3*DD37*DE37/(DD37+($L$3-1)*DE37) ))))</f>
        <v>1.05379383095257</v>
      </c>
      <c r="DE36" s="38" t="n">
        <f aca="false">IF(DE$1&gt;$L$2,   "",   IF(DE$1=$L$2,  1,  IF($L$2-DE$1=$L$1-$M36, $L$3^($L$1-$M36), ($L$3*DE37*DF37/(DE37+($L$3-1)*DF37) ))))</f>
        <v>1</v>
      </c>
      <c r="DF36" s="38" t="n">
        <f aca="false">IF(DF$1&gt;$L$2,   "",   IF(DF$1=$L$2,  1,  IF($L$2-DF$1=$L$1-$M36, $L$3^($L$1-$M36), ($L$3*DF37*DG37/(DF37+($L$3-1)*DG37) ))))</f>
        <v>2.10537113925906</v>
      </c>
      <c r="DG36" s="38" t="n">
        <f aca="false">IF(DG$1&gt;$L$2,   "",   IF(DG$1=$L$2,  1,  IF($L$2-DG$1=$L$1-$M36, $L$3^($L$1-$M36), ($L$3*DG37*DH37/(DG37+($L$3-1)*DH37) ))))</f>
        <v>1.30719590494325</v>
      </c>
      <c r="DH36" s="38" t="n">
        <f aca="false">IF(DH$1&gt;$L$2,   "",   IF(DH$1=$L$2,  1,  IF($L$2-DH$1=$L$1-$M36, $L$3^($L$1-$M36), ($L$3*DH37*DI37/(DH37+($L$3-1)*DI37) ))))</f>
        <v>1.05379383095257</v>
      </c>
      <c r="DI36" s="38" t="n">
        <f aca="false">IF(DI$1&gt;$L$2,   "",   IF(DI$1=$L$2,  1,  IF($L$2-DI$1=$L$1-$M36, $L$3^($L$1-$M36), ($L$3*DI37*DJ37/(DI37+($L$3-1)*DJ37) ))))</f>
        <v>1</v>
      </c>
      <c r="DJ36" s="38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2" t="n">
        <f aca="false">Calculadora!C37</f>
        <v>0</v>
      </c>
      <c r="B37" s="112" t="str">
        <f aca="false">IF( OR(I36=$L$2,H36=1+$L$1-$L$2), "",  IF(A37="l",0,IF(A37="w",1,""))    )</f>
        <v/>
      </c>
      <c r="C37" s="105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5" t="str">
        <f aca="false">IF(I36&gt;=$L$2,"",IF(B37="", "", C37*($L$3-1)*B37)   )</f>
        <v/>
      </c>
      <c r="E37" s="105" t="str">
        <f aca="false">IF(B37="","",(   D37-(IF((D37+F36)&lt;=G36, D37, (G36-F36) ))   )*(100-$L$5)/100   )</f>
        <v/>
      </c>
      <c r="F37" s="105" t="str">
        <f aca="false">IF(I36&gt;=$L$2,"",IF(B37="", "",   IF(B37=0,  F36-C37,  IF( ((F36+D37)-G36)&gt;=0, F36+(G36-F36)+((D37-(G36-F36))*$L$5/100), F36+D37 )  ))   )</f>
        <v/>
      </c>
      <c r="G37" s="113" t="str">
        <f aca="false">IF(F37&gt;G36,  F37,  G36)</f>
        <v/>
      </c>
      <c r="H37" s="104" t="n">
        <f aca="false">IF(   $L$4=0,   IF(I36+B37=$L$2,0,IF(B37=0,H36+1,H36)),   IF(  F37&gt;=G36,  0,  IF(B37=0,H36+1,H36)  )   )</f>
        <v>0</v>
      </c>
      <c r="I37" s="104" t="n">
        <f aca="false">IF(   $L$4=0,   IF(I36+B37=$L$2,0,IF(B37=1,I36+1,I36)),        IF(  F37&gt;=G36,  0,  IF(B37=1,I36+1,I36)  )   )</f>
        <v>0</v>
      </c>
      <c r="J37" s="114" t="str">
        <f aca="false">IF(     B37="",     "",     IF(  ISERROR((B37+I36)/(H36+I36+1)),  0,  (B37+I36)/(H36+I36+1)  )     )</f>
        <v/>
      </c>
      <c r="M37" s="111" t="n">
        <f aca="false">IF(M36&lt;($L$1-1),M36+1)</f>
        <v>14</v>
      </c>
      <c r="N37" s="38" t="n">
        <f aca="false">IF(N$1&gt;$L$2,   "",   IF(N$1=$L$2,  1,  IF($L$2-N$1=$L$1-$M37, $L$3^($L$1-$M37), ($L$3*N38*O38/(N38+($L$3-1)*O38) ))))</f>
        <v>2.65255020133648</v>
      </c>
      <c r="O37" s="38" t="n">
        <f aca="false">IF(O$1&gt;$L$2,   "",   IF(O$1=$L$2,  1,  IF($L$2-O$1=$L$1-$M37, $L$3^($L$1-$M37), ($L$3*O38*P38/(O38+($L$3-1)*P38) ))))</f>
        <v>1.44406184512163</v>
      </c>
      <c r="P37" s="38" t="n">
        <f aca="false">IF(P$1&gt;$L$2,   "",   IF(P$1=$L$2,  1,  IF($L$2-P$1=$L$1-$M37, $L$3^($L$1-$M37), ($L$3*P38*Q38/(P38+($L$3-1)*Q38) ))))</f>
        <v>1.07996290387422</v>
      </c>
      <c r="Q37" s="38" t="n">
        <f aca="false">IF(Q$1&gt;$L$2,   "",   IF(Q$1=$L$2,  1,  IF($L$2-Q$1=$L$1-$M37, $L$3^($L$1-$M37), ($L$3*Q38*R38/(Q38+($L$3-1)*R38) ))))</f>
        <v>1</v>
      </c>
      <c r="R37" s="38" t="n">
        <f aca="false">IF(R$1&gt;$L$2,   "",   IF(R$1=$L$2,  1,  IF($L$2-R$1=$L$1-$M37, $L$3^($L$1-$M37), ($L$3*R38*S38/(R38+($L$3-1)*S38) ))))</f>
        <v>2.65255020133648</v>
      </c>
      <c r="S37" s="38" t="n">
        <f aca="false">IF(S$1&gt;$L$2,   "",   IF(S$1=$L$2,  1,  IF($L$2-S$1=$L$1-$M37, $L$3^($L$1-$M37), ($L$3*S38*T38/(S38+($L$3-1)*T38) ))))</f>
        <v>1.44406184512163</v>
      </c>
      <c r="T37" s="38" t="n">
        <f aca="false">IF(T$1&gt;$L$2,   "",   IF(T$1=$L$2,  1,  IF($L$2-T$1=$L$1-$M37, $L$3^($L$1-$M37), ($L$3*T38*U38/(T38+($L$3-1)*U38) ))))</f>
        <v>1.07996290387422</v>
      </c>
      <c r="U37" s="38" t="n">
        <f aca="false">IF(U$1&gt;$L$2,   "",   IF(U$1=$L$2,  1,  IF($L$2-U$1=$L$1-$M37, $L$3^($L$1-$M37), ($L$3*U38*V38/(U38+($L$3-1)*V38) ))))</f>
        <v>1</v>
      </c>
      <c r="V37" s="38" t="n">
        <f aca="false">IF(V$1&gt;$L$2,   "",   IF(V$1=$L$2,  1,  IF($L$2-V$1=$L$1-$M37, $L$3^($L$1-$M37), ($L$3*V38*W38/(V38+($L$3-1)*W38) ))))</f>
        <v>2.65255020133648</v>
      </c>
      <c r="W37" s="38" t="n">
        <f aca="false">IF(W$1&gt;$L$2,   "",   IF(W$1=$L$2,  1,  IF($L$2-W$1=$L$1-$M37, $L$3^($L$1-$M37), ($L$3*W38*X38/(W38+($L$3-1)*X38) ))))</f>
        <v>1.44406184512163</v>
      </c>
      <c r="X37" s="38" t="n">
        <f aca="false">IF(X$1&gt;$L$2,   "",   IF(X$1=$L$2,  1,  IF($L$2-X$1=$L$1-$M37, $L$3^($L$1-$M37), ($L$3*X38*Y38/(X38+($L$3-1)*Y38) ))))</f>
        <v>1.07996290387422</v>
      </c>
      <c r="Y37" s="38" t="n">
        <f aca="false">IF(Y$1&gt;$L$2,   "",   IF(Y$1=$L$2,  1,  IF($L$2-Y$1=$L$1-$M37, $L$3^($L$1-$M37), ($L$3*Y38*Z38/(Y38+($L$3-1)*Z38) ))))</f>
        <v>1</v>
      </c>
      <c r="Z37" s="38" t="n">
        <f aca="false">IF(Z$1&gt;$L$2,   "",   IF(Z$1=$L$2,  1,  IF($L$2-Z$1=$L$1-$M37, $L$3^($L$1-$M37), ($L$3*Z38*AA38/(Z38+($L$3-1)*AA38) ))))</f>
        <v>2.65255020133648</v>
      </c>
      <c r="AA37" s="38" t="n">
        <f aca="false">IF(AA$1&gt;$L$2,   "",   IF(AA$1=$L$2,  1,  IF($L$2-AA$1=$L$1-$M37, $L$3^($L$1-$M37), ($L$3*AA38*AB38/(AA38+($L$3-1)*AB38) ))))</f>
        <v>1.44406184512163</v>
      </c>
      <c r="AB37" s="38" t="n">
        <f aca="false">IF(AB$1&gt;$L$2,   "",   IF(AB$1=$L$2,  1,  IF($L$2-AB$1=$L$1-$M37, $L$3^($L$1-$M37), ($L$3*AB38*AC38/(AB38+($L$3-1)*AC38) ))))</f>
        <v>1.07996290387422</v>
      </c>
      <c r="AC37" s="38" t="n">
        <f aca="false">IF(AC$1&gt;$L$2,   "",   IF(AC$1=$L$2,  1,  IF($L$2-AC$1=$L$1-$M37, $L$3^($L$1-$M37), ($L$3*AC38*AD38/(AC38+($L$3-1)*AD38) ))))</f>
        <v>1</v>
      </c>
      <c r="AD37" s="38" t="n">
        <f aca="false">IF(AD$1&gt;$L$2,   "",   IF(AD$1=$L$2,  1,  IF($L$2-AD$1=$L$1-$M37, $L$3^($L$1-$M37), ($L$3*AD38*AE38/(AD38+($L$3-1)*AE38) ))))</f>
        <v>2.65255020133648</v>
      </c>
      <c r="AE37" s="38" t="n">
        <f aca="false">IF(AE$1&gt;$L$2,   "",   IF(AE$1=$L$2,  1,  IF($L$2-AE$1=$L$1-$M37, $L$3^($L$1-$M37), ($L$3*AE38*AF38/(AE38+($L$3-1)*AF38) ))))</f>
        <v>1.44406184512163</v>
      </c>
      <c r="AF37" s="38" t="n">
        <f aca="false">IF(AF$1&gt;$L$2,   "",   IF(AF$1=$L$2,  1,  IF($L$2-AF$1=$L$1-$M37, $L$3^($L$1-$M37), ($L$3*AF38*AG38/(AF38+($L$3-1)*AG38) ))))</f>
        <v>1.07996290387422</v>
      </c>
      <c r="AG37" s="38" t="n">
        <f aca="false">IF(AG$1&gt;$L$2,   "",   IF(AG$1=$L$2,  1,  IF($L$2-AG$1=$L$1-$M37, $L$3^($L$1-$M37), ($L$3*AG38*AH38/(AG38+($L$3-1)*AH38) ))))</f>
        <v>1</v>
      </c>
      <c r="AH37" s="38" t="n">
        <f aca="false">IF(AH$1&gt;$L$2,   "",   IF(AH$1=$L$2,  1,  IF($L$2-AH$1=$L$1-$M37, $L$3^($L$1-$M37), ($L$3*AH38*AI38/(AH38+($L$3-1)*AI38) ))))</f>
        <v>2.65255020133648</v>
      </c>
      <c r="AI37" s="38" t="n">
        <f aca="false">IF(AI$1&gt;$L$2,   "",   IF(AI$1=$L$2,  1,  IF($L$2-AI$1=$L$1-$M37, $L$3^($L$1-$M37), ($L$3*AI38*AJ38/(AI38+($L$3-1)*AJ38) ))))</f>
        <v>1.44406184512163</v>
      </c>
      <c r="AJ37" s="38" t="n">
        <f aca="false">IF(AJ$1&gt;$L$2,   "",   IF(AJ$1=$L$2,  1,  IF($L$2-AJ$1=$L$1-$M37, $L$3^($L$1-$M37), ($L$3*AJ38*AK38/(AJ38+($L$3-1)*AK38) ))))</f>
        <v>1.07996290387422</v>
      </c>
      <c r="AK37" s="38" t="n">
        <f aca="false">IF(AK$1&gt;$L$2,   "",   IF(AK$1=$L$2,  1,  IF($L$2-AK$1=$L$1-$M37, $L$3^($L$1-$M37), ($L$3*AK38*AL38/(AK38+($L$3-1)*AL38) ))))</f>
        <v>1</v>
      </c>
      <c r="AL37" s="38" t="n">
        <f aca="false">IF(AL$1&gt;$L$2,   "",   IF(AL$1=$L$2,  1,  IF($L$2-AL$1=$L$1-$M37, $L$3^($L$1-$M37), ($L$3*AL38*AM38/(AL38+($L$3-1)*AM38) ))))</f>
        <v>2.65255020133648</v>
      </c>
      <c r="AM37" s="38" t="n">
        <f aca="false">IF(AM$1&gt;$L$2,   "",   IF(AM$1=$L$2,  1,  IF($L$2-AM$1=$L$1-$M37, $L$3^($L$1-$M37), ($L$3*AM38*AN38/(AM38+($L$3-1)*AN38) ))))</f>
        <v>1.44406184512163</v>
      </c>
      <c r="AN37" s="38" t="n">
        <f aca="false">IF(AN$1&gt;$L$2,   "",   IF(AN$1=$L$2,  1,  IF($L$2-AN$1=$L$1-$M37, $L$3^($L$1-$M37), ($L$3*AN38*AO38/(AN38+($L$3-1)*AO38) ))))</f>
        <v>1.07996290387422</v>
      </c>
      <c r="AO37" s="38" t="n">
        <f aca="false">IF(AO$1&gt;$L$2,   "",   IF(AO$1=$L$2,  1,  IF($L$2-AO$1=$L$1-$M37, $L$3^($L$1-$M37), ($L$3*AO38*AP38/(AO38+($L$3-1)*AP38) ))))</f>
        <v>1</v>
      </c>
      <c r="AP37" s="38" t="n">
        <f aca="false">IF(AP$1&gt;$L$2,   "",   IF(AP$1=$L$2,  1,  IF($L$2-AP$1=$L$1-$M37, $L$3^($L$1-$M37), ($L$3*AP38*AQ38/(AP38+($L$3-1)*AQ38) ))))</f>
        <v>2.65255020133648</v>
      </c>
      <c r="AQ37" s="38" t="n">
        <f aca="false">IF(AQ$1&gt;$L$2,   "",   IF(AQ$1=$L$2,  1,  IF($L$2-AQ$1=$L$1-$M37, $L$3^($L$1-$M37), ($L$3*AQ38*AR38/(AQ38+($L$3-1)*AR38) ))))</f>
        <v>1.44406184512163</v>
      </c>
      <c r="AR37" s="38" t="n">
        <f aca="false">IF(AR$1&gt;$L$2,   "",   IF(AR$1=$L$2,  1,  IF($L$2-AR$1=$L$1-$M37, $L$3^($L$1-$M37), ($L$3*AR38*AS38/(AR38+($L$3-1)*AS38) ))))</f>
        <v>1.07996290387422</v>
      </c>
      <c r="AS37" s="38" t="n">
        <f aca="false">IF(AS$1&gt;$L$2,   "",   IF(AS$1=$L$2,  1,  IF($L$2-AS$1=$L$1-$M37, $L$3^($L$1-$M37), ($L$3*AS38*AT38/(AS38+($L$3-1)*AT38) ))))</f>
        <v>1</v>
      </c>
      <c r="AT37" s="38" t="n">
        <f aca="false">IF(AT$1&gt;$L$2,   "",   IF(AT$1=$L$2,  1,  IF($L$2-AT$1=$L$1-$M37, $L$3^($L$1-$M37), ($L$3*AT38*AU38/(AT38+($L$3-1)*AU38) ))))</f>
        <v>2.65255020133648</v>
      </c>
      <c r="AU37" s="38" t="n">
        <f aca="false">IF(AU$1&gt;$L$2,   "",   IF(AU$1=$L$2,  1,  IF($L$2-AU$1=$L$1-$M37, $L$3^($L$1-$M37), ($L$3*AU38*AV38/(AU38+($L$3-1)*AV38) ))))</f>
        <v>1.44406184512163</v>
      </c>
      <c r="AV37" s="38" t="n">
        <f aca="false">IF(AV$1&gt;$L$2,   "",   IF(AV$1=$L$2,  1,  IF($L$2-AV$1=$L$1-$M37, $L$3^($L$1-$M37), ($L$3*AV38*AW38/(AV38+($L$3-1)*AW38) ))))</f>
        <v>1.07996290387422</v>
      </c>
      <c r="AW37" s="38" t="n">
        <f aca="false">IF(AW$1&gt;$L$2,   "",   IF(AW$1=$L$2,  1,  IF($L$2-AW$1=$L$1-$M37, $L$3^($L$1-$M37), ($L$3*AW38*AX38/(AW38+($L$3-1)*AX38) ))))</f>
        <v>1</v>
      </c>
      <c r="AX37" s="38" t="n">
        <f aca="false">IF(AX$1&gt;$L$2,   "",   IF(AX$1=$L$2,  1,  IF($L$2-AX$1=$L$1-$M37, $L$3^($L$1-$M37), ($L$3*AX38*AY38/(AX38+($L$3-1)*AY38) ))))</f>
        <v>2.65255020133648</v>
      </c>
      <c r="AY37" s="38" t="n">
        <f aca="false">IF(AY$1&gt;$L$2,   "",   IF(AY$1=$L$2,  1,  IF($L$2-AY$1=$L$1-$M37, $L$3^($L$1-$M37), ($L$3*AY38*AZ38/(AY38+($L$3-1)*AZ38) ))))</f>
        <v>1.44406184512163</v>
      </c>
      <c r="AZ37" s="38" t="n">
        <f aca="false">IF(AZ$1&gt;$L$2,   "",   IF(AZ$1=$L$2,  1,  IF($L$2-AZ$1=$L$1-$M37, $L$3^($L$1-$M37), ($L$3*AZ38*BA38/(AZ38+($L$3-1)*BA38) ))))</f>
        <v>1.07996290387422</v>
      </c>
      <c r="BA37" s="38" t="n">
        <f aca="false">IF(BA$1&gt;$L$2,   "",   IF(BA$1=$L$2,  1,  IF($L$2-BA$1=$L$1-$M37, $L$3^($L$1-$M37), ($L$3*BA38*BB38/(BA38+($L$3-1)*BB38) ))))</f>
        <v>1</v>
      </c>
      <c r="BB37" s="38" t="n">
        <f aca="false">IF(BB$1&gt;$L$2,   "",   IF(BB$1=$L$2,  1,  IF($L$2-BB$1=$L$1-$M37, $L$3^($L$1-$M37), ($L$3*BB38*BC38/(BB38+($L$3-1)*BC38) ))))</f>
        <v>2.65255020133648</v>
      </c>
      <c r="BC37" s="38" t="n">
        <f aca="false">IF(BC$1&gt;$L$2,   "",   IF(BC$1=$L$2,  1,  IF($L$2-BC$1=$L$1-$M37, $L$3^($L$1-$M37), ($L$3*BC38*BD38/(BC38+($L$3-1)*BD38) ))))</f>
        <v>1.44406184512163</v>
      </c>
      <c r="BD37" s="38" t="n">
        <f aca="false">IF(BD$1&gt;$L$2,   "",   IF(BD$1=$L$2,  1,  IF($L$2-BD$1=$L$1-$M37, $L$3^($L$1-$M37), ($L$3*BD38*BE38/(BD38+($L$3-1)*BE38) ))))</f>
        <v>1.07996290387422</v>
      </c>
      <c r="BE37" s="38" t="n">
        <f aca="false">IF(BE$1&gt;$L$2,   "",   IF(BE$1=$L$2,  1,  IF($L$2-BE$1=$L$1-$M37, $L$3^($L$1-$M37), ($L$3*BE38*BF38/(BE38+($L$3-1)*BF38) ))))</f>
        <v>1</v>
      </c>
      <c r="BF37" s="38" t="n">
        <f aca="false">IF(BF$1&gt;$L$2,   "",   IF(BF$1=$L$2,  1,  IF($L$2-BF$1=$L$1-$M37, $L$3^($L$1-$M37), ($L$3*BF38*BG38/(BF38+($L$3-1)*BG38) ))))</f>
        <v>2.65255020133648</v>
      </c>
      <c r="BG37" s="38" t="n">
        <f aca="false">IF(BG$1&gt;$L$2,   "",   IF(BG$1=$L$2,  1,  IF($L$2-BG$1=$L$1-$M37, $L$3^($L$1-$M37), ($L$3*BG38*BH38/(BG38+($L$3-1)*BH38) ))))</f>
        <v>1.44406184512163</v>
      </c>
      <c r="BH37" s="38" t="n">
        <f aca="false">IF(BH$1&gt;$L$2,   "",   IF(BH$1=$L$2,  1,  IF($L$2-BH$1=$L$1-$M37, $L$3^($L$1-$M37), ($L$3*BH38*BI38/(BH38+($L$3-1)*BI38) ))))</f>
        <v>1.07996290387422</v>
      </c>
      <c r="BI37" s="38" t="n">
        <f aca="false">IF(BI$1&gt;$L$2,   "",   IF(BI$1=$L$2,  1,  IF($L$2-BI$1=$L$1-$M37, $L$3^($L$1-$M37), ($L$3*BI38*BJ38/(BI38+($L$3-1)*BJ38) ))))</f>
        <v>1</v>
      </c>
      <c r="BJ37" s="38" t="n">
        <f aca="false">IF(BJ$1&gt;$L$2,   "",   IF(BJ$1=$L$2,  1,  IF($L$2-BJ$1=$L$1-$M37, $L$3^($L$1-$M37), ($L$3*BJ38*BK38/(BJ38+($L$3-1)*BK38) ))))</f>
        <v>2.65255020133648</v>
      </c>
      <c r="BK37" s="38" t="n">
        <f aca="false">IF(BK$1&gt;$L$2,   "",   IF(BK$1=$L$2,  1,  IF($L$2-BK$1=$L$1-$M37, $L$3^($L$1-$M37), ($L$3*BK38*BL38/(BK38+($L$3-1)*BL38) ))))</f>
        <v>1.44406184512163</v>
      </c>
      <c r="BL37" s="38" t="n">
        <f aca="false">IF(BL$1&gt;$L$2,   "",   IF(BL$1=$L$2,  1,  IF($L$2-BL$1=$L$1-$M37, $L$3^($L$1-$M37), ($L$3*BL38*BM38/(BL38+($L$3-1)*BM38) ))))</f>
        <v>1.07996290387422</v>
      </c>
      <c r="BM37" s="38" t="n">
        <f aca="false">IF(BM$1&gt;$L$2,   "",   IF(BM$1=$L$2,  1,  IF($L$2-BM$1=$L$1-$M37, $L$3^($L$1-$M37), ($L$3*BM38*BN38/(BM38+($L$3-1)*BN38) ))))</f>
        <v>1</v>
      </c>
      <c r="BN37" s="38" t="n">
        <f aca="false">IF(BN$1&gt;$L$2,   "",   IF(BN$1=$L$2,  1,  IF($L$2-BN$1=$L$1-$M37, $L$3^($L$1-$M37), ($L$3*BN38*BO38/(BN38+($L$3-1)*BO38) ))))</f>
        <v>2.65255020133648</v>
      </c>
      <c r="BO37" s="38" t="n">
        <f aca="false">IF(BO$1&gt;$L$2,   "",   IF(BO$1=$L$2,  1,  IF($L$2-BO$1=$L$1-$M37, $L$3^($L$1-$M37), ($L$3*BO38*BP38/(BO38+($L$3-1)*BP38) ))))</f>
        <v>1.44406184512163</v>
      </c>
      <c r="BP37" s="38" t="n">
        <f aca="false">IF(BP$1&gt;$L$2,   "",   IF(BP$1=$L$2,  1,  IF($L$2-BP$1=$L$1-$M37, $L$3^($L$1-$M37), ($L$3*BP38*BQ38/(BP38+($L$3-1)*BQ38) ))))</f>
        <v>1.07996290387422</v>
      </c>
      <c r="BQ37" s="38" t="n">
        <f aca="false">IF(BQ$1&gt;$L$2,   "",   IF(BQ$1=$L$2,  1,  IF($L$2-BQ$1=$L$1-$M37, $L$3^($L$1-$M37), ($L$3*BQ38*BR38/(BQ38+($L$3-1)*BR38) ))))</f>
        <v>1</v>
      </c>
      <c r="BR37" s="38" t="n">
        <f aca="false">IF(BR$1&gt;$L$2,   "",   IF(BR$1=$L$2,  1,  IF($L$2-BR$1=$L$1-$M37, $L$3^($L$1-$M37), ($L$3*BR38*BS38/(BR38+($L$3-1)*BS38) ))))</f>
        <v>2.65255020133648</v>
      </c>
      <c r="BS37" s="38" t="n">
        <f aca="false">IF(BS$1&gt;$L$2,   "",   IF(BS$1=$L$2,  1,  IF($L$2-BS$1=$L$1-$M37, $L$3^($L$1-$M37), ($L$3*BS38*BT38/(BS38+($L$3-1)*BT38) ))))</f>
        <v>1.44406184512163</v>
      </c>
      <c r="BT37" s="38" t="n">
        <f aca="false">IF(BT$1&gt;$L$2,   "",   IF(BT$1=$L$2,  1,  IF($L$2-BT$1=$L$1-$M37, $L$3^($L$1-$M37), ($L$3*BT38*BU38/(BT38+($L$3-1)*BU38) ))))</f>
        <v>1.07996290387422</v>
      </c>
      <c r="BU37" s="38" t="n">
        <f aca="false">IF(BU$1&gt;$L$2,   "",   IF(BU$1=$L$2,  1,  IF($L$2-BU$1=$L$1-$M37, $L$3^($L$1-$M37), ($L$3*BU38*BV38/(BU38+($L$3-1)*BV38) ))))</f>
        <v>1</v>
      </c>
      <c r="BV37" s="38" t="n">
        <f aca="false">IF(BV$1&gt;$L$2,   "",   IF(BV$1=$L$2,  1,  IF($L$2-BV$1=$L$1-$M37, $L$3^($L$1-$M37), ($L$3*BV38*BW38/(BV38+($L$3-1)*BW38) ))))</f>
        <v>2.65255020133648</v>
      </c>
      <c r="BW37" s="38" t="n">
        <f aca="false">IF(BW$1&gt;$L$2,   "",   IF(BW$1=$L$2,  1,  IF($L$2-BW$1=$L$1-$M37, $L$3^($L$1-$M37), ($L$3*BW38*BX38/(BW38+($L$3-1)*BX38) ))))</f>
        <v>1.44406184512163</v>
      </c>
      <c r="BX37" s="38" t="n">
        <f aca="false">IF(BX$1&gt;$L$2,   "",   IF(BX$1=$L$2,  1,  IF($L$2-BX$1=$L$1-$M37, $L$3^($L$1-$M37), ($L$3*BX38*BY38/(BX38+($L$3-1)*BY38) ))))</f>
        <v>1.07996290387422</v>
      </c>
      <c r="BY37" s="38" t="n">
        <f aca="false">IF(BY$1&gt;$L$2,   "",   IF(BY$1=$L$2,  1,  IF($L$2-BY$1=$L$1-$M37, $L$3^($L$1-$M37), ($L$3*BY38*BZ38/(BY38+($L$3-1)*BZ38) ))))</f>
        <v>1</v>
      </c>
      <c r="BZ37" s="38" t="n">
        <f aca="false">IF(BZ$1&gt;$L$2,   "",   IF(BZ$1=$L$2,  1,  IF($L$2-BZ$1=$L$1-$M37, $L$3^($L$1-$M37), ($L$3*BZ38*CA38/(BZ38+($L$3-1)*CA38) ))))</f>
        <v>2.65255020133648</v>
      </c>
      <c r="CA37" s="38" t="n">
        <f aca="false">IF(CA$1&gt;$L$2,   "",   IF(CA$1=$L$2,  1,  IF($L$2-CA$1=$L$1-$M37, $L$3^($L$1-$M37), ($L$3*CA38*CB38/(CA38+($L$3-1)*CB38) ))))</f>
        <v>1.44406184512163</v>
      </c>
      <c r="CB37" s="38" t="n">
        <f aca="false">IF(CB$1&gt;$L$2,   "",   IF(CB$1=$L$2,  1,  IF($L$2-CB$1=$L$1-$M37, $L$3^($L$1-$M37), ($L$3*CB38*CC38/(CB38+($L$3-1)*CC38) ))))</f>
        <v>1.07996290387422</v>
      </c>
      <c r="CC37" s="38" t="n">
        <f aca="false">IF(CC$1&gt;$L$2,   "",   IF(CC$1=$L$2,  1,  IF($L$2-CC$1=$L$1-$M37, $L$3^($L$1-$M37), ($L$3*CC38*CD38/(CC38+($L$3-1)*CD38) ))))</f>
        <v>1</v>
      </c>
      <c r="CD37" s="38" t="n">
        <f aca="false">IF(CD$1&gt;$L$2,   "",   IF(CD$1=$L$2,  1,  IF($L$2-CD$1=$L$1-$M37, $L$3^($L$1-$M37), ($L$3*CD38*CE38/(CD38+($L$3-1)*CE38) ))))</f>
        <v>2.65255020133648</v>
      </c>
      <c r="CE37" s="38" t="n">
        <f aca="false">IF(CE$1&gt;$L$2,   "",   IF(CE$1=$L$2,  1,  IF($L$2-CE$1=$L$1-$M37, $L$3^($L$1-$M37), ($L$3*CE38*CF38/(CE38+($L$3-1)*CF38) ))))</f>
        <v>1.44406184512163</v>
      </c>
      <c r="CF37" s="38" t="n">
        <f aca="false">IF(CF$1&gt;$L$2,   "",   IF(CF$1=$L$2,  1,  IF($L$2-CF$1=$L$1-$M37, $L$3^($L$1-$M37), ($L$3*CF38*CG38/(CF38+($L$3-1)*CG38) ))))</f>
        <v>1.07996290387422</v>
      </c>
      <c r="CG37" s="38" t="n">
        <f aca="false">IF(CG$1&gt;$L$2,   "",   IF(CG$1=$L$2,  1,  IF($L$2-CG$1=$L$1-$M37, $L$3^($L$1-$M37), ($L$3*CG38*CH38/(CG38+($L$3-1)*CH38) ))))</f>
        <v>1</v>
      </c>
      <c r="CH37" s="38" t="n">
        <f aca="false">IF(CH$1&gt;$L$2,   "",   IF(CH$1=$L$2,  1,  IF($L$2-CH$1=$L$1-$M37, $L$3^($L$1-$M37), ($L$3*CH38*CI38/(CH38+($L$3-1)*CI38) ))))</f>
        <v>2.65255020133648</v>
      </c>
      <c r="CI37" s="38" t="n">
        <f aca="false">IF(CI$1&gt;$L$2,   "",   IF(CI$1=$L$2,  1,  IF($L$2-CI$1=$L$1-$M37, $L$3^($L$1-$M37), ($L$3*CI38*CJ38/(CI38+($L$3-1)*CJ38) ))))</f>
        <v>1.44406184512163</v>
      </c>
      <c r="CJ37" s="38" t="n">
        <f aca="false">IF(CJ$1&gt;$L$2,   "",   IF(CJ$1=$L$2,  1,  IF($L$2-CJ$1=$L$1-$M37, $L$3^($L$1-$M37), ($L$3*CJ38*CK38/(CJ38+($L$3-1)*CK38) ))))</f>
        <v>1.07996290387422</v>
      </c>
      <c r="CK37" s="38" t="n">
        <f aca="false">IF(CK$1&gt;$L$2,   "",   IF(CK$1=$L$2,  1,  IF($L$2-CK$1=$L$1-$M37, $L$3^($L$1-$M37), ($L$3*CK38*CL38/(CK38+($L$3-1)*CL38) ))))</f>
        <v>1</v>
      </c>
      <c r="CL37" s="38" t="n">
        <f aca="false">IF(CL$1&gt;$L$2,   "",   IF(CL$1=$L$2,  1,  IF($L$2-CL$1=$L$1-$M37, $L$3^($L$1-$M37), ($L$3*CL38*CM38/(CL38+($L$3-1)*CM38) ))))</f>
        <v>2.65255020133648</v>
      </c>
      <c r="CM37" s="38" t="n">
        <f aca="false">IF(CM$1&gt;$L$2,   "",   IF(CM$1=$L$2,  1,  IF($L$2-CM$1=$L$1-$M37, $L$3^($L$1-$M37), ($L$3*CM38*CN38/(CM38+($L$3-1)*CN38) ))))</f>
        <v>1.44406184512163</v>
      </c>
      <c r="CN37" s="38" t="n">
        <f aca="false">IF(CN$1&gt;$L$2,   "",   IF(CN$1=$L$2,  1,  IF($L$2-CN$1=$L$1-$M37, $L$3^($L$1-$M37), ($L$3*CN38*CO38/(CN38+($L$3-1)*CO38) ))))</f>
        <v>1.07996290387422</v>
      </c>
      <c r="CO37" s="38" t="n">
        <f aca="false">IF(CO$1&gt;$L$2,   "",   IF(CO$1=$L$2,  1,  IF($L$2-CO$1=$L$1-$M37, $L$3^($L$1-$M37), ($L$3*CO38*CP38/(CO38+($L$3-1)*CP38) ))))</f>
        <v>1</v>
      </c>
      <c r="CP37" s="38" t="n">
        <f aca="false">IF(CP$1&gt;$L$2,   "",   IF(CP$1=$L$2,  1,  IF($L$2-CP$1=$L$1-$M37, $L$3^($L$1-$M37), ($L$3*CP38*CQ38/(CP38+($L$3-1)*CQ38) ))))</f>
        <v>2.65255020133648</v>
      </c>
      <c r="CQ37" s="38" t="n">
        <f aca="false">IF(CQ$1&gt;$L$2,   "",   IF(CQ$1=$L$2,  1,  IF($L$2-CQ$1=$L$1-$M37, $L$3^($L$1-$M37), ($L$3*CQ38*CR38/(CQ38+($L$3-1)*CR38) ))))</f>
        <v>1.44406184512163</v>
      </c>
      <c r="CR37" s="38" t="n">
        <f aca="false">IF(CR$1&gt;$L$2,   "",   IF(CR$1=$L$2,  1,  IF($L$2-CR$1=$L$1-$M37, $L$3^($L$1-$M37), ($L$3*CR38*CS38/(CR38+($L$3-1)*CS38) ))))</f>
        <v>1.07996290387422</v>
      </c>
      <c r="CS37" s="38" t="n">
        <f aca="false">IF(CS$1&gt;$L$2,   "",   IF(CS$1=$L$2,  1,  IF($L$2-CS$1=$L$1-$M37, $L$3^($L$1-$M37), ($L$3*CS38*CT38/(CS38+($L$3-1)*CT38) ))))</f>
        <v>1</v>
      </c>
      <c r="CT37" s="38" t="n">
        <f aca="false">IF(CT$1&gt;$L$2,   "",   IF(CT$1=$L$2,  1,  IF($L$2-CT$1=$L$1-$M37, $L$3^($L$1-$M37), ($L$3*CT38*CU38/(CT38+($L$3-1)*CU38) ))))</f>
        <v>2.65255020133648</v>
      </c>
      <c r="CU37" s="38" t="n">
        <f aca="false">IF(CU$1&gt;$L$2,   "",   IF(CU$1=$L$2,  1,  IF($L$2-CU$1=$L$1-$M37, $L$3^($L$1-$M37), ($L$3*CU38*CV38/(CU38+($L$3-1)*CV38) ))))</f>
        <v>1.44406184512163</v>
      </c>
      <c r="CV37" s="38" t="n">
        <f aca="false">IF(CV$1&gt;$L$2,   "",   IF(CV$1=$L$2,  1,  IF($L$2-CV$1=$L$1-$M37, $L$3^($L$1-$M37), ($L$3*CV38*CW38/(CV38+($L$3-1)*CW38) ))))</f>
        <v>1.07996290387422</v>
      </c>
      <c r="CW37" s="38" t="n">
        <f aca="false">IF(CW$1&gt;$L$2,   "",   IF(CW$1=$L$2,  1,  IF($L$2-CW$1=$L$1-$M37, $L$3^($L$1-$M37), ($L$3*CW38*CX38/(CW38+($L$3-1)*CX38) ))))</f>
        <v>1</v>
      </c>
      <c r="CX37" s="38" t="n">
        <f aca="false">IF(CX$1&gt;$L$2,   "",   IF(CX$1=$L$2,  1,  IF($L$2-CX$1=$L$1-$M37, $L$3^($L$1-$M37), ($L$3*CX38*CY38/(CX38+($L$3-1)*CY38) ))))</f>
        <v>2.65255020133648</v>
      </c>
      <c r="CY37" s="38" t="n">
        <f aca="false">IF(CY$1&gt;$L$2,   "",   IF(CY$1=$L$2,  1,  IF($L$2-CY$1=$L$1-$M37, $L$3^($L$1-$M37), ($L$3*CY38*CZ38/(CY38+($L$3-1)*CZ38) ))))</f>
        <v>1.44406184512163</v>
      </c>
      <c r="CZ37" s="38" t="n">
        <f aca="false">IF(CZ$1&gt;$L$2,   "",   IF(CZ$1=$L$2,  1,  IF($L$2-CZ$1=$L$1-$M37, $L$3^($L$1-$M37), ($L$3*CZ38*DA38/(CZ38+($L$3-1)*DA38) ))))</f>
        <v>1.07996290387422</v>
      </c>
      <c r="DA37" s="38" t="n">
        <f aca="false">IF(DA$1&gt;$L$2,   "",   IF(DA$1=$L$2,  1,  IF($L$2-DA$1=$L$1-$M37, $L$3^($L$1-$M37), ($L$3*DA38*DB38/(DA38+($L$3-1)*DB38) ))))</f>
        <v>1</v>
      </c>
      <c r="DB37" s="38" t="n">
        <f aca="false">IF(DB$1&gt;$L$2,   "",   IF(DB$1=$L$2,  1,  IF($L$2-DB$1=$L$1-$M37, $L$3^($L$1-$M37), ($L$3*DB38*DC38/(DB38+($L$3-1)*DC38) ))))</f>
        <v>2.65255020133648</v>
      </c>
      <c r="DC37" s="38" t="n">
        <f aca="false">IF(DC$1&gt;$L$2,   "",   IF(DC$1=$L$2,  1,  IF($L$2-DC$1=$L$1-$M37, $L$3^($L$1-$M37), ($L$3*DC38*DD38/(DC38+($L$3-1)*DD38) ))))</f>
        <v>1.44406184512163</v>
      </c>
      <c r="DD37" s="38" t="n">
        <f aca="false">IF(DD$1&gt;$L$2,   "",   IF(DD$1=$L$2,  1,  IF($L$2-DD$1=$L$1-$M37, $L$3^($L$1-$M37), ($L$3*DD38*DE38/(DD38+($L$3-1)*DE38) ))))</f>
        <v>1.07996290387422</v>
      </c>
      <c r="DE37" s="38" t="n">
        <f aca="false">IF(DE$1&gt;$L$2,   "",   IF(DE$1=$L$2,  1,  IF($L$2-DE$1=$L$1-$M37, $L$3^($L$1-$M37), ($L$3*DE38*DF38/(DE38+($L$3-1)*DF38) ))))</f>
        <v>1</v>
      </c>
      <c r="DF37" s="38" t="n">
        <f aca="false">IF(DF$1&gt;$L$2,   "",   IF(DF$1=$L$2,  1,  IF($L$2-DF$1=$L$1-$M37, $L$3^($L$1-$M37), ($L$3*DF38*DG38/(DF38+($L$3-1)*DG38) ))))</f>
        <v>2.65255020133648</v>
      </c>
      <c r="DG37" s="38" t="n">
        <f aca="false">IF(DG$1&gt;$L$2,   "",   IF(DG$1=$L$2,  1,  IF($L$2-DG$1=$L$1-$M37, $L$3^($L$1-$M37), ($L$3*DG38*DH38/(DG38+($L$3-1)*DH38) ))))</f>
        <v>1.44406184512163</v>
      </c>
      <c r="DH37" s="38" t="n">
        <f aca="false">IF(DH$1&gt;$L$2,   "",   IF(DH$1=$L$2,  1,  IF($L$2-DH$1=$L$1-$M37, $L$3^($L$1-$M37), ($L$3*DH38*DI38/(DH38+($L$3-1)*DI38) ))))</f>
        <v>1.07996290387422</v>
      </c>
      <c r="DI37" s="38" t="n">
        <f aca="false">IF(DI$1&gt;$L$2,   "",   IF(DI$1=$L$2,  1,  IF($L$2-DI$1=$L$1-$M37, $L$3^($L$1-$M37), ($L$3*DI38*DJ38/(DI38+($L$3-1)*DJ38) ))))</f>
        <v>1</v>
      </c>
      <c r="DJ37" s="38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2" t="n">
        <f aca="false">Calculadora!C38</f>
        <v>0</v>
      </c>
      <c r="B38" s="112" t="str">
        <f aca="false">IF( OR(I37=$L$2,H37=1+$L$1-$L$2), "",  IF(A38="l",0,IF(A38="w",1,""))    )</f>
        <v/>
      </c>
      <c r="C38" s="105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5" t="str">
        <f aca="false">IF(I37&gt;=$L$2,"",IF(B38="", "", C38*($L$3-1)*B38)   )</f>
        <v/>
      </c>
      <c r="E38" s="105" t="str">
        <f aca="false">IF(B38="","",(   D38-(IF((D38+F37)&lt;=G37, D38, (G37-F37) ))   )*(100-$L$5)/100   )</f>
        <v/>
      </c>
      <c r="F38" s="105" t="str">
        <f aca="false">IF(I37&gt;=$L$2,"",IF(B38="", "",   IF(B38=0,  F37-C38,  IF( ((F37+D38)-G37)&gt;=0, F37+(G37-F37)+((D38-(G37-F37))*$L$5/100), F37+D38 )  ))   )</f>
        <v/>
      </c>
      <c r="G38" s="113" t="str">
        <f aca="false">IF(F38&gt;G37,  F38,  G37)</f>
        <v/>
      </c>
      <c r="H38" s="104" t="n">
        <f aca="false">IF(   $L$4=0,   IF(I37+B38=$L$2,0,IF(B38=0,H37+1,H37)),   IF(  F38&gt;=G37,  0,  IF(B38=0,H37+1,H37)  )   )</f>
        <v>0</v>
      </c>
      <c r="I38" s="104" t="n">
        <f aca="false">IF(   $L$4=0,   IF(I37+B38=$L$2,0,IF(B38=1,I37+1,I37)),        IF(  F38&gt;=G37,  0,  IF(B38=1,I37+1,I37)  )   )</f>
        <v>0</v>
      </c>
      <c r="J38" s="114" t="str">
        <f aca="false">IF(     B38="",     "",     IF(  ISERROR((B38+I37)/(H37+I37+1)),  0,  (B38+I37)/(H37+I37+1)  )     )</f>
        <v/>
      </c>
      <c r="M38" s="111" t="n">
        <f aca="false">IF(M37&lt;($L$1-1),M37+1)</f>
        <v>15</v>
      </c>
      <c r="N38" s="38" t="n">
        <f aca="false">IF(N$1&gt;$L$2,   "",   IF(N$1=$L$2,  1,  IF($L$2-N$1=$L$1-$M38, $L$3^($L$1-$M38), ($L$3*N39*O39/(N39+($L$3-1)*O39) ))))</f>
        <v>3.62996251865555</v>
      </c>
      <c r="O38" s="38" t="n">
        <f aca="false">IF(O$1&gt;$L$2,   "",   IF(O$1=$L$2,  1,  IF($L$2-O$1=$L$1-$M38, $L$3^($L$1-$M38), ($L$3*O39*P39/(O39+($L$3-1)*P39) ))))</f>
        <v>1.66016554950067</v>
      </c>
      <c r="P38" s="38" t="n">
        <f aca="false">IF(P$1&gt;$L$2,   "",   IF(P$1=$L$2,  1,  IF($L$2-P$1=$L$1-$M38, $L$3^($L$1-$M38), ($L$3*P39*Q39/(P39+($L$3-1)*Q39) ))))</f>
        <v>1.12031592860756</v>
      </c>
      <c r="Q38" s="38" t="n">
        <f aca="false">IF(Q$1&gt;$L$2,   "",   IF(Q$1=$L$2,  1,  IF($L$2-Q$1=$L$1-$M38, $L$3^($L$1-$M38), ($L$3*Q39*R39/(Q39+($L$3-1)*R39) ))))</f>
        <v>1</v>
      </c>
      <c r="R38" s="38" t="n">
        <f aca="false">IF(R$1&gt;$L$2,   "",   IF(R$1=$L$2,  1,  IF($L$2-R$1=$L$1-$M38, $L$3^($L$1-$M38), ($L$3*R39*S39/(R39+($L$3-1)*S39) ))))</f>
        <v>3.62996251865555</v>
      </c>
      <c r="S38" s="38" t="n">
        <f aca="false">IF(S$1&gt;$L$2,   "",   IF(S$1=$L$2,  1,  IF($L$2-S$1=$L$1-$M38, $L$3^($L$1-$M38), ($L$3*S39*T39/(S39+($L$3-1)*T39) ))))</f>
        <v>1.66016554950067</v>
      </c>
      <c r="T38" s="38" t="n">
        <f aca="false">IF(T$1&gt;$L$2,   "",   IF(T$1=$L$2,  1,  IF($L$2-T$1=$L$1-$M38, $L$3^($L$1-$M38), ($L$3*T39*U39/(T39+($L$3-1)*U39) ))))</f>
        <v>1.12031592860756</v>
      </c>
      <c r="U38" s="38" t="n">
        <f aca="false">IF(U$1&gt;$L$2,   "",   IF(U$1=$L$2,  1,  IF($L$2-U$1=$L$1-$M38, $L$3^($L$1-$M38), ($L$3*U39*V39/(U39+($L$3-1)*V39) ))))</f>
        <v>1</v>
      </c>
      <c r="V38" s="38" t="n">
        <f aca="false">IF(V$1&gt;$L$2,   "",   IF(V$1=$L$2,  1,  IF($L$2-V$1=$L$1-$M38, $L$3^($L$1-$M38), ($L$3*V39*W39/(V39+($L$3-1)*W39) ))))</f>
        <v>3.62996251865555</v>
      </c>
      <c r="W38" s="38" t="n">
        <f aca="false">IF(W$1&gt;$L$2,   "",   IF(W$1=$L$2,  1,  IF($L$2-W$1=$L$1-$M38, $L$3^($L$1-$M38), ($L$3*W39*X39/(W39+($L$3-1)*X39) ))))</f>
        <v>1.66016554950067</v>
      </c>
      <c r="X38" s="38" t="n">
        <f aca="false">IF(X$1&gt;$L$2,   "",   IF(X$1=$L$2,  1,  IF($L$2-X$1=$L$1-$M38, $L$3^($L$1-$M38), ($L$3*X39*Y39/(X39+($L$3-1)*Y39) ))))</f>
        <v>1.12031592860756</v>
      </c>
      <c r="Y38" s="38" t="n">
        <f aca="false">IF(Y$1&gt;$L$2,   "",   IF(Y$1=$L$2,  1,  IF($L$2-Y$1=$L$1-$M38, $L$3^($L$1-$M38), ($L$3*Y39*Z39/(Y39+($L$3-1)*Z39) ))))</f>
        <v>1</v>
      </c>
      <c r="Z38" s="38" t="n">
        <f aca="false">IF(Z$1&gt;$L$2,   "",   IF(Z$1=$L$2,  1,  IF($L$2-Z$1=$L$1-$M38, $L$3^($L$1-$M38), ($L$3*Z39*AA39/(Z39+($L$3-1)*AA39) ))))</f>
        <v>3.62996251865555</v>
      </c>
      <c r="AA38" s="38" t="n">
        <f aca="false">IF(AA$1&gt;$L$2,   "",   IF(AA$1=$L$2,  1,  IF($L$2-AA$1=$L$1-$M38, $L$3^($L$1-$M38), ($L$3*AA39*AB39/(AA39+($L$3-1)*AB39) ))))</f>
        <v>1.66016554950067</v>
      </c>
      <c r="AB38" s="38" t="n">
        <f aca="false">IF(AB$1&gt;$L$2,   "",   IF(AB$1=$L$2,  1,  IF($L$2-AB$1=$L$1-$M38, $L$3^($L$1-$M38), ($L$3*AB39*AC39/(AB39+($L$3-1)*AC39) ))))</f>
        <v>1.12031592860756</v>
      </c>
      <c r="AC38" s="38" t="n">
        <f aca="false">IF(AC$1&gt;$L$2,   "",   IF(AC$1=$L$2,  1,  IF($L$2-AC$1=$L$1-$M38, $L$3^($L$1-$M38), ($L$3*AC39*AD39/(AC39+($L$3-1)*AD39) ))))</f>
        <v>1</v>
      </c>
      <c r="AD38" s="38" t="n">
        <f aca="false">IF(AD$1&gt;$L$2,   "",   IF(AD$1=$L$2,  1,  IF($L$2-AD$1=$L$1-$M38, $L$3^($L$1-$M38), ($L$3*AD39*AE39/(AD39+($L$3-1)*AE39) ))))</f>
        <v>3.62996251865555</v>
      </c>
      <c r="AE38" s="38" t="n">
        <f aca="false">IF(AE$1&gt;$L$2,   "",   IF(AE$1=$L$2,  1,  IF($L$2-AE$1=$L$1-$M38, $L$3^($L$1-$M38), ($L$3*AE39*AF39/(AE39+($L$3-1)*AF39) ))))</f>
        <v>1.66016554950067</v>
      </c>
      <c r="AF38" s="38" t="n">
        <f aca="false">IF(AF$1&gt;$L$2,   "",   IF(AF$1=$L$2,  1,  IF($L$2-AF$1=$L$1-$M38, $L$3^($L$1-$M38), ($L$3*AF39*AG39/(AF39+($L$3-1)*AG39) ))))</f>
        <v>1.12031592860756</v>
      </c>
      <c r="AG38" s="38" t="n">
        <f aca="false">IF(AG$1&gt;$L$2,   "",   IF(AG$1=$L$2,  1,  IF($L$2-AG$1=$L$1-$M38, $L$3^($L$1-$M38), ($L$3*AG39*AH39/(AG39+($L$3-1)*AH39) ))))</f>
        <v>1</v>
      </c>
      <c r="AH38" s="38" t="n">
        <f aca="false">IF(AH$1&gt;$L$2,   "",   IF(AH$1=$L$2,  1,  IF($L$2-AH$1=$L$1-$M38, $L$3^($L$1-$M38), ($L$3*AH39*AI39/(AH39+($L$3-1)*AI39) ))))</f>
        <v>3.62996251865555</v>
      </c>
      <c r="AI38" s="38" t="n">
        <f aca="false">IF(AI$1&gt;$L$2,   "",   IF(AI$1=$L$2,  1,  IF($L$2-AI$1=$L$1-$M38, $L$3^($L$1-$M38), ($L$3*AI39*AJ39/(AI39+($L$3-1)*AJ39) ))))</f>
        <v>1.66016554950067</v>
      </c>
      <c r="AJ38" s="38" t="n">
        <f aca="false">IF(AJ$1&gt;$L$2,   "",   IF(AJ$1=$L$2,  1,  IF($L$2-AJ$1=$L$1-$M38, $L$3^($L$1-$M38), ($L$3*AJ39*AK39/(AJ39+($L$3-1)*AK39) ))))</f>
        <v>1.12031592860756</v>
      </c>
      <c r="AK38" s="38" t="n">
        <f aca="false">IF(AK$1&gt;$L$2,   "",   IF(AK$1=$L$2,  1,  IF($L$2-AK$1=$L$1-$M38, $L$3^($L$1-$M38), ($L$3*AK39*AL39/(AK39+($L$3-1)*AL39) ))))</f>
        <v>1</v>
      </c>
      <c r="AL38" s="38" t="n">
        <f aca="false">IF(AL$1&gt;$L$2,   "",   IF(AL$1=$L$2,  1,  IF($L$2-AL$1=$L$1-$M38, $L$3^($L$1-$M38), ($L$3*AL39*AM39/(AL39+($L$3-1)*AM39) ))))</f>
        <v>3.62996251865555</v>
      </c>
      <c r="AM38" s="38" t="n">
        <f aca="false">IF(AM$1&gt;$L$2,   "",   IF(AM$1=$L$2,  1,  IF($L$2-AM$1=$L$1-$M38, $L$3^($L$1-$M38), ($L$3*AM39*AN39/(AM39+($L$3-1)*AN39) ))))</f>
        <v>1.66016554950067</v>
      </c>
      <c r="AN38" s="38" t="n">
        <f aca="false">IF(AN$1&gt;$L$2,   "",   IF(AN$1=$L$2,  1,  IF($L$2-AN$1=$L$1-$M38, $L$3^($L$1-$M38), ($L$3*AN39*AO39/(AN39+($L$3-1)*AO39) ))))</f>
        <v>1.12031592860756</v>
      </c>
      <c r="AO38" s="38" t="n">
        <f aca="false">IF(AO$1&gt;$L$2,   "",   IF(AO$1=$L$2,  1,  IF($L$2-AO$1=$L$1-$M38, $L$3^($L$1-$M38), ($L$3*AO39*AP39/(AO39+($L$3-1)*AP39) ))))</f>
        <v>1</v>
      </c>
      <c r="AP38" s="38" t="n">
        <f aca="false">IF(AP$1&gt;$L$2,   "",   IF(AP$1=$L$2,  1,  IF($L$2-AP$1=$L$1-$M38, $L$3^($L$1-$M38), ($L$3*AP39*AQ39/(AP39+($L$3-1)*AQ39) ))))</f>
        <v>3.62996251865555</v>
      </c>
      <c r="AQ38" s="38" t="n">
        <f aca="false">IF(AQ$1&gt;$L$2,   "",   IF(AQ$1=$L$2,  1,  IF($L$2-AQ$1=$L$1-$M38, $L$3^($L$1-$M38), ($L$3*AQ39*AR39/(AQ39+($L$3-1)*AR39) ))))</f>
        <v>1.66016554950067</v>
      </c>
      <c r="AR38" s="38" t="n">
        <f aca="false">IF(AR$1&gt;$L$2,   "",   IF(AR$1=$L$2,  1,  IF($L$2-AR$1=$L$1-$M38, $L$3^($L$1-$M38), ($L$3*AR39*AS39/(AR39+($L$3-1)*AS39) ))))</f>
        <v>1.12031592860756</v>
      </c>
      <c r="AS38" s="38" t="n">
        <f aca="false">IF(AS$1&gt;$L$2,   "",   IF(AS$1=$L$2,  1,  IF($L$2-AS$1=$L$1-$M38, $L$3^($L$1-$M38), ($L$3*AS39*AT39/(AS39+($L$3-1)*AT39) ))))</f>
        <v>1</v>
      </c>
      <c r="AT38" s="38" t="n">
        <f aca="false">IF(AT$1&gt;$L$2,   "",   IF(AT$1=$L$2,  1,  IF($L$2-AT$1=$L$1-$M38, $L$3^($L$1-$M38), ($L$3*AT39*AU39/(AT39+($L$3-1)*AU39) ))))</f>
        <v>3.62996251865555</v>
      </c>
      <c r="AU38" s="38" t="n">
        <f aca="false">IF(AU$1&gt;$L$2,   "",   IF(AU$1=$L$2,  1,  IF($L$2-AU$1=$L$1-$M38, $L$3^($L$1-$M38), ($L$3*AU39*AV39/(AU39+($L$3-1)*AV39) ))))</f>
        <v>1.66016554950067</v>
      </c>
      <c r="AV38" s="38" t="n">
        <f aca="false">IF(AV$1&gt;$L$2,   "",   IF(AV$1=$L$2,  1,  IF($L$2-AV$1=$L$1-$M38, $L$3^($L$1-$M38), ($L$3*AV39*AW39/(AV39+($L$3-1)*AW39) ))))</f>
        <v>1.12031592860756</v>
      </c>
      <c r="AW38" s="38" t="n">
        <f aca="false">IF(AW$1&gt;$L$2,   "",   IF(AW$1=$L$2,  1,  IF($L$2-AW$1=$L$1-$M38, $L$3^($L$1-$M38), ($L$3*AW39*AX39/(AW39+($L$3-1)*AX39) ))))</f>
        <v>1</v>
      </c>
      <c r="AX38" s="38" t="n">
        <f aca="false">IF(AX$1&gt;$L$2,   "",   IF(AX$1=$L$2,  1,  IF($L$2-AX$1=$L$1-$M38, $L$3^($L$1-$M38), ($L$3*AX39*AY39/(AX39+($L$3-1)*AY39) ))))</f>
        <v>3.62996251865555</v>
      </c>
      <c r="AY38" s="38" t="n">
        <f aca="false">IF(AY$1&gt;$L$2,   "",   IF(AY$1=$L$2,  1,  IF($L$2-AY$1=$L$1-$M38, $L$3^($L$1-$M38), ($L$3*AY39*AZ39/(AY39+($L$3-1)*AZ39) ))))</f>
        <v>1.66016554950067</v>
      </c>
      <c r="AZ38" s="38" t="n">
        <f aca="false">IF(AZ$1&gt;$L$2,   "",   IF(AZ$1=$L$2,  1,  IF($L$2-AZ$1=$L$1-$M38, $L$3^($L$1-$M38), ($L$3*AZ39*BA39/(AZ39+($L$3-1)*BA39) ))))</f>
        <v>1.12031592860756</v>
      </c>
      <c r="BA38" s="38" t="n">
        <f aca="false">IF(BA$1&gt;$L$2,   "",   IF(BA$1=$L$2,  1,  IF($L$2-BA$1=$L$1-$M38, $L$3^($L$1-$M38), ($L$3*BA39*BB39/(BA39+($L$3-1)*BB39) ))))</f>
        <v>1</v>
      </c>
      <c r="BB38" s="38" t="n">
        <f aca="false">IF(BB$1&gt;$L$2,   "",   IF(BB$1=$L$2,  1,  IF($L$2-BB$1=$L$1-$M38, $L$3^($L$1-$M38), ($L$3*BB39*BC39/(BB39+($L$3-1)*BC39) ))))</f>
        <v>3.62996251865555</v>
      </c>
      <c r="BC38" s="38" t="n">
        <f aca="false">IF(BC$1&gt;$L$2,   "",   IF(BC$1=$L$2,  1,  IF($L$2-BC$1=$L$1-$M38, $L$3^($L$1-$M38), ($L$3*BC39*BD39/(BC39+($L$3-1)*BD39) ))))</f>
        <v>1.66016554950067</v>
      </c>
      <c r="BD38" s="38" t="n">
        <f aca="false">IF(BD$1&gt;$L$2,   "",   IF(BD$1=$L$2,  1,  IF($L$2-BD$1=$L$1-$M38, $L$3^($L$1-$M38), ($L$3*BD39*BE39/(BD39+($L$3-1)*BE39) ))))</f>
        <v>1.12031592860756</v>
      </c>
      <c r="BE38" s="38" t="n">
        <f aca="false">IF(BE$1&gt;$L$2,   "",   IF(BE$1=$L$2,  1,  IF($L$2-BE$1=$L$1-$M38, $L$3^($L$1-$M38), ($L$3*BE39*BF39/(BE39+($L$3-1)*BF39) ))))</f>
        <v>1</v>
      </c>
      <c r="BF38" s="38" t="n">
        <f aca="false">IF(BF$1&gt;$L$2,   "",   IF(BF$1=$L$2,  1,  IF($L$2-BF$1=$L$1-$M38, $L$3^($L$1-$M38), ($L$3*BF39*BG39/(BF39+($L$3-1)*BG39) ))))</f>
        <v>3.62996251865555</v>
      </c>
      <c r="BG38" s="38" t="n">
        <f aca="false">IF(BG$1&gt;$L$2,   "",   IF(BG$1=$L$2,  1,  IF($L$2-BG$1=$L$1-$M38, $L$3^($L$1-$M38), ($L$3*BG39*BH39/(BG39+($L$3-1)*BH39) ))))</f>
        <v>1.66016554950067</v>
      </c>
      <c r="BH38" s="38" t="n">
        <f aca="false">IF(BH$1&gt;$L$2,   "",   IF(BH$1=$L$2,  1,  IF($L$2-BH$1=$L$1-$M38, $L$3^($L$1-$M38), ($L$3*BH39*BI39/(BH39+($L$3-1)*BI39) ))))</f>
        <v>1.12031592860756</v>
      </c>
      <c r="BI38" s="38" t="n">
        <f aca="false">IF(BI$1&gt;$L$2,   "",   IF(BI$1=$L$2,  1,  IF($L$2-BI$1=$L$1-$M38, $L$3^($L$1-$M38), ($L$3*BI39*BJ39/(BI39+($L$3-1)*BJ39) ))))</f>
        <v>1</v>
      </c>
      <c r="BJ38" s="38" t="n">
        <f aca="false">IF(BJ$1&gt;$L$2,   "",   IF(BJ$1=$L$2,  1,  IF($L$2-BJ$1=$L$1-$M38, $L$3^($L$1-$M38), ($L$3*BJ39*BK39/(BJ39+($L$3-1)*BK39) ))))</f>
        <v>3.62996251865555</v>
      </c>
      <c r="BK38" s="38" t="n">
        <f aca="false">IF(BK$1&gt;$L$2,   "",   IF(BK$1=$L$2,  1,  IF($L$2-BK$1=$L$1-$M38, $L$3^($L$1-$M38), ($L$3*BK39*BL39/(BK39+($L$3-1)*BL39) ))))</f>
        <v>1.66016554950067</v>
      </c>
      <c r="BL38" s="38" t="n">
        <f aca="false">IF(BL$1&gt;$L$2,   "",   IF(BL$1=$L$2,  1,  IF($L$2-BL$1=$L$1-$M38, $L$3^($L$1-$M38), ($L$3*BL39*BM39/(BL39+($L$3-1)*BM39) ))))</f>
        <v>1.12031592860756</v>
      </c>
      <c r="BM38" s="38" t="n">
        <f aca="false">IF(BM$1&gt;$L$2,   "",   IF(BM$1=$L$2,  1,  IF($L$2-BM$1=$L$1-$M38, $L$3^($L$1-$M38), ($L$3*BM39*BN39/(BM39+($L$3-1)*BN39) ))))</f>
        <v>1</v>
      </c>
      <c r="BN38" s="38" t="n">
        <f aca="false">IF(BN$1&gt;$L$2,   "",   IF(BN$1=$L$2,  1,  IF($L$2-BN$1=$L$1-$M38, $L$3^($L$1-$M38), ($L$3*BN39*BO39/(BN39+($L$3-1)*BO39) ))))</f>
        <v>3.62996251865555</v>
      </c>
      <c r="BO38" s="38" t="n">
        <f aca="false">IF(BO$1&gt;$L$2,   "",   IF(BO$1=$L$2,  1,  IF($L$2-BO$1=$L$1-$M38, $L$3^($L$1-$M38), ($L$3*BO39*BP39/(BO39+($L$3-1)*BP39) ))))</f>
        <v>1.66016554950067</v>
      </c>
      <c r="BP38" s="38" t="n">
        <f aca="false">IF(BP$1&gt;$L$2,   "",   IF(BP$1=$L$2,  1,  IF($L$2-BP$1=$L$1-$M38, $L$3^($L$1-$M38), ($L$3*BP39*BQ39/(BP39+($L$3-1)*BQ39) ))))</f>
        <v>1.12031592860756</v>
      </c>
      <c r="BQ38" s="38" t="n">
        <f aca="false">IF(BQ$1&gt;$L$2,   "",   IF(BQ$1=$L$2,  1,  IF($L$2-BQ$1=$L$1-$M38, $L$3^($L$1-$M38), ($L$3*BQ39*BR39/(BQ39+($L$3-1)*BR39) ))))</f>
        <v>1</v>
      </c>
      <c r="BR38" s="38" t="n">
        <f aca="false">IF(BR$1&gt;$L$2,   "",   IF(BR$1=$L$2,  1,  IF($L$2-BR$1=$L$1-$M38, $L$3^($L$1-$M38), ($L$3*BR39*BS39/(BR39+($L$3-1)*BS39) ))))</f>
        <v>3.62996251865555</v>
      </c>
      <c r="BS38" s="38" t="n">
        <f aca="false">IF(BS$1&gt;$L$2,   "",   IF(BS$1=$L$2,  1,  IF($L$2-BS$1=$L$1-$M38, $L$3^($L$1-$M38), ($L$3*BS39*BT39/(BS39+($L$3-1)*BT39) ))))</f>
        <v>1.66016554950067</v>
      </c>
      <c r="BT38" s="38" t="n">
        <f aca="false">IF(BT$1&gt;$L$2,   "",   IF(BT$1=$L$2,  1,  IF($L$2-BT$1=$L$1-$M38, $L$3^($L$1-$M38), ($L$3*BT39*BU39/(BT39+($L$3-1)*BU39) ))))</f>
        <v>1.12031592860756</v>
      </c>
      <c r="BU38" s="38" t="n">
        <f aca="false">IF(BU$1&gt;$L$2,   "",   IF(BU$1=$L$2,  1,  IF($L$2-BU$1=$L$1-$M38, $L$3^($L$1-$M38), ($L$3*BU39*BV39/(BU39+($L$3-1)*BV39) ))))</f>
        <v>1</v>
      </c>
      <c r="BV38" s="38" t="n">
        <f aca="false">IF(BV$1&gt;$L$2,   "",   IF(BV$1=$L$2,  1,  IF($L$2-BV$1=$L$1-$M38, $L$3^($L$1-$M38), ($L$3*BV39*BW39/(BV39+($L$3-1)*BW39) ))))</f>
        <v>3.62996251865555</v>
      </c>
      <c r="BW38" s="38" t="n">
        <f aca="false">IF(BW$1&gt;$L$2,   "",   IF(BW$1=$L$2,  1,  IF($L$2-BW$1=$L$1-$M38, $L$3^($L$1-$M38), ($L$3*BW39*BX39/(BW39+($L$3-1)*BX39) ))))</f>
        <v>1.66016554950067</v>
      </c>
      <c r="BX38" s="38" t="n">
        <f aca="false">IF(BX$1&gt;$L$2,   "",   IF(BX$1=$L$2,  1,  IF($L$2-BX$1=$L$1-$M38, $L$3^($L$1-$M38), ($L$3*BX39*BY39/(BX39+($L$3-1)*BY39) ))))</f>
        <v>1.12031592860756</v>
      </c>
      <c r="BY38" s="38" t="n">
        <f aca="false">IF(BY$1&gt;$L$2,   "",   IF(BY$1=$L$2,  1,  IF($L$2-BY$1=$L$1-$M38, $L$3^($L$1-$M38), ($L$3*BY39*BZ39/(BY39+($L$3-1)*BZ39) ))))</f>
        <v>1</v>
      </c>
      <c r="BZ38" s="38" t="n">
        <f aca="false">IF(BZ$1&gt;$L$2,   "",   IF(BZ$1=$L$2,  1,  IF($L$2-BZ$1=$L$1-$M38, $L$3^($L$1-$M38), ($L$3*BZ39*CA39/(BZ39+($L$3-1)*CA39) ))))</f>
        <v>3.62996251865555</v>
      </c>
      <c r="CA38" s="38" t="n">
        <f aca="false">IF(CA$1&gt;$L$2,   "",   IF(CA$1=$L$2,  1,  IF($L$2-CA$1=$L$1-$M38, $L$3^($L$1-$M38), ($L$3*CA39*CB39/(CA39+($L$3-1)*CB39) ))))</f>
        <v>1.66016554950067</v>
      </c>
      <c r="CB38" s="38" t="n">
        <f aca="false">IF(CB$1&gt;$L$2,   "",   IF(CB$1=$L$2,  1,  IF($L$2-CB$1=$L$1-$M38, $L$3^($L$1-$M38), ($L$3*CB39*CC39/(CB39+($L$3-1)*CC39) ))))</f>
        <v>1.12031592860756</v>
      </c>
      <c r="CC38" s="38" t="n">
        <f aca="false">IF(CC$1&gt;$L$2,   "",   IF(CC$1=$L$2,  1,  IF($L$2-CC$1=$L$1-$M38, $L$3^($L$1-$M38), ($L$3*CC39*CD39/(CC39+($L$3-1)*CD39) ))))</f>
        <v>1</v>
      </c>
      <c r="CD38" s="38" t="n">
        <f aca="false">IF(CD$1&gt;$L$2,   "",   IF(CD$1=$L$2,  1,  IF($L$2-CD$1=$L$1-$M38, $L$3^($L$1-$M38), ($L$3*CD39*CE39/(CD39+($L$3-1)*CE39) ))))</f>
        <v>3.62996251865555</v>
      </c>
      <c r="CE38" s="38" t="n">
        <f aca="false">IF(CE$1&gt;$L$2,   "",   IF(CE$1=$L$2,  1,  IF($L$2-CE$1=$L$1-$M38, $L$3^($L$1-$M38), ($L$3*CE39*CF39/(CE39+($L$3-1)*CF39) ))))</f>
        <v>1.66016554950067</v>
      </c>
      <c r="CF38" s="38" t="n">
        <f aca="false">IF(CF$1&gt;$L$2,   "",   IF(CF$1=$L$2,  1,  IF($L$2-CF$1=$L$1-$M38, $L$3^($L$1-$M38), ($L$3*CF39*CG39/(CF39+($L$3-1)*CG39) ))))</f>
        <v>1.12031592860756</v>
      </c>
      <c r="CG38" s="38" t="n">
        <f aca="false">IF(CG$1&gt;$L$2,   "",   IF(CG$1=$L$2,  1,  IF($L$2-CG$1=$L$1-$M38, $L$3^($L$1-$M38), ($L$3*CG39*CH39/(CG39+($L$3-1)*CH39) ))))</f>
        <v>1</v>
      </c>
      <c r="CH38" s="38" t="n">
        <f aca="false">IF(CH$1&gt;$L$2,   "",   IF(CH$1=$L$2,  1,  IF($L$2-CH$1=$L$1-$M38, $L$3^($L$1-$M38), ($L$3*CH39*CI39/(CH39+($L$3-1)*CI39) ))))</f>
        <v>3.62996251865555</v>
      </c>
      <c r="CI38" s="38" t="n">
        <f aca="false">IF(CI$1&gt;$L$2,   "",   IF(CI$1=$L$2,  1,  IF($L$2-CI$1=$L$1-$M38, $L$3^($L$1-$M38), ($L$3*CI39*CJ39/(CI39+($L$3-1)*CJ39) ))))</f>
        <v>1.66016554950067</v>
      </c>
      <c r="CJ38" s="38" t="n">
        <f aca="false">IF(CJ$1&gt;$L$2,   "",   IF(CJ$1=$L$2,  1,  IF($L$2-CJ$1=$L$1-$M38, $L$3^($L$1-$M38), ($L$3*CJ39*CK39/(CJ39+($L$3-1)*CK39) ))))</f>
        <v>1.12031592860756</v>
      </c>
      <c r="CK38" s="38" t="n">
        <f aca="false">IF(CK$1&gt;$L$2,   "",   IF(CK$1=$L$2,  1,  IF($L$2-CK$1=$L$1-$M38, $L$3^($L$1-$M38), ($L$3*CK39*CL39/(CK39+($L$3-1)*CL39) ))))</f>
        <v>1</v>
      </c>
      <c r="CL38" s="38" t="n">
        <f aca="false">IF(CL$1&gt;$L$2,   "",   IF(CL$1=$L$2,  1,  IF($L$2-CL$1=$L$1-$M38, $L$3^($L$1-$M38), ($L$3*CL39*CM39/(CL39+($L$3-1)*CM39) ))))</f>
        <v>3.62996251865555</v>
      </c>
      <c r="CM38" s="38" t="n">
        <f aca="false">IF(CM$1&gt;$L$2,   "",   IF(CM$1=$L$2,  1,  IF($L$2-CM$1=$L$1-$M38, $L$3^($L$1-$M38), ($L$3*CM39*CN39/(CM39+($L$3-1)*CN39) ))))</f>
        <v>1.66016554950067</v>
      </c>
      <c r="CN38" s="38" t="n">
        <f aca="false">IF(CN$1&gt;$L$2,   "",   IF(CN$1=$L$2,  1,  IF($L$2-CN$1=$L$1-$M38, $L$3^($L$1-$M38), ($L$3*CN39*CO39/(CN39+($L$3-1)*CO39) ))))</f>
        <v>1.12031592860756</v>
      </c>
      <c r="CO38" s="38" t="n">
        <f aca="false">IF(CO$1&gt;$L$2,   "",   IF(CO$1=$L$2,  1,  IF($L$2-CO$1=$L$1-$M38, $L$3^($L$1-$M38), ($L$3*CO39*CP39/(CO39+($L$3-1)*CP39) ))))</f>
        <v>1</v>
      </c>
      <c r="CP38" s="38" t="n">
        <f aca="false">IF(CP$1&gt;$L$2,   "",   IF(CP$1=$L$2,  1,  IF($L$2-CP$1=$L$1-$M38, $L$3^($L$1-$M38), ($L$3*CP39*CQ39/(CP39+($L$3-1)*CQ39) ))))</f>
        <v>3.62996251865555</v>
      </c>
      <c r="CQ38" s="38" t="n">
        <f aca="false">IF(CQ$1&gt;$L$2,   "",   IF(CQ$1=$L$2,  1,  IF($L$2-CQ$1=$L$1-$M38, $L$3^($L$1-$M38), ($L$3*CQ39*CR39/(CQ39+($L$3-1)*CR39) ))))</f>
        <v>1.66016554950067</v>
      </c>
      <c r="CR38" s="38" t="n">
        <f aca="false">IF(CR$1&gt;$L$2,   "",   IF(CR$1=$L$2,  1,  IF($L$2-CR$1=$L$1-$M38, $L$3^($L$1-$M38), ($L$3*CR39*CS39/(CR39+($L$3-1)*CS39) ))))</f>
        <v>1.12031592860756</v>
      </c>
      <c r="CS38" s="38" t="n">
        <f aca="false">IF(CS$1&gt;$L$2,   "",   IF(CS$1=$L$2,  1,  IF($L$2-CS$1=$L$1-$M38, $L$3^($L$1-$M38), ($L$3*CS39*CT39/(CS39+($L$3-1)*CT39) ))))</f>
        <v>1</v>
      </c>
      <c r="CT38" s="38" t="n">
        <f aca="false">IF(CT$1&gt;$L$2,   "",   IF(CT$1=$L$2,  1,  IF($L$2-CT$1=$L$1-$M38, $L$3^($L$1-$M38), ($L$3*CT39*CU39/(CT39+($L$3-1)*CU39) ))))</f>
        <v>3.62996251865555</v>
      </c>
      <c r="CU38" s="38" t="n">
        <f aca="false">IF(CU$1&gt;$L$2,   "",   IF(CU$1=$L$2,  1,  IF($L$2-CU$1=$L$1-$M38, $L$3^($L$1-$M38), ($L$3*CU39*CV39/(CU39+($L$3-1)*CV39) ))))</f>
        <v>1.66016554950067</v>
      </c>
      <c r="CV38" s="38" t="n">
        <f aca="false">IF(CV$1&gt;$L$2,   "",   IF(CV$1=$L$2,  1,  IF($L$2-CV$1=$L$1-$M38, $L$3^($L$1-$M38), ($L$3*CV39*CW39/(CV39+($L$3-1)*CW39) ))))</f>
        <v>1.12031592860756</v>
      </c>
      <c r="CW38" s="38" t="n">
        <f aca="false">IF(CW$1&gt;$L$2,   "",   IF(CW$1=$L$2,  1,  IF($L$2-CW$1=$L$1-$M38, $L$3^($L$1-$M38), ($L$3*CW39*CX39/(CW39+($L$3-1)*CX39) ))))</f>
        <v>1</v>
      </c>
      <c r="CX38" s="38" t="n">
        <f aca="false">IF(CX$1&gt;$L$2,   "",   IF(CX$1=$L$2,  1,  IF($L$2-CX$1=$L$1-$M38, $L$3^($L$1-$M38), ($L$3*CX39*CY39/(CX39+($L$3-1)*CY39) ))))</f>
        <v>3.62996251865555</v>
      </c>
      <c r="CY38" s="38" t="n">
        <f aca="false">IF(CY$1&gt;$L$2,   "",   IF(CY$1=$L$2,  1,  IF($L$2-CY$1=$L$1-$M38, $L$3^($L$1-$M38), ($L$3*CY39*CZ39/(CY39+($L$3-1)*CZ39) ))))</f>
        <v>1.66016554950067</v>
      </c>
      <c r="CZ38" s="38" t="n">
        <f aca="false">IF(CZ$1&gt;$L$2,   "",   IF(CZ$1=$L$2,  1,  IF($L$2-CZ$1=$L$1-$M38, $L$3^($L$1-$M38), ($L$3*CZ39*DA39/(CZ39+($L$3-1)*DA39) ))))</f>
        <v>1.12031592860756</v>
      </c>
      <c r="DA38" s="38" t="n">
        <f aca="false">IF(DA$1&gt;$L$2,   "",   IF(DA$1=$L$2,  1,  IF($L$2-DA$1=$L$1-$M38, $L$3^($L$1-$M38), ($L$3*DA39*DB39/(DA39+($L$3-1)*DB39) ))))</f>
        <v>1</v>
      </c>
      <c r="DB38" s="38" t="n">
        <f aca="false">IF(DB$1&gt;$L$2,   "",   IF(DB$1=$L$2,  1,  IF($L$2-DB$1=$L$1-$M38, $L$3^($L$1-$M38), ($L$3*DB39*DC39/(DB39+($L$3-1)*DC39) ))))</f>
        <v>3.62996251865555</v>
      </c>
      <c r="DC38" s="38" t="n">
        <f aca="false">IF(DC$1&gt;$L$2,   "",   IF(DC$1=$L$2,  1,  IF($L$2-DC$1=$L$1-$M38, $L$3^($L$1-$M38), ($L$3*DC39*DD39/(DC39+($L$3-1)*DD39) ))))</f>
        <v>1.66016554950067</v>
      </c>
      <c r="DD38" s="38" t="n">
        <f aca="false">IF(DD$1&gt;$L$2,   "",   IF(DD$1=$L$2,  1,  IF($L$2-DD$1=$L$1-$M38, $L$3^($L$1-$M38), ($L$3*DD39*DE39/(DD39+($L$3-1)*DE39) ))))</f>
        <v>1.12031592860756</v>
      </c>
      <c r="DE38" s="38" t="n">
        <f aca="false">IF(DE$1&gt;$L$2,   "",   IF(DE$1=$L$2,  1,  IF($L$2-DE$1=$L$1-$M38, $L$3^($L$1-$M38), ($L$3*DE39*DF39/(DE39+($L$3-1)*DF39) ))))</f>
        <v>1</v>
      </c>
      <c r="DF38" s="38" t="n">
        <f aca="false">IF(DF$1&gt;$L$2,   "",   IF(DF$1=$L$2,  1,  IF($L$2-DF$1=$L$1-$M38, $L$3^($L$1-$M38), ($L$3*DF39*DG39/(DF39+($L$3-1)*DG39) ))))</f>
        <v>3.62996251865555</v>
      </c>
      <c r="DG38" s="38" t="n">
        <f aca="false">IF(DG$1&gt;$L$2,   "",   IF(DG$1=$L$2,  1,  IF($L$2-DG$1=$L$1-$M38, $L$3^($L$1-$M38), ($L$3*DG39*DH39/(DG39+($L$3-1)*DH39) ))))</f>
        <v>1.66016554950067</v>
      </c>
      <c r="DH38" s="38" t="n">
        <f aca="false">IF(DH$1&gt;$L$2,   "",   IF(DH$1=$L$2,  1,  IF($L$2-DH$1=$L$1-$M38, $L$3^($L$1-$M38), ($L$3*DH39*DI39/(DH39+($L$3-1)*DI39) ))))</f>
        <v>1.12031592860756</v>
      </c>
      <c r="DI38" s="38" t="n">
        <f aca="false">IF(DI$1&gt;$L$2,   "",   IF(DI$1=$L$2,  1,  IF($L$2-DI$1=$L$1-$M38, $L$3^($L$1-$M38), ($L$3*DI39*DJ39/(DI39+($L$3-1)*DJ39) ))))</f>
        <v>1</v>
      </c>
      <c r="DJ38" s="38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2" t="n">
        <f aca="false">Calculadora!C39</f>
        <v>0</v>
      </c>
      <c r="B39" s="112" t="str">
        <f aca="false">IF( OR(I38=$L$2,H38=1+$L$1-$L$2), "",  IF(A39="l",0,IF(A39="w",1,""))    )</f>
        <v/>
      </c>
      <c r="C39" s="105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5" t="str">
        <f aca="false">IF(I38&gt;=$L$2,"",IF(B39="", "", C39*($L$3-1)*B39)   )</f>
        <v/>
      </c>
      <c r="E39" s="105" t="str">
        <f aca="false">IF(B39="","",(   D39-(IF((D39+F38)&lt;=G38, D39, (G38-F38) ))   )*(100-$L$5)/100   )</f>
        <v/>
      </c>
      <c r="F39" s="105" t="str">
        <f aca="false">IF(I38&gt;=$L$2,"",IF(B39="", "",   IF(B39=0,  F38-C39,  IF( ((F38+D39)-G38)&gt;=0, F38+(G38-F38)+((D39-(G38-F38))*$L$5/100), F38+D39 )  ))   )</f>
        <v/>
      </c>
      <c r="G39" s="113" t="str">
        <f aca="false">IF(F39&gt;G38,  F39,  G38)</f>
        <v/>
      </c>
      <c r="H39" s="104" t="n">
        <f aca="false">IF(   $L$4=0,   IF(I38+B39=$L$2,0,IF(B39=0,H38+1,H38)),   IF(  F39&gt;=G38,  0,  IF(B39=0,H38+1,H38)  )   )</f>
        <v>0</v>
      </c>
      <c r="I39" s="104" t="n">
        <f aca="false">IF(   $L$4=0,   IF(I38+B39=$L$2,0,IF(B39=1,I38+1,I38)),        IF(  F39&gt;=G38,  0,  IF(B39=1,I38+1,I38)  )   )</f>
        <v>0</v>
      </c>
      <c r="J39" s="114" t="str">
        <f aca="false">IF(     B39="",     "",     IF(  ISERROR((B39+I38)/(H38+I38+1)),  0,  (B39+I38)/(H38+I38+1)  )     )</f>
        <v/>
      </c>
      <c r="M39" s="111" t="n">
        <f aca="false">IF(M38&lt;($L$1-1),M38+1)</f>
        <v>16</v>
      </c>
      <c r="N39" s="38" t="n">
        <f aca="false">IF(N$1&gt;$L$2,   "",   IF(N$1=$L$2,  1,  IF($L$2-N$1=$L$1-$M39, $L$3^($L$1-$M39), ($L$3*N40*O40/(N40+($L$3-1)*O40) ))))</f>
        <v>5.6392866832269</v>
      </c>
      <c r="O39" s="38" t="n">
        <f aca="false">IF(O$1&gt;$L$2,   "",   IF(O$1=$L$2,  1,  IF($L$2-O$1=$L$1-$M39, $L$3^($L$1-$M39), ($L$3*O40*P40/(O40+($L$3-1)*P40) ))))</f>
        <v>2.02677495059091</v>
      </c>
      <c r="P39" s="38" t="n">
        <f aca="false">IF(P$1&gt;$L$2,   "",   IF(P$1=$L$2,  1,  IF($L$2-P$1=$L$1-$M39, $L$3^($L$1-$M39), ($L$3*P40*Q40/(P40+($L$3-1)*Q40) ))))</f>
        <v>1.18451218228246</v>
      </c>
      <c r="Q39" s="38" t="n">
        <f aca="false">IF(Q$1&gt;$L$2,   "",   IF(Q$1=$L$2,  1,  IF($L$2-Q$1=$L$1-$M39, $L$3^($L$1-$M39), ($L$3*Q40*R40/(Q40+($L$3-1)*R40) ))))</f>
        <v>1</v>
      </c>
      <c r="R39" s="38" t="n">
        <f aca="false">IF(R$1&gt;$L$2,   "",   IF(R$1=$L$2,  1,  IF($L$2-R$1=$L$1-$M39, $L$3^($L$1-$M39), ($L$3*R40*S40/(R40+($L$3-1)*S40) ))))</f>
        <v>5.6392866832269</v>
      </c>
      <c r="S39" s="38" t="n">
        <f aca="false">IF(S$1&gt;$L$2,   "",   IF(S$1=$L$2,  1,  IF($L$2-S$1=$L$1-$M39, $L$3^($L$1-$M39), ($L$3*S40*T40/(S40+($L$3-1)*T40) ))))</f>
        <v>2.02677495059091</v>
      </c>
      <c r="T39" s="38" t="n">
        <f aca="false">IF(T$1&gt;$L$2,   "",   IF(T$1=$L$2,  1,  IF($L$2-T$1=$L$1-$M39, $L$3^($L$1-$M39), ($L$3*T40*U40/(T40+($L$3-1)*U40) ))))</f>
        <v>1.18451218228246</v>
      </c>
      <c r="U39" s="38" t="n">
        <f aca="false">IF(U$1&gt;$L$2,   "",   IF(U$1=$L$2,  1,  IF($L$2-U$1=$L$1-$M39, $L$3^($L$1-$M39), ($L$3*U40*V40/(U40+($L$3-1)*V40) ))))</f>
        <v>1</v>
      </c>
      <c r="V39" s="38" t="n">
        <f aca="false">IF(V$1&gt;$L$2,   "",   IF(V$1=$L$2,  1,  IF($L$2-V$1=$L$1-$M39, $L$3^($L$1-$M39), ($L$3*V40*W40/(V40+($L$3-1)*W40) ))))</f>
        <v>5.6392866832269</v>
      </c>
      <c r="W39" s="38" t="n">
        <f aca="false">IF(W$1&gt;$L$2,   "",   IF(W$1=$L$2,  1,  IF($L$2-W$1=$L$1-$M39, $L$3^($L$1-$M39), ($L$3*W40*X40/(W40+($L$3-1)*X40) ))))</f>
        <v>2.02677495059091</v>
      </c>
      <c r="X39" s="38" t="n">
        <f aca="false">IF(X$1&gt;$L$2,   "",   IF(X$1=$L$2,  1,  IF($L$2-X$1=$L$1-$M39, $L$3^($L$1-$M39), ($L$3*X40*Y40/(X40+($L$3-1)*Y40) ))))</f>
        <v>1.18451218228246</v>
      </c>
      <c r="Y39" s="38" t="n">
        <f aca="false">IF(Y$1&gt;$L$2,   "",   IF(Y$1=$L$2,  1,  IF($L$2-Y$1=$L$1-$M39, $L$3^($L$1-$M39), ($L$3*Y40*Z40/(Y40+($L$3-1)*Z40) ))))</f>
        <v>1</v>
      </c>
      <c r="Z39" s="38" t="n">
        <f aca="false">IF(Z$1&gt;$L$2,   "",   IF(Z$1=$L$2,  1,  IF($L$2-Z$1=$L$1-$M39, $L$3^($L$1-$M39), ($L$3*Z40*AA40/(Z40+($L$3-1)*AA40) ))))</f>
        <v>5.6392866832269</v>
      </c>
      <c r="AA39" s="38" t="n">
        <f aca="false">IF(AA$1&gt;$L$2,   "",   IF(AA$1=$L$2,  1,  IF($L$2-AA$1=$L$1-$M39, $L$3^($L$1-$M39), ($L$3*AA40*AB40/(AA40+($L$3-1)*AB40) ))))</f>
        <v>2.02677495059091</v>
      </c>
      <c r="AB39" s="38" t="n">
        <f aca="false">IF(AB$1&gt;$L$2,   "",   IF(AB$1=$L$2,  1,  IF($L$2-AB$1=$L$1-$M39, $L$3^($L$1-$M39), ($L$3*AB40*AC40/(AB40+($L$3-1)*AC40) ))))</f>
        <v>1.18451218228246</v>
      </c>
      <c r="AC39" s="38" t="n">
        <f aca="false">IF(AC$1&gt;$L$2,   "",   IF(AC$1=$L$2,  1,  IF($L$2-AC$1=$L$1-$M39, $L$3^($L$1-$M39), ($L$3*AC40*AD40/(AC40+($L$3-1)*AD40) ))))</f>
        <v>1</v>
      </c>
      <c r="AD39" s="38" t="n">
        <f aca="false">IF(AD$1&gt;$L$2,   "",   IF(AD$1=$L$2,  1,  IF($L$2-AD$1=$L$1-$M39, $L$3^($L$1-$M39), ($L$3*AD40*AE40/(AD40+($L$3-1)*AE40) ))))</f>
        <v>5.6392866832269</v>
      </c>
      <c r="AE39" s="38" t="n">
        <f aca="false">IF(AE$1&gt;$L$2,   "",   IF(AE$1=$L$2,  1,  IF($L$2-AE$1=$L$1-$M39, $L$3^($L$1-$M39), ($L$3*AE40*AF40/(AE40+($L$3-1)*AF40) ))))</f>
        <v>2.02677495059091</v>
      </c>
      <c r="AF39" s="38" t="n">
        <f aca="false">IF(AF$1&gt;$L$2,   "",   IF(AF$1=$L$2,  1,  IF($L$2-AF$1=$L$1-$M39, $L$3^($L$1-$M39), ($L$3*AF40*AG40/(AF40+($L$3-1)*AG40) ))))</f>
        <v>1.18451218228246</v>
      </c>
      <c r="AG39" s="38" t="n">
        <f aca="false">IF(AG$1&gt;$L$2,   "",   IF(AG$1=$L$2,  1,  IF($L$2-AG$1=$L$1-$M39, $L$3^($L$1-$M39), ($L$3*AG40*AH40/(AG40+($L$3-1)*AH40) ))))</f>
        <v>1</v>
      </c>
      <c r="AH39" s="38" t="n">
        <f aca="false">IF(AH$1&gt;$L$2,   "",   IF(AH$1=$L$2,  1,  IF($L$2-AH$1=$L$1-$M39, $L$3^($L$1-$M39), ($L$3*AH40*AI40/(AH40+($L$3-1)*AI40) ))))</f>
        <v>5.6392866832269</v>
      </c>
      <c r="AI39" s="38" t="n">
        <f aca="false">IF(AI$1&gt;$L$2,   "",   IF(AI$1=$L$2,  1,  IF($L$2-AI$1=$L$1-$M39, $L$3^($L$1-$M39), ($L$3*AI40*AJ40/(AI40+($L$3-1)*AJ40) ))))</f>
        <v>2.02677495059091</v>
      </c>
      <c r="AJ39" s="38" t="n">
        <f aca="false">IF(AJ$1&gt;$L$2,   "",   IF(AJ$1=$L$2,  1,  IF($L$2-AJ$1=$L$1-$M39, $L$3^($L$1-$M39), ($L$3*AJ40*AK40/(AJ40+($L$3-1)*AK40) ))))</f>
        <v>1.18451218228246</v>
      </c>
      <c r="AK39" s="38" t="n">
        <f aca="false">IF(AK$1&gt;$L$2,   "",   IF(AK$1=$L$2,  1,  IF($L$2-AK$1=$L$1-$M39, $L$3^($L$1-$M39), ($L$3*AK40*AL40/(AK40+($L$3-1)*AL40) ))))</f>
        <v>1</v>
      </c>
      <c r="AL39" s="38" t="n">
        <f aca="false">IF(AL$1&gt;$L$2,   "",   IF(AL$1=$L$2,  1,  IF($L$2-AL$1=$L$1-$M39, $L$3^($L$1-$M39), ($L$3*AL40*AM40/(AL40+($L$3-1)*AM40) ))))</f>
        <v>5.6392866832269</v>
      </c>
      <c r="AM39" s="38" t="n">
        <f aca="false">IF(AM$1&gt;$L$2,   "",   IF(AM$1=$L$2,  1,  IF($L$2-AM$1=$L$1-$M39, $L$3^($L$1-$M39), ($L$3*AM40*AN40/(AM40+($L$3-1)*AN40) ))))</f>
        <v>2.02677495059091</v>
      </c>
      <c r="AN39" s="38" t="n">
        <f aca="false">IF(AN$1&gt;$L$2,   "",   IF(AN$1=$L$2,  1,  IF($L$2-AN$1=$L$1-$M39, $L$3^($L$1-$M39), ($L$3*AN40*AO40/(AN40+($L$3-1)*AO40) ))))</f>
        <v>1.18451218228246</v>
      </c>
      <c r="AO39" s="38" t="n">
        <f aca="false">IF(AO$1&gt;$L$2,   "",   IF(AO$1=$L$2,  1,  IF($L$2-AO$1=$L$1-$M39, $L$3^($L$1-$M39), ($L$3*AO40*AP40/(AO40+($L$3-1)*AP40) ))))</f>
        <v>1</v>
      </c>
      <c r="AP39" s="38" t="n">
        <f aca="false">IF(AP$1&gt;$L$2,   "",   IF(AP$1=$L$2,  1,  IF($L$2-AP$1=$L$1-$M39, $L$3^($L$1-$M39), ($L$3*AP40*AQ40/(AP40+($L$3-1)*AQ40) ))))</f>
        <v>5.6392866832269</v>
      </c>
      <c r="AQ39" s="38" t="n">
        <f aca="false">IF(AQ$1&gt;$L$2,   "",   IF(AQ$1=$L$2,  1,  IF($L$2-AQ$1=$L$1-$M39, $L$3^($L$1-$M39), ($L$3*AQ40*AR40/(AQ40+($L$3-1)*AR40) ))))</f>
        <v>2.02677495059091</v>
      </c>
      <c r="AR39" s="38" t="n">
        <f aca="false">IF(AR$1&gt;$L$2,   "",   IF(AR$1=$L$2,  1,  IF($L$2-AR$1=$L$1-$M39, $L$3^($L$1-$M39), ($L$3*AR40*AS40/(AR40+($L$3-1)*AS40) ))))</f>
        <v>1.18451218228246</v>
      </c>
      <c r="AS39" s="38" t="n">
        <f aca="false">IF(AS$1&gt;$L$2,   "",   IF(AS$1=$L$2,  1,  IF($L$2-AS$1=$L$1-$M39, $L$3^($L$1-$M39), ($L$3*AS40*AT40/(AS40+($L$3-1)*AT40) ))))</f>
        <v>1</v>
      </c>
      <c r="AT39" s="38" t="n">
        <f aca="false">IF(AT$1&gt;$L$2,   "",   IF(AT$1=$L$2,  1,  IF($L$2-AT$1=$L$1-$M39, $L$3^($L$1-$M39), ($L$3*AT40*AU40/(AT40+($L$3-1)*AU40) ))))</f>
        <v>5.6392866832269</v>
      </c>
      <c r="AU39" s="38" t="n">
        <f aca="false">IF(AU$1&gt;$L$2,   "",   IF(AU$1=$L$2,  1,  IF($L$2-AU$1=$L$1-$M39, $L$3^($L$1-$M39), ($L$3*AU40*AV40/(AU40+($L$3-1)*AV40) ))))</f>
        <v>2.02677495059091</v>
      </c>
      <c r="AV39" s="38" t="n">
        <f aca="false">IF(AV$1&gt;$L$2,   "",   IF(AV$1=$L$2,  1,  IF($L$2-AV$1=$L$1-$M39, $L$3^($L$1-$M39), ($L$3*AV40*AW40/(AV40+($L$3-1)*AW40) ))))</f>
        <v>1.18451218228246</v>
      </c>
      <c r="AW39" s="38" t="n">
        <f aca="false">IF(AW$1&gt;$L$2,   "",   IF(AW$1=$L$2,  1,  IF($L$2-AW$1=$L$1-$M39, $L$3^($L$1-$M39), ($L$3*AW40*AX40/(AW40+($L$3-1)*AX40) ))))</f>
        <v>1</v>
      </c>
      <c r="AX39" s="38" t="n">
        <f aca="false">IF(AX$1&gt;$L$2,   "",   IF(AX$1=$L$2,  1,  IF($L$2-AX$1=$L$1-$M39, $L$3^($L$1-$M39), ($L$3*AX40*AY40/(AX40+($L$3-1)*AY40) ))))</f>
        <v>5.6392866832269</v>
      </c>
      <c r="AY39" s="38" t="n">
        <f aca="false">IF(AY$1&gt;$L$2,   "",   IF(AY$1=$L$2,  1,  IF($L$2-AY$1=$L$1-$M39, $L$3^($L$1-$M39), ($L$3*AY40*AZ40/(AY40+($L$3-1)*AZ40) ))))</f>
        <v>2.02677495059091</v>
      </c>
      <c r="AZ39" s="38" t="n">
        <f aca="false">IF(AZ$1&gt;$L$2,   "",   IF(AZ$1=$L$2,  1,  IF($L$2-AZ$1=$L$1-$M39, $L$3^($L$1-$M39), ($L$3*AZ40*BA40/(AZ40+($L$3-1)*BA40) ))))</f>
        <v>1.18451218228246</v>
      </c>
      <c r="BA39" s="38" t="n">
        <f aca="false">IF(BA$1&gt;$L$2,   "",   IF(BA$1=$L$2,  1,  IF($L$2-BA$1=$L$1-$M39, $L$3^($L$1-$M39), ($L$3*BA40*BB40/(BA40+($L$3-1)*BB40) ))))</f>
        <v>1</v>
      </c>
      <c r="BB39" s="38" t="n">
        <f aca="false">IF(BB$1&gt;$L$2,   "",   IF(BB$1=$L$2,  1,  IF($L$2-BB$1=$L$1-$M39, $L$3^($L$1-$M39), ($L$3*BB40*BC40/(BB40+($L$3-1)*BC40) ))))</f>
        <v>5.6392866832269</v>
      </c>
      <c r="BC39" s="38" t="n">
        <f aca="false">IF(BC$1&gt;$L$2,   "",   IF(BC$1=$L$2,  1,  IF($L$2-BC$1=$L$1-$M39, $L$3^($L$1-$M39), ($L$3*BC40*BD40/(BC40+($L$3-1)*BD40) ))))</f>
        <v>2.02677495059091</v>
      </c>
      <c r="BD39" s="38" t="n">
        <f aca="false">IF(BD$1&gt;$L$2,   "",   IF(BD$1=$L$2,  1,  IF($L$2-BD$1=$L$1-$M39, $L$3^($L$1-$M39), ($L$3*BD40*BE40/(BD40+($L$3-1)*BE40) ))))</f>
        <v>1.18451218228246</v>
      </c>
      <c r="BE39" s="38" t="n">
        <f aca="false">IF(BE$1&gt;$L$2,   "",   IF(BE$1=$L$2,  1,  IF($L$2-BE$1=$L$1-$M39, $L$3^($L$1-$M39), ($L$3*BE40*BF40/(BE40+($L$3-1)*BF40) ))))</f>
        <v>1</v>
      </c>
      <c r="BF39" s="38" t="n">
        <f aca="false">IF(BF$1&gt;$L$2,   "",   IF(BF$1=$L$2,  1,  IF($L$2-BF$1=$L$1-$M39, $L$3^($L$1-$M39), ($L$3*BF40*BG40/(BF40+($L$3-1)*BG40) ))))</f>
        <v>5.6392866832269</v>
      </c>
      <c r="BG39" s="38" t="n">
        <f aca="false">IF(BG$1&gt;$L$2,   "",   IF(BG$1=$L$2,  1,  IF($L$2-BG$1=$L$1-$M39, $L$3^($L$1-$M39), ($L$3*BG40*BH40/(BG40+($L$3-1)*BH40) ))))</f>
        <v>2.02677495059091</v>
      </c>
      <c r="BH39" s="38" t="n">
        <f aca="false">IF(BH$1&gt;$L$2,   "",   IF(BH$1=$L$2,  1,  IF($L$2-BH$1=$L$1-$M39, $L$3^($L$1-$M39), ($L$3*BH40*BI40/(BH40+($L$3-1)*BI40) ))))</f>
        <v>1.18451218228246</v>
      </c>
      <c r="BI39" s="38" t="n">
        <f aca="false">IF(BI$1&gt;$L$2,   "",   IF(BI$1=$L$2,  1,  IF($L$2-BI$1=$L$1-$M39, $L$3^($L$1-$M39), ($L$3*BI40*BJ40/(BI40+($L$3-1)*BJ40) ))))</f>
        <v>1</v>
      </c>
      <c r="BJ39" s="38" t="n">
        <f aca="false">IF(BJ$1&gt;$L$2,   "",   IF(BJ$1=$L$2,  1,  IF($L$2-BJ$1=$L$1-$M39, $L$3^($L$1-$M39), ($L$3*BJ40*BK40/(BJ40+($L$3-1)*BK40) ))))</f>
        <v>5.6392866832269</v>
      </c>
      <c r="BK39" s="38" t="n">
        <f aca="false">IF(BK$1&gt;$L$2,   "",   IF(BK$1=$L$2,  1,  IF($L$2-BK$1=$L$1-$M39, $L$3^($L$1-$M39), ($L$3*BK40*BL40/(BK40+($L$3-1)*BL40) ))))</f>
        <v>2.02677495059091</v>
      </c>
      <c r="BL39" s="38" t="n">
        <f aca="false">IF(BL$1&gt;$L$2,   "",   IF(BL$1=$L$2,  1,  IF($L$2-BL$1=$L$1-$M39, $L$3^($L$1-$M39), ($L$3*BL40*BM40/(BL40+($L$3-1)*BM40) ))))</f>
        <v>1.18451218228246</v>
      </c>
      <c r="BM39" s="38" t="n">
        <f aca="false">IF(BM$1&gt;$L$2,   "",   IF(BM$1=$L$2,  1,  IF($L$2-BM$1=$L$1-$M39, $L$3^($L$1-$M39), ($L$3*BM40*BN40/(BM40+($L$3-1)*BN40) ))))</f>
        <v>1</v>
      </c>
      <c r="BN39" s="38" t="n">
        <f aca="false">IF(BN$1&gt;$L$2,   "",   IF(BN$1=$L$2,  1,  IF($L$2-BN$1=$L$1-$M39, $L$3^($L$1-$M39), ($L$3*BN40*BO40/(BN40+($L$3-1)*BO40) ))))</f>
        <v>5.6392866832269</v>
      </c>
      <c r="BO39" s="38" t="n">
        <f aca="false">IF(BO$1&gt;$L$2,   "",   IF(BO$1=$L$2,  1,  IF($L$2-BO$1=$L$1-$M39, $L$3^($L$1-$M39), ($L$3*BO40*BP40/(BO40+($L$3-1)*BP40) ))))</f>
        <v>2.02677495059091</v>
      </c>
      <c r="BP39" s="38" t="n">
        <f aca="false">IF(BP$1&gt;$L$2,   "",   IF(BP$1=$L$2,  1,  IF($L$2-BP$1=$L$1-$M39, $L$3^($L$1-$M39), ($L$3*BP40*BQ40/(BP40+($L$3-1)*BQ40) ))))</f>
        <v>1.18451218228246</v>
      </c>
      <c r="BQ39" s="38" t="n">
        <f aca="false">IF(BQ$1&gt;$L$2,   "",   IF(BQ$1=$L$2,  1,  IF($L$2-BQ$1=$L$1-$M39, $L$3^($L$1-$M39), ($L$3*BQ40*BR40/(BQ40+($L$3-1)*BR40) ))))</f>
        <v>1</v>
      </c>
      <c r="BR39" s="38" t="n">
        <f aca="false">IF(BR$1&gt;$L$2,   "",   IF(BR$1=$L$2,  1,  IF($L$2-BR$1=$L$1-$M39, $L$3^($L$1-$M39), ($L$3*BR40*BS40/(BR40+($L$3-1)*BS40) ))))</f>
        <v>5.6392866832269</v>
      </c>
      <c r="BS39" s="38" t="n">
        <f aca="false">IF(BS$1&gt;$L$2,   "",   IF(BS$1=$L$2,  1,  IF($L$2-BS$1=$L$1-$M39, $L$3^($L$1-$M39), ($L$3*BS40*BT40/(BS40+($L$3-1)*BT40) ))))</f>
        <v>2.02677495059091</v>
      </c>
      <c r="BT39" s="38" t="n">
        <f aca="false">IF(BT$1&gt;$L$2,   "",   IF(BT$1=$L$2,  1,  IF($L$2-BT$1=$L$1-$M39, $L$3^($L$1-$M39), ($L$3*BT40*BU40/(BT40+($L$3-1)*BU40) ))))</f>
        <v>1.18451218228246</v>
      </c>
      <c r="BU39" s="38" t="n">
        <f aca="false">IF(BU$1&gt;$L$2,   "",   IF(BU$1=$L$2,  1,  IF($L$2-BU$1=$L$1-$M39, $L$3^($L$1-$M39), ($L$3*BU40*BV40/(BU40+($L$3-1)*BV40) ))))</f>
        <v>1</v>
      </c>
      <c r="BV39" s="38" t="n">
        <f aca="false">IF(BV$1&gt;$L$2,   "",   IF(BV$1=$L$2,  1,  IF($L$2-BV$1=$L$1-$M39, $L$3^($L$1-$M39), ($L$3*BV40*BW40/(BV40+($L$3-1)*BW40) ))))</f>
        <v>5.6392866832269</v>
      </c>
      <c r="BW39" s="38" t="n">
        <f aca="false">IF(BW$1&gt;$L$2,   "",   IF(BW$1=$L$2,  1,  IF($L$2-BW$1=$L$1-$M39, $L$3^($L$1-$M39), ($L$3*BW40*BX40/(BW40+($L$3-1)*BX40) ))))</f>
        <v>2.02677495059091</v>
      </c>
      <c r="BX39" s="38" t="n">
        <f aca="false">IF(BX$1&gt;$L$2,   "",   IF(BX$1=$L$2,  1,  IF($L$2-BX$1=$L$1-$M39, $L$3^($L$1-$M39), ($L$3*BX40*BY40/(BX40+($L$3-1)*BY40) ))))</f>
        <v>1.18451218228246</v>
      </c>
      <c r="BY39" s="38" t="n">
        <f aca="false">IF(BY$1&gt;$L$2,   "",   IF(BY$1=$L$2,  1,  IF($L$2-BY$1=$L$1-$M39, $L$3^($L$1-$M39), ($L$3*BY40*BZ40/(BY40+($L$3-1)*BZ40) ))))</f>
        <v>1</v>
      </c>
      <c r="BZ39" s="38" t="n">
        <f aca="false">IF(BZ$1&gt;$L$2,   "",   IF(BZ$1=$L$2,  1,  IF($L$2-BZ$1=$L$1-$M39, $L$3^($L$1-$M39), ($L$3*BZ40*CA40/(BZ40+($L$3-1)*CA40) ))))</f>
        <v>5.6392866832269</v>
      </c>
      <c r="CA39" s="38" t="n">
        <f aca="false">IF(CA$1&gt;$L$2,   "",   IF(CA$1=$L$2,  1,  IF($L$2-CA$1=$L$1-$M39, $L$3^($L$1-$M39), ($L$3*CA40*CB40/(CA40+($L$3-1)*CB40) ))))</f>
        <v>2.02677495059091</v>
      </c>
      <c r="CB39" s="38" t="n">
        <f aca="false">IF(CB$1&gt;$L$2,   "",   IF(CB$1=$L$2,  1,  IF($L$2-CB$1=$L$1-$M39, $L$3^($L$1-$M39), ($L$3*CB40*CC40/(CB40+($L$3-1)*CC40) ))))</f>
        <v>1.18451218228246</v>
      </c>
      <c r="CC39" s="38" t="n">
        <f aca="false">IF(CC$1&gt;$L$2,   "",   IF(CC$1=$L$2,  1,  IF($L$2-CC$1=$L$1-$M39, $L$3^($L$1-$M39), ($L$3*CC40*CD40/(CC40+($L$3-1)*CD40) ))))</f>
        <v>1</v>
      </c>
      <c r="CD39" s="38" t="n">
        <f aca="false">IF(CD$1&gt;$L$2,   "",   IF(CD$1=$L$2,  1,  IF($L$2-CD$1=$L$1-$M39, $L$3^($L$1-$M39), ($L$3*CD40*CE40/(CD40+($L$3-1)*CE40) ))))</f>
        <v>5.6392866832269</v>
      </c>
      <c r="CE39" s="38" t="n">
        <f aca="false">IF(CE$1&gt;$L$2,   "",   IF(CE$1=$L$2,  1,  IF($L$2-CE$1=$L$1-$M39, $L$3^($L$1-$M39), ($L$3*CE40*CF40/(CE40+($L$3-1)*CF40) ))))</f>
        <v>2.02677495059091</v>
      </c>
      <c r="CF39" s="38" t="n">
        <f aca="false">IF(CF$1&gt;$L$2,   "",   IF(CF$1=$L$2,  1,  IF($L$2-CF$1=$L$1-$M39, $L$3^($L$1-$M39), ($L$3*CF40*CG40/(CF40+($L$3-1)*CG40) ))))</f>
        <v>1.18451218228246</v>
      </c>
      <c r="CG39" s="38" t="n">
        <f aca="false">IF(CG$1&gt;$L$2,   "",   IF(CG$1=$L$2,  1,  IF($L$2-CG$1=$L$1-$M39, $L$3^($L$1-$M39), ($L$3*CG40*CH40/(CG40+($L$3-1)*CH40) ))))</f>
        <v>1</v>
      </c>
      <c r="CH39" s="38" t="n">
        <f aca="false">IF(CH$1&gt;$L$2,   "",   IF(CH$1=$L$2,  1,  IF($L$2-CH$1=$L$1-$M39, $L$3^($L$1-$M39), ($L$3*CH40*CI40/(CH40+($L$3-1)*CI40) ))))</f>
        <v>5.6392866832269</v>
      </c>
      <c r="CI39" s="38" t="n">
        <f aca="false">IF(CI$1&gt;$L$2,   "",   IF(CI$1=$L$2,  1,  IF($L$2-CI$1=$L$1-$M39, $L$3^($L$1-$M39), ($L$3*CI40*CJ40/(CI40+($L$3-1)*CJ40) ))))</f>
        <v>2.02677495059091</v>
      </c>
      <c r="CJ39" s="38" t="n">
        <f aca="false">IF(CJ$1&gt;$L$2,   "",   IF(CJ$1=$L$2,  1,  IF($L$2-CJ$1=$L$1-$M39, $L$3^($L$1-$M39), ($L$3*CJ40*CK40/(CJ40+($L$3-1)*CK40) ))))</f>
        <v>1.18451218228246</v>
      </c>
      <c r="CK39" s="38" t="n">
        <f aca="false">IF(CK$1&gt;$L$2,   "",   IF(CK$1=$L$2,  1,  IF($L$2-CK$1=$L$1-$M39, $L$3^($L$1-$M39), ($L$3*CK40*CL40/(CK40+($L$3-1)*CL40) ))))</f>
        <v>1</v>
      </c>
      <c r="CL39" s="38" t="n">
        <f aca="false">IF(CL$1&gt;$L$2,   "",   IF(CL$1=$L$2,  1,  IF($L$2-CL$1=$L$1-$M39, $L$3^($L$1-$M39), ($L$3*CL40*CM40/(CL40+($L$3-1)*CM40) ))))</f>
        <v>5.6392866832269</v>
      </c>
      <c r="CM39" s="38" t="n">
        <f aca="false">IF(CM$1&gt;$L$2,   "",   IF(CM$1=$L$2,  1,  IF($L$2-CM$1=$L$1-$M39, $L$3^($L$1-$M39), ($L$3*CM40*CN40/(CM40+($L$3-1)*CN40) ))))</f>
        <v>2.02677495059091</v>
      </c>
      <c r="CN39" s="38" t="n">
        <f aca="false">IF(CN$1&gt;$L$2,   "",   IF(CN$1=$L$2,  1,  IF($L$2-CN$1=$L$1-$M39, $L$3^($L$1-$M39), ($L$3*CN40*CO40/(CN40+($L$3-1)*CO40) ))))</f>
        <v>1.18451218228246</v>
      </c>
      <c r="CO39" s="38" t="n">
        <f aca="false">IF(CO$1&gt;$L$2,   "",   IF(CO$1=$L$2,  1,  IF($L$2-CO$1=$L$1-$M39, $L$3^($L$1-$M39), ($L$3*CO40*CP40/(CO40+($L$3-1)*CP40) ))))</f>
        <v>1</v>
      </c>
      <c r="CP39" s="38" t="n">
        <f aca="false">IF(CP$1&gt;$L$2,   "",   IF(CP$1=$L$2,  1,  IF($L$2-CP$1=$L$1-$M39, $L$3^($L$1-$M39), ($L$3*CP40*CQ40/(CP40+($L$3-1)*CQ40) ))))</f>
        <v>5.6392866832269</v>
      </c>
      <c r="CQ39" s="38" t="n">
        <f aca="false">IF(CQ$1&gt;$L$2,   "",   IF(CQ$1=$L$2,  1,  IF($L$2-CQ$1=$L$1-$M39, $L$3^($L$1-$M39), ($L$3*CQ40*CR40/(CQ40+($L$3-1)*CR40) ))))</f>
        <v>2.02677495059091</v>
      </c>
      <c r="CR39" s="38" t="n">
        <f aca="false">IF(CR$1&gt;$L$2,   "",   IF(CR$1=$L$2,  1,  IF($L$2-CR$1=$L$1-$M39, $L$3^($L$1-$M39), ($L$3*CR40*CS40/(CR40+($L$3-1)*CS40) ))))</f>
        <v>1.18451218228246</v>
      </c>
      <c r="CS39" s="38" t="n">
        <f aca="false">IF(CS$1&gt;$L$2,   "",   IF(CS$1=$L$2,  1,  IF($L$2-CS$1=$L$1-$M39, $L$3^($L$1-$M39), ($L$3*CS40*CT40/(CS40+($L$3-1)*CT40) ))))</f>
        <v>1</v>
      </c>
      <c r="CT39" s="38" t="n">
        <f aca="false">IF(CT$1&gt;$L$2,   "",   IF(CT$1=$L$2,  1,  IF($L$2-CT$1=$L$1-$M39, $L$3^($L$1-$M39), ($L$3*CT40*CU40/(CT40+($L$3-1)*CU40) ))))</f>
        <v>5.6392866832269</v>
      </c>
      <c r="CU39" s="38" t="n">
        <f aca="false">IF(CU$1&gt;$L$2,   "",   IF(CU$1=$L$2,  1,  IF($L$2-CU$1=$L$1-$M39, $L$3^($L$1-$M39), ($L$3*CU40*CV40/(CU40+($L$3-1)*CV40) ))))</f>
        <v>2.02677495059091</v>
      </c>
      <c r="CV39" s="38" t="n">
        <f aca="false">IF(CV$1&gt;$L$2,   "",   IF(CV$1=$L$2,  1,  IF($L$2-CV$1=$L$1-$M39, $L$3^($L$1-$M39), ($L$3*CV40*CW40/(CV40+($L$3-1)*CW40) ))))</f>
        <v>1.18451218228246</v>
      </c>
      <c r="CW39" s="38" t="n">
        <f aca="false">IF(CW$1&gt;$L$2,   "",   IF(CW$1=$L$2,  1,  IF($L$2-CW$1=$L$1-$M39, $L$3^($L$1-$M39), ($L$3*CW40*CX40/(CW40+($L$3-1)*CX40) ))))</f>
        <v>1</v>
      </c>
      <c r="CX39" s="38" t="n">
        <f aca="false">IF(CX$1&gt;$L$2,   "",   IF(CX$1=$L$2,  1,  IF($L$2-CX$1=$L$1-$M39, $L$3^($L$1-$M39), ($L$3*CX40*CY40/(CX40+($L$3-1)*CY40) ))))</f>
        <v>5.6392866832269</v>
      </c>
      <c r="CY39" s="38" t="n">
        <f aca="false">IF(CY$1&gt;$L$2,   "",   IF(CY$1=$L$2,  1,  IF($L$2-CY$1=$L$1-$M39, $L$3^($L$1-$M39), ($L$3*CY40*CZ40/(CY40+($L$3-1)*CZ40) ))))</f>
        <v>2.02677495059091</v>
      </c>
      <c r="CZ39" s="38" t="n">
        <f aca="false">IF(CZ$1&gt;$L$2,   "",   IF(CZ$1=$L$2,  1,  IF($L$2-CZ$1=$L$1-$M39, $L$3^($L$1-$M39), ($L$3*CZ40*DA40/(CZ40+($L$3-1)*DA40) ))))</f>
        <v>1.18451218228246</v>
      </c>
      <c r="DA39" s="38" t="n">
        <f aca="false">IF(DA$1&gt;$L$2,   "",   IF(DA$1=$L$2,  1,  IF($L$2-DA$1=$L$1-$M39, $L$3^($L$1-$M39), ($L$3*DA40*DB40/(DA40+($L$3-1)*DB40) ))))</f>
        <v>1</v>
      </c>
      <c r="DB39" s="38" t="n">
        <f aca="false">IF(DB$1&gt;$L$2,   "",   IF(DB$1=$L$2,  1,  IF($L$2-DB$1=$L$1-$M39, $L$3^($L$1-$M39), ($L$3*DB40*DC40/(DB40+($L$3-1)*DC40) ))))</f>
        <v>5.6392866832269</v>
      </c>
      <c r="DC39" s="38" t="n">
        <f aca="false">IF(DC$1&gt;$L$2,   "",   IF(DC$1=$L$2,  1,  IF($L$2-DC$1=$L$1-$M39, $L$3^($L$1-$M39), ($L$3*DC40*DD40/(DC40+($L$3-1)*DD40) ))))</f>
        <v>2.02677495059091</v>
      </c>
      <c r="DD39" s="38" t="n">
        <f aca="false">IF(DD$1&gt;$L$2,   "",   IF(DD$1=$L$2,  1,  IF($L$2-DD$1=$L$1-$M39, $L$3^($L$1-$M39), ($L$3*DD40*DE40/(DD40+($L$3-1)*DE40) ))))</f>
        <v>1.18451218228246</v>
      </c>
      <c r="DE39" s="38" t="n">
        <f aca="false">IF(DE$1&gt;$L$2,   "",   IF(DE$1=$L$2,  1,  IF($L$2-DE$1=$L$1-$M39, $L$3^($L$1-$M39), ($L$3*DE40*DF40/(DE40+($L$3-1)*DF40) ))))</f>
        <v>1</v>
      </c>
      <c r="DF39" s="38" t="n">
        <f aca="false">IF(DF$1&gt;$L$2,   "",   IF(DF$1=$L$2,  1,  IF($L$2-DF$1=$L$1-$M39, $L$3^($L$1-$M39), ($L$3*DF40*DG40/(DF40+($L$3-1)*DG40) ))))</f>
        <v>5.6392866832269</v>
      </c>
      <c r="DG39" s="38" t="n">
        <f aca="false">IF(DG$1&gt;$L$2,   "",   IF(DG$1=$L$2,  1,  IF($L$2-DG$1=$L$1-$M39, $L$3^($L$1-$M39), ($L$3*DG40*DH40/(DG40+($L$3-1)*DH40) ))))</f>
        <v>2.02677495059091</v>
      </c>
      <c r="DH39" s="38" t="n">
        <f aca="false">IF(DH$1&gt;$L$2,   "",   IF(DH$1=$L$2,  1,  IF($L$2-DH$1=$L$1-$M39, $L$3^($L$1-$M39), ($L$3*DH40*DI40/(DH40+($L$3-1)*DI40) ))))</f>
        <v>1.18451218228246</v>
      </c>
      <c r="DI39" s="38" t="n">
        <f aca="false">IF(DI$1&gt;$L$2,   "",   IF(DI$1=$L$2,  1,  IF($L$2-DI$1=$L$1-$M39, $L$3^($L$1-$M39), ($L$3*DI40*DJ40/(DI40+($L$3-1)*DJ40) ))))</f>
        <v>1</v>
      </c>
      <c r="DJ39" s="38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2" t="n">
        <f aca="false">Calculadora!C40</f>
        <v>0</v>
      </c>
      <c r="B40" s="112" t="str">
        <f aca="false">IF( OR(I39=$L$2,H39=1+$L$1-$L$2), "",  IF(A40="l",0,IF(A40="w",1,""))    )</f>
        <v/>
      </c>
      <c r="C40" s="105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5" t="str">
        <f aca="false">IF(I39&gt;=$L$2,"",IF(B40="", "", C40*($L$3-1)*B40)   )</f>
        <v/>
      </c>
      <c r="E40" s="105" t="str">
        <f aca="false">IF(B40="","",(   D40-(IF((D40+F39)&lt;=G39, D40, (G39-F39) ))   )*(100-$L$5)/100   )</f>
        <v/>
      </c>
      <c r="F40" s="105" t="str">
        <f aca="false">IF(I39&gt;=$L$2,"",IF(B40="", "",   IF(B40=0,  F39-C40,  IF( ((F39+D40)-G39)&gt;=0, F39+(G39-F39)+((D40-(G39-F39))*$L$5/100), F39+D40 )  ))   )</f>
        <v/>
      </c>
      <c r="G40" s="113" t="str">
        <f aca="false">IF(F40&gt;G39,  F40,  G39)</f>
        <v/>
      </c>
      <c r="H40" s="104" t="n">
        <f aca="false">IF(   $L$4=0,   IF(I39+B40=$L$2,0,IF(B40=0,H39+1,H39)),   IF(  F40&gt;=G39,  0,  IF(B40=0,H39+1,H39)  )   )</f>
        <v>0</v>
      </c>
      <c r="I40" s="104" t="n">
        <f aca="false">IF(   $L$4=0,   IF(I39+B40=$L$2,0,IF(B40=1,I39+1,I39)),        IF(  F40&gt;=G39,  0,  IF(B40=1,I39+1,I39)  )   )</f>
        <v>0</v>
      </c>
      <c r="J40" s="114" t="str">
        <f aca="false">IF(     B40="",     "",     IF(  ISERROR((B40+I39)/(H39+I39+1)),  0,  (B40+I39)/(H39+I39+1)  )     )</f>
        <v/>
      </c>
      <c r="M40" s="111" t="n">
        <f aca="false">IF(M39&lt;($L$1-1),M39+1)</f>
        <v>17</v>
      </c>
      <c r="N40" s="38" t="n">
        <f aca="false">IF(N$1&gt;$L$2,   "",   IF(N$1=$L$2,  1,  IF($L$2-N$1=$L$1-$M40, $L$3^($L$1-$M40), ($L$3*N41*O41/(N41+($L$3-1)*O41) ))))</f>
        <v>10.8809431740891</v>
      </c>
      <c r="O40" s="38" t="n">
        <f aca="false">IF(O$1&gt;$L$2,   "",   IF(O$1=$L$2,  1,  IF($L$2-O$1=$L$1-$M40, $L$3^($L$1-$M40), ($L$3*O41*P41/(O41+($L$3-1)*P41) ))))</f>
        <v>2.72503494413238</v>
      </c>
      <c r="P40" s="38" t="n">
        <f aca="false">IF(P$1&gt;$L$2,   "",   IF(P$1=$L$2,  1,  IF($L$2-P$1=$L$1-$M40, $L$3^($L$1-$M40), ($L$3*P41*Q41/(P41+($L$3-1)*Q41) ))))</f>
        <v>1.29188542509468</v>
      </c>
      <c r="Q40" s="38" t="n">
        <f aca="false">IF(Q$1&gt;$L$2,   "",   IF(Q$1=$L$2,  1,  IF($L$2-Q$1=$L$1-$M40, $L$3^($L$1-$M40), ($L$3*Q41*R41/(Q41+($L$3-1)*R41) ))))</f>
        <v>1</v>
      </c>
      <c r="R40" s="38" t="n">
        <f aca="false">IF(R$1&gt;$L$2,   "",   IF(R$1=$L$2,  1,  IF($L$2-R$1=$L$1-$M40, $L$3^($L$1-$M40), ($L$3*R41*S41/(R41+($L$3-1)*S41) ))))</f>
        <v>10.8809431740891</v>
      </c>
      <c r="S40" s="38" t="n">
        <f aca="false">IF(S$1&gt;$L$2,   "",   IF(S$1=$L$2,  1,  IF($L$2-S$1=$L$1-$M40, $L$3^($L$1-$M40), ($L$3*S41*T41/(S41+($L$3-1)*T41) ))))</f>
        <v>2.72503494413238</v>
      </c>
      <c r="T40" s="38" t="n">
        <f aca="false">IF(T$1&gt;$L$2,   "",   IF(T$1=$L$2,  1,  IF($L$2-T$1=$L$1-$M40, $L$3^($L$1-$M40), ($L$3*T41*U41/(T41+($L$3-1)*U41) ))))</f>
        <v>1.29188542509468</v>
      </c>
      <c r="U40" s="38" t="n">
        <f aca="false">IF(U$1&gt;$L$2,   "",   IF(U$1=$L$2,  1,  IF($L$2-U$1=$L$1-$M40, $L$3^($L$1-$M40), ($L$3*U41*V41/(U41+($L$3-1)*V41) ))))</f>
        <v>1</v>
      </c>
      <c r="V40" s="38" t="n">
        <f aca="false">IF(V$1&gt;$L$2,   "",   IF(V$1=$L$2,  1,  IF($L$2-V$1=$L$1-$M40, $L$3^($L$1-$M40), ($L$3*V41*W41/(V41+($L$3-1)*W41) ))))</f>
        <v>10.8809431740891</v>
      </c>
      <c r="W40" s="38" t="n">
        <f aca="false">IF(W$1&gt;$L$2,   "",   IF(W$1=$L$2,  1,  IF($L$2-W$1=$L$1-$M40, $L$3^($L$1-$M40), ($L$3*W41*X41/(W41+($L$3-1)*X41) ))))</f>
        <v>2.72503494413238</v>
      </c>
      <c r="X40" s="38" t="n">
        <f aca="false">IF(X$1&gt;$L$2,   "",   IF(X$1=$L$2,  1,  IF($L$2-X$1=$L$1-$M40, $L$3^($L$1-$M40), ($L$3*X41*Y41/(X41+($L$3-1)*Y41) ))))</f>
        <v>1.29188542509468</v>
      </c>
      <c r="Y40" s="38" t="n">
        <f aca="false">IF(Y$1&gt;$L$2,   "",   IF(Y$1=$L$2,  1,  IF($L$2-Y$1=$L$1-$M40, $L$3^($L$1-$M40), ($L$3*Y41*Z41/(Y41+($L$3-1)*Z41) ))))</f>
        <v>1</v>
      </c>
      <c r="Z40" s="38" t="n">
        <f aca="false">IF(Z$1&gt;$L$2,   "",   IF(Z$1=$L$2,  1,  IF($L$2-Z$1=$L$1-$M40, $L$3^($L$1-$M40), ($L$3*Z41*AA41/(Z41+($L$3-1)*AA41) ))))</f>
        <v>10.8809431740891</v>
      </c>
      <c r="AA40" s="38" t="n">
        <f aca="false">IF(AA$1&gt;$L$2,   "",   IF(AA$1=$L$2,  1,  IF($L$2-AA$1=$L$1-$M40, $L$3^($L$1-$M40), ($L$3*AA41*AB41/(AA41+($L$3-1)*AB41) ))))</f>
        <v>2.72503494413238</v>
      </c>
      <c r="AB40" s="38" t="n">
        <f aca="false">IF(AB$1&gt;$L$2,   "",   IF(AB$1=$L$2,  1,  IF($L$2-AB$1=$L$1-$M40, $L$3^($L$1-$M40), ($L$3*AB41*AC41/(AB41+($L$3-1)*AC41) ))))</f>
        <v>1.29188542509468</v>
      </c>
      <c r="AC40" s="38" t="n">
        <f aca="false">IF(AC$1&gt;$L$2,   "",   IF(AC$1=$L$2,  1,  IF($L$2-AC$1=$L$1-$M40, $L$3^($L$1-$M40), ($L$3*AC41*AD41/(AC41+($L$3-1)*AD41) ))))</f>
        <v>1</v>
      </c>
      <c r="AD40" s="38" t="n">
        <f aca="false">IF(AD$1&gt;$L$2,   "",   IF(AD$1=$L$2,  1,  IF($L$2-AD$1=$L$1-$M40, $L$3^($L$1-$M40), ($L$3*AD41*AE41/(AD41+($L$3-1)*AE41) ))))</f>
        <v>10.8809431740891</v>
      </c>
      <c r="AE40" s="38" t="n">
        <f aca="false">IF(AE$1&gt;$L$2,   "",   IF(AE$1=$L$2,  1,  IF($L$2-AE$1=$L$1-$M40, $L$3^($L$1-$M40), ($L$3*AE41*AF41/(AE41+($L$3-1)*AF41) ))))</f>
        <v>2.72503494413238</v>
      </c>
      <c r="AF40" s="38" t="n">
        <f aca="false">IF(AF$1&gt;$L$2,   "",   IF(AF$1=$L$2,  1,  IF($L$2-AF$1=$L$1-$M40, $L$3^($L$1-$M40), ($L$3*AF41*AG41/(AF41+($L$3-1)*AG41) ))))</f>
        <v>1.29188542509468</v>
      </c>
      <c r="AG40" s="38" t="n">
        <f aca="false">IF(AG$1&gt;$L$2,   "",   IF(AG$1=$L$2,  1,  IF($L$2-AG$1=$L$1-$M40, $L$3^($L$1-$M40), ($L$3*AG41*AH41/(AG41+($L$3-1)*AH41) ))))</f>
        <v>1</v>
      </c>
      <c r="AH40" s="38" t="n">
        <f aca="false">IF(AH$1&gt;$L$2,   "",   IF(AH$1=$L$2,  1,  IF($L$2-AH$1=$L$1-$M40, $L$3^($L$1-$M40), ($L$3*AH41*AI41/(AH41+($L$3-1)*AI41) ))))</f>
        <v>10.8809431740891</v>
      </c>
      <c r="AI40" s="38" t="n">
        <f aca="false">IF(AI$1&gt;$L$2,   "",   IF(AI$1=$L$2,  1,  IF($L$2-AI$1=$L$1-$M40, $L$3^($L$1-$M40), ($L$3*AI41*AJ41/(AI41+($L$3-1)*AJ41) ))))</f>
        <v>2.72503494413238</v>
      </c>
      <c r="AJ40" s="38" t="n">
        <f aca="false">IF(AJ$1&gt;$L$2,   "",   IF(AJ$1=$L$2,  1,  IF($L$2-AJ$1=$L$1-$M40, $L$3^($L$1-$M40), ($L$3*AJ41*AK41/(AJ41+($L$3-1)*AK41) ))))</f>
        <v>1.29188542509468</v>
      </c>
      <c r="AK40" s="38" t="n">
        <f aca="false">IF(AK$1&gt;$L$2,   "",   IF(AK$1=$L$2,  1,  IF($L$2-AK$1=$L$1-$M40, $L$3^($L$1-$M40), ($L$3*AK41*AL41/(AK41+($L$3-1)*AL41) ))))</f>
        <v>1</v>
      </c>
      <c r="AL40" s="38" t="n">
        <f aca="false">IF(AL$1&gt;$L$2,   "",   IF(AL$1=$L$2,  1,  IF($L$2-AL$1=$L$1-$M40, $L$3^($L$1-$M40), ($L$3*AL41*AM41/(AL41+($L$3-1)*AM41) ))))</f>
        <v>10.8809431740891</v>
      </c>
      <c r="AM40" s="38" t="n">
        <f aca="false">IF(AM$1&gt;$L$2,   "",   IF(AM$1=$L$2,  1,  IF($L$2-AM$1=$L$1-$M40, $L$3^($L$1-$M40), ($L$3*AM41*AN41/(AM41+($L$3-1)*AN41) ))))</f>
        <v>2.72503494413238</v>
      </c>
      <c r="AN40" s="38" t="n">
        <f aca="false">IF(AN$1&gt;$L$2,   "",   IF(AN$1=$L$2,  1,  IF($L$2-AN$1=$L$1-$M40, $L$3^($L$1-$M40), ($L$3*AN41*AO41/(AN41+($L$3-1)*AO41) ))))</f>
        <v>1.29188542509468</v>
      </c>
      <c r="AO40" s="38" t="n">
        <f aca="false">IF(AO$1&gt;$L$2,   "",   IF(AO$1=$L$2,  1,  IF($L$2-AO$1=$L$1-$M40, $L$3^($L$1-$M40), ($L$3*AO41*AP41/(AO41+($L$3-1)*AP41) ))))</f>
        <v>1</v>
      </c>
      <c r="AP40" s="38" t="n">
        <f aca="false">IF(AP$1&gt;$L$2,   "",   IF(AP$1=$L$2,  1,  IF($L$2-AP$1=$L$1-$M40, $L$3^($L$1-$M40), ($L$3*AP41*AQ41/(AP41+($L$3-1)*AQ41) ))))</f>
        <v>10.8809431740891</v>
      </c>
      <c r="AQ40" s="38" t="n">
        <f aca="false">IF(AQ$1&gt;$L$2,   "",   IF(AQ$1=$L$2,  1,  IF($L$2-AQ$1=$L$1-$M40, $L$3^($L$1-$M40), ($L$3*AQ41*AR41/(AQ41+($L$3-1)*AR41) ))))</f>
        <v>2.72503494413238</v>
      </c>
      <c r="AR40" s="38" t="n">
        <f aca="false">IF(AR$1&gt;$L$2,   "",   IF(AR$1=$L$2,  1,  IF($L$2-AR$1=$L$1-$M40, $L$3^($L$1-$M40), ($L$3*AR41*AS41/(AR41+($L$3-1)*AS41) ))))</f>
        <v>1.29188542509468</v>
      </c>
      <c r="AS40" s="38" t="n">
        <f aca="false">IF(AS$1&gt;$L$2,   "",   IF(AS$1=$L$2,  1,  IF($L$2-AS$1=$L$1-$M40, $L$3^($L$1-$M40), ($L$3*AS41*AT41/(AS41+($L$3-1)*AT41) ))))</f>
        <v>1</v>
      </c>
      <c r="AT40" s="38" t="n">
        <f aca="false">IF(AT$1&gt;$L$2,   "",   IF(AT$1=$L$2,  1,  IF($L$2-AT$1=$L$1-$M40, $L$3^($L$1-$M40), ($L$3*AT41*AU41/(AT41+($L$3-1)*AU41) ))))</f>
        <v>10.8809431740891</v>
      </c>
      <c r="AU40" s="38" t="n">
        <f aca="false">IF(AU$1&gt;$L$2,   "",   IF(AU$1=$L$2,  1,  IF($L$2-AU$1=$L$1-$M40, $L$3^($L$1-$M40), ($L$3*AU41*AV41/(AU41+($L$3-1)*AV41) ))))</f>
        <v>2.72503494413238</v>
      </c>
      <c r="AV40" s="38" t="n">
        <f aca="false">IF(AV$1&gt;$L$2,   "",   IF(AV$1=$L$2,  1,  IF($L$2-AV$1=$L$1-$M40, $L$3^($L$1-$M40), ($L$3*AV41*AW41/(AV41+($L$3-1)*AW41) ))))</f>
        <v>1.29188542509468</v>
      </c>
      <c r="AW40" s="38" t="n">
        <f aca="false">IF(AW$1&gt;$L$2,   "",   IF(AW$1=$L$2,  1,  IF($L$2-AW$1=$L$1-$M40, $L$3^($L$1-$M40), ($L$3*AW41*AX41/(AW41+($L$3-1)*AX41) ))))</f>
        <v>1</v>
      </c>
      <c r="AX40" s="38" t="n">
        <f aca="false">IF(AX$1&gt;$L$2,   "",   IF(AX$1=$L$2,  1,  IF($L$2-AX$1=$L$1-$M40, $L$3^($L$1-$M40), ($L$3*AX41*AY41/(AX41+($L$3-1)*AY41) ))))</f>
        <v>10.8809431740891</v>
      </c>
      <c r="AY40" s="38" t="n">
        <f aca="false">IF(AY$1&gt;$L$2,   "",   IF(AY$1=$L$2,  1,  IF($L$2-AY$1=$L$1-$M40, $L$3^($L$1-$M40), ($L$3*AY41*AZ41/(AY41+($L$3-1)*AZ41) ))))</f>
        <v>2.72503494413238</v>
      </c>
      <c r="AZ40" s="38" t="n">
        <f aca="false">IF(AZ$1&gt;$L$2,   "",   IF(AZ$1=$L$2,  1,  IF($L$2-AZ$1=$L$1-$M40, $L$3^($L$1-$M40), ($L$3*AZ41*BA41/(AZ41+($L$3-1)*BA41) ))))</f>
        <v>1.29188542509468</v>
      </c>
      <c r="BA40" s="38" t="n">
        <f aca="false">IF(BA$1&gt;$L$2,   "",   IF(BA$1=$L$2,  1,  IF($L$2-BA$1=$L$1-$M40, $L$3^($L$1-$M40), ($L$3*BA41*BB41/(BA41+($L$3-1)*BB41) ))))</f>
        <v>1</v>
      </c>
      <c r="BB40" s="38" t="n">
        <f aca="false">IF(BB$1&gt;$L$2,   "",   IF(BB$1=$L$2,  1,  IF($L$2-BB$1=$L$1-$M40, $L$3^($L$1-$M40), ($L$3*BB41*BC41/(BB41+($L$3-1)*BC41) ))))</f>
        <v>10.8809431740891</v>
      </c>
      <c r="BC40" s="38" t="n">
        <f aca="false">IF(BC$1&gt;$L$2,   "",   IF(BC$1=$L$2,  1,  IF($L$2-BC$1=$L$1-$M40, $L$3^($L$1-$M40), ($L$3*BC41*BD41/(BC41+($L$3-1)*BD41) ))))</f>
        <v>2.72503494413238</v>
      </c>
      <c r="BD40" s="38" t="n">
        <f aca="false">IF(BD$1&gt;$L$2,   "",   IF(BD$1=$L$2,  1,  IF($L$2-BD$1=$L$1-$M40, $L$3^($L$1-$M40), ($L$3*BD41*BE41/(BD41+($L$3-1)*BE41) ))))</f>
        <v>1.29188542509468</v>
      </c>
      <c r="BE40" s="38" t="n">
        <f aca="false">IF(BE$1&gt;$L$2,   "",   IF(BE$1=$L$2,  1,  IF($L$2-BE$1=$L$1-$M40, $L$3^($L$1-$M40), ($L$3*BE41*BF41/(BE41+($L$3-1)*BF41) ))))</f>
        <v>1</v>
      </c>
      <c r="BF40" s="38" t="n">
        <f aca="false">IF(BF$1&gt;$L$2,   "",   IF(BF$1=$L$2,  1,  IF($L$2-BF$1=$L$1-$M40, $L$3^($L$1-$M40), ($L$3*BF41*BG41/(BF41+($L$3-1)*BG41) ))))</f>
        <v>10.8809431740891</v>
      </c>
      <c r="BG40" s="38" t="n">
        <f aca="false">IF(BG$1&gt;$L$2,   "",   IF(BG$1=$L$2,  1,  IF($L$2-BG$1=$L$1-$M40, $L$3^($L$1-$M40), ($L$3*BG41*BH41/(BG41+($L$3-1)*BH41) ))))</f>
        <v>2.72503494413238</v>
      </c>
      <c r="BH40" s="38" t="n">
        <f aca="false">IF(BH$1&gt;$L$2,   "",   IF(BH$1=$L$2,  1,  IF($L$2-BH$1=$L$1-$M40, $L$3^($L$1-$M40), ($L$3*BH41*BI41/(BH41+($L$3-1)*BI41) ))))</f>
        <v>1.29188542509468</v>
      </c>
      <c r="BI40" s="38" t="n">
        <f aca="false">IF(BI$1&gt;$L$2,   "",   IF(BI$1=$L$2,  1,  IF($L$2-BI$1=$L$1-$M40, $L$3^($L$1-$M40), ($L$3*BI41*BJ41/(BI41+($L$3-1)*BJ41) ))))</f>
        <v>1</v>
      </c>
      <c r="BJ40" s="38" t="n">
        <f aca="false">IF(BJ$1&gt;$L$2,   "",   IF(BJ$1=$L$2,  1,  IF($L$2-BJ$1=$L$1-$M40, $L$3^($L$1-$M40), ($L$3*BJ41*BK41/(BJ41+($L$3-1)*BK41) ))))</f>
        <v>10.8809431740891</v>
      </c>
      <c r="BK40" s="38" t="n">
        <f aca="false">IF(BK$1&gt;$L$2,   "",   IF(BK$1=$L$2,  1,  IF($L$2-BK$1=$L$1-$M40, $L$3^($L$1-$M40), ($L$3*BK41*BL41/(BK41+($L$3-1)*BL41) ))))</f>
        <v>2.72503494413238</v>
      </c>
      <c r="BL40" s="38" t="n">
        <f aca="false">IF(BL$1&gt;$L$2,   "",   IF(BL$1=$L$2,  1,  IF($L$2-BL$1=$L$1-$M40, $L$3^($L$1-$M40), ($L$3*BL41*BM41/(BL41+($L$3-1)*BM41) ))))</f>
        <v>1.29188542509468</v>
      </c>
      <c r="BM40" s="38" t="n">
        <f aca="false">IF(BM$1&gt;$L$2,   "",   IF(BM$1=$L$2,  1,  IF($L$2-BM$1=$L$1-$M40, $L$3^($L$1-$M40), ($L$3*BM41*BN41/(BM41+($L$3-1)*BN41) ))))</f>
        <v>1</v>
      </c>
      <c r="BN40" s="38" t="n">
        <f aca="false">IF(BN$1&gt;$L$2,   "",   IF(BN$1=$L$2,  1,  IF($L$2-BN$1=$L$1-$M40, $L$3^($L$1-$M40), ($L$3*BN41*BO41/(BN41+($L$3-1)*BO41) ))))</f>
        <v>10.8809431740891</v>
      </c>
      <c r="BO40" s="38" t="n">
        <f aca="false">IF(BO$1&gt;$L$2,   "",   IF(BO$1=$L$2,  1,  IF($L$2-BO$1=$L$1-$M40, $L$3^($L$1-$M40), ($L$3*BO41*BP41/(BO41+($L$3-1)*BP41) ))))</f>
        <v>2.72503494413238</v>
      </c>
      <c r="BP40" s="38" t="n">
        <f aca="false">IF(BP$1&gt;$L$2,   "",   IF(BP$1=$L$2,  1,  IF($L$2-BP$1=$L$1-$M40, $L$3^($L$1-$M40), ($L$3*BP41*BQ41/(BP41+($L$3-1)*BQ41) ))))</f>
        <v>1.29188542509468</v>
      </c>
      <c r="BQ40" s="38" t="n">
        <f aca="false">IF(BQ$1&gt;$L$2,   "",   IF(BQ$1=$L$2,  1,  IF($L$2-BQ$1=$L$1-$M40, $L$3^($L$1-$M40), ($L$3*BQ41*BR41/(BQ41+($L$3-1)*BR41) ))))</f>
        <v>1</v>
      </c>
      <c r="BR40" s="38" t="n">
        <f aca="false">IF(BR$1&gt;$L$2,   "",   IF(BR$1=$L$2,  1,  IF($L$2-BR$1=$L$1-$M40, $L$3^($L$1-$M40), ($L$3*BR41*BS41/(BR41+($L$3-1)*BS41) ))))</f>
        <v>10.8809431740891</v>
      </c>
      <c r="BS40" s="38" t="n">
        <f aca="false">IF(BS$1&gt;$L$2,   "",   IF(BS$1=$L$2,  1,  IF($L$2-BS$1=$L$1-$M40, $L$3^($L$1-$M40), ($L$3*BS41*BT41/(BS41+($L$3-1)*BT41) ))))</f>
        <v>2.72503494413238</v>
      </c>
      <c r="BT40" s="38" t="n">
        <f aca="false">IF(BT$1&gt;$L$2,   "",   IF(BT$1=$L$2,  1,  IF($L$2-BT$1=$L$1-$M40, $L$3^($L$1-$M40), ($L$3*BT41*BU41/(BT41+($L$3-1)*BU41) ))))</f>
        <v>1.29188542509468</v>
      </c>
      <c r="BU40" s="38" t="n">
        <f aca="false">IF(BU$1&gt;$L$2,   "",   IF(BU$1=$L$2,  1,  IF($L$2-BU$1=$L$1-$M40, $L$3^($L$1-$M40), ($L$3*BU41*BV41/(BU41+($L$3-1)*BV41) ))))</f>
        <v>1</v>
      </c>
      <c r="BV40" s="38" t="n">
        <f aca="false">IF(BV$1&gt;$L$2,   "",   IF(BV$1=$L$2,  1,  IF($L$2-BV$1=$L$1-$M40, $L$3^($L$1-$M40), ($L$3*BV41*BW41/(BV41+($L$3-1)*BW41) ))))</f>
        <v>10.8809431740891</v>
      </c>
      <c r="BW40" s="38" t="n">
        <f aca="false">IF(BW$1&gt;$L$2,   "",   IF(BW$1=$L$2,  1,  IF($L$2-BW$1=$L$1-$M40, $L$3^($L$1-$M40), ($L$3*BW41*BX41/(BW41+($L$3-1)*BX41) ))))</f>
        <v>2.72503494413238</v>
      </c>
      <c r="BX40" s="38" t="n">
        <f aca="false">IF(BX$1&gt;$L$2,   "",   IF(BX$1=$L$2,  1,  IF($L$2-BX$1=$L$1-$M40, $L$3^($L$1-$M40), ($L$3*BX41*BY41/(BX41+($L$3-1)*BY41) ))))</f>
        <v>1.29188542509468</v>
      </c>
      <c r="BY40" s="38" t="n">
        <f aca="false">IF(BY$1&gt;$L$2,   "",   IF(BY$1=$L$2,  1,  IF($L$2-BY$1=$L$1-$M40, $L$3^($L$1-$M40), ($L$3*BY41*BZ41/(BY41+($L$3-1)*BZ41) ))))</f>
        <v>1</v>
      </c>
      <c r="BZ40" s="38" t="n">
        <f aca="false">IF(BZ$1&gt;$L$2,   "",   IF(BZ$1=$L$2,  1,  IF($L$2-BZ$1=$L$1-$M40, $L$3^($L$1-$M40), ($L$3*BZ41*CA41/(BZ41+($L$3-1)*CA41) ))))</f>
        <v>10.8809431740891</v>
      </c>
      <c r="CA40" s="38" t="n">
        <f aca="false">IF(CA$1&gt;$L$2,   "",   IF(CA$1=$L$2,  1,  IF($L$2-CA$1=$L$1-$M40, $L$3^($L$1-$M40), ($L$3*CA41*CB41/(CA41+($L$3-1)*CB41) ))))</f>
        <v>2.72503494413238</v>
      </c>
      <c r="CB40" s="38" t="n">
        <f aca="false">IF(CB$1&gt;$L$2,   "",   IF(CB$1=$L$2,  1,  IF($L$2-CB$1=$L$1-$M40, $L$3^($L$1-$M40), ($L$3*CB41*CC41/(CB41+($L$3-1)*CC41) ))))</f>
        <v>1.29188542509468</v>
      </c>
      <c r="CC40" s="38" t="n">
        <f aca="false">IF(CC$1&gt;$L$2,   "",   IF(CC$1=$L$2,  1,  IF($L$2-CC$1=$L$1-$M40, $L$3^($L$1-$M40), ($L$3*CC41*CD41/(CC41+($L$3-1)*CD41) ))))</f>
        <v>1</v>
      </c>
      <c r="CD40" s="38" t="n">
        <f aca="false">IF(CD$1&gt;$L$2,   "",   IF(CD$1=$L$2,  1,  IF($L$2-CD$1=$L$1-$M40, $L$3^($L$1-$M40), ($L$3*CD41*CE41/(CD41+($L$3-1)*CE41) ))))</f>
        <v>10.8809431740891</v>
      </c>
      <c r="CE40" s="38" t="n">
        <f aca="false">IF(CE$1&gt;$L$2,   "",   IF(CE$1=$L$2,  1,  IF($L$2-CE$1=$L$1-$M40, $L$3^($L$1-$M40), ($L$3*CE41*CF41/(CE41+($L$3-1)*CF41) ))))</f>
        <v>2.72503494413238</v>
      </c>
      <c r="CF40" s="38" t="n">
        <f aca="false">IF(CF$1&gt;$L$2,   "",   IF(CF$1=$L$2,  1,  IF($L$2-CF$1=$L$1-$M40, $L$3^($L$1-$M40), ($L$3*CF41*CG41/(CF41+($L$3-1)*CG41) ))))</f>
        <v>1.29188542509468</v>
      </c>
      <c r="CG40" s="38" t="n">
        <f aca="false">IF(CG$1&gt;$L$2,   "",   IF(CG$1=$L$2,  1,  IF($L$2-CG$1=$L$1-$M40, $L$3^($L$1-$M40), ($L$3*CG41*CH41/(CG41+($L$3-1)*CH41) ))))</f>
        <v>1</v>
      </c>
      <c r="CH40" s="38" t="n">
        <f aca="false">IF(CH$1&gt;$L$2,   "",   IF(CH$1=$L$2,  1,  IF($L$2-CH$1=$L$1-$M40, $L$3^($L$1-$M40), ($L$3*CH41*CI41/(CH41+($L$3-1)*CI41) ))))</f>
        <v>10.8809431740891</v>
      </c>
      <c r="CI40" s="38" t="n">
        <f aca="false">IF(CI$1&gt;$L$2,   "",   IF(CI$1=$L$2,  1,  IF($L$2-CI$1=$L$1-$M40, $L$3^($L$1-$M40), ($L$3*CI41*CJ41/(CI41+($L$3-1)*CJ41) ))))</f>
        <v>2.72503494413238</v>
      </c>
      <c r="CJ40" s="38" t="n">
        <f aca="false">IF(CJ$1&gt;$L$2,   "",   IF(CJ$1=$L$2,  1,  IF($L$2-CJ$1=$L$1-$M40, $L$3^($L$1-$M40), ($L$3*CJ41*CK41/(CJ41+($L$3-1)*CK41) ))))</f>
        <v>1.29188542509468</v>
      </c>
      <c r="CK40" s="38" t="n">
        <f aca="false">IF(CK$1&gt;$L$2,   "",   IF(CK$1=$L$2,  1,  IF($L$2-CK$1=$L$1-$M40, $L$3^($L$1-$M40), ($L$3*CK41*CL41/(CK41+($L$3-1)*CL41) ))))</f>
        <v>1</v>
      </c>
      <c r="CL40" s="38" t="n">
        <f aca="false">IF(CL$1&gt;$L$2,   "",   IF(CL$1=$L$2,  1,  IF($L$2-CL$1=$L$1-$M40, $L$3^($L$1-$M40), ($L$3*CL41*CM41/(CL41+($L$3-1)*CM41) ))))</f>
        <v>10.8809431740891</v>
      </c>
      <c r="CM40" s="38" t="n">
        <f aca="false">IF(CM$1&gt;$L$2,   "",   IF(CM$1=$L$2,  1,  IF($L$2-CM$1=$L$1-$M40, $L$3^($L$1-$M40), ($L$3*CM41*CN41/(CM41+($L$3-1)*CN41) ))))</f>
        <v>2.72503494413238</v>
      </c>
      <c r="CN40" s="38" t="n">
        <f aca="false">IF(CN$1&gt;$L$2,   "",   IF(CN$1=$L$2,  1,  IF($L$2-CN$1=$L$1-$M40, $L$3^($L$1-$M40), ($L$3*CN41*CO41/(CN41+($L$3-1)*CO41) ))))</f>
        <v>1.29188542509468</v>
      </c>
      <c r="CO40" s="38" t="n">
        <f aca="false">IF(CO$1&gt;$L$2,   "",   IF(CO$1=$L$2,  1,  IF($L$2-CO$1=$L$1-$M40, $L$3^($L$1-$M40), ($L$3*CO41*CP41/(CO41+($L$3-1)*CP41) ))))</f>
        <v>1</v>
      </c>
      <c r="CP40" s="38" t="n">
        <f aca="false">IF(CP$1&gt;$L$2,   "",   IF(CP$1=$L$2,  1,  IF($L$2-CP$1=$L$1-$M40, $L$3^($L$1-$M40), ($L$3*CP41*CQ41/(CP41+($L$3-1)*CQ41) ))))</f>
        <v>10.8809431740891</v>
      </c>
      <c r="CQ40" s="38" t="n">
        <f aca="false">IF(CQ$1&gt;$L$2,   "",   IF(CQ$1=$L$2,  1,  IF($L$2-CQ$1=$L$1-$M40, $L$3^($L$1-$M40), ($L$3*CQ41*CR41/(CQ41+($L$3-1)*CR41) ))))</f>
        <v>2.72503494413238</v>
      </c>
      <c r="CR40" s="38" t="n">
        <f aca="false">IF(CR$1&gt;$L$2,   "",   IF(CR$1=$L$2,  1,  IF($L$2-CR$1=$L$1-$M40, $L$3^($L$1-$M40), ($L$3*CR41*CS41/(CR41+($L$3-1)*CS41) ))))</f>
        <v>1.29188542509468</v>
      </c>
      <c r="CS40" s="38" t="n">
        <f aca="false">IF(CS$1&gt;$L$2,   "",   IF(CS$1=$L$2,  1,  IF($L$2-CS$1=$L$1-$M40, $L$3^($L$1-$M40), ($L$3*CS41*CT41/(CS41+($L$3-1)*CT41) ))))</f>
        <v>1</v>
      </c>
      <c r="CT40" s="38" t="n">
        <f aca="false">IF(CT$1&gt;$L$2,   "",   IF(CT$1=$L$2,  1,  IF($L$2-CT$1=$L$1-$M40, $L$3^($L$1-$M40), ($L$3*CT41*CU41/(CT41+($L$3-1)*CU41) ))))</f>
        <v>10.8809431740891</v>
      </c>
      <c r="CU40" s="38" t="n">
        <f aca="false">IF(CU$1&gt;$L$2,   "",   IF(CU$1=$L$2,  1,  IF($L$2-CU$1=$L$1-$M40, $L$3^($L$1-$M40), ($L$3*CU41*CV41/(CU41+($L$3-1)*CV41) ))))</f>
        <v>2.72503494413238</v>
      </c>
      <c r="CV40" s="38" t="n">
        <f aca="false">IF(CV$1&gt;$L$2,   "",   IF(CV$1=$L$2,  1,  IF($L$2-CV$1=$L$1-$M40, $L$3^($L$1-$M40), ($L$3*CV41*CW41/(CV41+($L$3-1)*CW41) ))))</f>
        <v>1.29188542509468</v>
      </c>
      <c r="CW40" s="38" t="n">
        <f aca="false">IF(CW$1&gt;$L$2,   "",   IF(CW$1=$L$2,  1,  IF($L$2-CW$1=$L$1-$M40, $L$3^($L$1-$M40), ($L$3*CW41*CX41/(CW41+($L$3-1)*CX41) ))))</f>
        <v>1</v>
      </c>
      <c r="CX40" s="38" t="n">
        <f aca="false">IF(CX$1&gt;$L$2,   "",   IF(CX$1=$L$2,  1,  IF($L$2-CX$1=$L$1-$M40, $L$3^($L$1-$M40), ($L$3*CX41*CY41/(CX41+($L$3-1)*CY41) ))))</f>
        <v>10.8809431740891</v>
      </c>
      <c r="CY40" s="38" t="n">
        <f aca="false">IF(CY$1&gt;$L$2,   "",   IF(CY$1=$L$2,  1,  IF($L$2-CY$1=$L$1-$M40, $L$3^($L$1-$M40), ($L$3*CY41*CZ41/(CY41+($L$3-1)*CZ41) ))))</f>
        <v>2.72503494413238</v>
      </c>
      <c r="CZ40" s="38" t="n">
        <f aca="false">IF(CZ$1&gt;$L$2,   "",   IF(CZ$1=$L$2,  1,  IF($L$2-CZ$1=$L$1-$M40, $L$3^($L$1-$M40), ($L$3*CZ41*DA41/(CZ41+($L$3-1)*DA41) ))))</f>
        <v>1.29188542509468</v>
      </c>
      <c r="DA40" s="38" t="n">
        <f aca="false">IF(DA$1&gt;$L$2,   "",   IF(DA$1=$L$2,  1,  IF($L$2-DA$1=$L$1-$M40, $L$3^($L$1-$M40), ($L$3*DA41*DB41/(DA41+($L$3-1)*DB41) ))))</f>
        <v>1</v>
      </c>
      <c r="DB40" s="38" t="n">
        <f aca="false">IF(DB$1&gt;$L$2,   "",   IF(DB$1=$L$2,  1,  IF($L$2-DB$1=$L$1-$M40, $L$3^($L$1-$M40), ($L$3*DB41*DC41/(DB41+($L$3-1)*DC41) ))))</f>
        <v>10.8809431740891</v>
      </c>
      <c r="DC40" s="38" t="n">
        <f aca="false">IF(DC$1&gt;$L$2,   "",   IF(DC$1=$L$2,  1,  IF($L$2-DC$1=$L$1-$M40, $L$3^($L$1-$M40), ($L$3*DC41*DD41/(DC41+($L$3-1)*DD41) ))))</f>
        <v>2.72503494413238</v>
      </c>
      <c r="DD40" s="38" t="n">
        <f aca="false">IF(DD$1&gt;$L$2,   "",   IF(DD$1=$L$2,  1,  IF($L$2-DD$1=$L$1-$M40, $L$3^($L$1-$M40), ($L$3*DD41*DE41/(DD41+($L$3-1)*DE41) ))))</f>
        <v>1.29188542509468</v>
      </c>
      <c r="DE40" s="38" t="n">
        <f aca="false">IF(DE$1&gt;$L$2,   "",   IF(DE$1=$L$2,  1,  IF($L$2-DE$1=$L$1-$M40, $L$3^($L$1-$M40), ($L$3*DE41*DF41/(DE41+($L$3-1)*DF41) ))))</f>
        <v>1</v>
      </c>
      <c r="DF40" s="38" t="n">
        <f aca="false">IF(DF$1&gt;$L$2,   "",   IF(DF$1=$L$2,  1,  IF($L$2-DF$1=$L$1-$M40, $L$3^($L$1-$M40), ($L$3*DF41*DG41/(DF41+($L$3-1)*DG41) ))))</f>
        <v>10.8809431740891</v>
      </c>
      <c r="DG40" s="38" t="n">
        <f aca="false">IF(DG$1&gt;$L$2,   "",   IF(DG$1=$L$2,  1,  IF($L$2-DG$1=$L$1-$M40, $L$3^($L$1-$M40), ($L$3*DG41*DH41/(DG41+($L$3-1)*DH41) ))))</f>
        <v>2.72503494413238</v>
      </c>
      <c r="DH40" s="38" t="n">
        <f aca="false">IF(DH$1&gt;$L$2,   "",   IF(DH$1=$L$2,  1,  IF($L$2-DH$1=$L$1-$M40, $L$3^($L$1-$M40), ($L$3*DH41*DI41/(DH41+($L$3-1)*DI41) ))))</f>
        <v>1.29188542509468</v>
      </c>
      <c r="DI40" s="38" t="n">
        <f aca="false">IF(DI$1&gt;$L$2,   "",   IF(DI$1=$L$2,  1,  IF($L$2-DI$1=$L$1-$M40, $L$3^($L$1-$M40), ($L$3*DI41*DJ41/(DI41+($L$3-1)*DJ41) ))))</f>
        <v>1</v>
      </c>
      <c r="DJ40" s="38" t="n">
        <f aca="false">IF(DJ$1&gt;$L$2,   "",   IF(DJ$1=$L$2,  1,  IF($L$2-DJ$1=$L$1-$M40, $L$3^($L$1-$M40), ($L$3*DJ41*DK41/(DJ41+($L$3-1)*DK41) ))))</f>
        <v>0</v>
      </c>
    </row>
    <row r="41" customFormat="false" ht="13.5" hidden="false" customHeight="true" outlineLevel="0" collapsed="false">
      <c r="A41" s="112" t="n">
        <f aca="false">Calculadora!C41</f>
        <v>0</v>
      </c>
      <c r="B41" s="112" t="str">
        <f aca="false">IF( OR(I40=$L$2,H40=1+$L$1-$L$2), "",  IF(A41="l",0,IF(A41="w",1,""))    )</f>
        <v/>
      </c>
      <c r="C41" s="105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5" t="str">
        <f aca="false">IF(I40&gt;=$L$2,"",IF(B41="", "", C41*($L$3-1)*B41)   )</f>
        <v/>
      </c>
      <c r="E41" s="105" t="str">
        <f aca="false">IF(B41="","",(   D41-(IF((D41+F40)&lt;=G40, D41, (G40-F40) ))   )*(100-$L$5)/100   )</f>
        <v/>
      </c>
      <c r="F41" s="105" t="str">
        <f aca="false">IF(I40&gt;=$L$2,"",IF(B41="", "",   IF(B41=0,  F40-C41,  IF( ((F40+D41)-G40)&gt;=0, F40+(G40-F40)+((D41-(G40-F40))*$L$5/100), F40+D41 )  ))   )</f>
        <v/>
      </c>
      <c r="G41" s="113" t="str">
        <f aca="false">IF(F41&gt;G40,  F41,  G40)</f>
        <v/>
      </c>
      <c r="H41" s="104" t="n">
        <f aca="false">IF(   $L$4=0,   IF(I40+B41=$L$2,0,IF(B41=0,H40+1,H40)),   IF(  F41&gt;=G40,  0,  IF(B41=0,H40+1,H40)  )   )</f>
        <v>0</v>
      </c>
      <c r="I41" s="104" t="n">
        <f aca="false">IF(   $L$4=0,   IF(I40+B41=$L$2,0,IF(B41=1,I40+1,I40)),        IF(  F41&gt;=G40,  0,  IF(B41=1,I40+1,I40)  )   )</f>
        <v>0</v>
      </c>
      <c r="J41" s="114" t="str">
        <f aca="false">IF(     B41="",     "",     IF(  ISERROR((B41+I40)/(H40+I40+1)),  0,  (B41+I40)/(H40+I40+1)  )     )</f>
        <v/>
      </c>
      <c r="M41" s="111" t="n">
        <f aca="false">IF(M40&lt;($L$1-1),M40+1)</f>
        <v>18</v>
      </c>
      <c r="N41" s="38" t="n">
        <f aca="false">IF(N$1&gt;$L$2,   "",   IF(N$1=$L$2,  1,  IF($L$2-N$1=$L$1-$M41, $L$3^($L$1-$M41), ($L$3*N42*O42/(N42+($L$3-1)*O42) ))))</f>
        <v>33.386248</v>
      </c>
      <c r="O41" s="38" t="n">
        <f aca="false">IF(O$1&gt;$L$2,   "",   IF(O$1=$L$2,  1,  IF($L$2-O$1=$L$1-$M41, $L$3^($L$1-$M41), ($L$3*O42*P42/(O42+($L$3-1)*P42) ))))</f>
        <v>4.3585180156658</v>
      </c>
      <c r="P41" s="38" t="n">
        <f aca="false">IF(P$1&gt;$L$2,   "",   IF(P$1=$L$2,  1,  IF($L$2-P$1=$L$1-$M41, $L$3^($L$1-$M41), ($L$3*P42*Q42/(P42+($L$3-1)*Q42) ))))</f>
        <v>1.48745602623278</v>
      </c>
      <c r="Q41" s="38" t="n">
        <f aca="false">IF(Q$1&gt;$L$2,   "",   IF(Q$1=$L$2,  1,  IF($L$2-Q$1=$L$1-$M41, $L$3^($L$1-$M41), ($L$3*Q42*R42/(Q42+($L$3-1)*R42) ))))</f>
        <v>1</v>
      </c>
      <c r="R41" s="38" t="n">
        <f aca="false">IF(R$1&gt;$L$2,   "",   IF(R$1=$L$2,  1,  IF($L$2-R$1=$L$1-$M41, $L$3^($L$1-$M41), ($L$3*R42*S42/(R42+($L$3-1)*S42) ))))</f>
        <v>33.386248</v>
      </c>
      <c r="S41" s="38" t="n">
        <f aca="false">IF(S$1&gt;$L$2,   "",   IF(S$1=$L$2,  1,  IF($L$2-S$1=$L$1-$M41, $L$3^($L$1-$M41), ($L$3*S42*T42/(S42+($L$3-1)*T42) ))))</f>
        <v>4.3585180156658</v>
      </c>
      <c r="T41" s="38" t="n">
        <f aca="false">IF(T$1&gt;$L$2,   "",   IF(T$1=$L$2,  1,  IF($L$2-T$1=$L$1-$M41, $L$3^($L$1-$M41), ($L$3*T42*U42/(T42+($L$3-1)*U42) ))))</f>
        <v>1.48745602623278</v>
      </c>
      <c r="U41" s="38" t="n">
        <f aca="false">IF(U$1&gt;$L$2,   "",   IF(U$1=$L$2,  1,  IF($L$2-U$1=$L$1-$M41, $L$3^($L$1-$M41), ($L$3*U42*V42/(U42+($L$3-1)*V42) ))))</f>
        <v>1</v>
      </c>
      <c r="V41" s="38" t="n">
        <f aca="false">IF(V$1&gt;$L$2,   "",   IF(V$1=$L$2,  1,  IF($L$2-V$1=$L$1-$M41, $L$3^($L$1-$M41), ($L$3*V42*W42/(V42+($L$3-1)*W42) ))))</f>
        <v>33.386248</v>
      </c>
      <c r="W41" s="38" t="n">
        <f aca="false">IF(W$1&gt;$L$2,   "",   IF(W$1=$L$2,  1,  IF($L$2-W$1=$L$1-$M41, $L$3^($L$1-$M41), ($L$3*W42*X42/(W42+($L$3-1)*X42) ))))</f>
        <v>4.3585180156658</v>
      </c>
      <c r="X41" s="38" t="n">
        <f aca="false">IF(X$1&gt;$L$2,   "",   IF(X$1=$L$2,  1,  IF($L$2-X$1=$L$1-$M41, $L$3^($L$1-$M41), ($L$3*X42*Y42/(X42+($L$3-1)*Y42) ))))</f>
        <v>1.48745602623278</v>
      </c>
      <c r="Y41" s="38" t="n">
        <f aca="false">IF(Y$1&gt;$L$2,   "",   IF(Y$1=$L$2,  1,  IF($L$2-Y$1=$L$1-$M41, $L$3^($L$1-$M41), ($L$3*Y42*Z42/(Y42+($L$3-1)*Z42) ))))</f>
        <v>1</v>
      </c>
      <c r="Z41" s="38" t="n">
        <f aca="false">IF(Z$1&gt;$L$2,   "",   IF(Z$1=$L$2,  1,  IF($L$2-Z$1=$L$1-$M41, $L$3^($L$1-$M41), ($L$3*Z42*AA42/(Z42+($L$3-1)*AA42) ))))</f>
        <v>33.386248</v>
      </c>
      <c r="AA41" s="38" t="n">
        <f aca="false">IF(AA$1&gt;$L$2,   "",   IF(AA$1=$L$2,  1,  IF($L$2-AA$1=$L$1-$M41, $L$3^($L$1-$M41), ($L$3*AA42*AB42/(AA42+($L$3-1)*AB42) ))))</f>
        <v>4.3585180156658</v>
      </c>
      <c r="AB41" s="38" t="n">
        <f aca="false">IF(AB$1&gt;$L$2,   "",   IF(AB$1=$L$2,  1,  IF($L$2-AB$1=$L$1-$M41, $L$3^($L$1-$M41), ($L$3*AB42*AC42/(AB42+($L$3-1)*AC42) ))))</f>
        <v>1.48745602623278</v>
      </c>
      <c r="AC41" s="38" t="n">
        <f aca="false">IF(AC$1&gt;$L$2,   "",   IF(AC$1=$L$2,  1,  IF($L$2-AC$1=$L$1-$M41, $L$3^($L$1-$M41), ($L$3*AC42*AD42/(AC42+($L$3-1)*AD42) ))))</f>
        <v>1</v>
      </c>
      <c r="AD41" s="38" t="n">
        <f aca="false">IF(AD$1&gt;$L$2,   "",   IF(AD$1=$L$2,  1,  IF($L$2-AD$1=$L$1-$M41, $L$3^($L$1-$M41), ($L$3*AD42*AE42/(AD42+($L$3-1)*AE42) ))))</f>
        <v>33.386248</v>
      </c>
      <c r="AE41" s="38" t="n">
        <f aca="false">IF(AE$1&gt;$L$2,   "",   IF(AE$1=$L$2,  1,  IF($L$2-AE$1=$L$1-$M41, $L$3^($L$1-$M41), ($L$3*AE42*AF42/(AE42+($L$3-1)*AF42) ))))</f>
        <v>4.3585180156658</v>
      </c>
      <c r="AF41" s="38" t="n">
        <f aca="false">IF(AF$1&gt;$L$2,   "",   IF(AF$1=$L$2,  1,  IF($L$2-AF$1=$L$1-$M41, $L$3^($L$1-$M41), ($L$3*AF42*AG42/(AF42+($L$3-1)*AG42) ))))</f>
        <v>1.48745602623278</v>
      </c>
      <c r="AG41" s="38" t="n">
        <f aca="false">IF(AG$1&gt;$L$2,   "",   IF(AG$1=$L$2,  1,  IF($L$2-AG$1=$L$1-$M41, $L$3^($L$1-$M41), ($L$3*AG42*AH42/(AG42+($L$3-1)*AH42) ))))</f>
        <v>1</v>
      </c>
      <c r="AH41" s="38" t="n">
        <f aca="false">IF(AH$1&gt;$L$2,   "",   IF(AH$1=$L$2,  1,  IF($L$2-AH$1=$L$1-$M41, $L$3^($L$1-$M41), ($L$3*AH42*AI42/(AH42+($L$3-1)*AI42) ))))</f>
        <v>33.386248</v>
      </c>
      <c r="AI41" s="38" t="n">
        <f aca="false">IF(AI$1&gt;$L$2,   "",   IF(AI$1=$L$2,  1,  IF($L$2-AI$1=$L$1-$M41, $L$3^($L$1-$M41), ($L$3*AI42*AJ42/(AI42+($L$3-1)*AJ42) ))))</f>
        <v>4.3585180156658</v>
      </c>
      <c r="AJ41" s="38" t="n">
        <f aca="false">IF(AJ$1&gt;$L$2,   "",   IF(AJ$1=$L$2,  1,  IF($L$2-AJ$1=$L$1-$M41, $L$3^($L$1-$M41), ($L$3*AJ42*AK42/(AJ42+($L$3-1)*AK42) ))))</f>
        <v>1.48745602623278</v>
      </c>
      <c r="AK41" s="38" t="n">
        <f aca="false">IF(AK$1&gt;$L$2,   "",   IF(AK$1=$L$2,  1,  IF($L$2-AK$1=$L$1-$M41, $L$3^($L$1-$M41), ($L$3*AK42*AL42/(AK42+($L$3-1)*AL42) ))))</f>
        <v>1</v>
      </c>
      <c r="AL41" s="38" t="n">
        <f aca="false">IF(AL$1&gt;$L$2,   "",   IF(AL$1=$L$2,  1,  IF($L$2-AL$1=$L$1-$M41, $L$3^($L$1-$M41), ($L$3*AL42*AM42/(AL42+($L$3-1)*AM42) ))))</f>
        <v>33.386248</v>
      </c>
      <c r="AM41" s="38" t="n">
        <f aca="false">IF(AM$1&gt;$L$2,   "",   IF(AM$1=$L$2,  1,  IF($L$2-AM$1=$L$1-$M41, $L$3^($L$1-$M41), ($L$3*AM42*AN42/(AM42+($L$3-1)*AN42) ))))</f>
        <v>4.3585180156658</v>
      </c>
      <c r="AN41" s="38" t="n">
        <f aca="false">IF(AN$1&gt;$L$2,   "",   IF(AN$1=$L$2,  1,  IF($L$2-AN$1=$L$1-$M41, $L$3^($L$1-$M41), ($L$3*AN42*AO42/(AN42+($L$3-1)*AO42) ))))</f>
        <v>1.48745602623278</v>
      </c>
      <c r="AO41" s="38" t="n">
        <f aca="false">IF(AO$1&gt;$L$2,   "",   IF(AO$1=$L$2,  1,  IF($L$2-AO$1=$L$1-$M41, $L$3^($L$1-$M41), ($L$3*AO42*AP42/(AO42+($L$3-1)*AP42) ))))</f>
        <v>1</v>
      </c>
      <c r="AP41" s="38" t="n">
        <f aca="false">IF(AP$1&gt;$L$2,   "",   IF(AP$1=$L$2,  1,  IF($L$2-AP$1=$L$1-$M41, $L$3^($L$1-$M41), ($L$3*AP42*AQ42/(AP42+($L$3-1)*AQ42) ))))</f>
        <v>33.386248</v>
      </c>
      <c r="AQ41" s="38" t="n">
        <f aca="false">IF(AQ$1&gt;$L$2,   "",   IF(AQ$1=$L$2,  1,  IF($L$2-AQ$1=$L$1-$M41, $L$3^($L$1-$M41), ($L$3*AQ42*AR42/(AQ42+($L$3-1)*AR42) ))))</f>
        <v>4.3585180156658</v>
      </c>
      <c r="AR41" s="38" t="n">
        <f aca="false">IF(AR$1&gt;$L$2,   "",   IF(AR$1=$L$2,  1,  IF($L$2-AR$1=$L$1-$M41, $L$3^($L$1-$M41), ($L$3*AR42*AS42/(AR42+($L$3-1)*AS42) ))))</f>
        <v>1.48745602623278</v>
      </c>
      <c r="AS41" s="38" t="n">
        <f aca="false">IF(AS$1&gt;$L$2,   "",   IF(AS$1=$L$2,  1,  IF($L$2-AS$1=$L$1-$M41, $L$3^($L$1-$M41), ($L$3*AS42*AT42/(AS42+($L$3-1)*AT42) ))))</f>
        <v>1</v>
      </c>
      <c r="AT41" s="38" t="n">
        <f aca="false">IF(AT$1&gt;$L$2,   "",   IF(AT$1=$L$2,  1,  IF($L$2-AT$1=$L$1-$M41, $L$3^($L$1-$M41), ($L$3*AT42*AU42/(AT42+($L$3-1)*AU42) ))))</f>
        <v>33.386248</v>
      </c>
      <c r="AU41" s="38" t="n">
        <f aca="false">IF(AU$1&gt;$L$2,   "",   IF(AU$1=$L$2,  1,  IF($L$2-AU$1=$L$1-$M41, $L$3^($L$1-$M41), ($L$3*AU42*AV42/(AU42+($L$3-1)*AV42) ))))</f>
        <v>4.3585180156658</v>
      </c>
      <c r="AV41" s="38" t="n">
        <f aca="false">IF(AV$1&gt;$L$2,   "",   IF(AV$1=$L$2,  1,  IF($L$2-AV$1=$L$1-$M41, $L$3^($L$1-$M41), ($L$3*AV42*AW42/(AV42+($L$3-1)*AW42) ))))</f>
        <v>1.48745602623278</v>
      </c>
      <c r="AW41" s="38" t="n">
        <f aca="false">IF(AW$1&gt;$L$2,   "",   IF(AW$1=$L$2,  1,  IF($L$2-AW$1=$L$1-$M41, $L$3^($L$1-$M41), ($L$3*AW42*AX42/(AW42+($L$3-1)*AX42) ))))</f>
        <v>1</v>
      </c>
      <c r="AX41" s="38" t="n">
        <f aca="false">IF(AX$1&gt;$L$2,   "",   IF(AX$1=$L$2,  1,  IF($L$2-AX$1=$L$1-$M41, $L$3^($L$1-$M41), ($L$3*AX42*AY42/(AX42+($L$3-1)*AY42) ))))</f>
        <v>33.386248</v>
      </c>
      <c r="AY41" s="38" t="n">
        <f aca="false">IF(AY$1&gt;$L$2,   "",   IF(AY$1=$L$2,  1,  IF($L$2-AY$1=$L$1-$M41, $L$3^($L$1-$M41), ($L$3*AY42*AZ42/(AY42+($L$3-1)*AZ42) ))))</f>
        <v>4.3585180156658</v>
      </c>
      <c r="AZ41" s="38" t="n">
        <f aca="false">IF(AZ$1&gt;$L$2,   "",   IF(AZ$1=$L$2,  1,  IF($L$2-AZ$1=$L$1-$M41, $L$3^($L$1-$M41), ($L$3*AZ42*BA42/(AZ42+($L$3-1)*BA42) ))))</f>
        <v>1.48745602623278</v>
      </c>
      <c r="BA41" s="38" t="n">
        <f aca="false">IF(BA$1&gt;$L$2,   "",   IF(BA$1=$L$2,  1,  IF($L$2-BA$1=$L$1-$M41, $L$3^($L$1-$M41), ($L$3*BA42*BB42/(BA42+($L$3-1)*BB42) ))))</f>
        <v>1</v>
      </c>
      <c r="BB41" s="38" t="n">
        <f aca="false">IF(BB$1&gt;$L$2,   "",   IF(BB$1=$L$2,  1,  IF($L$2-BB$1=$L$1-$M41, $L$3^($L$1-$M41), ($L$3*BB42*BC42/(BB42+($L$3-1)*BC42) ))))</f>
        <v>33.386248</v>
      </c>
      <c r="BC41" s="38" t="n">
        <f aca="false">IF(BC$1&gt;$L$2,   "",   IF(BC$1=$L$2,  1,  IF($L$2-BC$1=$L$1-$M41, $L$3^($L$1-$M41), ($L$3*BC42*BD42/(BC42+($L$3-1)*BD42) ))))</f>
        <v>4.3585180156658</v>
      </c>
      <c r="BD41" s="38" t="n">
        <f aca="false">IF(BD$1&gt;$L$2,   "",   IF(BD$1=$L$2,  1,  IF($L$2-BD$1=$L$1-$M41, $L$3^($L$1-$M41), ($L$3*BD42*BE42/(BD42+($L$3-1)*BE42) ))))</f>
        <v>1.48745602623278</v>
      </c>
      <c r="BE41" s="38" t="n">
        <f aca="false">IF(BE$1&gt;$L$2,   "",   IF(BE$1=$L$2,  1,  IF($L$2-BE$1=$L$1-$M41, $L$3^($L$1-$M41), ($L$3*BE42*BF42/(BE42+($L$3-1)*BF42) ))))</f>
        <v>1</v>
      </c>
      <c r="BF41" s="38" t="n">
        <f aca="false">IF(BF$1&gt;$L$2,   "",   IF(BF$1=$L$2,  1,  IF($L$2-BF$1=$L$1-$M41, $L$3^($L$1-$M41), ($L$3*BF42*BG42/(BF42+($L$3-1)*BG42) ))))</f>
        <v>33.386248</v>
      </c>
      <c r="BG41" s="38" t="n">
        <f aca="false">IF(BG$1&gt;$L$2,   "",   IF(BG$1=$L$2,  1,  IF($L$2-BG$1=$L$1-$M41, $L$3^($L$1-$M41), ($L$3*BG42*BH42/(BG42+($L$3-1)*BH42) ))))</f>
        <v>4.3585180156658</v>
      </c>
      <c r="BH41" s="38" t="n">
        <f aca="false">IF(BH$1&gt;$L$2,   "",   IF(BH$1=$L$2,  1,  IF($L$2-BH$1=$L$1-$M41, $L$3^($L$1-$M41), ($L$3*BH42*BI42/(BH42+($L$3-1)*BI42) ))))</f>
        <v>1.48745602623278</v>
      </c>
      <c r="BI41" s="38" t="n">
        <f aca="false">IF(BI$1&gt;$L$2,   "",   IF(BI$1=$L$2,  1,  IF($L$2-BI$1=$L$1-$M41, $L$3^($L$1-$M41), ($L$3*BI42*BJ42/(BI42+($L$3-1)*BJ42) ))))</f>
        <v>1</v>
      </c>
      <c r="BJ41" s="38" t="n">
        <f aca="false">IF(BJ$1&gt;$L$2,   "",   IF(BJ$1=$L$2,  1,  IF($L$2-BJ$1=$L$1-$M41, $L$3^($L$1-$M41), ($L$3*BJ42*BK42/(BJ42+($L$3-1)*BK42) ))))</f>
        <v>33.386248</v>
      </c>
      <c r="BK41" s="38" t="n">
        <f aca="false">IF(BK$1&gt;$L$2,   "",   IF(BK$1=$L$2,  1,  IF($L$2-BK$1=$L$1-$M41, $L$3^($L$1-$M41), ($L$3*BK42*BL42/(BK42+($L$3-1)*BL42) ))))</f>
        <v>4.3585180156658</v>
      </c>
      <c r="BL41" s="38" t="n">
        <f aca="false">IF(BL$1&gt;$L$2,   "",   IF(BL$1=$L$2,  1,  IF($L$2-BL$1=$L$1-$M41, $L$3^($L$1-$M41), ($L$3*BL42*BM42/(BL42+($L$3-1)*BM42) ))))</f>
        <v>1.48745602623278</v>
      </c>
      <c r="BM41" s="38" t="n">
        <f aca="false">IF(BM$1&gt;$L$2,   "",   IF(BM$1=$L$2,  1,  IF($L$2-BM$1=$L$1-$M41, $L$3^($L$1-$M41), ($L$3*BM42*BN42/(BM42+($L$3-1)*BN42) ))))</f>
        <v>1</v>
      </c>
      <c r="BN41" s="38" t="n">
        <f aca="false">IF(BN$1&gt;$L$2,   "",   IF(BN$1=$L$2,  1,  IF($L$2-BN$1=$L$1-$M41, $L$3^($L$1-$M41), ($L$3*BN42*BO42/(BN42+($L$3-1)*BO42) ))))</f>
        <v>33.386248</v>
      </c>
      <c r="BO41" s="38" t="n">
        <f aca="false">IF(BO$1&gt;$L$2,   "",   IF(BO$1=$L$2,  1,  IF($L$2-BO$1=$L$1-$M41, $L$3^($L$1-$M41), ($L$3*BO42*BP42/(BO42+($L$3-1)*BP42) ))))</f>
        <v>4.3585180156658</v>
      </c>
      <c r="BP41" s="38" t="n">
        <f aca="false">IF(BP$1&gt;$L$2,   "",   IF(BP$1=$L$2,  1,  IF($L$2-BP$1=$L$1-$M41, $L$3^($L$1-$M41), ($L$3*BP42*BQ42/(BP42+($L$3-1)*BQ42) ))))</f>
        <v>1.48745602623278</v>
      </c>
      <c r="BQ41" s="38" t="n">
        <f aca="false">IF(BQ$1&gt;$L$2,   "",   IF(BQ$1=$L$2,  1,  IF($L$2-BQ$1=$L$1-$M41, $L$3^($L$1-$M41), ($L$3*BQ42*BR42/(BQ42+($L$3-1)*BR42) ))))</f>
        <v>1</v>
      </c>
      <c r="BR41" s="38" t="n">
        <f aca="false">IF(BR$1&gt;$L$2,   "",   IF(BR$1=$L$2,  1,  IF($L$2-BR$1=$L$1-$M41, $L$3^($L$1-$M41), ($L$3*BR42*BS42/(BR42+($L$3-1)*BS42) ))))</f>
        <v>33.386248</v>
      </c>
      <c r="BS41" s="38" t="n">
        <f aca="false">IF(BS$1&gt;$L$2,   "",   IF(BS$1=$L$2,  1,  IF($L$2-BS$1=$L$1-$M41, $L$3^($L$1-$M41), ($L$3*BS42*BT42/(BS42+($L$3-1)*BT42) ))))</f>
        <v>4.3585180156658</v>
      </c>
      <c r="BT41" s="38" t="n">
        <f aca="false">IF(BT$1&gt;$L$2,   "",   IF(BT$1=$L$2,  1,  IF($L$2-BT$1=$L$1-$M41, $L$3^($L$1-$M41), ($L$3*BT42*BU42/(BT42+($L$3-1)*BU42) ))))</f>
        <v>1.48745602623278</v>
      </c>
      <c r="BU41" s="38" t="n">
        <f aca="false">IF(BU$1&gt;$L$2,   "",   IF(BU$1=$L$2,  1,  IF($L$2-BU$1=$L$1-$M41, $L$3^($L$1-$M41), ($L$3*BU42*BV42/(BU42+($L$3-1)*BV42) ))))</f>
        <v>1</v>
      </c>
      <c r="BV41" s="38" t="n">
        <f aca="false">IF(BV$1&gt;$L$2,   "",   IF(BV$1=$L$2,  1,  IF($L$2-BV$1=$L$1-$M41, $L$3^($L$1-$M41), ($L$3*BV42*BW42/(BV42+($L$3-1)*BW42) ))))</f>
        <v>33.386248</v>
      </c>
      <c r="BW41" s="38" t="n">
        <f aca="false">IF(BW$1&gt;$L$2,   "",   IF(BW$1=$L$2,  1,  IF($L$2-BW$1=$L$1-$M41, $L$3^($L$1-$M41), ($L$3*BW42*BX42/(BW42+($L$3-1)*BX42) ))))</f>
        <v>4.3585180156658</v>
      </c>
      <c r="BX41" s="38" t="n">
        <f aca="false">IF(BX$1&gt;$L$2,   "",   IF(BX$1=$L$2,  1,  IF($L$2-BX$1=$L$1-$M41, $L$3^($L$1-$M41), ($L$3*BX42*BY42/(BX42+($L$3-1)*BY42) ))))</f>
        <v>1.48745602623278</v>
      </c>
      <c r="BY41" s="38" t="n">
        <f aca="false">IF(BY$1&gt;$L$2,   "",   IF(BY$1=$L$2,  1,  IF($L$2-BY$1=$L$1-$M41, $L$3^($L$1-$M41), ($L$3*BY42*BZ42/(BY42+($L$3-1)*BZ42) ))))</f>
        <v>1</v>
      </c>
      <c r="BZ41" s="38" t="n">
        <f aca="false">IF(BZ$1&gt;$L$2,   "",   IF(BZ$1=$L$2,  1,  IF($L$2-BZ$1=$L$1-$M41, $L$3^($L$1-$M41), ($L$3*BZ42*CA42/(BZ42+($L$3-1)*CA42) ))))</f>
        <v>33.386248</v>
      </c>
      <c r="CA41" s="38" t="n">
        <f aca="false">IF(CA$1&gt;$L$2,   "",   IF(CA$1=$L$2,  1,  IF($L$2-CA$1=$L$1-$M41, $L$3^($L$1-$M41), ($L$3*CA42*CB42/(CA42+($L$3-1)*CB42) ))))</f>
        <v>4.3585180156658</v>
      </c>
      <c r="CB41" s="38" t="n">
        <f aca="false">IF(CB$1&gt;$L$2,   "",   IF(CB$1=$L$2,  1,  IF($L$2-CB$1=$L$1-$M41, $L$3^($L$1-$M41), ($L$3*CB42*CC42/(CB42+($L$3-1)*CC42) ))))</f>
        <v>1.48745602623278</v>
      </c>
      <c r="CC41" s="38" t="n">
        <f aca="false">IF(CC$1&gt;$L$2,   "",   IF(CC$1=$L$2,  1,  IF($L$2-CC$1=$L$1-$M41, $L$3^($L$1-$M41), ($L$3*CC42*CD42/(CC42+($L$3-1)*CD42) ))))</f>
        <v>1</v>
      </c>
      <c r="CD41" s="38" t="n">
        <f aca="false">IF(CD$1&gt;$L$2,   "",   IF(CD$1=$L$2,  1,  IF($L$2-CD$1=$L$1-$M41, $L$3^($L$1-$M41), ($L$3*CD42*CE42/(CD42+($L$3-1)*CE42) ))))</f>
        <v>33.386248</v>
      </c>
      <c r="CE41" s="38" t="n">
        <f aca="false">IF(CE$1&gt;$L$2,   "",   IF(CE$1=$L$2,  1,  IF($L$2-CE$1=$L$1-$M41, $L$3^($L$1-$M41), ($L$3*CE42*CF42/(CE42+($L$3-1)*CF42) ))))</f>
        <v>4.3585180156658</v>
      </c>
      <c r="CF41" s="38" t="n">
        <f aca="false">IF(CF$1&gt;$L$2,   "",   IF(CF$1=$L$2,  1,  IF($L$2-CF$1=$L$1-$M41, $L$3^($L$1-$M41), ($L$3*CF42*CG42/(CF42+($L$3-1)*CG42) ))))</f>
        <v>1.48745602623278</v>
      </c>
      <c r="CG41" s="38" t="n">
        <f aca="false">IF(CG$1&gt;$L$2,   "",   IF(CG$1=$L$2,  1,  IF($L$2-CG$1=$L$1-$M41, $L$3^($L$1-$M41), ($L$3*CG42*CH42/(CG42+($L$3-1)*CH42) ))))</f>
        <v>1</v>
      </c>
      <c r="CH41" s="38" t="n">
        <f aca="false">IF(CH$1&gt;$L$2,   "",   IF(CH$1=$L$2,  1,  IF($L$2-CH$1=$L$1-$M41, $L$3^($L$1-$M41), ($L$3*CH42*CI42/(CH42+($L$3-1)*CI42) ))))</f>
        <v>33.386248</v>
      </c>
      <c r="CI41" s="38" t="n">
        <f aca="false">IF(CI$1&gt;$L$2,   "",   IF(CI$1=$L$2,  1,  IF($L$2-CI$1=$L$1-$M41, $L$3^($L$1-$M41), ($L$3*CI42*CJ42/(CI42+($L$3-1)*CJ42) ))))</f>
        <v>4.3585180156658</v>
      </c>
      <c r="CJ41" s="38" t="n">
        <f aca="false">IF(CJ$1&gt;$L$2,   "",   IF(CJ$1=$L$2,  1,  IF($L$2-CJ$1=$L$1-$M41, $L$3^($L$1-$M41), ($L$3*CJ42*CK42/(CJ42+($L$3-1)*CK42) ))))</f>
        <v>1.48745602623278</v>
      </c>
      <c r="CK41" s="38" t="n">
        <f aca="false">IF(CK$1&gt;$L$2,   "",   IF(CK$1=$L$2,  1,  IF($L$2-CK$1=$L$1-$M41, $L$3^($L$1-$M41), ($L$3*CK42*CL42/(CK42+($L$3-1)*CL42) ))))</f>
        <v>1</v>
      </c>
      <c r="CL41" s="38" t="n">
        <f aca="false">IF(CL$1&gt;$L$2,   "",   IF(CL$1=$L$2,  1,  IF($L$2-CL$1=$L$1-$M41, $L$3^($L$1-$M41), ($L$3*CL42*CM42/(CL42+($L$3-1)*CM42) ))))</f>
        <v>33.386248</v>
      </c>
      <c r="CM41" s="38" t="n">
        <f aca="false">IF(CM$1&gt;$L$2,   "",   IF(CM$1=$L$2,  1,  IF($L$2-CM$1=$L$1-$M41, $L$3^($L$1-$M41), ($L$3*CM42*CN42/(CM42+($L$3-1)*CN42) ))))</f>
        <v>4.3585180156658</v>
      </c>
      <c r="CN41" s="38" t="n">
        <f aca="false">IF(CN$1&gt;$L$2,   "",   IF(CN$1=$L$2,  1,  IF($L$2-CN$1=$L$1-$M41, $L$3^($L$1-$M41), ($L$3*CN42*CO42/(CN42+($L$3-1)*CO42) ))))</f>
        <v>1.48745602623278</v>
      </c>
      <c r="CO41" s="38" t="n">
        <f aca="false">IF(CO$1&gt;$L$2,   "",   IF(CO$1=$L$2,  1,  IF($L$2-CO$1=$L$1-$M41, $L$3^($L$1-$M41), ($L$3*CO42*CP42/(CO42+($L$3-1)*CP42) ))))</f>
        <v>1</v>
      </c>
      <c r="CP41" s="38" t="n">
        <f aca="false">IF(CP$1&gt;$L$2,   "",   IF(CP$1=$L$2,  1,  IF($L$2-CP$1=$L$1-$M41, $L$3^($L$1-$M41), ($L$3*CP42*CQ42/(CP42+($L$3-1)*CQ42) ))))</f>
        <v>33.386248</v>
      </c>
      <c r="CQ41" s="38" t="n">
        <f aca="false">IF(CQ$1&gt;$L$2,   "",   IF(CQ$1=$L$2,  1,  IF($L$2-CQ$1=$L$1-$M41, $L$3^($L$1-$M41), ($L$3*CQ42*CR42/(CQ42+($L$3-1)*CR42) ))))</f>
        <v>4.3585180156658</v>
      </c>
      <c r="CR41" s="38" t="n">
        <f aca="false">IF(CR$1&gt;$L$2,   "",   IF(CR$1=$L$2,  1,  IF($L$2-CR$1=$L$1-$M41, $L$3^($L$1-$M41), ($L$3*CR42*CS42/(CR42+($L$3-1)*CS42) ))))</f>
        <v>1.48745602623278</v>
      </c>
      <c r="CS41" s="38" t="n">
        <f aca="false">IF(CS$1&gt;$L$2,   "",   IF(CS$1=$L$2,  1,  IF($L$2-CS$1=$L$1-$M41, $L$3^($L$1-$M41), ($L$3*CS42*CT42/(CS42+($L$3-1)*CT42) ))))</f>
        <v>1</v>
      </c>
      <c r="CT41" s="38" t="n">
        <f aca="false">IF(CT$1&gt;$L$2,   "",   IF(CT$1=$L$2,  1,  IF($L$2-CT$1=$L$1-$M41, $L$3^($L$1-$M41), ($L$3*CT42*CU42/(CT42+($L$3-1)*CU42) ))))</f>
        <v>33.386248</v>
      </c>
      <c r="CU41" s="38" t="n">
        <f aca="false">IF(CU$1&gt;$L$2,   "",   IF(CU$1=$L$2,  1,  IF($L$2-CU$1=$L$1-$M41, $L$3^($L$1-$M41), ($L$3*CU42*CV42/(CU42+($L$3-1)*CV42) ))))</f>
        <v>4.3585180156658</v>
      </c>
      <c r="CV41" s="38" t="n">
        <f aca="false">IF(CV$1&gt;$L$2,   "",   IF(CV$1=$L$2,  1,  IF($L$2-CV$1=$L$1-$M41, $L$3^($L$1-$M41), ($L$3*CV42*CW42/(CV42+($L$3-1)*CW42) ))))</f>
        <v>1.48745602623278</v>
      </c>
      <c r="CW41" s="38" t="n">
        <f aca="false">IF(CW$1&gt;$L$2,   "",   IF(CW$1=$L$2,  1,  IF($L$2-CW$1=$L$1-$M41, $L$3^($L$1-$M41), ($L$3*CW42*CX42/(CW42+($L$3-1)*CX42) ))))</f>
        <v>1</v>
      </c>
      <c r="CX41" s="38" t="n">
        <f aca="false">IF(CX$1&gt;$L$2,   "",   IF(CX$1=$L$2,  1,  IF($L$2-CX$1=$L$1-$M41, $L$3^($L$1-$M41), ($L$3*CX42*CY42/(CX42+($L$3-1)*CY42) ))))</f>
        <v>33.386248</v>
      </c>
      <c r="CY41" s="38" t="n">
        <f aca="false">IF(CY$1&gt;$L$2,   "",   IF(CY$1=$L$2,  1,  IF($L$2-CY$1=$L$1-$M41, $L$3^($L$1-$M41), ($L$3*CY42*CZ42/(CY42+($L$3-1)*CZ42) ))))</f>
        <v>4.3585180156658</v>
      </c>
      <c r="CZ41" s="38" t="n">
        <f aca="false">IF(CZ$1&gt;$L$2,   "",   IF(CZ$1=$L$2,  1,  IF($L$2-CZ$1=$L$1-$M41, $L$3^($L$1-$M41), ($L$3*CZ42*DA42/(CZ42+($L$3-1)*DA42) ))))</f>
        <v>1.48745602623278</v>
      </c>
      <c r="DA41" s="38" t="n">
        <f aca="false">IF(DA$1&gt;$L$2,   "",   IF(DA$1=$L$2,  1,  IF($L$2-DA$1=$L$1-$M41, $L$3^($L$1-$M41), ($L$3*DA42*DB42/(DA42+($L$3-1)*DB42) ))))</f>
        <v>1</v>
      </c>
      <c r="DB41" s="38" t="n">
        <f aca="false">IF(DB$1&gt;$L$2,   "",   IF(DB$1=$L$2,  1,  IF($L$2-DB$1=$L$1-$M41, $L$3^($L$1-$M41), ($L$3*DB42*DC42/(DB42+($L$3-1)*DC42) ))))</f>
        <v>33.386248</v>
      </c>
      <c r="DC41" s="38" t="n">
        <f aca="false">IF(DC$1&gt;$L$2,   "",   IF(DC$1=$L$2,  1,  IF($L$2-DC$1=$L$1-$M41, $L$3^($L$1-$M41), ($L$3*DC42*DD42/(DC42+($L$3-1)*DD42) ))))</f>
        <v>4.3585180156658</v>
      </c>
      <c r="DD41" s="38" t="n">
        <f aca="false">IF(DD$1&gt;$L$2,   "",   IF(DD$1=$L$2,  1,  IF($L$2-DD$1=$L$1-$M41, $L$3^($L$1-$M41), ($L$3*DD42*DE42/(DD42+($L$3-1)*DE42) ))))</f>
        <v>1.48745602623278</v>
      </c>
      <c r="DE41" s="38" t="n">
        <f aca="false">IF(DE$1&gt;$L$2,   "",   IF(DE$1=$L$2,  1,  IF($L$2-DE$1=$L$1-$M41, $L$3^($L$1-$M41), ($L$3*DE42*DF42/(DE42+($L$3-1)*DF42) ))))</f>
        <v>1</v>
      </c>
      <c r="DF41" s="38" t="n">
        <f aca="false">IF(DF$1&gt;$L$2,   "",   IF(DF$1=$L$2,  1,  IF($L$2-DF$1=$L$1-$M41, $L$3^($L$1-$M41), ($L$3*DF42*DG42/(DF42+($L$3-1)*DG42) ))))</f>
        <v>33.386248</v>
      </c>
      <c r="DG41" s="38" t="n">
        <f aca="false">IF(DG$1&gt;$L$2,   "",   IF(DG$1=$L$2,  1,  IF($L$2-DG$1=$L$1-$M41, $L$3^($L$1-$M41), ($L$3*DG42*DH42/(DG42+($L$3-1)*DH42) ))))</f>
        <v>4.3585180156658</v>
      </c>
      <c r="DH41" s="38" t="n">
        <f aca="false">IF(DH$1&gt;$L$2,   "",   IF(DH$1=$L$2,  1,  IF($L$2-DH$1=$L$1-$M41, $L$3^($L$1-$M41), ($L$3*DH42*DI42/(DH42+($L$3-1)*DI42) ))))</f>
        <v>1.48745602623278</v>
      </c>
      <c r="DI41" s="38" t="n">
        <f aca="false">IF(DI$1&gt;$L$2,   "",   IF(DI$1=$L$2,  1,  IF($L$2-DI$1=$L$1-$M41, $L$3^($L$1-$M41), ($L$3*DI42*DJ42/(DI42+($L$3-1)*DJ42) ))))</f>
        <v>1</v>
      </c>
      <c r="DJ41" s="38" t="n">
        <f aca="false">IF(DJ$1&gt;$L$2,   "",   IF(DJ$1=$L$2,  1,  IF($L$2-DJ$1=$L$1-$M41, $L$3^($L$1-$M41), ($L$3*DJ42*DK42/(DJ42+($L$3-1)*DK42) ))))</f>
        <v>33.386248</v>
      </c>
    </row>
    <row r="42" customFormat="false" ht="13.5" hidden="false" customHeight="true" outlineLevel="0" collapsed="false">
      <c r="A42" s="112" t="n">
        <f aca="false">Calculadora!C42</f>
        <v>0</v>
      </c>
      <c r="B42" s="112" t="str">
        <f aca="false">IF( OR(I41=$L$2,H41=1+$L$1-$L$2), "",  IF(A42="l",0,IF(A42="w",1,""))    )</f>
        <v/>
      </c>
      <c r="C42" s="105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5" t="str">
        <f aca="false">IF(I41&gt;=$L$2,"",IF(B42="", "", C42*($L$3-1)*B42)   )</f>
        <v/>
      </c>
      <c r="E42" s="105" t="str">
        <f aca="false">IF(B42="","",(   D42-(IF((D42+F41)&lt;=G41, D42, (G41-F41) ))   )*(100-$L$5)/100   )</f>
        <v/>
      </c>
      <c r="F42" s="105" t="str">
        <f aca="false">IF(I41&gt;=$L$2,"",IF(B42="", "",   IF(B42=0,  F41-C42,  IF( ((F41+D42)-G41)&gt;=0, F41+(G41-F41)+((D42-(G41-F41))*$L$5/100), F41+D42 )  ))   )</f>
        <v/>
      </c>
      <c r="G42" s="113" t="str">
        <f aca="false">IF(F42&gt;G41,  F42,  G41)</f>
        <v/>
      </c>
      <c r="H42" s="104" t="n">
        <f aca="false">IF(   $L$4=0,   IF(I41+B42=$L$2,0,IF(B42=0,H41+1,H41)),   IF(  F42&gt;=G41,  0,  IF(B42=0,H41+1,H41)  )   )</f>
        <v>0</v>
      </c>
      <c r="I42" s="104" t="n">
        <f aca="false">IF(   $L$4=0,   IF(I41+B42=$L$2,0,IF(B42=1,I41+1,I41)),        IF(  F42&gt;=G41,  0,  IF(B42=1,I41+1,I41)  )   )</f>
        <v>0</v>
      </c>
      <c r="J42" s="114" t="str">
        <f aca="false">IF(     B42="",     "",     IF(  ISERROR((B42+I41)/(H41+I41+1)),  0,  (B42+I41)/(H41+I41+1)  )     )</f>
        <v/>
      </c>
      <c r="M42" s="111" t="n">
        <f aca="false">IF(M41&lt;($L$1-1),M41+1)</f>
        <v>19</v>
      </c>
      <c r="N42" s="38" t="n">
        <f aca="false">IF(N$1&gt;$L$2,   "",   IF(N$1=$L$2,  1,  IF($L$2-N$1=$L$1-$M42, $L$3^($L$1-$M42), ($L$3*N43*O43/(N43+($L$3-1)*O43) ))))</f>
        <v>1.01224489841791</v>
      </c>
      <c r="O42" s="38" t="n">
        <f aca="false">IF(O$1&gt;$L$2,   "",   IF(O$1=$L$2,  1,  IF($L$2-O$1=$L$1-$M42, $L$3^($L$1-$M42), ($L$3*O43*P43/(O43+($L$3-1)*P43) ))))</f>
        <v>10.3684</v>
      </c>
      <c r="P42" s="38" t="n">
        <f aca="false">IF(P$1&gt;$L$2,   "",   IF(P$1=$L$2,  1,  IF($L$2-P$1=$L$1-$M42, $L$3^($L$1-$M42), ($L$3*P43*Q43/(P43+($L$3-1)*Q43) ))))</f>
        <v>1.90595588235294</v>
      </c>
      <c r="Q42" s="38" t="n">
        <f aca="false">IF(Q$1&gt;$L$2,   "",   IF(Q$1=$L$2,  1,  IF($L$2-Q$1=$L$1-$M42, $L$3^($L$1-$M42), ($L$3*Q43*R43/(Q43+($L$3-1)*R43) ))))</f>
        <v>1</v>
      </c>
      <c r="R42" s="38" t="n">
        <f aca="false">IF(R$1&gt;$L$2,   "",   IF(R$1=$L$2,  1,  IF($L$2-R$1=$L$1-$M42, $L$3^($L$1-$M42), ($L$3*R43*S43/(R43+($L$3-1)*S43) ))))</f>
        <v>1.01224489841791</v>
      </c>
      <c r="S42" s="38" t="n">
        <f aca="false">IF(S$1&gt;$L$2,   "",   IF(S$1=$L$2,  1,  IF($L$2-S$1=$L$1-$M42, $L$3^($L$1-$M42), ($L$3*S43*T43/(S43+($L$3-1)*T43) ))))</f>
        <v>10.3684</v>
      </c>
      <c r="T42" s="38" t="n">
        <f aca="false">IF(T$1&gt;$L$2,   "",   IF(T$1=$L$2,  1,  IF($L$2-T$1=$L$1-$M42, $L$3^($L$1-$M42), ($L$3*T43*U43/(T43+($L$3-1)*U43) ))))</f>
        <v>1.90595588235294</v>
      </c>
      <c r="U42" s="38" t="n">
        <f aca="false">IF(U$1&gt;$L$2,   "",   IF(U$1=$L$2,  1,  IF($L$2-U$1=$L$1-$M42, $L$3^($L$1-$M42), ($L$3*U43*V43/(U43+($L$3-1)*V43) ))))</f>
        <v>1</v>
      </c>
      <c r="V42" s="38" t="n">
        <f aca="false">IF(V$1&gt;$L$2,   "",   IF(V$1=$L$2,  1,  IF($L$2-V$1=$L$1-$M42, $L$3^($L$1-$M42), ($L$3*V43*W43/(V43+($L$3-1)*W43) ))))</f>
        <v>1.01224489841791</v>
      </c>
      <c r="W42" s="38" t="n">
        <f aca="false">IF(W$1&gt;$L$2,   "",   IF(W$1=$L$2,  1,  IF($L$2-W$1=$L$1-$M42, $L$3^($L$1-$M42), ($L$3*W43*X43/(W43+($L$3-1)*X43) ))))</f>
        <v>10.3684</v>
      </c>
      <c r="X42" s="38" t="n">
        <f aca="false">IF(X$1&gt;$L$2,   "",   IF(X$1=$L$2,  1,  IF($L$2-X$1=$L$1-$M42, $L$3^($L$1-$M42), ($L$3*X43*Y43/(X43+($L$3-1)*Y43) ))))</f>
        <v>1.90595588235294</v>
      </c>
      <c r="Y42" s="38" t="n">
        <f aca="false">IF(Y$1&gt;$L$2,   "",   IF(Y$1=$L$2,  1,  IF($L$2-Y$1=$L$1-$M42, $L$3^($L$1-$M42), ($L$3*Y43*Z43/(Y43+($L$3-1)*Z43) ))))</f>
        <v>1</v>
      </c>
      <c r="Z42" s="38" t="n">
        <f aca="false">IF(Z$1&gt;$L$2,   "",   IF(Z$1=$L$2,  1,  IF($L$2-Z$1=$L$1-$M42, $L$3^($L$1-$M42), ($L$3*Z43*AA43/(Z43+($L$3-1)*AA43) ))))</f>
        <v>1.01224489841791</v>
      </c>
      <c r="AA42" s="38" t="n">
        <f aca="false">IF(AA$1&gt;$L$2,   "",   IF(AA$1=$L$2,  1,  IF($L$2-AA$1=$L$1-$M42, $L$3^($L$1-$M42), ($L$3*AA43*AB43/(AA43+($L$3-1)*AB43) ))))</f>
        <v>10.3684</v>
      </c>
      <c r="AB42" s="38" t="n">
        <f aca="false">IF(AB$1&gt;$L$2,   "",   IF(AB$1=$L$2,  1,  IF($L$2-AB$1=$L$1-$M42, $L$3^($L$1-$M42), ($L$3*AB43*AC43/(AB43+($L$3-1)*AC43) ))))</f>
        <v>1.90595588235294</v>
      </c>
      <c r="AC42" s="38" t="n">
        <f aca="false">IF(AC$1&gt;$L$2,   "",   IF(AC$1=$L$2,  1,  IF($L$2-AC$1=$L$1-$M42, $L$3^($L$1-$M42), ($L$3*AC43*AD43/(AC43+($L$3-1)*AD43) ))))</f>
        <v>1</v>
      </c>
      <c r="AD42" s="38" t="n">
        <f aca="false">IF(AD$1&gt;$L$2,   "",   IF(AD$1=$L$2,  1,  IF($L$2-AD$1=$L$1-$M42, $L$3^($L$1-$M42), ($L$3*AD43*AE43/(AD43+($L$3-1)*AE43) ))))</f>
        <v>1.01224489841791</v>
      </c>
      <c r="AE42" s="38" t="n">
        <f aca="false">IF(AE$1&gt;$L$2,   "",   IF(AE$1=$L$2,  1,  IF($L$2-AE$1=$L$1-$M42, $L$3^($L$1-$M42), ($L$3*AE43*AF43/(AE43+($L$3-1)*AF43) ))))</f>
        <v>10.3684</v>
      </c>
      <c r="AF42" s="38" t="n">
        <f aca="false">IF(AF$1&gt;$L$2,   "",   IF(AF$1=$L$2,  1,  IF($L$2-AF$1=$L$1-$M42, $L$3^($L$1-$M42), ($L$3*AF43*AG43/(AF43+($L$3-1)*AG43) ))))</f>
        <v>1.90595588235294</v>
      </c>
      <c r="AG42" s="38" t="n">
        <f aca="false">IF(AG$1&gt;$L$2,   "",   IF(AG$1=$L$2,  1,  IF($L$2-AG$1=$L$1-$M42, $L$3^($L$1-$M42), ($L$3*AG43*AH43/(AG43+($L$3-1)*AH43) ))))</f>
        <v>1</v>
      </c>
      <c r="AH42" s="38" t="n">
        <f aca="false">IF(AH$1&gt;$L$2,   "",   IF(AH$1=$L$2,  1,  IF($L$2-AH$1=$L$1-$M42, $L$3^($L$1-$M42), ($L$3*AH43*AI43/(AH43+($L$3-1)*AI43) ))))</f>
        <v>1.01224489841791</v>
      </c>
      <c r="AI42" s="38" t="n">
        <f aca="false">IF(AI$1&gt;$L$2,   "",   IF(AI$1=$L$2,  1,  IF($L$2-AI$1=$L$1-$M42, $L$3^($L$1-$M42), ($L$3*AI43*AJ43/(AI43+($L$3-1)*AJ43) ))))</f>
        <v>10.3684</v>
      </c>
      <c r="AJ42" s="38" t="n">
        <f aca="false">IF(AJ$1&gt;$L$2,   "",   IF(AJ$1=$L$2,  1,  IF($L$2-AJ$1=$L$1-$M42, $L$3^($L$1-$M42), ($L$3*AJ43*AK43/(AJ43+($L$3-1)*AK43) ))))</f>
        <v>1.90595588235294</v>
      </c>
      <c r="AK42" s="38" t="n">
        <f aca="false">IF(AK$1&gt;$L$2,   "",   IF(AK$1=$L$2,  1,  IF($L$2-AK$1=$L$1-$M42, $L$3^($L$1-$M42), ($L$3*AK43*AL43/(AK43+($L$3-1)*AL43) ))))</f>
        <v>1</v>
      </c>
      <c r="AL42" s="38" t="n">
        <f aca="false">IF(AL$1&gt;$L$2,   "",   IF(AL$1=$L$2,  1,  IF($L$2-AL$1=$L$1-$M42, $L$3^($L$1-$M42), ($L$3*AL43*AM43/(AL43+($L$3-1)*AM43) ))))</f>
        <v>1.01224489841791</v>
      </c>
      <c r="AM42" s="38" t="n">
        <f aca="false">IF(AM$1&gt;$L$2,   "",   IF(AM$1=$L$2,  1,  IF($L$2-AM$1=$L$1-$M42, $L$3^($L$1-$M42), ($L$3*AM43*AN43/(AM43+($L$3-1)*AN43) ))))</f>
        <v>10.3684</v>
      </c>
      <c r="AN42" s="38" t="n">
        <f aca="false">IF(AN$1&gt;$L$2,   "",   IF(AN$1=$L$2,  1,  IF($L$2-AN$1=$L$1-$M42, $L$3^($L$1-$M42), ($L$3*AN43*AO43/(AN43+($L$3-1)*AO43) ))))</f>
        <v>1.90595588235294</v>
      </c>
      <c r="AO42" s="38" t="n">
        <f aca="false">IF(AO$1&gt;$L$2,   "",   IF(AO$1=$L$2,  1,  IF($L$2-AO$1=$L$1-$M42, $L$3^($L$1-$M42), ($L$3*AO43*AP43/(AO43+($L$3-1)*AP43) ))))</f>
        <v>1</v>
      </c>
      <c r="AP42" s="38" t="n">
        <f aca="false">IF(AP$1&gt;$L$2,   "",   IF(AP$1=$L$2,  1,  IF($L$2-AP$1=$L$1-$M42, $L$3^($L$1-$M42), ($L$3*AP43*AQ43/(AP43+($L$3-1)*AQ43) ))))</f>
        <v>1.01224489841791</v>
      </c>
      <c r="AQ42" s="38" t="n">
        <f aca="false">IF(AQ$1&gt;$L$2,   "",   IF(AQ$1=$L$2,  1,  IF($L$2-AQ$1=$L$1-$M42, $L$3^($L$1-$M42), ($L$3*AQ43*AR43/(AQ43+($L$3-1)*AR43) ))))</f>
        <v>10.3684</v>
      </c>
      <c r="AR42" s="38" t="n">
        <f aca="false">IF(AR$1&gt;$L$2,   "",   IF(AR$1=$L$2,  1,  IF($L$2-AR$1=$L$1-$M42, $L$3^($L$1-$M42), ($L$3*AR43*AS43/(AR43+($L$3-1)*AS43) ))))</f>
        <v>1.90595588235294</v>
      </c>
      <c r="AS42" s="38" t="n">
        <f aca="false">IF(AS$1&gt;$L$2,   "",   IF(AS$1=$L$2,  1,  IF($L$2-AS$1=$L$1-$M42, $L$3^($L$1-$M42), ($L$3*AS43*AT43/(AS43+($L$3-1)*AT43) ))))</f>
        <v>1</v>
      </c>
      <c r="AT42" s="38" t="n">
        <f aca="false">IF(AT$1&gt;$L$2,   "",   IF(AT$1=$L$2,  1,  IF($L$2-AT$1=$L$1-$M42, $L$3^($L$1-$M42), ($L$3*AT43*AU43/(AT43+($L$3-1)*AU43) ))))</f>
        <v>1.01224489841791</v>
      </c>
      <c r="AU42" s="38" t="n">
        <f aca="false">IF(AU$1&gt;$L$2,   "",   IF(AU$1=$L$2,  1,  IF($L$2-AU$1=$L$1-$M42, $L$3^($L$1-$M42), ($L$3*AU43*AV43/(AU43+($L$3-1)*AV43) ))))</f>
        <v>10.3684</v>
      </c>
      <c r="AV42" s="38" t="n">
        <f aca="false">IF(AV$1&gt;$L$2,   "",   IF(AV$1=$L$2,  1,  IF($L$2-AV$1=$L$1-$M42, $L$3^($L$1-$M42), ($L$3*AV43*AW43/(AV43+($L$3-1)*AW43) ))))</f>
        <v>1.90595588235294</v>
      </c>
      <c r="AW42" s="38" t="n">
        <f aca="false">IF(AW$1&gt;$L$2,   "",   IF(AW$1=$L$2,  1,  IF($L$2-AW$1=$L$1-$M42, $L$3^($L$1-$M42), ($L$3*AW43*AX43/(AW43+($L$3-1)*AX43) ))))</f>
        <v>1</v>
      </c>
      <c r="AX42" s="38" t="n">
        <f aca="false">IF(AX$1&gt;$L$2,   "",   IF(AX$1=$L$2,  1,  IF($L$2-AX$1=$L$1-$M42, $L$3^($L$1-$M42), ($L$3*AX43*AY43/(AX43+($L$3-1)*AY43) ))))</f>
        <v>1.01224489841791</v>
      </c>
      <c r="AY42" s="38" t="n">
        <f aca="false">IF(AY$1&gt;$L$2,   "",   IF(AY$1=$L$2,  1,  IF($L$2-AY$1=$L$1-$M42, $L$3^($L$1-$M42), ($L$3*AY43*AZ43/(AY43+($L$3-1)*AZ43) ))))</f>
        <v>10.3684</v>
      </c>
      <c r="AZ42" s="38" t="n">
        <f aca="false">IF(AZ$1&gt;$L$2,   "",   IF(AZ$1=$L$2,  1,  IF($L$2-AZ$1=$L$1-$M42, $L$3^($L$1-$M42), ($L$3*AZ43*BA43/(AZ43+($L$3-1)*BA43) ))))</f>
        <v>1.90595588235294</v>
      </c>
      <c r="BA42" s="38" t="n">
        <f aca="false">IF(BA$1&gt;$L$2,   "",   IF(BA$1=$L$2,  1,  IF($L$2-BA$1=$L$1-$M42, $L$3^($L$1-$M42), ($L$3*BA43*BB43/(BA43+($L$3-1)*BB43) ))))</f>
        <v>1</v>
      </c>
      <c r="BB42" s="38" t="n">
        <f aca="false">IF(BB$1&gt;$L$2,   "",   IF(BB$1=$L$2,  1,  IF($L$2-BB$1=$L$1-$M42, $L$3^($L$1-$M42), ($L$3*BB43*BC43/(BB43+($L$3-1)*BC43) ))))</f>
        <v>1.01224489841791</v>
      </c>
      <c r="BC42" s="38" t="n">
        <f aca="false">IF(BC$1&gt;$L$2,   "",   IF(BC$1=$L$2,  1,  IF($L$2-BC$1=$L$1-$M42, $L$3^($L$1-$M42), ($L$3*BC43*BD43/(BC43+($L$3-1)*BD43) ))))</f>
        <v>10.3684</v>
      </c>
      <c r="BD42" s="38" t="n">
        <f aca="false">IF(BD$1&gt;$L$2,   "",   IF(BD$1=$L$2,  1,  IF($L$2-BD$1=$L$1-$M42, $L$3^($L$1-$M42), ($L$3*BD43*BE43/(BD43+($L$3-1)*BE43) ))))</f>
        <v>1.90595588235294</v>
      </c>
      <c r="BE42" s="38" t="n">
        <f aca="false">IF(BE$1&gt;$L$2,   "",   IF(BE$1=$L$2,  1,  IF($L$2-BE$1=$L$1-$M42, $L$3^($L$1-$M42), ($L$3*BE43*BF43/(BE43+($L$3-1)*BF43) ))))</f>
        <v>1</v>
      </c>
      <c r="BF42" s="38" t="n">
        <f aca="false">IF(BF$1&gt;$L$2,   "",   IF(BF$1=$L$2,  1,  IF($L$2-BF$1=$L$1-$M42, $L$3^($L$1-$M42), ($L$3*BF43*BG43/(BF43+($L$3-1)*BG43) ))))</f>
        <v>1.01224489841791</v>
      </c>
      <c r="BG42" s="38" t="n">
        <f aca="false">IF(BG$1&gt;$L$2,   "",   IF(BG$1=$L$2,  1,  IF($L$2-BG$1=$L$1-$M42, $L$3^($L$1-$M42), ($L$3*BG43*BH43/(BG43+($L$3-1)*BH43) ))))</f>
        <v>10.3684</v>
      </c>
      <c r="BH42" s="38" t="n">
        <f aca="false">IF(BH$1&gt;$L$2,   "",   IF(BH$1=$L$2,  1,  IF($L$2-BH$1=$L$1-$M42, $L$3^($L$1-$M42), ($L$3*BH43*BI43/(BH43+($L$3-1)*BI43) ))))</f>
        <v>1.90595588235294</v>
      </c>
      <c r="BI42" s="38" t="n">
        <f aca="false">IF(BI$1&gt;$L$2,   "",   IF(BI$1=$L$2,  1,  IF($L$2-BI$1=$L$1-$M42, $L$3^($L$1-$M42), ($L$3*BI43*BJ43/(BI43+($L$3-1)*BJ43) ))))</f>
        <v>1</v>
      </c>
      <c r="BJ42" s="38" t="n">
        <f aca="false">IF(BJ$1&gt;$L$2,   "",   IF(BJ$1=$L$2,  1,  IF($L$2-BJ$1=$L$1-$M42, $L$3^($L$1-$M42), ($L$3*BJ43*BK43/(BJ43+($L$3-1)*BK43) ))))</f>
        <v>1.01224489841791</v>
      </c>
      <c r="BK42" s="38" t="n">
        <f aca="false">IF(BK$1&gt;$L$2,   "",   IF(BK$1=$L$2,  1,  IF($L$2-BK$1=$L$1-$M42, $L$3^($L$1-$M42), ($L$3*BK43*BL43/(BK43+($L$3-1)*BL43) ))))</f>
        <v>10.3684</v>
      </c>
      <c r="BL42" s="38" t="n">
        <f aca="false">IF(BL$1&gt;$L$2,   "",   IF(BL$1=$L$2,  1,  IF($L$2-BL$1=$L$1-$M42, $L$3^($L$1-$M42), ($L$3*BL43*BM43/(BL43+($L$3-1)*BM43) ))))</f>
        <v>1.90595588235294</v>
      </c>
      <c r="BM42" s="38" t="n">
        <f aca="false">IF(BM$1&gt;$L$2,   "",   IF(BM$1=$L$2,  1,  IF($L$2-BM$1=$L$1-$M42, $L$3^($L$1-$M42), ($L$3*BM43*BN43/(BM43+($L$3-1)*BN43) ))))</f>
        <v>1</v>
      </c>
      <c r="BN42" s="38" t="n">
        <f aca="false">IF(BN$1&gt;$L$2,   "",   IF(BN$1=$L$2,  1,  IF($L$2-BN$1=$L$1-$M42, $L$3^($L$1-$M42), ($L$3*BN43*BO43/(BN43+($L$3-1)*BO43) ))))</f>
        <v>1.01224489841791</v>
      </c>
      <c r="BO42" s="38" t="n">
        <f aca="false">IF(BO$1&gt;$L$2,   "",   IF(BO$1=$L$2,  1,  IF($L$2-BO$1=$L$1-$M42, $L$3^($L$1-$M42), ($L$3*BO43*BP43/(BO43+($L$3-1)*BP43) ))))</f>
        <v>10.3684</v>
      </c>
      <c r="BP42" s="38" t="n">
        <f aca="false">IF(BP$1&gt;$L$2,   "",   IF(BP$1=$L$2,  1,  IF($L$2-BP$1=$L$1-$M42, $L$3^($L$1-$M42), ($L$3*BP43*BQ43/(BP43+($L$3-1)*BQ43) ))))</f>
        <v>1.90595588235294</v>
      </c>
      <c r="BQ42" s="38" t="n">
        <f aca="false">IF(BQ$1&gt;$L$2,   "",   IF(BQ$1=$L$2,  1,  IF($L$2-BQ$1=$L$1-$M42, $L$3^($L$1-$M42), ($L$3*BQ43*BR43/(BQ43+($L$3-1)*BR43) ))))</f>
        <v>1</v>
      </c>
      <c r="BR42" s="38" t="n">
        <f aca="false">IF(BR$1&gt;$L$2,   "",   IF(BR$1=$L$2,  1,  IF($L$2-BR$1=$L$1-$M42, $L$3^($L$1-$M42), ($L$3*BR43*BS43/(BR43+($L$3-1)*BS43) ))))</f>
        <v>1.01224489841791</v>
      </c>
      <c r="BS42" s="38" t="n">
        <f aca="false">IF(BS$1&gt;$L$2,   "",   IF(BS$1=$L$2,  1,  IF($L$2-BS$1=$L$1-$M42, $L$3^($L$1-$M42), ($L$3*BS43*BT43/(BS43+($L$3-1)*BT43) ))))</f>
        <v>10.3684</v>
      </c>
      <c r="BT42" s="38" t="n">
        <f aca="false">IF(BT$1&gt;$L$2,   "",   IF(BT$1=$L$2,  1,  IF($L$2-BT$1=$L$1-$M42, $L$3^($L$1-$M42), ($L$3*BT43*BU43/(BT43+($L$3-1)*BU43) ))))</f>
        <v>1.90595588235294</v>
      </c>
      <c r="BU42" s="38" t="n">
        <f aca="false">IF(BU$1&gt;$L$2,   "",   IF(BU$1=$L$2,  1,  IF($L$2-BU$1=$L$1-$M42, $L$3^($L$1-$M42), ($L$3*BU43*BV43/(BU43+($L$3-1)*BV43) ))))</f>
        <v>1</v>
      </c>
      <c r="BV42" s="38" t="n">
        <f aca="false">IF(BV$1&gt;$L$2,   "",   IF(BV$1=$L$2,  1,  IF($L$2-BV$1=$L$1-$M42, $L$3^($L$1-$M42), ($L$3*BV43*BW43/(BV43+($L$3-1)*BW43) ))))</f>
        <v>1.01224489841791</v>
      </c>
      <c r="BW42" s="38" t="n">
        <f aca="false">IF(BW$1&gt;$L$2,   "",   IF(BW$1=$L$2,  1,  IF($L$2-BW$1=$L$1-$M42, $L$3^($L$1-$M42), ($L$3*BW43*BX43/(BW43+($L$3-1)*BX43) ))))</f>
        <v>10.3684</v>
      </c>
      <c r="BX42" s="38" t="n">
        <f aca="false">IF(BX$1&gt;$L$2,   "",   IF(BX$1=$L$2,  1,  IF($L$2-BX$1=$L$1-$M42, $L$3^($L$1-$M42), ($L$3*BX43*BY43/(BX43+($L$3-1)*BY43) ))))</f>
        <v>1.90595588235294</v>
      </c>
      <c r="BY42" s="38" t="n">
        <f aca="false">IF(BY$1&gt;$L$2,   "",   IF(BY$1=$L$2,  1,  IF($L$2-BY$1=$L$1-$M42, $L$3^($L$1-$M42), ($L$3*BY43*BZ43/(BY43+($L$3-1)*BZ43) ))))</f>
        <v>1</v>
      </c>
      <c r="BZ42" s="38" t="n">
        <f aca="false">IF(BZ$1&gt;$L$2,   "",   IF(BZ$1=$L$2,  1,  IF($L$2-BZ$1=$L$1-$M42, $L$3^($L$1-$M42), ($L$3*BZ43*CA43/(BZ43+($L$3-1)*CA43) ))))</f>
        <v>1.01224489841791</v>
      </c>
      <c r="CA42" s="38" t="n">
        <f aca="false">IF(CA$1&gt;$L$2,   "",   IF(CA$1=$L$2,  1,  IF($L$2-CA$1=$L$1-$M42, $L$3^($L$1-$M42), ($L$3*CA43*CB43/(CA43+($L$3-1)*CB43) ))))</f>
        <v>10.3684</v>
      </c>
      <c r="CB42" s="38" t="n">
        <f aca="false">IF(CB$1&gt;$L$2,   "",   IF(CB$1=$L$2,  1,  IF($L$2-CB$1=$L$1-$M42, $L$3^($L$1-$M42), ($L$3*CB43*CC43/(CB43+($L$3-1)*CC43) ))))</f>
        <v>1.90595588235294</v>
      </c>
      <c r="CC42" s="38" t="n">
        <f aca="false">IF(CC$1&gt;$L$2,   "",   IF(CC$1=$L$2,  1,  IF($L$2-CC$1=$L$1-$M42, $L$3^($L$1-$M42), ($L$3*CC43*CD43/(CC43+($L$3-1)*CD43) ))))</f>
        <v>1</v>
      </c>
      <c r="CD42" s="38" t="n">
        <f aca="false">IF(CD$1&gt;$L$2,   "",   IF(CD$1=$L$2,  1,  IF($L$2-CD$1=$L$1-$M42, $L$3^($L$1-$M42), ($L$3*CD43*CE43/(CD43+($L$3-1)*CE43) ))))</f>
        <v>1.01224489841791</v>
      </c>
      <c r="CE42" s="38" t="n">
        <f aca="false">IF(CE$1&gt;$L$2,   "",   IF(CE$1=$L$2,  1,  IF($L$2-CE$1=$L$1-$M42, $L$3^($L$1-$M42), ($L$3*CE43*CF43/(CE43+($L$3-1)*CF43) ))))</f>
        <v>10.3684</v>
      </c>
      <c r="CF42" s="38" t="n">
        <f aca="false">IF(CF$1&gt;$L$2,   "",   IF(CF$1=$L$2,  1,  IF($L$2-CF$1=$L$1-$M42, $L$3^($L$1-$M42), ($L$3*CF43*CG43/(CF43+($L$3-1)*CG43) ))))</f>
        <v>1.90595588235294</v>
      </c>
      <c r="CG42" s="38" t="n">
        <f aca="false">IF(CG$1&gt;$L$2,   "",   IF(CG$1=$L$2,  1,  IF($L$2-CG$1=$L$1-$M42, $L$3^($L$1-$M42), ($L$3*CG43*CH43/(CG43+($L$3-1)*CH43) ))))</f>
        <v>1</v>
      </c>
      <c r="CH42" s="38" t="n">
        <f aca="false">IF(CH$1&gt;$L$2,   "",   IF(CH$1=$L$2,  1,  IF($L$2-CH$1=$L$1-$M42, $L$3^($L$1-$M42), ($L$3*CH43*CI43/(CH43+($L$3-1)*CI43) ))))</f>
        <v>1.01224489841791</v>
      </c>
      <c r="CI42" s="38" t="n">
        <f aca="false">IF(CI$1&gt;$L$2,   "",   IF(CI$1=$L$2,  1,  IF($L$2-CI$1=$L$1-$M42, $L$3^($L$1-$M42), ($L$3*CI43*CJ43/(CI43+($L$3-1)*CJ43) ))))</f>
        <v>10.3684</v>
      </c>
      <c r="CJ42" s="38" t="n">
        <f aca="false">IF(CJ$1&gt;$L$2,   "",   IF(CJ$1=$L$2,  1,  IF($L$2-CJ$1=$L$1-$M42, $L$3^($L$1-$M42), ($L$3*CJ43*CK43/(CJ43+($L$3-1)*CK43) ))))</f>
        <v>1.90595588235294</v>
      </c>
      <c r="CK42" s="38" t="n">
        <f aca="false">IF(CK$1&gt;$L$2,   "",   IF(CK$1=$L$2,  1,  IF($L$2-CK$1=$L$1-$M42, $L$3^($L$1-$M42), ($L$3*CK43*CL43/(CK43+($L$3-1)*CL43) ))))</f>
        <v>1</v>
      </c>
      <c r="CL42" s="38" t="n">
        <f aca="false">IF(CL$1&gt;$L$2,   "",   IF(CL$1=$L$2,  1,  IF($L$2-CL$1=$L$1-$M42, $L$3^($L$1-$M42), ($L$3*CL43*CM43/(CL43+($L$3-1)*CM43) ))))</f>
        <v>1.01224489841791</v>
      </c>
      <c r="CM42" s="38" t="n">
        <f aca="false">IF(CM$1&gt;$L$2,   "",   IF(CM$1=$L$2,  1,  IF($L$2-CM$1=$L$1-$M42, $L$3^($L$1-$M42), ($L$3*CM43*CN43/(CM43+($L$3-1)*CN43) ))))</f>
        <v>10.3684</v>
      </c>
      <c r="CN42" s="38" t="n">
        <f aca="false">IF(CN$1&gt;$L$2,   "",   IF(CN$1=$L$2,  1,  IF($L$2-CN$1=$L$1-$M42, $L$3^($L$1-$M42), ($L$3*CN43*CO43/(CN43+($L$3-1)*CO43) ))))</f>
        <v>1.90595588235294</v>
      </c>
      <c r="CO42" s="38" t="n">
        <f aca="false">IF(CO$1&gt;$L$2,   "",   IF(CO$1=$L$2,  1,  IF($L$2-CO$1=$L$1-$M42, $L$3^($L$1-$M42), ($L$3*CO43*CP43/(CO43+($L$3-1)*CP43) ))))</f>
        <v>1</v>
      </c>
      <c r="CP42" s="38" t="n">
        <f aca="false">IF(CP$1&gt;$L$2,   "",   IF(CP$1=$L$2,  1,  IF($L$2-CP$1=$L$1-$M42, $L$3^($L$1-$M42), ($L$3*CP43*CQ43/(CP43+($L$3-1)*CQ43) ))))</f>
        <v>1.01224489841791</v>
      </c>
      <c r="CQ42" s="38" t="n">
        <f aca="false">IF(CQ$1&gt;$L$2,   "",   IF(CQ$1=$L$2,  1,  IF($L$2-CQ$1=$L$1-$M42, $L$3^($L$1-$M42), ($L$3*CQ43*CR43/(CQ43+($L$3-1)*CR43) ))))</f>
        <v>10.3684</v>
      </c>
      <c r="CR42" s="38" t="n">
        <f aca="false">IF(CR$1&gt;$L$2,   "",   IF(CR$1=$L$2,  1,  IF($L$2-CR$1=$L$1-$M42, $L$3^($L$1-$M42), ($L$3*CR43*CS43/(CR43+($L$3-1)*CS43) ))))</f>
        <v>1.90595588235294</v>
      </c>
      <c r="CS42" s="38" t="n">
        <f aca="false">IF(CS$1&gt;$L$2,   "",   IF(CS$1=$L$2,  1,  IF($L$2-CS$1=$L$1-$M42, $L$3^($L$1-$M42), ($L$3*CS43*CT43/(CS43+($L$3-1)*CT43) ))))</f>
        <v>1</v>
      </c>
      <c r="CT42" s="38" t="n">
        <f aca="false">IF(CT$1&gt;$L$2,   "",   IF(CT$1=$L$2,  1,  IF($L$2-CT$1=$L$1-$M42, $L$3^($L$1-$M42), ($L$3*CT43*CU43/(CT43+($L$3-1)*CU43) ))))</f>
        <v>1.01224489841791</v>
      </c>
      <c r="CU42" s="38" t="n">
        <f aca="false">IF(CU$1&gt;$L$2,   "",   IF(CU$1=$L$2,  1,  IF($L$2-CU$1=$L$1-$M42, $L$3^($L$1-$M42), ($L$3*CU43*CV43/(CU43+($L$3-1)*CV43) ))))</f>
        <v>10.3684</v>
      </c>
      <c r="CV42" s="38" t="n">
        <f aca="false">IF(CV$1&gt;$L$2,   "",   IF(CV$1=$L$2,  1,  IF($L$2-CV$1=$L$1-$M42, $L$3^($L$1-$M42), ($L$3*CV43*CW43/(CV43+($L$3-1)*CW43) ))))</f>
        <v>1.90595588235294</v>
      </c>
      <c r="CW42" s="38" t="n">
        <f aca="false">IF(CW$1&gt;$L$2,   "",   IF(CW$1=$L$2,  1,  IF($L$2-CW$1=$L$1-$M42, $L$3^($L$1-$M42), ($L$3*CW43*CX43/(CW43+($L$3-1)*CX43) ))))</f>
        <v>1</v>
      </c>
      <c r="CX42" s="38" t="n">
        <f aca="false">IF(CX$1&gt;$L$2,   "",   IF(CX$1=$L$2,  1,  IF($L$2-CX$1=$L$1-$M42, $L$3^($L$1-$M42), ($L$3*CX43*CY43/(CX43+($L$3-1)*CY43) ))))</f>
        <v>1.01224489841791</v>
      </c>
      <c r="CY42" s="38" t="n">
        <f aca="false">IF(CY$1&gt;$L$2,   "",   IF(CY$1=$L$2,  1,  IF($L$2-CY$1=$L$1-$M42, $L$3^($L$1-$M42), ($L$3*CY43*CZ43/(CY43+($L$3-1)*CZ43) ))))</f>
        <v>10.3684</v>
      </c>
      <c r="CZ42" s="38" t="n">
        <f aca="false">IF(CZ$1&gt;$L$2,   "",   IF(CZ$1=$L$2,  1,  IF($L$2-CZ$1=$L$1-$M42, $L$3^($L$1-$M42), ($L$3*CZ43*DA43/(CZ43+($L$3-1)*DA43) ))))</f>
        <v>1.90595588235294</v>
      </c>
      <c r="DA42" s="38" t="n">
        <f aca="false">IF(DA$1&gt;$L$2,   "",   IF(DA$1=$L$2,  1,  IF($L$2-DA$1=$L$1-$M42, $L$3^($L$1-$M42), ($L$3*DA43*DB43/(DA43+($L$3-1)*DB43) ))))</f>
        <v>1</v>
      </c>
      <c r="DB42" s="38" t="n">
        <f aca="false">IF(DB$1&gt;$L$2,   "",   IF(DB$1=$L$2,  1,  IF($L$2-DB$1=$L$1-$M42, $L$3^($L$1-$M42), ($L$3*DB43*DC43/(DB43+($L$3-1)*DC43) ))))</f>
        <v>1.01224489841791</v>
      </c>
      <c r="DC42" s="38" t="n">
        <f aca="false">IF(DC$1&gt;$L$2,   "",   IF(DC$1=$L$2,  1,  IF($L$2-DC$1=$L$1-$M42, $L$3^($L$1-$M42), ($L$3*DC43*DD43/(DC43+($L$3-1)*DD43) ))))</f>
        <v>10.3684</v>
      </c>
      <c r="DD42" s="38" t="n">
        <f aca="false">IF(DD$1&gt;$L$2,   "",   IF(DD$1=$L$2,  1,  IF($L$2-DD$1=$L$1-$M42, $L$3^($L$1-$M42), ($L$3*DD43*DE43/(DD43+($L$3-1)*DE43) ))))</f>
        <v>1.90595588235294</v>
      </c>
      <c r="DE42" s="38" t="n">
        <f aca="false">IF(DE$1&gt;$L$2,   "",   IF(DE$1=$L$2,  1,  IF($L$2-DE$1=$L$1-$M42, $L$3^($L$1-$M42), ($L$3*DE43*DF43/(DE43+($L$3-1)*DF43) ))))</f>
        <v>1</v>
      </c>
      <c r="DF42" s="38" t="n">
        <f aca="false">IF(DF$1&gt;$L$2,   "",   IF(DF$1=$L$2,  1,  IF($L$2-DF$1=$L$1-$M42, $L$3^($L$1-$M42), ($L$3*DF43*DG43/(DF43+($L$3-1)*DG43) ))))</f>
        <v>1.01224489841791</v>
      </c>
      <c r="DG42" s="38" t="n">
        <f aca="false">IF(DG$1&gt;$L$2,   "",   IF(DG$1=$L$2,  1,  IF($L$2-DG$1=$L$1-$M42, $L$3^($L$1-$M42), ($L$3*DG43*DH43/(DG43+($L$3-1)*DH43) ))))</f>
        <v>10.3684</v>
      </c>
      <c r="DH42" s="38" t="n">
        <f aca="false">IF(DH$1&gt;$L$2,   "",   IF(DH$1=$L$2,  1,  IF($L$2-DH$1=$L$1-$M42, $L$3^($L$1-$M42), ($L$3*DH43*DI43/(DH43+($L$3-1)*DI43) ))))</f>
        <v>1.90595588235294</v>
      </c>
      <c r="DI42" s="38" t="n">
        <f aca="false">IF(DI$1&gt;$L$2,   "",   IF(DI$1=$L$2,  1,  IF($L$2-DI$1=$L$1-$M42, $L$3^($L$1-$M42), ($L$3*DI43*DJ43/(DI43+($L$3-1)*DJ43) ))))</f>
        <v>1</v>
      </c>
      <c r="DJ42" s="38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2" t="n">
        <f aca="false">Calculadora!C43</f>
        <v>0</v>
      </c>
      <c r="B43" s="112" t="str">
        <f aca="false">IF( OR(I42=$L$2,H42=1+$L$1-$L$2), "",  IF(A43="l",0,IF(A43="w",1,""))    )</f>
        <v/>
      </c>
      <c r="C43" s="105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5" t="str">
        <f aca="false">IF(I42&gt;=$L$2,"",IF(B43="", "", C43*($L$3-1)*B43)   )</f>
        <v/>
      </c>
      <c r="E43" s="105" t="str">
        <f aca="false">IF(B43="","",(   D43-(IF((D43+F42)&lt;=G42, D43, (G42-F42) ))   )*(100-$L$5)/100   )</f>
        <v/>
      </c>
      <c r="F43" s="105" t="str">
        <f aca="false">IF(I42&gt;=$L$2,"",IF(B43="", "",   IF(B43=0,  F42-C43,  IF( ((F42+D43)-G42)&gt;=0, F42+(G42-F42)+((D43-(G42-F42))*$L$5/100), F42+D43 )  ))   )</f>
        <v/>
      </c>
      <c r="G43" s="113" t="str">
        <f aca="false">IF(F43&gt;G42,  F43,  G42)</f>
        <v/>
      </c>
      <c r="H43" s="104" t="n">
        <f aca="false">IF(   $L$4=0,   IF(I42+B43=$L$2,0,IF(B43=0,H42+1,H42)),   IF(  F43&gt;=G42,  0,  IF(B43=0,H42+1,H42)  )   )</f>
        <v>0</v>
      </c>
      <c r="I43" s="104" t="n">
        <f aca="false">IF(   $L$4=0,   IF(I42+B43=$L$2,0,IF(B43=1,I42+1,I42)),        IF(  F43&gt;=G42,  0,  IF(B43=1,I42+1,I42)  )   )</f>
        <v>0</v>
      </c>
      <c r="J43" s="114" t="str">
        <f aca="false">IF(     B43="",     "",     IF(  ISERROR((B43+I42)/(H42+I42+1)),  0,  (B43+I42)/(H42+I42+1)  )     )</f>
        <v/>
      </c>
      <c r="M43" s="111" t="n">
        <f aca="false">IF(M42&lt;($L$1-1),M42+1)</f>
        <v>20</v>
      </c>
      <c r="N43" s="38" t="n">
        <f aca="false">IF(N$1&gt;$L$2,   "",   IF(N$1=$L$2,  1,  IF($L$2-N$1=$L$1-$M43, $L$3^($L$1-$M43), ($L$3*N44*O44/(N44+($L$3-1)*O44) ))))</f>
        <v>1.01643623129309</v>
      </c>
      <c r="O43" s="38" t="n">
        <f aca="false">IF(O$1&gt;$L$2,   "",   IF(O$1=$L$2,  1,  IF($L$2-O$1=$L$1-$M43, $L$3^($L$1-$M43), ($L$3*O44*P44/(O44+($L$3-1)*P44) ))))</f>
        <v>1.00306256593756</v>
      </c>
      <c r="P43" s="38" t="n">
        <f aca="false">IF(P$1&gt;$L$2,   "",   IF(P$1=$L$2,  1,  IF($L$2-P$1=$L$1-$M43, $L$3^($L$1-$M43), ($L$3*P44*Q44/(P44+($L$3-1)*Q44) ))))</f>
        <v>3.22</v>
      </c>
      <c r="Q43" s="38" t="n">
        <f aca="false">IF(Q$1&gt;$L$2,   "",   IF(Q$1=$L$2,  1,  IF($L$2-Q$1=$L$1-$M43, $L$3^($L$1-$M43), ($L$3*Q44*R44/(Q44+($L$3-1)*R44) ))))</f>
        <v>1</v>
      </c>
      <c r="R43" s="38" t="n">
        <f aca="false">IF(R$1&gt;$L$2,   "",   IF(R$1=$L$2,  1,  IF($L$2-R$1=$L$1-$M43, $L$3^($L$1-$M43), ($L$3*R44*S44/(R44+($L$3-1)*S44) ))))</f>
        <v>1.01643623129309</v>
      </c>
      <c r="S43" s="38" t="n">
        <f aca="false">IF(S$1&gt;$L$2,   "",   IF(S$1=$L$2,  1,  IF($L$2-S$1=$L$1-$M43, $L$3^($L$1-$M43), ($L$3*S44*T44/(S44+($L$3-1)*T44) ))))</f>
        <v>1.00306256593756</v>
      </c>
      <c r="T43" s="38" t="n">
        <f aca="false">IF(T$1&gt;$L$2,   "",   IF(T$1=$L$2,  1,  IF($L$2-T$1=$L$1-$M43, $L$3^($L$1-$M43), ($L$3*T44*U44/(T44+($L$3-1)*U44) ))))</f>
        <v>3.22</v>
      </c>
      <c r="U43" s="38" t="n">
        <f aca="false">IF(U$1&gt;$L$2,   "",   IF(U$1=$L$2,  1,  IF($L$2-U$1=$L$1-$M43, $L$3^($L$1-$M43), ($L$3*U44*V44/(U44+($L$3-1)*V44) ))))</f>
        <v>1</v>
      </c>
      <c r="V43" s="38" t="n">
        <f aca="false">IF(V$1&gt;$L$2,   "",   IF(V$1=$L$2,  1,  IF($L$2-V$1=$L$1-$M43, $L$3^($L$1-$M43), ($L$3*V44*W44/(V44+($L$3-1)*W44) ))))</f>
        <v>1.01643623129309</v>
      </c>
      <c r="W43" s="38" t="n">
        <f aca="false">IF(W$1&gt;$L$2,   "",   IF(W$1=$L$2,  1,  IF($L$2-W$1=$L$1-$M43, $L$3^($L$1-$M43), ($L$3*W44*X44/(W44+($L$3-1)*X44) ))))</f>
        <v>1.00306256593756</v>
      </c>
      <c r="X43" s="38" t="n">
        <f aca="false">IF(X$1&gt;$L$2,   "",   IF(X$1=$L$2,  1,  IF($L$2-X$1=$L$1-$M43, $L$3^($L$1-$M43), ($L$3*X44*Y44/(X44+($L$3-1)*Y44) ))))</f>
        <v>3.22</v>
      </c>
      <c r="Y43" s="38" t="n">
        <f aca="false">IF(Y$1&gt;$L$2,   "",   IF(Y$1=$L$2,  1,  IF($L$2-Y$1=$L$1-$M43, $L$3^($L$1-$M43), ($L$3*Y44*Z44/(Y44+($L$3-1)*Z44) ))))</f>
        <v>1</v>
      </c>
      <c r="Z43" s="38" t="n">
        <f aca="false">IF(Z$1&gt;$L$2,   "",   IF(Z$1=$L$2,  1,  IF($L$2-Z$1=$L$1-$M43, $L$3^($L$1-$M43), ($L$3*Z44*AA44/(Z44+($L$3-1)*AA44) ))))</f>
        <v>1.01643623129309</v>
      </c>
      <c r="AA43" s="38" t="n">
        <f aca="false">IF(AA$1&gt;$L$2,   "",   IF(AA$1=$L$2,  1,  IF($L$2-AA$1=$L$1-$M43, $L$3^($L$1-$M43), ($L$3*AA44*AB44/(AA44+($L$3-1)*AB44) ))))</f>
        <v>1.00306256593756</v>
      </c>
      <c r="AB43" s="38" t="n">
        <f aca="false">IF(AB$1&gt;$L$2,   "",   IF(AB$1=$L$2,  1,  IF($L$2-AB$1=$L$1-$M43, $L$3^($L$1-$M43), ($L$3*AB44*AC44/(AB44+($L$3-1)*AC44) ))))</f>
        <v>3.22</v>
      </c>
      <c r="AC43" s="38" t="n">
        <f aca="false">IF(AC$1&gt;$L$2,   "",   IF(AC$1=$L$2,  1,  IF($L$2-AC$1=$L$1-$M43, $L$3^($L$1-$M43), ($L$3*AC44*AD44/(AC44+($L$3-1)*AD44) ))))</f>
        <v>1</v>
      </c>
      <c r="AD43" s="38" t="n">
        <f aca="false">IF(AD$1&gt;$L$2,   "",   IF(AD$1=$L$2,  1,  IF($L$2-AD$1=$L$1-$M43, $L$3^($L$1-$M43), ($L$3*AD44*AE44/(AD44+($L$3-1)*AE44) ))))</f>
        <v>1.01643623129309</v>
      </c>
      <c r="AE43" s="38" t="n">
        <f aca="false">IF(AE$1&gt;$L$2,   "",   IF(AE$1=$L$2,  1,  IF($L$2-AE$1=$L$1-$M43, $L$3^($L$1-$M43), ($L$3*AE44*AF44/(AE44+($L$3-1)*AF44) ))))</f>
        <v>1.00306256593756</v>
      </c>
      <c r="AF43" s="38" t="n">
        <f aca="false">IF(AF$1&gt;$L$2,   "",   IF(AF$1=$L$2,  1,  IF($L$2-AF$1=$L$1-$M43, $L$3^($L$1-$M43), ($L$3*AF44*AG44/(AF44+($L$3-1)*AG44) ))))</f>
        <v>3.22</v>
      </c>
      <c r="AG43" s="38" t="n">
        <f aca="false">IF(AG$1&gt;$L$2,   "",   IF(AG$1=$L$2,  1,  IF($L$2-AG$1=$L$1-$M43, $L$3^($L$1-$M43), ($L$3*AG44*AH44/(AG44+($L$3-1)*AH44) ))))</f>
        <v>1</v>
      </c>
      <c r="AH43" s="38" t="n">
        <f aca="false">IF(AH$1&gt;$L$2,   "",   IF(AH$1=$L$2,  1,  IF($L$2-AH$1=$L$1-$M43, $L$3^($L$1-$M43), ($L$3*AH44*AI44/(AH44+($L$3-1)*AI44) ))))</f>
        <v>1.01643623129309</v>
      </c>
      <c r="AI43" s="38" t="n">
        <f aca="false">IF(AI$1&gt;$L$2,   "",   IF(AI$1=$L$2,  1,  IF($L$2-AI$1=$L$1-$M43, $L$3^($L$1-$M43), ($L$3*AI44*AJ44/(AI44+($L$3-1)*AJ44) ))))</f>
        <v>1.00306256593756</v>
      </c>
      <c r="AJ43" s="38" t="n">
        <f aca="false">IF(AJ$1&gt;$L$2,   "",   IF(AJ$1=$L$2,  1,  IF($L$2-AJ$1=$L$1-$M43, $L$3^($L$1-$M43), ($L$3*AJ44*AK44/(AJ44+($L$3-1)*AK44) ))))</f>
        <v>3.22</v>
      </c>
      <c r="AK43" s="38" t="n">
        <f aca="false">IF(AK$1&gt;$L$2,   "",   IF(AK$1=$L$2,  1,  IF($L$2-AK$1=$L$1-$M43, $L$3^($L$1-$M43), ($L$3*AK44*AL44/(AK44+($L$3-1)*AL44) ))))</f>
        <v>1</v>
      </c>
      <c r="AL43" s="38" t="n">
        <f aca="false">IF(AL$1&gt;$L$2,   "",   IF(AL$1=$L$2,  1,  IF($L$2-AL$1=$L$1-$M43, $L$3^($L$1-$M43), ($L$3*AL44*AM44/(AL44+($L$3-1)*AM44) ))))</f>
        <v>1.01643623129309</v>
      </c>
      <c r="AM43" s="38" t="n">
        <f aca="false">IF(AM$1&gt;$L$2,   "",   IF(AM$1=$L$2,  1,  IF($L$2-AM$1=$L$1-$M43, $L$3^($L$1-$M43), ($L$3*AM44*AN44/(AM44+($L$3-1)*AN44) ))))</f>
        <v>1.00306256593756</v>
      </c>
      <c r="AN43" s="38" t="n">
        <f aca="false">IF(AN$1&gt;$L$2,   "",   IF(AN$1=$L$2,  1,  IF($L$2-AN$1=$L$1-$M43, $L$3^($L$1-$M43), ($L$3*AN44*AO44/(AN44+($L$3-1)*AO44) ))))</f>
        <v>3.22</v>
      </c>
      <c r="AO43" s="38" t="n">
        <f aca="false">IF(AO$1&gt;$L$2,   "",   IF(AO$1=$L$2,  1,  IF($L$2-AO$1=$L$1-$M43, $L$3^($L$1-$M43), ($L$3*AO44*AP44/(AO44+($L$3-1)*AP44) ))))</f>
        <v>1</v>
      </c>
      <c r="AP43" s="38" t="n">
        <f aca="false">IF(AP$1&gt;$L$2,   "",   IF(AP$1=$L$2,  1,  IF($L$2-AP$1=$L$1-$M43, $L$3^($L$1-$M43), ($L$3*AP44*AQ44/(AP44+($L$3-1)*AQ44) ))))</f>
        <v>1.01643623129309</v>
      </c>
      <c r="AQ43" s="38" t="n">
        <f aca="false">IF(AQ$1&gt;$L$2,   "",   IF(AQ$1=$L$2,  1,  IF($L$2-AQ$1=$L$1-$M43, $L$3^($L$1-$M43), ($L$3*AQ44*AR44/(AQ44+($L$3-1)*AR44) ))))</f>
        <v>1.00306256593756</v>
      </c>
      <c r="AR43" s="38" t="n">
        <f aca="false">IF(AR$1&gt;$L$2,   "",   IF(AR$1=$L$2,  1,  IF($L$2-AR$1=$L$1-$M43, $L$3^($L$1-$M43), ($L$3*AR44*AS44/(AR44+($L$3-1)*AS44) ))))</f>
        <v>3.22</v>
      </c>
      <c r="AS43" s="38" t="n">
        <f aca="false">IF(AS$1&gt;$L$2,   "",   IF(AS$1=$L$2,  1,  IF($L$2-AS$1=$L$1-$M43, $L$3^($L$1-$M43), ($L$3*AS44*AT44/(AS44+($L$3-1)*AT44) ))))</f>
        <v>1</v>
      </c>
      <c r="AT43" s="38" t="n">
        <f aca="false">IF(AT$1&gt;$L$2,   "",   IF(AT$1=$L$2,  1,  IF($L$2-AT$1=$L$1-$M43, $L$3^($L$1-$M43), ($L$3*AT44*AU44/(AT44+($L$3-1)*AU44) ))))</f>
        <v>1.01643623129309</v>
      </c>
      <c r="AU43" s="38" t="n">
        <f aca="false">IF(AU$1&gt;$L$2,   "",   IF(AU$1=$L$2,  1,  IF($L$2-AU$1=$L$1-$M43, $L$3^($L$1-$M43), ($L$3*AU44*AV44/(AU44+($L$3-1)*AV44) ))))</f>
        <v>1.00306256593756</v>
      </c>
      <c r="AV43" s="38" t="n">
        <f aca="false">IF(AV$1&gt;$L$2,   "",   IF(AV$1=$L$2,  1,  IF($L$2-AV$1=$L$1-$M43, $L$3^($L$1-$M43), ($L$3*AV44*AW44/(AV44+($L$3-1)*AW44) ))))</f>
        <v>3.22</v>
      </c>
      <c r="AW43" s="38" t="n">
        <f aca="false">IF(AW$1&gt;$L$2,   "",   IF(AW$1=$L$2,  1,  IF($L$2-AW$1=$L$1-$M43, $L$3^($L$1-$M43), ($L$3*AW44*AX44/(AW44+($L$3-1)*AX44) ))))</f>
        <v>1</v>
      </c>
      <c r="AX43" s="38" t="n">
        <f aca="false">IF(AX$1&gt;$L$2,   "",   IF(AX$1=$L$2,  1,  IF($L$2-AX$1=$L$1-$M43, $L$3^($L$1-$M43), ($L$3*AX44*AY44/(AX44+($L$3-1)*AY44) ))))</f>
        <v>1.01643623129309</v>
      </c>
      <c r="AY43" s="38" t="n">
        <f aca="false">IF(AY$1&gt;$L$2,   "",   IF(AY$1=$L$2,  1,  IF($L$2-AY$1=$L$1-$M43, $L$3^($L$1-$M43), ($L$3*AY44*AZ44/(AY44+($L$3-1)*AZ44) ))))</f>
        <v>1.00306256593756</v>
      </c>
      <c r="AZ43" s="38" t="n">
        <f aca="false">IF(AZ$1&gt;$L$2,   "",   IF(AZ$1=$L$2,  1,  IF($L$2-AZ$1=$L$1-$M43, $L$3^($L$1-$M43), ($L$3*AZ44*BA44/(AZ44+($L$3-1)*BA44) ))))</f>
        <v>3.22</v>
      </c>
      <c r="BA43" s="38" t="n">
        <f aca="false">IF(BA$1&gt;$L$2,   "",   IF(BA$1=$L$2,  1,  IF($L$2-BA$1=$L$1-$M43, $L$3^($L$1-$M43), ($L$3*BA44*BB44/(BA44+($L$3-1)*BB44) ))))</f>
        <v>1</v>
      </c>
      <c r="BB43" s="38" t="n">
        <f aca="false">IF(BB$1&gt;$L$2,   "",   IF(BB$1=$L$2,  1,  IF($L$2-BB$1=$L$1-$M43, $L$3^($L$1-$M43), ($L$3*BB44*BC44/(BB44+($L$3-1)*BC44) ))))</f>
        <v>1.01643623129309</v>
      </c>
      <c r="BC43" s="38" t="n">
        <f aca="false">IF(BC$1&gt;$L$2,   "",   IF(BC$1=$L$2,  1,  IF($L$2-BC$1=$L$1-$M43, $L$3^($L$1-$M43), ($L$3*BC44*BD44/(BC44+($L$3-1)*BD44) ))))</f>
        <v>1.00306256593756</v>
      </c>
      <c r="BD43" s="38" t="n">
        <f aca="false">IF(BD$1&gt;$L$2,   "",   IF(BD$1=$L$2,  1,  IF($L$2-BD$1=$L$1-$M43, $L$3^($L$1-$M43), ($L$3*BD44*BE44/(BD44+($L$3-1)*BE44) ))))</f>
        <v>3.22</v>
      </c>
      <c r="BE43" s="38" t="n">
        <f aca="false">IF(BE$1&gt;$L$2,   "",   IF(BE$1=$L$2,  1,  IF($L$2-BE$1=$L$1-$M43, $L$3^($L$1-$M43), ($L$3*BE44*BF44/(BE44+($L$3-1)*BF44) ))))</f>
        <v>1</v>
      </c>
      <c r="BF43" s="38" t="n">
        <f aca="false">IF(BF$1&gt;$L$2,   "",   IF(BF$1=$L$2,  1,  IF($L$2-BF$1=$L$1-$M43, $L$3^($L$1-$M43), ($L$3*BF44*BG44/(BF44+($L$3-1)*BG44) ))))</f>
        <v>1.01643623129309</v>
      </c>
      <c r="BG43" s="38" t="n">
        <f aca="false">IF(BG$1&gt;$L$2,   "",   IF(BG$1=$L$2,  1,  IF($L$2-BG$1=$L$1-$M43, $L$3^($L$1-$M43), ($L$3*BG44*BH44/(BG44+($L$3-1)*BH44) ))))</f>
        <v>1.00306256593756</v>
      </c>
      <c r="BH43" s="38" t="n">
        <f aca="false">IF(BH$1&gt;$L$2,   "",   IF(BH$1=$L$2,  1,  IF($L$2-BH$1=$L$1-$M43, $L$3^($L$1-$M43), ($L$3*BH44*BI44/(BH44+($L$3-1)*BI44) ))))</f>
        <v>3.22</v>
      </c>
      <c r="BI43" s="38" t="n">
        <f aca="false">IF(BI$1&gt;$L$2,   "",   IF(BI$1=$L$2,  1,  IF($L$2-BI$1=$L$1-$M43, $L$3^($L$1-$M43), ($L$3*BI44*BJ44/(BI44+($L$3-1)*BJ44) ))))</f>
        <v>1</v>
      </c>
      <c r="BJ43" s="38" t="n">
        <f aca="false">IF(BJ$1&gt;$L$2,   "",   IF(BJ$1=$L$2,  1,  IF($L$2-BJ$1=$L$1-$M43, $L$3^($L$1-$M43), ($L$3*BJ44*BK44/(BJ44+($L$3-1)*BK44) ))))</f>
        <v>1.01643623129309</v>
      </c>
      <c r="BK43" s="38" t="n">
        <f aca="false">IF(BK$1&gt;$L$2,   "",   IF(BK$1=$L$2,  1,  IF($L$2-BK$1=$L$1-$M43, $L$3^($L$1-$M43), ($L$3*BK44*BL44/(BK44+($L$3-1)*BL44) ))))</f>
        <v>1.00306256593756</v>
      </c>
      <c r="BL43" s="38" t="n">
        <f aca="false">IF(BL$1&gt;$L$2,   "",   IF(BL$1=$L$2,  1,  IF($L$2-BL$1=$L$1-$M43, $L$3^($L$1-$M43), ($L$3*BL44*BM44/(BL44+($L$3-1)*BM44) ))))</f>
        <v>3.22</v>
      </c>
      <c r="BM43" s="38" t="n">
        <f aca="false">IF(BM$1&gt;$L$2,   "",   IF(BM$1=$L$2,  1,  IF($L$2-BM$1=$L$1-$M43, $L$3^($L$1-$M43), ($L$3*BM44*BN44/(BM44+($L$3-1)*BN44) ))))</f>
        <v>1</v>
      </c>
      <c r="BN43" s="38" t="n">
        <f aca="false">IF(BN$1&gt;$L$2,   "",   IF(BN$1=$L$2,  1,  IF($L$2-BN$1=$L$1-$M43, $L$3^($L$1-$M43), ($L$3*BN44*BO44/(BN44+($L$3-1)*BO44) ))))</f>
        <v>1.01643623129309</v>
      </c>
      <c r="BO43" s="38" t="n">
        <f aca="false">IF(BO$1&gt;$L$2,   "",   IF(BO$1=$L$2,  1,  IF($L$2-BO$1=$L$1-$M43, $L$3^($L$1-$M43), ($L$3*BO44*BP44/(BO44+($L$3-1)*BP44) ))))</f>
        <v>1.00306256593756</v>
      </c>
      <c r="BP43" s="38" t="n">
        <f aca="false">IF(BP$1&gt;$L$2,   "",   IF(BP$1=$L$2,  1,  IF($L$2-BP$1=$L$1-$M43, $L$3^($L$1-$M43), ($L$3*BP44*BQ44/(BP44+($L$3-1)*BQ44) ))))</f>
        <v>3.22</v>
      </c>
      <c r="BQ43" s="38" t="n">
        <f aca="false">IF(BQ$1&gt;$L$2,   "",   IF(BQ$1=$L$2,  1,  IF($L$2-BQ$1=$L$1-$M43, $L$3^($L$1-$M43), ($L$3*BQ44*BR44/(BQ44+($L$3-1)*BR44) ))))</f>
        <v>1</v>
      </c>
      <c r="BR43" s="38" t="n">
        <f aca="false">IF(BR$1&gt;$L$2,   "",   IF(BR$1=$L$2,  1,  IF($L$2-BR$1=$L$1-$M43, $L$3^($L$1-$M43), ($L$3*BR44*BS44/(BR44+($L$3-1)*BS44) ))))</f>
        <v>1.01643623129309</v>
      </c>
      <c r="BS43" s="38" t="n">
        <f aca="false">IF(BS$1&gt;$L$2,   "",   IF(BS$1=$L$2,  1,  IF($L$2-BS$1=$L$1-$M43, $L$3^($L$1-$M43), ($L$3*BS44*BT44/(BS44+($L$3-1)*BT44) ))))</f>
        <v>1.00306256593756</v>
      </c>
      <c r="BT43" s="38" t="n">
        <f aca="false">IF(BT$1&gt;$L$2,   "",   IF(BT$1=$L$2,  1,  IF($L$2-BT$1=$L$1-$M43, $L$3^($L$1-$M43), ($L$3*BT44*BU44/(BT44+($L$3-1)*BU44) ))))</f>
        <v>3.22</v>
      </c>
      <c r="BU43" s="38" t="n">
        <f aca="false">IF(BU$1&gt;$L$2,   "",   IF(BU$1=$L$2,  1,  IF($L$2-BU$1=$L$1-$M43, $L$3^($L$1-$M43), ($L$3*BU44*BV44/(BU44+($L$3-1)*BV44) ))))</f>
        <v>1</v>
      </c>
      <c r="BV43" s="38" t="n">
        <f aca="false">IF(BV$1&gt;$L$2,   "",   IF(BV$1=$L$2,  1,  IF($L$2-BV$1=$L$1-$M43, $L$3^($L$1-$M43), ($L$3*BV44*BW44/(BV44+($L$3-1)*BW44) ))))</f>
        <v>1.01643623129309</v>
      </c>
      <c r="BW43" s="38" t="n">
        <f aca="false">IF(BW$1&gt;$L$2,   "",   IF(BW$1=$L$2,  1,  IF($L$2-BW$1=$L$1-$M43, $L$3^($L$1-$M43), ($L$3*BW44*BX44/(BW44+($L$3-1)*BX44) ))))</f>
        <v>1.00306256593756</v>
      </c>
      <c r="BX43" s="38" t="n">
        <f aca="false">IF(BX$1&gt;$L$2,   "",   IF(BX$1=$L$2,  1,  IF($L$2-BX$1=$L$1-$M43, $L$3^($L$1-$M43), ($L$3*BX44*BY44/(BX44+($L$3-1)*BY44) ))))</f>
        <v>3.22</v>
      </c>
      <c r="BY43" s="38" t="n">
        <f aca="false">IF(BY$1&gt;$L$2,   "",   IF(BY$1=$L$2,  1,  IF($L$2-BY$1=$L$1-$M43, $L$3^($L$1-$M43), ($L$3*BY44*BZ44/(BY44+($L$3-1)*BZ44) ))))</f>
        <v>1</v>
      </c>
      <c r="BZ43" s="38" t="n">
        <f aca="false">IF(BZ$1&gt;$L$2,   "",   IF(BZ$1=$L$2,  1,  IF($L$2-BZ$1=$L$1-$M43, $L$3^($L$1-$M43), ($L$3*BZ44*CA44/(BZ44+($L$3-1)*CA44) ))))</f>
        <v>1.01643623129309</v>
      </c>
      <c r="CA43" s="38" t="n">
        <f aca="false">IF(CA$1&gt;$L$2,   "",   IF(CA$1=$L$2,  1,  IF($L$2-CA$1=$L$1-$M43, $L$3^($L$1-$M43), ($L$3*CA44*CB44/(CA44+($L$3-1)*CB44) ))))</f>
        <v>1.00306256593756</v>
      </c>
      <c r="CB43" s="38" t="n">
        <f aca="false">IF(CB$1&gt;$L$2,   "",   IF(CB$1=$L$2,  1,  IF($L$2-CB$1=$L$1-$M43, $L$3^($L$1-$M43), ($L$3*CB44*CC44/(CB44+($L$3-1)*CC44) ))))</f>
        <v>3.22</v>
      </c>
      <c r="CC43" s="38" t="n">
        <f aca="false">IF(CC$1&gt;$L$2,   "",   IF(CC$1=$L$2,  1,  IF($L$2-CC$1=$L$1-$M43, $L$3^($L$1-$M43), ($L$3*CC44*CD44/(CC44+($L$3-1)*CD44) ))))</f>
        <v>1</v>
      </c>
      <c r="CD43" s="38" t="n">
        <f aca="false">IF(CD$1&gt;$L$2,   "",   IF(CD$1=$L$2,  1,  IF($L$2-CD$1=$L$1-$M43, $L$3^($L$1-$M43), ($L$3*CD44*CE44/(CD44+($L$3-1)*CE44) ))))</f>
        <v>1.01643623129309</v>
      </c>
      <c r="CE43" s="38" t="n">
        <f aca="false">IF(CE$1&gt;$L$2,   "",   IF(CE$1=$L$2,  1,  IF($L$2-CE$1=$L$1-$M43, $L$3^($L$1-$M43), ($L$3*CE44*CF44/(CE44+($L$3-1)*CF44) ))))</f>
        <v>1.00306256593756</v>
      </c>
      <c r="CF43" s="38" t="n">
        <f aca="false">IF(CF$1&gt;$L$2,   "",   IF(CF$1=$L$2,  1,  IF($L$2-CF$1=$L$1-$M43, $L$3^($L$1-$M43), ($L$3*CF44*CG44/(CF44+($L$3-1)*CG44) ))))</f>
        <v>3.22</v>
      </c>
      <c r="CG43" s="38" t="n">
        <f aca="false">IF(CG$1&gt;$L$2,   "",   IF(CG$1=$L$2,  1,  IF($L$2-CG$1=$L$1-$M43, $L$3^($L$1-$M43), ($L$3*CG44*CH44/(CG44+($L$3-1)*CH44) ))))</f>
        <v>1</v>
      </c>
      <c r="CH43" s="38" t="n">
        <f aca="false">IF(CH$1&gt;$L$2,   "",   IF(CH$1=$L$2,  1,  IF($L$2-CH$1=$L$1-$M43, $L$3^($L$1-$M43), ($L$3*CH44*CI44/(CH44+($L$3-1)*CI44) ))))</f>
        <v>1.01643623129309</v>
      </c>
      <c r="CI43" s="38" t="n">
        <f aca="false">IF(CI$1&gt;$L$2,   "",   IF(CI$1=$L$2,  1,  IF($L$2-CI$1=$L$1-$M43, $L$3^($L$1-$M43), ($L$3*CI44*CJ44/(CI44+($L$3-1)*CJ44) ))))</f>
        <v>1.00306256593756</v>
      </c>
      <c r="CJ43" s="38" t="n">
        <f aca="false">IF(CJ$1&gt;$L$2,   "",   IF(CJ$1=$L$2,  1,  IF($L$2-CJ$1=$L$1-$M43, $L$3^($L$1-$M43), ($L$3*CJ44*CK44/(CJ44+($L$3-1)*CK44) ))))</f>
        <v>3.22</v>
      </c>
      <c r="CK43" s="38" t="n">
        <f aca="false">IF(CK$1&gt;$L$2,   "",   IF(CK$1=$L$2,  1,  IF($L$2-CK$1=$L$1-$M43, $L$3^($L$1-$M43), ($L$3*CK44*CL44/(CK44+($L$3-1)*CL44) ))))</f>
        <v>1</v>
      </c>
      <c r="CL43" s="38" t="n">
        <f aca="false">IF(CL$1&gt;$L$2,   "",   IF(CL$1=$L$2,  1,  IF($L$2-CL$1=$L$1-$M43, $L$3^($L$1-$M43), ($L$3*CL44*CM44/(CL44+($L$3-1)*CM44) ))))</f>
        <v>1.01643623129309</v>
      </c>
      <c r="CM43" s="38" t="n">
        <f aca="false">IF(CM$1&gt;$L$2,   "",   IF(CM$1=$L$2,  1,  IF($L$2-CM$1=$L$1-$M43, $L$3^($L$1-$M43), ($L$3*CM44*CN44/(CM44+($L$3-1)*CN44) ))))</f>
        <v>1.00306256593756</v>
      </c>
      <c r="CN43" s="38" t="n">
        <f aca="false">IF(CN$1&gt;$L$2,   "",   IF(CN$1=$L$2,  1,  IF($L$2-CN$1=$L$1-$M43, $L$3^($L$1-$M43), ($L$3*CN44*CO44/(CN44+($L$3-1)*CO44) ))))</f>
        <v>3.22</v>
      </c>
      <c r="CO43" s="38" t="n">
        <f aca="false">IF(CO$1&gt;$L$2,   "",   IF(CO$1=$L$2,  1,  IF($L$2-CO$1=$L$1-$M43, $L$3^($L$1-$M43), ($L$3*CO44*CP44/(CO44+($L$3-1)*CP44) ))))</f>
        <v>1</v>
      </c>
      <c r="CP43" s="38" t="n">
        <f aca="false">IF(CP$1&gt;$L$2,   "",   IF(CP$1=$L$2,  1,  IF($L$2-CP$1=$L$1-$M43, $L$3^($L$1-$M43), ($L$3*CP44*CQ44/(CP44+($L$3-1)*CQ44) ))))</f>
        <v>1.01643623129309</v>
      </c>
      <c r="CQ43" s="38" t="n">
        <f aca="false">IF(CQ$1&gt;$L$2,   "",   IF(CQ$1=$L$2,  1,  IF($L$2-CQ$1=$L$1-$M43, $L$3^($L$1-$M43), ($L$3*CQ44*CR44/(CQ44+($L$3-1)*CR44) ))))</f>
        <v>1.00306256593756</v>
      </c>
      <c r="CR43" s="38" t="n">
        <f aca="false">IF(CR$1&gt;$L$2,   "",   IF(CR$1=$L$2,  1,  IF($L$2-CR$1=$L$1-$M43, $L$3^($L$1-$M43), ($L$3*CR44*CS44/(CR44+($L$3-1)*CS44) ))))</f>
        <v>3.22</v>
      </c>
      <c r="CS43" s="38" t="n">
        <f aca="false">IF(CS$1&gt;$L$2,   "",   IF(CS$1=$L$2,  1,  IF($L$2-CS$1=$L$1-$M43, $L$3^($L$1-$M43), ($L$3*CS44*CT44/(CS44+($L$3-1)*CT44) ))))</f>
        <v>1</v>
      </c>
      <c r="CT43" s="38" t="n">
        <f aca="false">IF(CT$1&gt;$L$2,   "",   IF(CT$1=$L$2,  1,  IF($L$2-CT$1=$L$1-$M43, $L$3^($L$1-$M43), ($L$3*CT44*CU44/(CT44+($L$3-1)*CU44) ))))</f>
        <v>1.01643623129309</v>
      </c>
      <c r="CU43" s="38" t="n">
        <f aca="false">IF(CU$1&gt;$L$2,   "",   IF(CU$1=$L$2,  1,  IF($L$2-CU$1=$L$1-$M43, $L$3^($L$1-$M43), ($L$3*CU44*CV44/(CU44+($L$3-1)*CV44) ))))</f>
        <v>1.00306256593756</v>
      </c>
      <c r="CV43" s="38" t="n">
        <f aca="false">IF(CV$1&gt;$L$2,   "",   IF(CV$1=$L$2,  1,  IF($L$2-CV$1=$L$1-$M43, $L$3^($L$1-$M43), ($L$3*CV44*CW44/(CV44+($L$3-1)*CW44) ))))</f>
        <v>3.22</v>
      </c>
      <c r="CW43" s="38" t="n">
        <f aca="false">IF(CW$1&gt;$L$2,   "",   IF(CW$1=$L$2,  1,  IF($L$2-CW$1=$L$1-$M43, $L$3^($L$1-$M43), ($L$3*CW44*CX44/(CW44+($L$3-1)*CX44) ))))</f>
        <v>1</v>
      </c>
      <c r="CX43" s="38" t="n">
        <f aca="false">IF(CX$1&gt;$L$2,   "",   IF(CX$1=$L$2,  1,  IF($L$2-CX$1=$L$1-$M43, $L$3^($L$1-$M43), ($L$3*CX44*CY44/(CX44+($L$3-1)*CY44) ))))</f>
        <v>1.01643623129309</v>
      </c>
      <c r="CY43" s="38" t="n">
        <f aca="false">IF(CY$1&gt;$L$2,   "",   IF(CY$1=$L$2,  1,  IF($L$2-CY$1=$L$1-$M43, $L$3^($L$1-$M43), ($L$3*CY44*CZ44/(CY44+($L$3-1)*CZ44) ))))</f>
        <v>1.00306256593756</v>
      </c>
      <c r="CZ43" s="38" t="n">
        <f aca="false">IF(CZ$1&gt;$L$2,   "",   IF(CZ$1=$L$2,  1,  IF($L$2-CZ$1=$L$1-$M43, $L$3^($L$1-$M43), ($L$3*CZ44*DA44/(CZ44+($L$3-1)*DA44) ))))</f>
        <v>3.22</v>
      </c>
      <c r="DA43" s="38" t="n">
        <f aca="false">IF(DA$1&gt;$L$2,   "",   IF(DA$1=$L$2,  1,  IF($L$2-DA$1=$L$1-$M43, $L$3^($L$1-$M43), ($L$3*DA44*DB44/(DA44+($L$3-1)*DB44) ))))</f>
        <v>1</v>
      </c>
      <c r="DB43" s="38" t="n">
        <f aca="false">IF(DB$1&gt;$L$2,   "",   IF(DB$1=$L$2,  1,  IF($L$2-DB$1=$L$1-$M43, $L$3^($L$1-$M43), ($L$3*DB44*DC44/(DB44+($L$3-1)*DC44) ))))</f>
        <v>1.01643623129309</v>
      </c>
      <c r="DC43" s="38" t="n">
        <f aca="false">IF(DC$1&gt;$L$2,   "",   IF(DC$1=$L$2,  1,  IF($L$2-DC$1=$L$1-$M43, $L$3^($L$1-$M43), ($L$3*DC44*DD44/(DC44+($L$3-1)*DD44) ))))</f>
        <v>1.00306256593756</v>
      </c>
      <c r="DD43" s="38" t="n">
        <f aca="false">IF(DD$1&gt;$L$2,   "",   IF(DD$1=$L$2,  1,  IF($L$2-DD$1=$L$1-$M43, $L$3^($L$1-$M43), ($L$3*DD44*DE44/(DD44+($L$3-1)*DE44) ))))</f>
        <v>3.22</v>
      </c>
      <c r="DE43" s="38" t="n">
        <f aca="false">IF(DE$1&gt;$L$2,   "",   IF(DE$1=$L$2,  1,  IF($L$2-DE$1=$L$1-$M43, $L$3^($L$1-$M43), ($L$3*DE44*DF44/(DE44+($L$3-1)*DF44) ))))</f>
        <v>1</v>
      </c>
      <c r="DF43" s="38" t="n">
        <f aca="false">IF(DF$1&gt;$L$2,   "",   IF(DF$1=$L$2,  1,  IF($L$2-DF$1=$L$1-$M43, $L$3^($L$1-$M43), ($L$3*DF44*DG44/(DF44+($L$3-1)*DG44) ))))</f>
        <v>1.01643623129309</v>
      </c>
      <c r="DG43" s="38" t="n">
        <f aca="false">IF(DG$1&gt;$L$2,   "",   IF(DG$1=$L$2,  1,  IF($L$2-DG$1=$L$1-$M43, $L$3^($L$1-$M43), ($L$3*DG44*DH44/(DG44+($L$3-1)*DH44) ))))</f>
        <v>1.00306256593756</v>
      </c>
      <c r="DH43" s="38" t="n">
        <f aca="false">IF(DH$1&gt;$L$2,   "",   IF(DH$1=$L$2,  1,  IF($L$2-DH$1=$L$1-$M43, $L$3^($L$1-$M43), ($L$3*DH44*DI44/(DH44+($L$3-1)*DI44) ))))</f>
        <v>3.22</v>
      </c>
      <c r="DI43" s="38" t="n">
        <f aca="false">IF(DI$1&gt;$L$2,   "",   IF(DI$1=$L$2,  1,  IF($L$2-DI$1=$L$1-$M43, $L$3^($L$1-$M43), ($L$3*DI44*DJ44/(DI44+($L$3-1)*DJ44) ))))</f>
        <v>1</v>
      </c>
      <c r="DJ43" s="38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2" t="n">
        <f aca="false">Calculadora!C44</f>
        <v>0</v>
      </c>
      <c r="B44" s="112" t="str">
        <f aca="false">IF( OR(I43=$L$2,H43=1+$L$1-$L$2), "",  IF(A44="l",0,IF(A44="w",1,""))    )</f>
        <v/>
      </c>
      <c r="C44" s="105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5" t="str">
        <f aca="false">IF(I43&gt;=$L$2,"",IF(B44="", "", C44*($L$3-1)*B44)   )</f>
        <v/>
      </c>
      <c r="E44" s="105" t="str">
        <f aca="false">IF(B44="","",(   D44-(IF((D44+F43)&lt;=G43, D44, (G43-F43) ))   )*(100-$L$5)/100   )</f>
        <v/>
      </c>
      <c r="F44" s="105" t="str">
        <f aca="false">IF(I43&gt;=$L$2,"",IF(B44="", "",   IF(B44=0,  F43-C44,  IF( ((F43+D44)-G43)&gt;=0, F43+(G43-F43)+((D44-(G43-F43))*$L$5/100), F43+D44 )  ))   )</f>
        <v/>
      </c>
      <c r="G44" s="113" t="str">
        <f aca="false">IF(F44&gt;G43,  F44,  G43)</f>
        <v/>
      </c>
      <c r="H44" s="104" t="n">
        <f aca="false">IF(   $L$4=0,   IF(I43+B44=$L$2,0,IF(B44=0,H43+1,H43)),   IF(  F44&gt;=G43,  0,  IF(B44=0,H43+1,H43)  )   )</f>
        <v>0</v>
      </c>
      <c r="I44" s="104" t="n">
        <f aca="false">IF(   $L$4=0,   IF(I43+B44=$L$2,0,IF(B44=1,I43+1,I43)),        IF(  F44&gt;=G43,  0,  IF(B44=1,I43+1,I43)  )   )</f>
        <v>0</v>
      </c>
      <c r="J44" s="114" t="str">
        <f aca="false">IF(     B44="",     "",     IF(  ISERROR((B44+I43)/(H43+I43+1)),  0,  (B44+I43)/(H43+I43+1)  )     )</f>
        <v/>
      </c>
      <c r="M44" s="111" t="b">
        <f aca="false">IF(M43&lt;($L$1-1),M43+1)</f>
        <v>0</v>
      </c>
      <c r="N44" s="38" t="n">
        <f aca="false">IF(N$1&gt;$L$2,   "",   IF(N$1=$L$2,  1,  IF($L$2-N$1=$L$1-$M44, $L$3^($L$1-$M44), ($L$3*N45*O45/(N45+($L$3-1)*O45) ))))</f>
        <v>1.02201623598879</v>
      </c>
      <c r="O44" s="38" t="n">
        <f aca="false">IF(O$1&gt;$L$2,   "",   IF(O$1=$L$2,  1,  IF($L$2-O$1=$L$1-$M44, $L$3^($L$1-$M44), ($L$3*O45*P45/(O45+($L$3-1)*P45) ))))</f>
        <v>1.00426379390489</v>
      </c>
      <c r="P44" s="38" t="n">
        <f aca="false">IF(P$1&gt;$L$2,   "",   IF(P$1=$L$2,  1,  IF($L$2-P$1=$L$1-$M44, $L$3^($L$1-$M44), ($L$3*P45*Q45/(P45+($L$3-1)*Q45) ))))</f>
        <v>1.00040608362937</v>
      </c>
      <c r="Q44" s="38" t="n">
        <f aca="false">IF(Q$1&gt;$L$2,   "",   IF(Q$1=$L$2,  1,  IF($L$2-Q$1=$L$1-$M44, $L$3^($L$1-$M44), ($L$3*Q45*R45/(Q45+($L$3-1)*R45) ))))</f>
        <v>1</v>
      </c>
      <c r="R44" s="38" t="n">
        <f aca="false">IF(R$1&gt;$L$2,   "",   IF(R$1=$L$2,  1,  IF($L$2-R$1=$L$1-$M44, $L$3^($L$1-$M44), ($L$3*R45*S45/(R45+($L$3-1)*S45) ))))</f>
        <v>1.02201623598879</v>
      </c>
      <c r="S44" s="38" t="n">
        <f aca="false">IF(S$1&gt;$L$2,   "",   IF(S$1=$L$2,  1,  IF($L$2-S$1=$L$1-$M44, $L$3^($L$1-$M44), ($L$3*S45*T45/(S45+($L$3-1)*T45) ))))</f>
        <v>1.00426379390489</v>
      </c>
      <c r="T44" s="38" t="n">
        <f aca="false">IF(T$1&gt;$L$2,   "",   IF(T$1=$L$2,  1,  IF($L$2-T$1=$L$1-$M44, $L$3^($L$1-$M44), ($L$3*T45*U45/(T45+($L$3-1)*U45) ))))</f>
        <v>1.00040608362937</v>
      </c>
      <c r="U44" s="38" t="n">
        <f aca="false">IF(U$1&gt;$L$2,   "",   IF(U$1=$L$2,  1,  IF($L$2-U$1=$L$1-$M44, $L$3^($L$1-$M44), ($L$3*U45*V45/(U45+($L$3-1)*V45) ))))</f>
        <v>1</v>
      </c>
      <c r="V44" s="38" t="n">
        <f aca="false">IF(V$1&gt;$L$2,   "",   IF(V$1=$L$2,  1,  IF($L$2-V$1=$L$1-$M44, $L$3^($L$1-$M44), ($L$3*V45*W45/(V45+($L$3-1)*W45) ))))</f>
        <v>1.02201623598879</v>
      </c>
      <c r="W44" s="38" t="n">
        <f aca="false">IF(W$1&gt;$L$2,   "",   IF(W$1=$L$2,  1,  IF($L$2-W$1=$L$1-$M44, $L$3^($L$1-$M44), ($L$3*W45*X45/(W45+($L$3-1)*X45) ))))</f>
        <v>1.00426379390489</v>
      </c>
      <c r="X44" s="38" t="n">
        <f aca="false">IF(X$1&gt;$L$2,   "",   IF(X$1=$L$2,  1,  IF($L$2-X$1=$L$1-$M44, $L$3^($L$1-$M44), ($L$3*X45*Y45/(X45+($L$3-1)*Y45) ))))</f>
        <v>1.00040608362937</v>
      </c>
      <c r="Y44" s="38" t="n">
        <f aca="false">IF(Y$1&gt;$L$2,   "",   IF(Y$1=$L$2,  1,  IF($L$2-Y$1=$L$1-$M44, $L$3^($L$1-$M44), ($L$3*Y45*Z45/(Y45+($L$3-1)*Z45) ))))</f>
        <v>1</v>
      </c>
      <c r="Z44" s="38" t="n">
        <f aca="false">IF(Z$1&gt;$L$2,   "",   IF(Z$1=$L$2,  1,  IF($L$2-Z$1=$L$1-$M44, $L$3^($L$1-$M44), ($L$3*Z45*AA45/(Z45+($L$3-1)*AA45) ))))</f>
        <v>1.02201623598879</v>
      </c>
      <c r="AA44" s="38" t="n">
        <f aca="false">IF(AA$1&gt;$L$2,   "",   IF(AA$1=$L$2,  1,  IF($L$2-AA$1=$L$1-$M44, $L$3^($L$1-$M44), ($L$3*AA45*AB45/(AA45+($L$3-1)*AB45) ))))</f>
        <v>1.00426379390489</v>
      </c>
      <c r="AB44" s="38" t="n">
        <f aca="false">IF(AB$1&gt;$L$2,   "",   IF(AB$1=$L$2,  1,  IF($L$2-AB$1=$L$1-$M44, $L$3^($L$1-$M44), ($L$3*AB45*AC45/(AB45+($L$3-1)*AC45) ))))</f>
        <v>1.00040608362937</v>
      </c>
      <c r="AC44" s="38" t="n">
        <f aca="false">IF(AC$1&gt;$L$2,   "",   IF(AC$1=$L$2,  1,  IF($L$2-AC$1=$L$1-$M44, $L$3^($L$1-$M44), ($L$3*AC45*AD45/(AC45+($L$3-1)*AD45) ))))</f>
        <v>1</v>
      </c>
      <c r="AD44" s="38" t="n">
        <f aca="false">IF(AD$1&gt;$L$2,   "",   IF(AD$1=$L$2,  1,  IF($L$2-AD$1=$L$1-$M44, $L$3^($L$1-$M44), ($L$3*AD45*AE45/(AD45+($L$3-1)*AE45) ))))</f>
        <v>1.02201623598879</v>
      </c>
      <c r="AE44" s="38" t="n">
        <f aca="false">IF(AE$1&gt;$L$2,   "",   IF(AE$1=$L$2,  1,  IF($L$2-AE$1=$L$1-$M44, $L$3^($L$1-$M44), ($L$3*AE45*AF45/(AE45+($L$3-1)*AF45) ))))</f>
        <v>1.00426379390489</v>
      </c>
      <c r="AF44" s="38" t="n">
        <f aca="false">IF(AF$1&gt;$L$2,   "",   IF(AF$1=$L$2,  1,  IF($L$2-AF$1=$L$1-$M44, $L$3^($L$1-$M44), ($L$3*AF45*AG45/(AF45+($L$3-1)*AG45) ))))</f>
        <v>1.00040608362937</v>
      </c>
      <c r="AG44" s="38" t="n">
        <f aca="false">IF(AG$1&gt;$L$2,   "",   IF(AG$1=$L$2,  1,  IF($L$2-AG$1=$L$1-$M44, $L$3^($L$1-$M44), ($L$3*AG45*AH45/(AG45+($L$3-1)*AH45) ))))</f>
        <v>1</v>
      </c>
      <c r="AH44" s="38" t="n">
        <f aca="false">IF(AH$1&gt;$L$2,   "",   IF(AH$1=$L$2,  1,  IF($L$2-AH$1=$L$1-$M44, $L$3^($L$1-$M44), ($L$3*AH45*AI45/(AH45+($L$3-1)*AI45) ))))</f>
        <v>1.02201623598879</v>
      </c>
      <c r="AI44" s="38" t="n">
        <f aca="false">IF(AI$1&gt;$L$2,   "",   IF(AI$1=$L$2,  1,  IF($L$2-AI$1=$L$1-$M44, $L$3^($L$1-$M44), ($L$3*AI45*AJ45/(AI45+($L$3-1)*AJ45) ))))</f>
        <v>1.00426379390489</v>
      </c>
      <c r="AJ44" s="38" t="n">
        <f aca="false">IF(AJ$1&gt;$L$2,   "",   IF(AJ$1=$L$2,  1,  IF($L$2-AJ$1=$L$1-$M44, $L$3^($L$1-$M44), ($L$3*AJ45*AK45/(AJ45+($L$3-1)*AK45) ))))</f>
        <v>1.00040608362937</v>
      </c>
      <c r="AK44" s="38" t="n">
        <f aca="false">IF(AK$1&gt;$L$2,   "",   IF(AK$1=$L$2,  1,  IF($L$2-AK$1=$L$1-$M44, $L$3^($L$1-$M44), ($L$3*AK45*AL45/(AK45+($L$3-1)*AL45) ))))</f>
        <v>1</v>
      </c>
      <c r="AL44" s="38" t="n">
        <f aca="false">IF(AL$1&gt;$L$2,   "",   IF(AL$1=$L$2,  1,  IF($L$2-AL$1=$L$1-$M44, $L$3^($L$1-$M44), ($L$3*AL45*AM45/(AL45+($L$3-1)*AM45) ))))</f>
        <v>1.02201623598879</v>
      </c>
      <c r="AM44" s="38" t="n">
        <f aca="false">IF(AM$1&gt;$L$2,   "",   IF(AM$1=$L$2,  1,  IF($L$2-AM$1=$L$1-$M44, $L$3^($L$1-$M44), ($L$3*AM45*AN45/(AM45+($L$3-1)*AN45) ))))</f>
        <v>1.00426379390489</v>
      </c>
      <c r="AN44" s="38" t="n">
        <f aca="false">IF(AN$1&gt;$L$2,   "",   IF(AN$1=$L$2,  1,  IF($L$2-AN$1=$L$1-$M44, $L$3^($L$1-$M44), ($L$3*AN45*AO45/(AN45+($L$3-1)*AO45) ))))</f>
        <v>1.00040608362937</v>
      </c>
      <c r="AO44" s="38" t="n">
        <f aca="false">IF(AO$1&gt;$L$2,   "",   IF(AO$1=$L$2,  1,  IF($L$2-AO$1=$L$1-$M44, $L$3^($L$1-$M44), ($L$3*AO45*AP45/(AO45+($L$3-1)*AP45) ))))</f>
        <v>1</v>
      </c>
      <c r="AP44" s="38" t="n">
        <f aca="false">IF(AP$1&gt;$L$2,   "",   IF(AP$1=$L$2,  1,  IF($L$2-AP$1=$L$1-$M44, $L$3^($L$1-$M44), ($L$3*AP45*AQ45/(AP45+($L$3-1)*AQ45) ))))</f>
        <v>1.02201623598879</v>
      </c>
      <c r="AQ44" s="38" t="n">
        <f aca="false">IF(AQ$1&gt;$L$2,   "",   IF(AQ$1=$L$2,  1,  IF($L$2-AQ$1=$L$1-$M44, $L$3^($L$1-$M44), ($L$3*AQ45*AR45/(AQ45+($L$3-1)*AR45) ))))</f>
        <v>1.00426379390489</v>
      </c>
      <c r="AR44" s="38" t="n">
        <f aca="false">IF(AR$1&gt;$L$2,   "",   IF(AR$1=$L$2,  1,  IF($L$2-AR$1=$L$1-$M44, $L$3^($L$1-$M44), ($L$3*AR45*AS45/(AR45+($L$3-1)*AS45) ))))</f>
        <v>1.00040608362937</v>
      </c>
      <c r="AS44" s="38" t="n">
        <f aca="false">IF(AS$1&gt;$L$2,   "",   IF(AS$1=$L$2,  1,  IF($L$2-AS$1=$L$1-$M44, $L$3^($L$1-$M44), ($L$3*AS45*AT45/(AS45+($L$3-1)*AT45) ))))</f>
        <v>1</v>
      </c>
      <c r="AT44" s="38" t="n">
        <f aca="false">IF(AT$1&gt;$L$2,   "",   IF(AT$1=$L$2,  1,  IF($L$2-AT$1=$L$1-$M44, $L$3^($L$1-$M44), ($L$3*AT45*AU45/(AT45+($L$3-1)*AU45) ))))</f>
        <v>1.02201623598879</v>
      </c>
      <c r="AU44" s="38" t="n">
        <f aca="false">IF(AU$1&gt;$L$2,   "",   IF(AU$1=$L$2,  1,  IF($L$2-AU$1=$L$1-$M44, $L$3^($L$1-$M44), ($L$3*AU45*AV45/(AU45+($L$3-1)*AV45) ))))</f>
        <v>1.00426379390489</v>
      </c>
      <c r="AV44" s="38" t="n">
        <f aca="false">IF(AV$1&gt;$L$2,   "",   IF(AV$1=$L$2,  1,  IF($L$2-AV$1=$L$1-$M44, $L$3^($L$1-$M44), ($L$3*AV45*AW45/(AV45+($L$3-1)*AW45) ))))</f>
        <v>1.00040608362937</v>
      </c>
      <c r="AW44" s="38" t="n">
        <f aca="false">IF(AW$1&gt;$L$2,   "",   IF(AW$1=$L$2,  1,  IF($L$2-AW$1=$L$1-$M44, $L$3^($L$1-$M44), ($L$3*AW45*AX45/(AW45+($L$3-1)*AX45) ))))</f>
        <v>1</v>
      </c>
      <c r="AX44" s="38" t="n">
        <f aca="false">IF(AX$1&gt;$L$2,   "",   IF(AX$1=$L$2,  1,  IF($L$2-AX$1=$L$1-$M44, $L$3^($L$1-$M44), ($L$3*AX45*AY45/(AX45+($L$3-1)*AY45) ))))</f>
        <v>1.02201623598879</v>
      </c>
      <c r="AY44" s="38" t="n">
        <f aca="false">IF(AY$1&gt;$L$2,   "",   IF(AY$1=$L$2,  1,  IF($L$2-AY$1=$L$1-$M44, $L$3^($L$1-$M44), ($L$3*AY45*AZ45/(AY45+($L$3-1)*AZ45) ))))</f>
        <v>1.00426379390489</v>
      </c>
      <c r="AZ44" s="38" t="n">
        <f aca="false">IF(AZ$1&gt;$L$2,   "",   IF(AZ$1=$L$2,  1,  IF($L$2-AZ$1=$L$1-$M44, $L$3^($L$1-$M44), ($L$3*AZ45*BA45/(AZ45+($L$3-1)*BA45) ))))</f>
        <v>1.00040608362937</v>
      </c>
      <c r="BA44" s="38" t="n">
        <f aca="false">IF(BA$1&gt;$L$2,   "",   IF(BA$1=$L$2,  1,  IF($L$2-BA$1=$L$1-$M44, $L$3^($L$1-$M44), ($L$3*BA45*BB45/(BA45+($L$3-1)*BB45) ))))</f>
        <v>1</v>
      </c>
      <c r="BB44" s="38" t="n">
        <f aca="false">IF(BB$1&gt;$L$2,   "",   IF(BB$1=$L$2,  1,  IF($L$2-BB$1=$L$1-$M44, $L$3^($L$1-$M44), ($L$3*BB45*BC45/(BB45+($L$3-1)*BC45) ))))</f>
        <v>1.02201623598879</v>
      </c>
      <c r="BC44" s="38" t="n">
        <f aca="false">IF(BC$1&gt;$L$2,   "",   IF(BC$1=$L$2,  1,  IF($L$2-BC$1=$L$1-$M44, $L$3^($L$1-$M44), ($L$3*BC45*BD45/(BC45+($L$3-1)*BD45) ))))</f>
        <v>1.00426379390489</v>
      </c>
      <c r="BD44" s="38" t="n">
        <f aca="false">IF(BD$1&gt;$L$2,   "",   IF(BD$1=$L$2,  1,  IF($L$2-BD$1=$L$1-$M44, $L$3^($L$1-$M44), ($L$3*BD45*BE45/(BD45+($L$3-1)*BE45) ))))</f>
        <v>1.00040608362937</v>
      </c>
      <c r="BE44" s="38" t="n">
        <f aca="false">IF(BE$1&gt;$L$2,   "",   IF(BE$1=$L$2,  1,  IF($L$2-BE$1=$L$1-$M44, $L$3^($L$1-$M44), ($L$3*BE45*BF45/(BE45+($L$3-1)*BF45) ))))</f>
        <v>1</v>
      </c>
      <c r="BF44" s="38" t="n">
        <f aca="false">IF(BF$1&gt;$L$2,   "",   IF(BF$1=$L$2,  1,  IF($L$2-BF$1=$L$1-$M44, $L$3^($L$1-$M44), ($L$3*BF45*BG45/(BF45+($L$3-1)*BG45) ))))</f>
        <v>1.02201623598879</v>
      </c>
      <c r="BG44" s="38" t="n">
        <f aca="false">IF(BG$1&gt;$L$2,   "",   IF(BG$1=$L$2,  1,  IF($L$2-BG$1=$L$1-$M44, $L$3^($L$1-$M44), ($L$3*BG45*BH45/(BG45+($L$3-1)*BH45) ))))</f>
        <v>1.00426379390489</v>
      </c>
      <c r="BH44" s="38" t="n">
        <f aca="false">IF(BH$1&gt;$L$2,   "",   IF(BH$1=$L$2,  1,  IF($L$2-BH$1=$L$1-$M44, $L$3^($L$1-$M44), ($L$3*BH45*BI45/(BH45+($L$3-1)*BI45) ))))</f>
        <v>1.00040608362937</v>
      </c>
      <c r="BI44" s="38" t="n">
        <f aca="false">IF(BI$1&gt;$L$2,   "",   IF(BI$1=$L$2,  1,  IF($L$2-BI$1=$L$1-$M44, $L$3^($L$1-$M44), ($L$3*BI45*BJ45/(BI45+($L$3-1)*BJ45) ))))</f>
        <v>1</v>
      </c>
      <c r="BJ44" s="38" t="n">
        <f aca="false">IF(BJ$1&gt;$L$2,   "",   IF(BJ$1=$L$2,  1,  IF($L$2-BJ$1=$L$1-$M44, $L$3^($L$1-$M44), ($L$3*BJ45*BK45/(BJ45+($L$3-1)*BK45) ))))</f>
        <v>1.02201623598879</v>
      </c>
      <c r="BK44" s="38" t="n">
        <f aca="false">IF(BK$1&gt;$L$2,   "",   IF(BK$1=$L$2,  1,  IF($L$2-BK$1=$L$1-$M44, $L$3^($L$1-$M44), ($L$3*BK45*BL45/(BK45+($L$3-1)*BL45) ))))</f>
        <v>1.00426379390489</v>
      </c>
      <c r="BL44" s="38" t="n">
        <f aca="false">IF(BL$1&gt;$L$2,   "",   IF(BL$1=$L$2,  1,  IF($L$2-BL$1=$L$1-$M44, $L$3^($L$1-$M44), ($L$3*BL45*BM45/(BL45+($L$3-1)*BM45) ))))</f>
        <v>1.00040608362937</v>
      </c>
      <c r="BM44" s="38" t="n">
        <f aca="false">IF(BM$1&gt;$L$2,   "",   IF(BM$1=$L$2,  1,  IF($L$2-BM$1=$L$1-$M44, $L$3^($L$1-$M44), ($L$3*BM45*BN45/(BM45+($L$3-1)*BN45) ))))</f>
        <v>1</v>
      </c>
      <c r="BN44" s="38" t="n">
        <f aca="false">IF(BN$1&gt;$L$2,   "",   IF(BN$1=$L$2,  1,  IF($L$2-BN$1=$L$1-$M44, $L$3^($L$1-$M44), ($L$3*BN45*BO45/(BN45+($L$3-1)*BO45) ))))</f>
        <v>1.02201623598879</v>
      </c>
      <c r="BO44" s="38" t="n">
        <f aca="false">IF(BO$1&gt;$L$2,   "",   IF(BO$1=$L$2,  1,  IF($L$2-BO$1=$L$1-$M44, $L$3^($L$1-$M44), ($L$3*BO45*BP45/(BO45+($L$3-1)*BP45) ))))</f>
        <v>1.00426379390489</v>
      </c>
      <c r="BP44" s="38" t="n">
        <f aca="false">IF(BP$1&gt;$L$2,   "",   IF(BP$1=$L$2,  1,  IF($L$2-BP$1=$L$1-$M44, $L$3^($L$1-$M44), ($L$3*BP45*BQ45/(BP45+($L$3-1)*BQ45) ))))</f>
        <v>1.00040608362937</v>
      </c>
      <c r="BQ44" s="38" t="n">
        <f aca="false">IF(BQ$1&gt;$L$2,   "",   IF(BQ$1=$L$2,  1,  IF($L$2-BQ$1=$L$1-$M44, $L$3^($L$1-$M44), ($L$3*BQ45*BR45/(BQ45+($L$3-1)*BR45) ))))</f>
        <v>1</v>
      </c>
      <c r="BR44" s="38" t="n">
        <f aca="false">IF(BR$1&gt;$L$2,   "",   IF(BR$1=$L$2,  1,  IF($L$2-BR$1=$L$1-$M44, $L$3^($L$1-$M44), ($L$3*BR45*BS45/(BR45+($L$3-1)*BS45) ))))</f>
        <v>1.02201623598879</v>
      </c>
      <c r="BS44" s="38" t="n">
        <f aca="false">IF(BS$1&gt;$L$2,   "",   IF(BS$1=$L$2,  1,  IF($L$2-BS$1=$L$1-$M44, $L$3^($L$1-$M44), ($L$3*BS45*BT45/(BS45+($L$3-1)*BT45) ))))</f>
        <v>1.00426379390489</v>
      </c>
      <c r="BT44" s="38" t="n">
        <f aca="false">IF(BT$1&gt;$L$2,   "",   IF(BT$1=$L$2,  1,  IF($L$2-BT$1=$L$1-$M44, $L$3^($L$1-$M44), ($L$3*BT45*BU45/(BT45+($L$3-1)*BU45) ))))</f>
        <v>1.00040608362937</v>
      </c>
      <c r="BU44" s="38" t="n">
        <f aca="false">IF(BU$1&gt;$L$2,   "",   IF(BU$1=$L$2,  1,  IF($L$2-BU$1=$L$1-$M44, $L$3^($L$1-$M44), ($L$3*BU45*BV45/(BU45+($L$3-1)*BV45) ))))</f>
        <v>1</v>
      </c>
      <c r="BV44" s="38" t="n">
        <f aca="false">IF(BV$1&gt;$L$2,   "",   IF(BV$1=$L$2,  1,  IF($L$2-BV$1=$L$1-$M44, $L$3^($L$1-$M44), ($L$3*BV45*BW45/(BV45+($L$3-1)*BW45) ))))</f>
        <v>1.02201623598879</v>
      </c>
      <c r="BW44" s="38" t="n">
        <f aca="false">IF(BW$1&gt;$L$2,   "",   IF(BW$1=$L$2,  1,  IF($L$2-BW$1=$L$1-$M44, $L$3^($L$1-$M44), ($L$3*BW45*BX45/(BW45+($L$3-1)*BX45) ))))</f>
        <v>1.00426379390489</v>
      </c>
      <c r="BX44" s="38" t="n">
        <f aca="false">IF(BX$1&gt;$L$2,   "",   IF(BX$1=$L$2,  1,  IF($L$2-BX$1=$L$1-$M44, $L$3^($L$1-$M44), ($L$3*BX45*BY45/(BX45+($L$3-1)*BY45) ))))</f>
        <v>1.00040608362937</v>
      </c>
      <c r="BY44" s="38" t="n">
        <f aca="false">IF(BY$1&gt;$L$2,   "",   IF(BY$1=$L$2,  1,  IF($L$2-BY$1=$L$1-$M44, $L$3^($L$1-$M44), ($L$3*BY45*BZ45/(BY45+($L$3-1)*BZ45) ))))</f>
        <v>1</v>
      </c>
      <c r="BZ44" s="38" t="n">
        <f aca="false">IF(BZ$1&gt;$L$2,   "",   IF(BZ$1=$L$2,  1,  IF($L$2-BZ$1=$L$1-$M44, $L$3^($L$1-$M44), ($L$3*BZ45*CA45/(BZ45+($L$3-1)*CA45) ))))</f>
        <v>1.02201623598879</v>
      </c>
      <c r="CA44" s="38" t="n">
        <f aca="false">IF(CA$1&gt;$L$2,   "",   IF(CA$1=$L$2,  1,  IF($L$2-CA$1=$L$1-$M44, $L$3^($L$1-$M44), ($L$3*CA45*CB45/(CA45+($L$3-1)*CB45) ))))</f>
        <v>1.00426379390489</v>
      </c>
      <c r="CB44" s="38" t="n">
        <f aca="false">IF(CB$1&gt;$L$2,   "",   IF(CB$1=$L$2,  1,  IF($L$2-CB$1=$L$1-$M44, $L$3^($L$1-$M44), ($L$3*CB45*CC45/(CB45+($L$3-1)*CC45) ))))</f>
        <v>1.00040608362937</v>
      </c>
      <c r="CC44" s="38" t="n">
        <f aca="false">IF(CC$1&gt;$L$2,   "",   IF(CC$1=$L$2,  1,  IF($L$2-CC$1=$L$1-$M44, $L$3^($L$1-$M44), ($L$3*CC45*CD45/(CC45+($L$3-1)*CD45) ))))</f>
        <v>1</v>
      </c>
      <c r="CD44" s="38" t="n">
        <f aca="false">IF(CD$1&gt;$L$2,   "",   IF(CD$1=$L$2,  1,  IF($L$2-CD$1=$L$1-$M44, $L$3^($L$1-$M44), ($L$3*CD45*CE45/(CD45+($L$3-1)*CE45) ))))</f>
        <v>1.02201623598879</v>
      </c>
      <c r="CE44" s="38" t="n">
        <f aca="false">IF(CE$1&gt;$L$2,   "",   IF(CE$1=$L$2,  1,  IF($L$2-CE$1=$L$1-$M44, $L$3^($L$1-$M44), ($L$3*CE45*CF45/(CE45+($L$3-1)*CF45) ))))</f>
        <v>1.00426379390489</v>
      </c>
      <c r="CF44" s="38" t="n">
        <f aca="false">IF(CF$1&gt;$L$2,   "",   IF(CF$1=$L$2,  1,  IF($L$2-CF$1=$L$1-$M44, $L$3^($L$1-$M44), ($L$3*CF45*CG45/(CF45+($L$3-1)*CG45) ))))</f>
        <v>1.00040608362937</v>
      </c>
      <c r="CG44" s="38" t="n">
        <f aca="false">IF(CG$1&gt;$L$2,   "",   IF(CG$1=$L$2,  1,  IF($L$2-CG$1=$L$1-$M44, $L$3^($L$1-$M44), ($L$3*CG45*CH45/(CG45+($L$3-1)*CH45) ))))</f>
        <v>1</v>
      </c>
      <c r="CH44" s="38" t="n">
        <f aca="false">IF(CH$1&gt;$L$2,   "",   IF(CH$1=$L$2,  1,  IF($L$2-CH$1=$L$1-$M44, $L$3^($L$1-$M44), ($L$3*CH45*CI45/(CH45+($L$3-1)*CI45) ))))</f>
        <v>1.02201623598879</v>
      </c>
      <c r="CI44" s="38" t="n">
        <f aca="false">IF(CI$1&gt;$L$2,   "",   IF(CI$1=$L$2,  1,  IF($L$2-CI$1=$L$1-$M44, $L$3^($L$1-$M44), ($L$3*CI45*CJ45/(CI45+($L$3-1)*CJ45) ))))</f>
        <v>1.00426379390489</v>
      </c>
      <c r="CJ44" s="38" t="n">
        <f aca="false">IF(CJ$1&gt;$L$2,   "",   IF(CJ$1=$L$2,  1,  IF($L$2-CJ$1=$L$1-$M44, $L$3^($L$1-$M44), ($L$3*CJ45*CK45/(CJ45+($L$3-1)*CK45) ))))</f>
        <v>1.00040608362937</v>
      </c>
      <c r="CK44" s="38" t="n">
        <f aca="false">IF(CK$1&gt;$L$2,   "",   IF(CK$1=$L$2,  1,  IF($L$2-CK$1=$L$1-$M44, $L$3^($L$1-$M44), ($L$3*CK45*CL45/(CK45+($L$3-1)*CL45) ))))</f>
        <v>1</v>
      </c>
      <c r="CL44" s="38" t="n">
        <f aca="false">IF(CL$1&gt;$L$2,   "",   IF(CL$1=$L$2,  1,  IF($L$2-CL$1=$L$1-$M44, $L$3^($L$1-$M44), ($L$3*CL45*CM45/(CL45+($L$3-1)*CM45) ))))</f>
        <v>1.02201623598879</v>
      </c>
      <c r="CM44" s="38" t="n">
        <f aca="false">IF(CM$1&gt;$L$2,   "",   IF(CM$1=$L$2,  1,  IF($L$2-CM$1=$L$1-$M44, $L$3^($L$1-$M44), ($L$3*CM45*CN45/(CM45+($L$3-1)*CN45) ))))</f>
        <v>1.00426379390489</v>
      </c>
      <c r="CN44" s="38" t="n">
        <f aca="false">IF(CN$1&gt;$L$2,   "",   IF(CN$1=$L$2,  1,  IF($L$2-CN$1=$L$1-$M44, $L$3^($L$1-$M44), ($L$3*CN45*CO45/(CN45+($L$3-1)*CO45) ))))</f>
        <v>1.00040608362937</v>
      </c>
      <c r="CO44" s="38" t="n">
        <f aca="false">IF(CO$1&gt;$L$2,   "",   IF(CO$1=$L$2,  1,  IF($L$2-CO$1=$L$1-$M44, $L$3^($L$1-$M44), ($L$3*CO45*CP45/(CO45+($L$3-1)*CP45) ))))</f>
        <v>1</v>
      </c>
      <c r="CP44" s="38" t="n">
        <f aca="false">IF(CP$1&gt;$L$2,   "",   IF(CP$1=$L$2,  1,  IF($L$2-CP$1=$L$1-$M44, $L$3^($L$1-$M44), ($L$3*CP45*CQ45/(CP45+($L$3-1)*CQ45) ))))</f>
        <v>1.02201623598879</v>
      </c>
      <c r="CQ44" s="38" t="n">
        <f aca="false">IF(CQ$1&gt;$L$2,   "",   IF(CQ$1=$L$2,  1,  IF($L$2-CQ$1=$L$1-$M44, $L$3^($L$1-$M44), ($L$3*CQ45*CR45/(CQ45+($L$3-1)*CR45) ))))</f>
        <v>1.00426379390489</v>
      </c>
      <c r="CR44" s="38" t="n">
        <f aca="false">IF(CR$1&gt;$L$2,   "",   IF(CR$1=$L$2,  1,  IF($L$2-CR$1=$L$1-$M44, $L$3^($L$1-$M44), ($L$3*CR45*CS45/(CR45+($L$3-1)*CS45) ))))</f>
        <v>1.00040608362937</v>
      </c>
      <c r="CS44" s="38" t="n">
        <f aca="false">IF(CS$1&gt;$L$2,   "",   IF(CS$1=$L$2,  1,  IF($L$2-CS$1=$L$1-$M44, $L$3^($L$1-$M44), ($L$3*CS45*CT45/(CS45+($L$3-1)*CT45) ))))</f>
        <v>1</v>
      </c>
      <c r="CT44" s="38" t="n">
        <f aca="false">IF(CT$1&gt;$L$2,   "",   IF(CT$1=$L$2,  1,  IF($L$2-CT$1=$L$1-$M44, $L$3^($L$1-$M44), ($L$3*CT45*CU45/(CT45+($L$3-1)*CU45) ))))</f>
        <v>1.02201623598879</v>
      </c>
      <c r="CU44" s="38" t="n">
        <f aca="false">IF(CU$1&gt;$L$2,   "",   IF(CU$1=$L$2,  1,  IF($L$2-CU$1=$L$1-$M44, $L$3^($L$1-$M44), ($L$3*CU45*CV45/(CU45+($L$3-1)*CV45) ))))</f>
        <v>1.00426379390489</v>
      </c>
      <c r="CV44" s="38" t="n">
        <f aca="false">IF(CV$1&gt;$L$2,   "",   IF(CV$1=$L$2,  1,  IF($L$2-CV$1=$L$1-$M44, $L$3^($L$1-$M44), ($L$3*CV45*CW45/(CV45+($L$3-1)*CW45) ))))</f>
        <v>1.00040608362937</v>
      </c>
      <c r="CW44" s="38" t="n">
        <f aca="false">IF(CW$1&gt;$L$2,   "",   IF(CW$1=$L$2,  1,  IF($L$2-CW$1=$L$1-$M44, $L$3^($L$1-$M44), ($L$3*CW45*CX45/(CW45+($L$3-1)*CX45) ))))</f>
        <v>1</v>
      </c>
      <c r="CX44" s="38" t="n">
        <f aca="false">IF(CX$1&gt;$L$2,   "",   IF(CX$1=$L$2,  1,  IF($L$2-CX$1=$L$1-$M44, $L$3^($L$1-$M44), ($L$3*CX45*CY45/(CX45+($L$3-1)*CY45) ))))</f>
        <v>1.02201623598879</v>
      </c>
      <c r="CY44" s="38" t="n">
        <f aca="false">IF(CY$1&gt;$L$2,   "",   IF(CY$1=$L$2,  1,  IF($L$2-CY$1=$L$1-$M44, $L$3^($L$1-$M44), ($L$3*CY45*CZ45/(CY45+($L$3-1)*CZ45) ))))</f>
        <v>1.00426379390489</v>
      </c>
      <c r="CZ44" s="38" t="n">
        <f aca="false">IF(CZ$1&gt;$L$2,   "",   IF(CZ$1=$L$2,  1,  IF($L$2-CZ$1=$L$1-$M44, $L$3^($L$1-$M44), ($L$3*CZ45*DA45/(CZ45+($L$3-1)*DA45) ))))</f>
        <v>1.00040608362937</v>
      </c>
      <c r="DA44" s="38" t="n">
        <f aca="false">IF(DA$1&gt;$L$2,   "",   IF(DA$1=$L$2,  1,  IF($L$2-DA$1=$L$1-$M44, $L$3^($L$1-$M44), ($L$3*DA45*DB45/(DA45+($L$3-1)*DB45) ))))</f>
        <v>1</v>
      </c>
      <c r="DB44" s="38" t="n">
        <f aca="false">IF(DB$1&gt;$L$2,   "",   IF(DB$1=$L$2,  1,  IF($L$2-DB$1=$L$1-$M44, $L$3^($L$1-$M44), ($L$3*DB45*DC45/(DB45+($L$3-1)*DC45) ))))</f>
        <v>1.02201623598879</v>
      </c>
      <c r="DC44" s="38" t="n">
        <f aca="false">IF(DC$1&gt;$L$2,   "",   IF(DC$1=$L$2,  1,  IF($L$2-DC$1=$L$1-$M44, $L$3^($L$1-$M44), ($L$3*DC45*DD45/(DC45+($L$3-1)*DD45) ))))</f>
        <v>1.00426379390489</v>
      </c>
      <c r="DD44" s="38" t="n">
        <f aca="false">IF(DD$1&gt;$L$2,   "",   IF(DD$1=$L$2,  1,  IF($L$2-DD$1=$L$1-$M44, $L$3^($L$1-$M44), ($L$3*DD45*DE45/(DD45+($L$3-1)*DE45) ))))</f>
        <v>1.00040608362937</v>
      </c>
      <c r="DE44" s="38" t="n">
        <f aca="false">IF(DE$1&gt;$L$2,   "",   IF(DE$1=$L$2,  1,  IF($L$2-DE$1=$L$1-$M44, $L$3^($L$1-$M44), ($L$3*DE45*DF45/(DE45+($L$3-1)*DF45) ))))</f>
        <v>1</v>
      </c>
      <c r="DF44" s="38" t="n">
        <f aca="false">IF(DF$1&gt;$L$2,   "",   IF(DF$1=$L$2,  1,  IF($L$2-DF$1=$L$1-$M44, $L$3^($L$1-$M44), ($L$3*DF45*DG45/(DF45+($L$3-1)*DG45) ))))</f>
        <v>1.02201623598879</v>
      </c>
      <c r="DG44" s="38" t="n">
        <f aca="false">IF(DG$1&gt;$L$2,   "",   IF(DG$1=$L$2,  1,  IF($L$2-DG$1=$L$1-$M44, $L$3^($L$1-$M44), ($L$3*DG45*DH45/(DG45+($L$3-1)*DH45) ))))</f>
        <v>1.00426379390489</v>
      </c>
      <c r="DH44" s="38" t="n">
        <f aca="false">IF(DH$1&gt;$L$2,   "",   IF(DH$1=$L$2,  1,  IF($L$2-DH$1=$L$1-$M44, $L$3^($L$1-$M44), ($L$3*DH45*DI45/(DH45+($L$3-1)*DI45) ))))</f>
        <v>1.00040608362937</v>
      </c>
      <c r="DI44" s="38" t="n">
        <f aca="false">IF(DI$1&gt;$L$2,   "",   IF(DI$1=$L$2,  1,  IF($L$2-DI$1=$L$1-$M44, $L$3^($L$1-$M44), ($L$3*DI45*DJ45/(DI45+($L$3-1)*DJ45) ))))</f>
        <v>1</v>
      </c>
      <c r="DJ44" s="38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2" t="n">
        <f aca="false">Calculadora!C45</f>
        <v>0</v>
      </c>
      <c r="B45" s="112" t="str">
        <f aca="false">IF( OR(I44=$L$2,H44=1+$L$1-$L$2), "",  IF(A45="l",0,IF(A45="w",1,""))    )</f>
        <v/>
      </c>
      <c r="C45" s="105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5" t="str">
        <f aca="false">IF(I44&gt;=$L$2,"",IF(B45="", "", C45*($L$3-1)*B45)   )</f>
        <v/>
      </c>
      <c r="E45" s="105" t="str">
        <f aca="false">IF(B45="","",(   D45-(IF((D45+F44)&lt;=G44, D45, (G44-F44) ))   )*(100-$L$5)/100   )</f>
        <v/>
      </c>
      <c r="F45" s="105" t="str">
        <f aca="false">IF(I44&gt;=$L$2,"",IF(B45="", "",   IF(B45=0,  F44-C45,  IF( ((F44+D45)-G44)&gt;=0, F44+(G44-F44)+((D45-(G44-F44))*$L$5/100), F44+D45 )  ))   )</f>
        <v/>
      </c>
      <c r="G45" s="113" t="str">
        <f aca="false">IF(F45&gt;G44,  F45,  G44)</f>
        <v/>
      </c>
      <c r="H45" s="104" t="n">
        <f aca="false">IF(   $L$4=0,   IF(I44+B45=$L$2,0,IF(B45=0,H44+1,H44)),   IF(  F45&gt;=G44,  0,  IF(B45=0,H44+1,H44)  )   )</f>
        <v>0</v>
      </c>
      <c r="I45" s="104" t="n">
        <f aca="false">IF(   $L$4=0,   IF(I44+B45=$L$2,0,IF(B45=1,I44+1,I44)),        IF(  F45&gt;=G44,  0,  IF(B45=1,I44+1,I44)  )   )</f>
        <v>0</v>
      </c>
      <c r="J45" s="114" t="str">
        <f aca="false">IF(     B45="",     "",     IF(  ISERROR((B45+I44)/(H44+I44+1)),  0,  (B45+I44)/(H44+I44+1)  )     )</f>
        <v/>
      </c>
      <c r="M45" s="111" t="n">
        <f aca="false">IF(M44&lt;($L$1-1),M44+1)</f>
        <v>1</v>
      </c>
      <c r="N45" s="38" t="n">
        <f aca="false">IF(N$1&gt;$L$2,   "",   IF(N$1=$L$2,  1,  IF($L$2-N$1=$L$1-$M45, $L$3^($L$1-$M45), ($L$3*N46*O46/(N46+($L$3-1)*O46) ))))</f>
        <v>1.02943257437397</v>
      </c>
      <c r="O45" s="38" t="n">
        <f aca="false">IF(O$1&gt;$L$2,   "",   IF(O$1=$L$2,  1,  IF($L$2-O$1=$L$1-$M45, $L$3^($L$1-$M45), ($L$3*O46*P46/(O46+($L$3-1)*P46) ))))</f>
        <v>1.00592788792033</v>
      </c>
      <c r="P45" s="38" t="n">
        <f aca="false">IF(P$1&gt;$L$2,   "",   IF(P$1=$L$2,  1,  IF($L$2-P$1=$L$1-$M45, $L$3^($L$1-$M45), ($L$3*P46*Q46/(P46+($L$3-1)*Q46) ))))</f>
        <v>1.00058911194382</v>
      </c>
      <c r="Q45" s="38" t="n">
        <f aca="false">IF(Q$1&gt;$L$2,   "",   IF(Q$1=$L$2,  1,  IF($L$2-Q$1=$L$1-$M45, $L$3^($L$1-$M45), ($L$3*Q46*R46/(Q46+($L$3-1)*R46) ))))</f>
        <v>1</v>
      </c>
      <c r="R45" s="38" t="n">
        <f aca="false">IF(R$1&gt;$L$2,   "",   IF(R$1=$L$2,  1,  IF($L$2-R$1=$L$1-$M45, $L$3^($L$1-$M45), ($L$3*R46*S46/(R46+($L$3-1)*S46) ))))</f>
        <v>1.02943257437397</v>
      </c>
      <c r="S45" s="38" t="n">
        <f aca="false">IF(S$1&gt;$L$2,   "",   IF(S$1=$L$2,  1,  IF($L$2-S$1=$L$1-$M45, $L$3^($L$1-$M45), ($L$3*S46*T46/(S46+($L$3-1)*T46) ))))</f>
        <v>1.00592788792033</v>
      </c>
      <c r="T45" s="38" t="n">
        <f aca="false">IF(T$1&gt;$L$2,   "",   IF(T$1=$L$2,  1,  IF($L$2-T$1=$L$1-$M45, $L$3^($L$1-$M45), ($L$3*T46*U46/(T46+($L$3-1)*U46) ))))</f>
        <v>1.00058911194382</v>
      </c>
      <c r="U45" s="38" t="n">
        <f aca="false">IF(U$1&gt;$L$2,   "",   IF(U$1=$L$2,  1,  IF($L$2-U$1=$L$1-$M45, $L$3^($L$1-$M45), ($L$3*U46*V46/(U46+($L$3-1)*V46) ))))</f>
        <v>1</v>
      </c>
      <c r="V45" s="38" t="n">
        <f aca="false">IF(V$1&gt;$L$2,   "",   IF(V$1=$L$2,  1,  IF($L$2-V$1=$L$1-$M45, $L$3^($L$1-$M45), ($L$3*V46*W46/(V46+($L$3-1)*W46) ))))</f>
        <v>1.02943257437397</v>
      </c>
      <c r="W45" s="38" t="n">
        <f aca="false">IF(W$1&gt;$L$2,   "",   IF(W$1=$L$2,  1,  IF($L$2-W$1=$L$1-$M45, $L$3^($L$1-$M45), ($L$3*W46*X46/(W46+($L$3-1)*X46) ))))</f>
        <v>1.00592788792033</v>
      </c>
      <c r="X45" s="38" t="n">
        <f aca="false">IF(X$1&gt;$L$2,   "",   IF(X$1=$L$2,  1,  IF($L$2-X$1=$L$1-$M45, $L$3^($L$1-$M45), ($L$3*X46*Y46/(X46+($L$3-1)*Y46) ))))</f>
        <v>1.00058911194382</v>
      </c>
      <c r="Y45" s="38" t="n">
        <f aca="false">IF(Y$1&gt;$L$2,   "",   IF(Y$1=$L$2,  1,  IF($L$2-Y$1=$L$1-$M45, $L$3^($L$1-$M45), ($L$3*Y46*Z46/(Y46+($L$3-1)*Z46) ))))</f>
        <v>1</v>
      </c>
      <c r="Z45" s="38" t="n">
        <f aca="false">IF(Z$1&gt;$L$2,   "",   IF(Z$1=$L$2,  1,  IF($L$2-Z$1=$L$1-$M45, $L$3^($L$1-$M45), ($L$3*Z46*AA46/(Z46+($L$3-1)*AA46) ))))</f>
        <v>1.02943257437397</v>
      </c>
      <c r="AA45" s="38" t="n">
        <f aca="false">IF(AA$1&gt;$L$2,   "",   IF(AA$1=$L$2,  1,  IF($L$2-AA$1=$L$1-$M45, $L$3^($L$1-$M45), ($L$3*AA46*AB46/(AA46+($L$3-1)*AB46) ))))</f>
        <v>1.00592788792033</v>
      </c>
      <c r="AB45" s="38" t="n">
        <f aca="false">IF(AB$1&gt;$L$2,   "",   IF(AB$1=$L$2,  1,  IF($L$2-AB$1=$L$1-$M45, $L$3^($L$1-$M45), ($L$3*AB46*AC46/(AB46+($L$3-1)*AC46) ))))</f>
        <v>1.00058911194382</v>
      </c>
      <c r="AC45" s="38" t="n">
        <f aca="false">IF(AC$1&gt;$L$2,   "",   IF(AC$1=$L$2,  1,  IF($L$2-AC$1=$L$1-$M45, $L$3^($L$1-$M45), ($L$3*AC46*AD46/(AC46+($L$3-1)*AD46) ))))</f>
        <v>1</v>
      </c>
      <c r="AD45" s="38" t="n">
        <f aca="false">IF(AD$1&gt;$L$2,   "",   IF(AD$1=$L$2,  1,  IF($L$2-AD$1=$L$1-$M45, $L$3^($L$1-$M45), ($L$3*AD46*AE46/(AD46+($L$3-1)*AE46) ))))</f>
        <v>1.02943257437397</v>
      </c>
      <c r="AE45" s="38" t="n">
        <f aca="false">IF(AE$1&gt;$L$2,   "",   IF(AE$1=$L$2,  1,  IF($L$2-AE$1=$L$1-$M45, $L$3^($L$1-$M45), ($L$3*AE46*AF46/(AE46+($L$3-1)*AF46) ))))</f>
        <v>1.00592788792033</v>
      </c>
      <c r="AF45" s="38" t="n">
        <f aca="false">IF(AF$1&gt;$L$2,   "",   IF(AF$1=$L$2,  1,  IF($L$2-AF$1=$L$1-$M45, $L$3^($L$1-$M45), ($L$3*AF46*AG46/(AF46+($L$3-1)*AG46) ))))</f>
        <v>1.00058911194382</v>
      </c>
      <c r="AG45" s="38" t="n">
        <f aca="false">IF(AG$1&gt;$L$2,   "",   IF(AG$1=$L$2,  1,  IF($L$2-AG$1=$L$1-$M45, $L$3^($L$1-$M45), ($L$3*AG46*AH46/(AG46+($L$3-1)*AH46) ))))</f>
        <v>1</v>
      </c>
      <c r="AH45" s="38" t="n">
        <f aca="false">IF(AH$1&gt;$L$2,   "",   IF(AH$1=$L$2,  1,  IF($L$2-AH$1=$L$1-$M45, $L$3^($L$1-$M45), ($L$3*AH46*AI46/(AH46+($L$3-1)*AI46) ))))</f>
        <v>1.02943257437397</v>
      </c>
      <c r="AI45" s="38" t="n">
        <f aca="false">IF(AI$1&gt;$L$2,   "",   IF(AI$1=$L$2,  1,  IF($L$2-AI$1=$L$1-$M45, $L$3^($L$1-$M45), ($L$3*AI46*AJ46/(AI46+($L$3-1)*AJ46) ))))</f>
        <v>1.00592788792033</v>
      </c>
      <c r="AJ45" s="38" t="n">
        <f aca="false">IF(AJ$1&gt;$L$2,   "",   IF(AJ$1=$L$2,  1,  IF($L$2-AJ$1=$L$1-$M45, $L$3^($L$1-$M45), ($L$3*AJ46*AK46/(AJ46+($L$3-1)*AK46) ))))</f>
        <v>1.00058911194382</v>
      </c>
      <c r="AK45" s="38" t="n">
        <f aca="false">IF(AK$1&gt;$L$2,   "",   IF(AK$1=$L$2,  1,  IF($L$2-AK$1=$L$1-$M45, $L$3^($L$1-$M45), ($L$3*AK46*AL46/(AK46+($L$3-1)*AL46) ))))</f>
        <v>1</v>
      </c>
      <c r="AL45" s="38" t="n">
        <f aca="false">IF(AL$1&gt;$L$2,   "",   IF(AL$1=$L$2,  1,  IF($L$2-AL$1=$L$1-$M45, $L$3^($L$1-$M45), ($L$3*AL46*AM46/(AL46+($L$3-1)*AM46) ))))</f>
        <v>1.02943257437397</v>
      </c>
      <c r="AM45" s="38" t="n">
        <f aca="false">IF(AM$1&gt;$L$2,   "",   IF(AM$1=$L$2,  1,  IF($L$2-AM$1=$L$1-$M45, $L$3^($L$1-$M45), ($L$3*AM46*AN46/(AM46+($L$3-1)*AN46) ))))</f>
        <v>1.00592788792033</v>
      </c>
      <c r="AN45" s="38" t="n">
        <f aca="false">IF(AN$1&gt;$L$2,   "",   IF(AN$1=$L$2,  1,  IF($L$2-AN$1=$L$1-$M45, $L$3^($L$1-$M45), ($L$3*AN46*AO46/(AN46+($L$3-1)*AO46) ))))</f>
        <v>1.00058911194382</v>
      </c>
      <c r="AO45" s="38" t="n">
        <f aca="false">IF(AO$1&gt;$L$2,   "",   IF(AO$1=$L$2,  1,  IF($L$2-AO$1=$L$1-$M45, $L$3^($L$1-$M45), ($L$3*AO46*AP46/(AO46+($L$3-1)*AP46) ))))</f>
        <v>1</v>
      </c>
      <c r="AP45" s="38" t="n">
        <f aca="false">IF(AP$1&gt;$L$2,   "",   IF(AP$1=$L$2,  1,  IF($L$2-AP$1=$L$1-$M45, $L$3^($L$1-$M45), ($L$3*AP46*AQ46/(AP46+($L$3-1)*AQ46) ))))</f>
        <v>1.02943257437397</v>
      </c>
      <c r="AQ45" s="38" t="n">
        <f aca="false">IF(AQ$1&gt;$L$2,   "",   IF(AQ$1=$L$2,  1,  IF($L$2-AQ$1=$L$1-$M45, $L$3^($L$1-$M45), ($L$3*AQ46*AR46/(AQ46+($L$3-1)*AR46) ))))</f>
        <v>1.00592788792033</v>
      </c>
      <c r="AR45" s="38" t="n">
        <f aca="false">IF(AR$1&gt;$L$2,   "",   IF(AR$1=$L$2,  1,  IF($L$2-AR$1=$L$1-$M45, $L$3^($L$1-$M45), ($L$3*AR46*AS46/(AR46+($L$3-1)*AS46) ))))</f>
        <v>1.00058911194382</v>
      </c>
      <c r="AS45" s="38" t="n">
        <f aca="false">IF(AS$1&gt;$L$2,   "",   IF(AS$1=$L$2,  1,  IF($L$2-AS$1=$L$1-$M45, $L$3^($L$1-$M45), ($L$3*AS46*AT46/(AS46+($L$3-1)*AT46) ))))</f>
        <v>1</v>
      </c>
      <c r="AT45" s="38" t="n">
        <f aca="false">IF(AT$1&gt;$L$2,   "",   IF(AT$1=$L$2,  1,  IF($L$2-AT$1=$L$1-$M45, $L$3^($L$1-$M45), ($L$3*AT46*AU46/(AT46+($L$3-1)*AU46) ))))</f>
        <v>1.02943257437397</v>
      </c>
      <c r="AU45" s="38" t="n">
        <f aca="false">IF(AU$1&gt;$L$2,   "",   IF(AU$1=$L$2,  1,  IF($L$2-AU$1=$L$1-$M45, $L$3^($L$1-$M45), ($L$3*AU46*AV46/(AU46+($L$3-1)*AV46) ))))</f>
        <v>1.00592788792033</v>
      </c>
      <c r="AV45" s="38" t="n">
        <f aca="false">IF(AV$1&gt;$L$2,   "",   IF(AV$1=$L$2,  1,  IF($L$2-AV$1=$L$1-$M45, $L$3^($L$1-$M45), ($L$3*AV46*AW46/(AV46+($L$3-1)*AW46) ))))</f>
        <v>1.00058911194382</v>
      </c>
      <c r="AW45" s="38" t="n">
        <f aca="false">IF(AW$1&gt;$L$2,   "",   IF(AW$1=$L$2,  1,  IF($L$2-AW$1=$L$1-$M45, $L$3^($L$1-$M45), ($L$3*AW46*AX46/(AW46+($L$3-1)*AX46) ))))</f>
        <v>1</v>
      </c>
      <c r="AX45" s="38" t="n">
        <f aca="false">IF(AX$1&gt;$L$2,   "",   IF(AX$1=$L$2,  1,  IF($L$2-AX$1=$L$1-$M45, $L$3^($L$1-$M45), ($L$3*AX46*AY46/(AX46+($L$3-1)*AY46) ))))</f>
        <v>1.02943257437397</v>
      </c>
      <c r="AY45" s="38" t="n">
        <f aca="false">IF(AY$1&gt;$L$2,   "",   IF(AY$1=$L$2,  1,  IF($L$2-AY$1=$L$1-$M45, $L$3^($L$1-$M45), ($L$3*AY46*AZ46/(AY46+($L$3-1)*AZ46) ))))</f>
        <v>1.00592788792033</v>
      </c>
      <c r="AZ45" s="38" t="n">
        <f aca="false">IF(AZ$1&gt;$L$2,   "",   IF(AZ$1=$L$2,  1,  IF($L$2-AZ$1=$L$1-$M45, $L$3^($L$1-$M45), ($L$3*AZ46*BA46/(AZ46+($L$3-1)*BA46) ))))</f>
        <v>1.00058911194382</v>
      </c>
      <c r="BA45" s="38" t="n">
        <f aca="false">IF(BA$1&gt;$L$2,   "",   IF(BA$1=$L$2,  1,  IF($L$2-BA$1=$L$1-$M45, $L$3^($L$1-$M45), ($L$3*BA46*BB46/(BA46+($L$3-1)*BB46) ))))</f>
        <v>1</v>
      </c>
      <c r="BB45" s="38" t="n">
        <f aca="false">IF(BB$1&gt;$L$2,   "",   IF(BB$1=$L$2,  1,  IF($L$2-BB$1=$L$1-$M45, $L$3^($L$1-$M45), ($L$3*BB46*BC46/(BB46+($L$3-1)*BC46) ))))</f>
        <v>1.02943257437397</v>
      </c>
      <c r="BC45" s="38" t="n">
        <f aca="false">IF(BC$1&gt;$L$2,   "",   IF(BC$1=$L$2,  1,  IF($L$2-BC$1=$L$1-$M45, $L$3^($L$1-$M45), ($L$3*BC46*BD46/(BC46+($L$3-1)*BD46) ))))</f>
        <v>1.00592788792033</v>
      </c>
      <c r="BD45" s="38" t="n">
        <f aca="false">IF(BD$1&gt;$L$2,   "",   IF(BD$1=$L$2,  1,  IF($L$2-BD$1=$L$1-$M45, $L$3^($L$1-$M45), ($L$3*BD46*BE46/(BD46+($L$3-1)*BE46) ))))</f>
        <v>1.00058911194382</v>
      </c>
      <c r="BE45" s="38" t="n">
        <f aca="false">IF(BE$1&gt;$L$2,   "",   IF(BE$1=$L$2,  1,  IF($L$2-BE$1=$L$1-$M45, $L$3^($L$1-$M45), ($L$3*BE46*BF46/(BE46+($L$3-1)*BF46) ))))</f>
        <v>1</v>
      </c>
      <c r="BF45" s="38" t="n">
        <f aca="false">IF(BF$1&gt;$L$2,   "",   IF(BF$1=$L$2,  1,  IF($L$2-BF$1=$L$1-$M45, $L$3^($L$1-$M45), ($L$3*BF46*BG46/(BF46+($L$3-1)*BG46) ))))</f>
        <v>1.02943257437397</v>
      </c>
      <c r="BG45" s="38" t="n">
        <f aca="false">IF(BG$1&gt;$L$2,   "",   IF(BG$1=$L$2,  1,  IF($L$2-BG$1=$L$1-$M45, $L$3^($L$1-$M45), ($L$3*BG46*BH46/(BG46+($L$3-1)*BH46) ))))</f>
        <v>1.00592788792033</v>
      </c>
      <c r="BH45" s="38" t="n">
        <f aca="false">IF(BH$1&gt;$L$2,   "",   IF(BH$1=$L$2,  1,  IF($L$2-BH$1=$L$1-$M45, $L$3^($L$1-$M45), ($L$3*BH46*BI46/(BH46+($L$3-1)*BI46) ))))</f>
        <v>1.00058911194382</v>
      </c>
      <c r="BI45" s="38" t="n">
        <f aca="false">IF(BI$1&gt;$L$2,   "",   IF(BI$1=$L$2,  1,  IF($L$2-BI$1=$L$1-$M45, $L$3^($L$1-$M45), ($L$3*BI46*BJ46/(BI46+($L$3-1)*BJ46) ))))</f>
        <v>1</v>
      </c>
      <c r="BJ45" s="38" t="n">
        <f aca="false">IF(BJ$1&gt;$L$2,   "",   IF(BJ$1=$L$2,  1,  IF($L$2-BJ$1=$L$1-$M45, $L$3^($L$1-$M45), ($L$3*BJ46*BK46/(BJ46+($L$3-1)*BK46) ))))</f>
        <v>1.02943257437397</v>
      </c>
      <c r="BK45" s="38" t="n">
        <f aca="false">IF(BK$1&gt;$L$2,   "",   IF(BK$1=$L$2,  1,  IF($L$2-BK$1=$L$1-$M45, $L$3^($L$1-$M45), ($L$3*BK46*BL46/(BK46+($L$3-1)*BL46) ))))</f>
        <v>1.00592788792033</v>
      </c>
      <c r="BL45" s="38" t="n">
        <f aca="false">IF(BL$1&gt;$L$2,   "",   IF(BL$1=$L$2,  1,  IF($L$2-BL$1=$L$1-$M45, $L$3^($L$1-$M45), ($L$3*BL46*BM46/(BL46+($L$3-1)*BM46) ))))</f>
        <v>1.00058911194382</v>
      </c>
      <c r="BM45" s="38" t="n">
        <f aca="false">IF(BM$1&gt;$L$2,   "",   IF(BM$1=$L$2,  1,  IF($L$2-BM$1=$L$1-$M45, $L$3^($L$1-$M45), ($L$3*BM46*BN46/(BM46+($L$3-1)*BN46) ))))</f>
        <v>1</v>
      </c>
      <c r="BN45" s="38" t="n">
        <f aca="false">IF(BN$1&gt;$L$2,   "",   IF(BN$1=$L$2,  1,  IF($L$2-BN$1=$L$1-$M45, $L$3^($L$1-$M45), ($L$3*BN46*BO46/(BN46+($L$3-1)*BO46) ))))</f>
        <v>1.02943257437397</v>
      </c>
      <c r="BO45" s="38" t="n">
        <f aca="false">IF(BO$1&gt;$L$2,   "",   IF(BO$1=$L$2,  1,  IF($L$2-BO$1=$L$1-$M45, $L$3^($L$1-$M45), ($L$3*BO46*BP46/(BO46+($L$3-1)*BP46) ))))</f>
        <v>1.00592788792033</v>
      </c>
      <c r="BP45" s="38" t="n">
        <f aca="false">IF(BP$1&gt;$L$2,   "",   IF(BP$1=$L$2,  1,  IF($L$2-BP$1=$L$1-$M45, $L$3^($L$1-$M45), ($L$3*BP46*BQ46/(BP46+($L$3-1)*BQ46) ))))</f>
        <v>1.00058911194382</v>
      </c>
      <c r="BQ45" s="38" t="n">
        <f aca="false">IF(BQ$1&gt;$L$2,   "",   IF(BQ$1=$L$2,  1,  IF($L$2-BQ$1=$L$1-$M45, $L$3^($L$1-$M45), ($L$3*BQ46*BR46/(BQ46+($L$3-1)*BR46) ))))</f>
        <v>1</v>
      </c>
      <c r="BR45" s="38" t="n">
        <f aca="false">IF(BR$1&gt;$L$2,   "",   IF(BR$1=$L$2,  1,  IF($L$2-BR$1=$L$1-$M45, $L$3^($L$1-$M45), ($L$3*BR46*BS46/(BR46+($L$3-1)*BS46) ))))</f>
        <v>1.02943257437397</v>
      </c>
      <c r="BS45" s="38" t="n">
        <f aca="false">IF(BS$1&gt;$L$2,   "",   IF(BS$1=$L$2,  1,  IF($L$2-BS$1=$L$1-$M45, $L$3^($L$1-$M45), ($L$3*BS46*BT46/(BS46+($L$3-1)*BT46) ))))</f>
        <v>1.00592788792033</v>
      </c>
      <c r="BT45" s="38" t="n">
        <f aca="false">IF(BT$1&gt;$L$2,   "",   IF(BT$1=$L$2,  1,  IF($L$2-BT$1=$L$1-$M45, $L$3^($L$1-$M45), ($L$3*BT46*BU46/(BT46+($L$3-1)*BU46) ))))</f>
        <v>1.00058911194382</v>
      </c>
      <c r="BU45" s="38" t="n">
        <f aca="false">IF(BU$1&gt;$L$2,   "",   IF(BU$1=$L$2,  1,  IF($L$2-BU$1=$L$1-$M45, $L$3^($L$1-$M45), ($L$3*BU46*BV46/(BU46+($L$3-1)*BV46) ))))</f>
        <v>1</v>
      </c>
      <c r="BV45" s="38" t="n">
        <f aca="false">IF(BV$1&gt;$L$2,   "",   IF(BV$1=$L$2,  1,  IF($L$2-BV$1=$L$1-$M45, $L$3^($L$1-$M45), ($L$3*BV46*BW46/(BV46+($L$3-1)*BW46) ))))</f>
        <v>1.02943257437397</v>
      </c>
      <c r="BW45" s="38" t="n">
        <f aca="false">IF(BW$1&gt;$L$2,   "",   IF(BW$1=$L$2,  1,  IF($L$2-BW$1=$L$1-$M45, $L$3^($L$1-$M45), ($L$3*BW46*BX46/(BW46+($L$3-1)*BX46) ))))</f>
        <v>1.00592788792033</v>
      </c>
      <c r="BX45" s="38" t="n">
        <f aca="false">IF(BX$1&gt;$L$2,   "",   IF(BX$1=$L$2,  1,  IF($L$2-BX$1=$L$1-$M45, $L$3^($L$1-$M45), ($L$3*BX46*BY46/(BX46+($L$3-1)*BY46) ))))</f>
        <v>1.00058911194382</v>
      </c>
      <c r="BY45" s="38" t="n">
        <f aca="false">IF(BY$1&gt;$L$2,   "",   IF(BY$1=$L$2,  1,  IF($L$2-BY$1=$L$1-$M45, $L$3^($L$1-$M45), ($L$3*BY46*BZ46/(BY46+($L$3-1)*BZ46) ))))</f>
        <v>1</v>
      </c>
      <c r="BZ45" s="38" t="n">
        <f aca="false">IF(BZ$1&gt;$L$2,   "",   IF(BZ$1=$L$2,  1,  IF($L$2-BZ$1=$L$1-$M45, $L$3^($L$1-$M45), ($L$3*BZ46*CA46/(BZ46+($L$3-1)*CA46) ))))</f>
        <v>1.02943257437397</v>
      </c>
      <c r="CA45" s="38" t="n">
        <f aca="false">IF(CA$1&gt;$L$2,   "",   IF(CA$1=$L$2,  1,  IF($L$2-CA$1=$L$1-$M45, $L$3^($L$1-$M45), ($L$3*CA46*CB46/(CA46+($L$3-1)*CB46) ))))</f>
        <v>1.00592788792033</v>
      </c>
      <c r="CB45" s="38" t="n">
        <f aca="false">IF(CB$1&gt;$L$2,   "",   IF(CB$1=$L$2,  1,  IF($L$2-CB$1=$L$1-$M45, $L$3^($L$1-$M45), ($L$3*CB46*CC46/(CB46+($L$3-1)*CC46) ))))</f>
        <v>1.00058911194382</v>
      </c>
      <c r="CC45" s="38" t="n">
        <f aca="false">IF(CC$1&gt;$L$2,   "",   IF(CC$1=$L$2,  1,  IF($L$2-CC$1=$L$1-$M45, $L$3^($L$1-$M45), ($L$3*CC46*CD46/(CC46+($L$3-1)*CD46) ))))</f>
        <v>1</v>
      </c>
      <c r="CD45" s="38" t="n">
        <f aca="false">IF(CD$1&gt;$L$2,   "",   IF(CD$1=$L$2,  1,  IF($L$2-CD$1=$L$1-$M45, $L$3^($L$1-$M45), ($L$3*CD46*CE46/(CD46+($L$3-1)*CE46) ))))</f>
        <v>1.02943257437397</v>
      </c>
      <c r="CE45" s="38" t="n">
        <f aca="false">IF(CE$1&gt;$L$2,   "",   IF(CE$1=$L$2,  1,  IF($L$2-CE$1=$L$1-$M45, $L$3^($L$1-$M45), ($L$3*CE46*CF46/(CE46+($L$3-1)*CF46) ))))</f>
        <v>1.00592788792033</v>
      </c>
      <c r="CF45" s="38" t="n">
        <f aca="false">IF(CF$1&gt;$L$2,   "",   IF(CF$1=$L$2,  1,  IF($L$2-CF$1=$L$1-$M45, $L$3^($L$1-$M45), ($L$3*CF46*CG46/(CF46+($L$3-1)*CG46) ))))</f>
        <v>1.00058911194382</v>
      </c>
      <c r="CG45" s="38" t="n">
        <f aca="false">IF(CG$1&gt;$L$2,   "",   IF(CG$1=$L$2,  1,  IF($L$2-CG$1=$L$1-$M45, $L$3^($L$1-$M45), ($L$3*CG46*CH46/(CG46+($L$3-1)*CH46) ))))</f>
        <v>1</v>
      </c>
      <c r="CH45" s="38" t="n">
        <f aca="false">IF(CH$1&gt;$L$2,   "",   IF(CH$1=$L$2,  1,  IF($L$2-CH$1=$L$1-$M45, $L$3^($L$1-$M45), ($L$3*CH46*CI46/(CH46+($L$3-1)*CI46) ))))</f>
        <v>1.02943257437397</v>
      </c>
      <c r="CI45" s="38" t="n">
        <f aca="false">IF(CI$1&gt;$L$2,   "",   IF(CI$1=$L$2,  1,  IF($L$2-CI$1=$L$1-$M45, $L$3^($L$1-$M45), ($L$3*CI46*CJ46/(CI46+($L$3-1)*CJ46) ))))</f>
        <v>1.00592788792033</v>
      </c>
      <c r="CJ45" s="38" t="n">
        <f aca="false">IF(CJ$1&gt;$L$2,   "",   IF(CJ$1=$L$2,  1,  IF($L$2-CJ$1=$L$1-$M45, $L$3^($L$1-$M45), ($L$3*CJ46*CK46/(CJ46+($L$3-1)*CK46) ))))</f>
        <v>1.00058911194382</v>
      </c>
      <c r="CK45" s="38" t="n">
        <f aca="false">IF(CK$1&gt;$L$2,   "",   IF(CK$1=$L$2,  1,  IF($L$2-CK$1=$L$1-$M45, $L$3^($L$1-$M45), ($L$3*CK46*CL46/(CK46+($L$3-1)*CL46) ))))</f>
        <v>1</v>
      </c>
      <c r="CL45" s="38" t="n">
        <f aca="false">IF(CL$1&gt;$L$2,   "",   IF(CL$1=$L$2,  1,  IF($L$2-CL$1=$L$1-$M45, $L$3^($L$1-$M45), ($L$3*CL46*CM46/(CL46+($L$3-1)*CM46) ))))</f>
        <v>1.02943257437397</v>
      </c>
      <c r="CM45" s="38" t="n">
        <f aca="false">IF(CM$1&gt;$L$2,   "",   IF(CM$1=$L$2,  1,  IF($L$2-CM$1=$L$1-$M45, $L$3^($L$1-$M45), ($L$3*CM46*CN46/(CM46+($L$3-1)*CN46) ))))</f>
        <v>1.00592788792033</v>
      </c>
      <c r="CN45" s="38" t="n">
        <f aca="false">IF(CN$1&gt;$L$2,   "",   IF(CN$1=$L$2,  1,  IF($L$2-CN$1=$L$1-$M45, $L$3^($L$1-$M45), ($L$3*CN46*CO46/(CN46+($L$3-1)*CO46) ))))</f>
        <v>1.00058911194382</v>
      </c>
      <c r="CO45" s="38" t="n">
        <f aca="false">IF(CO$1&gt;$L$2,   "",   IF(CO$1=$L$2,  1,  IF($L$2-CO$1=$L$1-$M45, $L$3^($L$1-$M45), ($L$3*CO46*CP46/(CO46+($L$3-1)*CP46) ))))</f>
        <v>1</v>
      </c>
      <c r="CP45" s="38" t="n">
        <f aca="false">IF(CP$1&gt;$L$2,   "",   IF(CP$1=$L$2,  1,  IF($L$2-CP$1=$L$1-$M45, $L$3^($L$1-$M45), ($L$3*CP46*CQ46/(CP46+($L$3-1)*CQ46) ))))</f>
        <v>1.02943257437397</v>
      </c>
      <c r="CQ45" s="38" t="n">
        <f aca="false">IF(CQ$1&gt;$L$2,   "",   IF(CQ$1=$L$2,  1,  IF($L$2-CQ$1=$L$1-$M45, $L$3^($L$1-$M45), ($L$3*CQ46*CR46/(CQ46+($L$3-1)*CR46) ))))</f>
        <v>1.00592788792033</v>
      </c>
      <c r="CR45" s="38" t="n">
        <f aca="false">IF(CR$1&gt;$L$2,   "",   IF(CR$1=$L$2,  1,  IF($L$2-CR$1=$L$1-$M45, $L$3^($L$1-$M45), ($L$3*CR46*CS46/(CR46+($L$3-1)*CS46) ))))</f>
        <v>1.00058911194382</v>
      </c>
      <c r="CS45" s="38" t="n">
        <f aca="false">IF(CS$1&gt;$L$2,   "",   IF(CS$1=$L$2,  1,  IF($L$2-CS$1=$L$1-$M45, $L$3^($L$1-$M45), ($L$3*CS46*CT46/(CS46+($L$3-1)*CT46) ))))</f>
        <v>1</v>
      </c>
      <c r="CT45" s="38" t="n">
        <f aca="false">IF(CT$1&gt;$L$2,   "",   IF(CT$1=$L$2,  1,  IF($L$2-CT$1=$L$1-$M45, $L$3^($L$1-$M45), ($L$3*CT46*CU46/(CT46+($L$3-1)*CU46) ))))</f>
        <v>1.02943257437397</v>
      </c>
      <c r="CU45" s="38" t="n">
        <f aca="false">IF(CU$1&gt;$L$2,   "",   IF(CU$1=$L$2,  1,  IF($L$2-CU$1=$L$1-$M45, $L$3^($L$1-$M45), ($L$3*CU46*CV46/(CU46+($L$3-1)*CV46) ))))</f>
        <v>1.00592788792033</v>
      </c>
      <c r="CV45" s="38" t="n">
        <f aca="false">IF(CV$1&gt;$L$2,   "",   IF(CV$1=$L$2,  1,  IF($L$2-CV$1=$L$1-$M45, $L$3^($L$1-$M45), ($L$3*CV46*CW46/(CV46+($L$3-1)*CW46) ))))</f>
        <v>1.00058911194382</v>
      </c>
      <c r="CW45" s="38" t="n">
        <f aca="false">IF(CW$1&gt;$L$2,   "",   IF(CW$1=$L$2,  1,  IF($L$2-CW$1=$L$1-$M45, $L$3^($L$1-$M45), ($L$3*CW46*CX46/(CW46+($L$3-1)*CX46) ))))</f>
        <v>1</v>
      </c>
      <c r="CX45" s="38" t="n">
        <f aca="false">IF(CX$1&gt;$L$2,   "",   IF(CX$1=$L$2,  1,  IF($L$2-CX$1=$L$1-$M45, $L$3^($L$1-$M45), ($L$3*CX46*CY46/(CX46+($L$3-1)*CY46) ))))</f>
        <v>1.02943257437397</v>
      </c>
      <c r="CY45" s="38" t="n">
        <f aca="false">IF(CY$1&gt;$L$2,   "",   IF(CY$1=$L$2,  1,  IF($L$2-CY$1=$L$1-$M45, $L$3^($L$1-$M45), ($L$3*CY46*CZ46/(CY46+($L$3-1)*CZ46) ))))</f>
        <v>1.00592788792033</v>
      </c>
      <c r="CZ45" s="38" t="n">
        <f aca="false">IF(CZ$1&gt;$L$2,   "",   IF(CZ$1=$L$2,  1,  IF($L$2-CZ$1=$L$1-$M45, $L$3^($L$1-$M45), ($L$3*CZ46*DA46/(CZ46+($L$3-1)*DA46) ))))</f>
        <v>1.00058911194382</v>
      </c>
      <c r="DA45" s="38" t="n">
        <f aca="false">IF(DA$1&gt;$L$2,   "",   IF(DA$1=$L$2,  1,  IF($L$2-DA$1=$L$1-$M45, $L$3^($L$1-$M45), ($L$3*DA46*DB46/(DA46+($L$3-1)*DB46) ))))</f>
        <v>1</v>
      </c>
      <c r="DB45" s="38" t="n">
        <f aca="false">IF(DB$1&gt;$L$2,   "",   IF(DB$1=$L$2,  1,  IF($L$2-DB$1=$L$1-$M45, $L$3^($L$1-$M45), ($L$3*DB46*DC46/(DB46+($L$3-1)*DC46) ))))</f>
        <v>1.02943257437397</v>
      </c>
      <c r="DC45" s="38" t="n">
        <f aca="false">IF(DC$1&gt;$L$2,   "",   IF(DC$1=$L$2,  1,  IF($L$2-DC$1=$L$1-$M45, $L$3^($L$1-$M45), ($L$3*DC46*DD46/(DC46+($L$3-1)*DD46) ))))</f>
        <v>1.00592788792033</v>
      </c>
      <c r="DD45" s="38" t="n">
        <f aca="false">IF(DD$1&gt;$L$2,   "",   IF(DD$1=$L$2,  1,  IF($L$2-DD$1=$L$1-$M45, $L$3^($L$1-$M45), ($L$3*DD46*DE46/(DD46+($L$3-1)*DE46) ))))</f>
        <v>1.00058911194382</v>
      </c>
      <c r="DE45" s="38" t="n">
        <f aca="false">IF(DE$1&gt;$L$2,   "",   IF(DE$1=$L$2,  1,  IF($L$2-DE$1=$L$1-$M45, $L$3^($L$1-$M45), ($L$3*DE46*DF46/(DE46+($L$3-1)*DF46) ))))</f>
        <v>1</v>
      </c>
      <c r="DF45" s="38" t="n">
        <f aca="false">IF(DF$1&gt;$L$2,   "",   IF(DF$1=$L$2,  1,  IF($L$2-DF$1=$L$1-$M45, $L$3^($L$1-$M45), ($L$3*DF46*DG46/(DF46+($L$3-1)*DG46) ))))</f>
        <v>1.02943257437397</v>
      </c>
      <c r="DG45" s="38" t="n">
        <f aca="false">IF(DG$1&gt;$L$2,   "",   IF(DG$1=$L$2,  1,  IF($L$2-DG$1=$L$1-$M45, $L$3^($L$1-$M45), ($L$3*DG46*DH46/(DG46+($L$3-1)*DH46) ))))</f>
        <v>1.00592788792033</v>
      </c>
      <c r="DH45" s="38" t="n">
        <f aca="false">IF(DH$1&gt;$L$2,   "",   IF(DH$1=$L$2,  1,  IF($L$2-DH$1=$L$1-$M45, $L$3^($L$1-$M45), ($L$3*DH46*DI46/(DH46+($L$3-1)*DI46) ))))</f>
        <v>1.00058911194382</v>
      </c>
      <c r="DI45" s="38" t="n">
        <f aca="false">IF(DI$1&gt;$L$2,   "",   IF(DI$1=$L$2,  1,  IF($L$2-DI$1=$L$1-$M45, $L$3^($L$1-$M45), ($L$3*DI46*DJ46/(DI46+($L$3-1)*DJ46) ))))</f>
        <v>1</v>
      </c>
      <c r="DJ45" s="38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2" t="n">
        <f aca="false">Calculadora!C46</f>
        <v>0</v>
      </c>
      <c r="B46" s="112" t="str">
        <f aca="false">IF( OR(I45=$L$2,H45=1+$L$1-$L$2), "",  IF(A46="l",0,IF(A46="w",1,""))    )</f>
        <v/>
      </c>
      <c r="C46" s="105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5" t="str">
        <f aca="false">IF(I45&gt;=$L$2,"",IF(B46="", "", C46*($L$3-1)*B46)   )</f>
        <v/>
      </c>
      <c r="E46" s="105" t="str">
        <f aca="false">IF(B46="","",(   D46-(IF((D46+F45)&lt;=G45, D46, (G45-F45) ))   )*(100-$L$5)/100   )</f>
        <v/>
      </c>
      <c r="F46" s="105" t="str">
        <f aca="false">IF(I45&gt;=$L$2,"",IF(B46="", "",   IF(B46=0,  F45-C46,  IF( ((F45+D46)-G45)&gt;=0, F45+(G45-F45)+((D46-(G45-F45))*$L$5/100), F45+D46 )  ))   )</f>
        <v/>
      </c>
      <c r="G46" s="113" t="str">
        <f aca="false">IF(F46&gt;G45,  F46,  G45)</f>
        <v/>
      </c>
      <c r="H46" s="104" t="n">
        <f aca="false">IF(   $L$4=0,   IF(I45+B46=$L$2,0,IF(B46=0,H45+1,H45)),   IF(  F46&gt;=G45,  0,  IF(B46=0,H45+1,H45)  )   )</f>
        <v>0</v>
      </c>
      <c r="I46" s="104" t="n">
        <f aca="false">IF(   $L$4=0,   IF(I45+B46=$L$2,0,IF(B46=1,I45+1,I45)),        IF(  F46&gt;=G45,  0,  IF(B46=1,I45+1,I45)  )   )</f>
        <v>0</v>
      </c>
      <c r="J46" s="114" t="str">
        <f aca="false">IF(     B46="",     "",     IF(  ISERROR((B46+I45)/(H45+I45+1)),  0,  (B46+I45)/(H45+I45+1)  )     )</f>
        <v/>
      </c>
      <c r="M46" s="111" t="n">
        <f aca="false">IF(M45&lt;($L$1-1),M45+1)</f>
        <v>2</v>
      </c>
      <c r="N46" s="38" t="n">
        <f aca="false">IF(N$1&gt;$L$2,   "",   IF(N$1=$L$2,  1,  IF($L$2-N$1=$L$1-$M46, $L$3^($L$1-$M46), ($L$3*N47*O47/(N47+($L$3-1)*O47) ))))</f>
        <v>1.03927741381651</v>
      </c>
      <c r="O46" s="38" t="n">
        <f aca="false">IF(O$1&gt;$L$2,   "",   IF(O$1=$L$2,  1,  IF($L$2-O$1=$L$1-$M46, $L$3^($L$1-$M46), ($L$3*O47*P47/(O47+($L$3-1)*P47) ))))</f>
        <v>1.00822994531853</v>
      </c>
      <c r="P46" s="38" t="n">
        <f aca="false">IF(P$1&gt;$L$2,   "",   IF(P$1=$L$2,  1,  IF($L$2-P$1=$L$1-$M46, $L$3^($L$1-$M46), ($L$3*P47*Q47/(P47+($L$3-1)*Q47) ))))</f>
        <v>1.00085470449357</v>
      </c>
      <c r="Q46" s="38" t="n">
        <f aca="false">IF(Q$1&gt;$L$2,   "",   IF(Q$1=$L$2,  1,  IF($L$2-Q$1=$L$1-$M46, $L$3^($L$1-$M46), ($L$3*Q47*R47/(Q47+($L$3-1)*R47) ))))</f>
        <v>1</v>
      </c>
      <c r="R46" s="38" t="n">
        <f aca="false">IF(R$1&gt;$L$2,   "",   IF(R$1=$L$2,  1,  IF($L$2-R$1=$L$1-$M46, $L$3^($L$1-$M46), ($L$3*R47*S47/(R47+($L$3-1)*S47) ))))</f>
        <v>1.03927741381651</v>
      </c>
      <c r="S46" s="38" t="n">
        <f aca="false">IF(S$1&gt;$L$2,   "",   IF(S$1=$L$2,  1,  IF($L$2-S$1=$L$1-$M46, $L$3^($L$1-$M46), ($L$3*S47*T47/(S47+($L$3-1)*T47) ))))</f>
        <v>1.00822994531853</v>
      </c>
      <c r="T46" s="38" t="n">
        <f aca="false">IF(T$1&gt;$L$2,   "",   IF(T$1=$L$2,  1,  IF($L$2-T$1=$L$1-$M46, $L$3^($L$1-$M46), ($L$3*T47*U47/(T47+($L$3-1)*U47) ))))</f>
        <v>1.00085470449357</v>
      </c>
      <c r="U46" s="38" t="n">
        <f aca="false">IF(U$1&gt;$L$2,   "",   IF(U$1=$L$2,  1,  IF($L$2-U$1=$L$1-$M46, $L$3^($L$1-$M46), ($L$3*U47*V47/(U47+($L$3-1)*V47) ))))</f>
        <v>1</v>
      </c>
      <c r="V46" s="38" t="n">
        <f aca="false">IF(V$1&gt;$L$2,   "",   IF(V$1=$L$2,  1,  IF($L$2-V$1=$L$1-$M46, $L$3^($L$1-$M46), ($L$3*V47*W47/(V47+($L$3-1)*W47) ))))</f>
        <v>1.03927741381651</v>
      </c>
      <c r="W46" s="38" t="n">
        <f aca="false">IF(W$1&gt;$L$2,   "",   IF(W$1=$L$2,  1,  IF($L$2-W$1=$L$1-$M46, $L$3^($L$1-$M46), ($L$3*W47*X47/(W47+($L$3-1)*X47) ))))</f>
        <v>1.00822994531853</v>
      </c>
      <c r="X46" s="38" t="n">
        <f aca="false">IF(X$1&gt;$L$2,   "",   IF(X$1=$L$2,  1,  IF($L$2-X$1=$L$1-$M46, $L$3^($L$1-$M46), ($L$3*X47*Y47/(X47+($L$3-1)*Y47) ))))</f>
        <v>1.00085470449357</v>
      </c>
      <c r="Y46" s="38" t="n">
        <f aca="false">IF(Y$1&gt;$L$2,   "",   IF(Y$1=$L$2,  1,  IF($L$2-Y$1=$L$1-$M46, $L$3^($L$1-$M46), ($L$3*Y47*Z47/(Y47+($L$3-1)*Z47) ))))</f>
        <v>1</v>
      </c>
      <c r="Z46" s="38" t="n">
        <f aca="false">IF(Z$1&gt;$L$2,   "",   IF(Z$1=$L$2,  1,  IF($L$2-Z$1=$L$1-$M46, $L$3^($L$1-$M46), ($L$3*Z47*AA47/(Z47+($L$3-1)*AA47) ))))</f>
        <v>1.03927741381651</v>
      </c>
      <c r="AA46" s="38" t="n">
        <f aca="false">IF(AA$1&gt;$L$2,   "",   IF(AA$1=$L$2,  1,  IF($L$2-AA$1=$L$1-$M46, $L$3^($L$1-$M46), ($L$3*AA47*AB47/(AA47+($L$3-1)*AB47) ))))</f>
        <v>1.00822994531853</v>
      </c>
      <c r="AB46" s="38" t="n">
        <f aca="false">IF(AB$1&gt;$L$2,   "",   IF(AB$1=$L$2,  1,  IF($L$2-AB$1=$L$1-$M46, $L$3^($L$1-$M46), ($L$3*AB47*AC47/(AB47+($L$3-1)*AC47) ))))</f>
        <v>1.00085470449357</v>
      </c>
      <c r="AC46" s="38" t="n">
        <f aca="false">IF(AC$1&gt;$L$2,   "",   IF(AC$1=$L$2,  1,  IF($L$2-AC$1=$L$1-$M46, $L$3^($L$1-$M46), ($L$3*AC47*AD47/(AC47+($L$3-1)*AD47) ))))</f>
        <v>1</v>
      </c>
      <c r="AD46" s="38" t="n">
        <f aca="false">IF(AD$1&gt;$L$2,   "",   IF(AD$1=$L$2,  1,  IF($L$2-AD$1=$L$1-$M46, $L$3^($L$1-$M46), ($L$3*AD47*AE47/(AD47+($L$3-1)*AE47) ))))</f>
        <v>1.03927741381651</v>
      </c>
      <c r="AE46" s="38" t="n">
        <f aca="false">IF(AE$1&gt;$L$2,   "",   IF(AE$1=$L$2,  1,  IF($L$2-AE$1=$L$1-$M46, $L$3^($L$1-$M46), ($L$3*AE47*AF47/(AE47+($L$3-1)*AF47) ))))</f>
        <v>1.00822994531853</v>
      </c>
      <c r="AF46" s="38" t="n">
        <f aca="false">IF(AF$1&gt;$L$2,   "",   IF(AF$1=$L$2,  1,  IF($L$2-AF$1=$L$1-$M46, $L$3^($L$1-$M46), ($L$3*AF47*AG47/(AF47+($L$3-1)*AG47) ))))</f>
        <v>1.00085470449357</v>
      </c>
      <c r="AG46" s="38" t="n">
        <f aca="false">IF(AG$1&gt;$L$2,   "",   IF(AG$1=$L$2,  1,  IF($L$2-AG$1=$L$1-$M46, $L$3^($L$1-$M46), ($L$3*AG47*AH47/(AG47+($L$3-1)*AH47) ))))</f>
        <v>1</v>
      </c>
      <c r="AH46" s="38" t="n">
        <f aca="false">IF(AH$1&gt;$L$2,   "",   IF(AH$1=$L$2,  1,  IF($L$2-AH$1=$L$1-$M46, $L$3^($L$1-$M46), ($L$3*AH47*AI47/(AH47+($L$3-1)*AI47) ))))</f>
        <v>1.03927741381651</v>
      </c>
      <c r="AI46" s="38" t="n">
        <f aca="false">IF(AI$1&gt;$L$2,   "",   IF(AI$1=$L$2,  1,  IF($L$2-AI$1=$L$1-$M46, $L$3^($L$1-$M46), ($L$3*AI47*AJ47/(AI47+($L$3-1)*AJ47) ))))</f>
        <v>1.00822994531853</v>
      </c>
      <c r="AJ46" s="38" t="n">
        <f aca="false">IF(AJ$1&gt;$L$2,   "",   IF(AJ$1=$L$2,  1,  IF($L$2-AJ$1=$L$1-$M46, $L$3^($L$1-$M46), ($L$3*AJ47*AK47/(AJ47+($L$3-1)*AK47) ))))</f>
        <v>1.00085470449357</v>
      </c>
      <c r="AK46" s="38" t="n">
        <f aca="false">IF(AK$1&gt;$L$2,   "",   IF(AK$1=$L$2,  1,  IF($L$2-AK$1=$L$1-$M46, $L$3^($L$1-$M46), ($L$3*AK47*AL47/(AK47+($L$3-1)*AL47) ))))</f>
        <v>1</v>
      </c>
      <c r="AL46" s="38" t="n">
        <f aca="false">IF(AL$1&gt;$L$2,   "",   IF(AL$1=$L$2,  1,  IF($L$2-AL$1=$L$1-$M46, $L$3^($L$1-$M46), ($L$3*AL47*AM47/(AL47+($L$3-1)*AM47) ))))</f>
        <v>1.03927741381651</v>
      </c>
      <c r="AM46" s="38" t="n">
        <f aca="false">IF(AM$1&gt;$L$2,   "",   IF(AM$1=$L$2,  1,  IF($L$2-AM$1=$L$1-$M46, $L$3^($L$1-$M46), ($L$3*AM47*AN47/(AM47+($L$3-1)*AN47) ))))</f>
        <v>1.00822994531853</v>
      </c>
      <c r="AN46" s="38" t="n">
        <f aca="false">IF(AN$1&gt;$L$2,   "",   IF(AN$1=$L$2,  1,  IF($L$2-AN$1=$L$1-$M46, $L$3^($L$1-$M46), ($L$3*AN47*AO47/(AN47+($L$3-1)*AO47) ))))</f>
        <v>1.00085470449357</v>
      </c>
      <c r="AO46" s="38" t="n">
        <f aca="false">IF(AO$1&gt;$L$2,   "",   IF(AO$1=$L$2,  1,  IF($L$2-AO$1=$L$1-$M46, $L$3^($L$1-$M46), ($L$3*AO47*AP47/(AO47+($L$3-1)*AP47) ))))</f>
        <v>1</v>
      </c>
      <c r="AP46" s="38" t="n">
        <f aca="false">IF(AP$1&gt;$L$2,   "",   IF(AP$1=$L$2,  1,  IF($L$2-AP$1=$L$1-$M46, $L$3^($L$1-$M46), ($L$3*AP47*AQ47/(AP47+($L$3-1)*AQ47) ))))</f>
        <v>1.03927741381651</v>
      </c>
      <c r="AQ46" s="38" t="n">
        <f aca="false">IF(AQ$1&gt;$L$2,   "",   IF(AQ$1=$L$2,  1,  IF($L$2-AQ$1=$L$1-$M46, $L$3^($L$1-$M46), ($L$3*AQ47*AR47/(AQ47+($L$3-1)*AR47) ))))</f>
        <v>1.00822994531853</v>
      </c>
      <c r="AR46" s="38" t="n">
        <f aca="false">IF(AR$1&gt;$L$2,   "",   IF(AR$1=$L$2,  1,  IF($L$2-AR$1=$L$1-$M46, $L$3^($L$1-$M46), ($L$3*AR47*AS47/(AR47+($L$3-1)*AS47) ))))</f>
        <v>1.00085470449357</v>
      </c>
      <c r="AS46" s="38" t="n">
        <f aca="false">IF(AS$1&gt;$L$2,   "",   IF(AS$1=$L$2,  1,  IF($L$2-AS$1=$L$1-$M46, $L$3^($L$1-$M46), ($L$3*AS47*AT47/(AS47+($L$3-1)*AT47) ))))</f>
        <v>1</v>
      </c>
      <c r="AT46" s="38" t="n">
        <f aca="false">IF(AT$1&gt;$L$2,   "",   IF(AT$1=$L$2,  1,  IF($L$2-AT$1=$L$1-$M46, $L$3^($L$1-$M46), ($L$3*AT47*AU47/(AT47+($L$3-1)*AU47) ))))</f>
        <v>1.03927741381651</v>
      </c>
      <c r="AU46" s="38" t="n">
        <f aca="false">IF(AU$1&gt;$L$2,   "",   IF(AU$1=$L$2,  1,  IF($L$2-AU$1=$L$1-$M46, $L$3^($L$1-$M46), ($L$3*AU47*AV47/(AU47+($L$3-1)*AV47) ))))</f>
        <v>1.00822994531853</v>
      </c>
      <c r="AV46" s="38" t="n">
        <f aca="false">IF(AV$1&gt;$L$2,   "",   IF(AV$1=$L$2,  1,  IF($L$2-AV$1=$L$1-$M46, $L$3^($L$1-$M46), ($L$3*AV47*AW47/(AV47+($L$3-1)*AW47) ))))</f>
        <v>1.00085470449357</v>
      </c>
      <c r="AW46" s="38" t="n">
        <f aca="false">IF(AW$1&gt;$L$2,   "",   IF(AW$1=$L$2,  1,  IF($L$2-AW$1=$L$1-$M46, $L$3^($L$1-$M46), ($L$3*AW47*AX47/(AW47+($L$3-1)*AX47) ))))</f>
        <v>1</v>
      </c>
      <c r="AX46" s="38" t="n">
        <f aca="false">IF(AX$1&gt;$L$2,   "",   IF(AX$1=$L$2,  1,  IF($L$2-AX$1=$L$1-$M46, $L$3^($L$1-$M46), ($L$3*AX47*AY47/(AX47+($L$3-1)*AY47) ))))</f>
        <v>1.03927741381651</v>
      </c>
      <c r="AY46" s="38" t="n">
        <f aca="false">IF(AY$1&gt;$L$2,   "",   IF(AY$1=$L$2,  1,  IF($L$2-AY$1=$L$1-$M46, $L$3^($L$1-$M46), ($L$3*AY47*AZ47/(AY47+($L$3-1)*AZ47) ))))</f>
        <v>1.00822994531853</v>
      </c>
      <c r="AZ46" s="38" t="n">
        <f aca="false">IF(AZ$1&gt;$L$2,   "",   IF(AZ$1=$L$2,  1,  IF($L$2-AZ$1=$L$1-$M46, $L$3^($L$1-$M46), ($L$3*AZ47*BA47/(AZ47+($L$3-1)*BA47) ))))</f>
        <v>1.00085470449357</v>
      </c>
      <c r="BA46" s="38" t="n">
        <f aca="false">IF(BA$1&gt;$L$2,   "",   IF(BA$1=$L$2,  1,  IF($L$2-BA$1=$L$1-$M46, $L$3^($L$1-$M46), ($L$3*BA47*BB47/(BA47+($L$3-1)*BB47) ))))</f>
        <v>1</v>
      </c>
      <c r="BB46" s="38" t="n">
        <f aca="false">IF(BB$1&gt;$L$2,   "",   IF(BB$1=$L$2,  1,  IF($L$2-BB$1=$L$1-$M46, $L$3^($L$1-$M46), ($L$3*BB47*BC47/(BB47+($L$3-1)*BC47) ))))</f>
        <v>1.03927741381651</v>
      </c>
      <c r="BC46" s="38" t="n">
        <f aca="false">IF(BC$1&gt;$L$2,   "",   IF(BC$1=$L$2,  1,  IF($L$2-BC$1=$L$1-$M46, $L$3^($L$1-$M46), ($L$3*BC47*BD47/(BC47+($L$3-1)*BD47) ))))</f>
        <v>1.00822994531853</v>
      </c>
      <c r="BD46" s="38" t="n">
        <f aca="false">IF(BD$1&gt;$L$2,   "",   IF(BD$1=$L$2,  1,  IF($L$2-BD$1=$L$1-$M46, $L$3^($L$1-$M46), ($L$3*BD47*BE47/(BD47+($L$3-1)*BE47) ))))</f>
        <v>1.00085470449357</v>
      </c>
      <c r="BE46" s="38" t="n">
        <f aca="false">IF(BE$1&gt;$L$2,   "",   IF(BE$1=$L$2,  1,  IF($L$2-BE$1=$L$1-$M46, $L$3^($L$1-$M46), ($L$3*BE47*BF47/(BE47+($L$3-1)*BF47) ))))</f>
        <v>1</v>
      </c>
      <c r="BF46" s="38" t="n">
        <f aca="false">IF(BF$1&gt;$L$2,   "",   IF(BF$1=$L$2,  1,  IF($L$2-BF$1=$L$1-$M46, $L$3^($L$1-$M46), ($L$3*BF47*BG47/(BF47+($L$3-1)*BG47) ))))</f>
        <v>1.03927741381651</v>
      </c>
      <c r="BG46" s="38" t="n">
        <f aca="false">IF(BG$1&gt;$L$2,   "",   IF(BG$1=$L$2,  1,  IF($L$2-BG$1=$L$1-$M46, $L$3^($L$1-$M46), ($L$3*BG47*BH47/(BG47+($L$3-1)*BH47) ))))</f>
        <v>1.00822994531853</v>
      </c>
      <c r="BH46" s="38" t="n">
        <f aca="false">IF(BH$1&gt;$L$2,   "",   IF(BH$1=$L$2,  1,  IF($L$2-BH$1=$L$1-$M46, $L$3^($L$1-$M46), ($L$3*BH47*BI47/(BH47+($L$3-1)*BI47) ))))</f>
        <v>1.00085470449357</v>
      </c>
      <c r="BI46" s="38" t="n">
        <f aca="false">IF(BI$1&gt;$L$2,   "",   IF(BI$1=$L$2,  1,  IF($L$2-BI$1=$L$1-$M46, $L$3^($L$1-$M46), ($L$3*BI47*BJ47/(BI47+($L$3-1)*BJ47) ))))</f>
        <v>1</v>
      </c>
      <c r="BJ46" s="38" t="n">
        <f aca="false">IF(BJ$1&gt;$L$2,   "",   IF(BJ$1=$L$2,  1,  IF($L$2-BJ$1=$L$1-$M46, $L$3^($L$1-$M46), ($L$3*BJ47*BK47/(BJ47+($L$3-1)*BK47) ))))</f>
        <v>1.03927741381651</v>
      </c>
      <c r="BK46" s="38" t="n">
        <f aca="false">IF(BK$1&gt;$L$2,   "",   IF(BK$1=$L$2,  1,  IF($L$2-BK$1=$L$1-$M46, $L$3^($L$1-$M46), ($L$3*BK47*BL47/(BK47+($L$3-1)*BL47) ))))</f>
        <v>1.00822994531853</v>
      </c>
      <c r="BL46" s="38" t="n">
        <f aca="false">IF(BL$1&gt;$L$2,   "",   IF(BL$1=$L$2,  1,  IF($L$2-BL$1=$L$1-$M46, $L$3^($L$1-$M46), ($L$3*BL47*BM47/(BL47+($L$3-1)*BM47) ))))</f>
        <v>1.00085470449357</v>
      </c>
      <c r="BM46" s="38" t="n">
        <f aca="false">IF(BM$1&gt;$L$2,   "",   IF(BM$1=$L$2,  1,  IF($L$2-BM$1=$L$1-$M46, $L$3^($L$1-$M46), ($L$3*BM47*BN47/(BM47+($L$3-1)*BN47) ))))</f>
        <v>1</v>
      </c>
      <c r="BN46" s="38" t="n">
        <f aca="false">IF(BN$1&gt;$L$2,   "",   IF(BN$1=$L$2,  1,  IF($L$2-BN$1=$L$1-$M46, $L$3^($L$1-$M46), ($L$3*BN47*BO47/(BN47+($L$3-1)*BO47) ))))</f>
        <v>1.03927741381651</v>
      </c>
      <c r="BO46" s="38" t="n">
        <f aca="false">IF(BO$1&gt;$L$2,   "",   IF(BO$1=$L$2,  1,  IF($L$2-BO$1=$L$1-$M46, $L$3^($L$1-$M46), ($L$3*BO47*BP47/(BO47+($L$3-1)*BP47) ))))</f>
        <v>1.00822994531853</v>
      </c>
      <c r="BP46" s="38" t="n">
        <f aca="false">IF(BP$1&gt;$L$2,   "",   IF(BP$1=$L$2,  1,  IF($L$2-BP$1=$L$1-$M46, $L$3^($L$1-$M46), ($L$3*BP47*BQ47/(BP47+($L$3-1)*BQ47) ))))</f>
        <v>1.00085470449357</v>
      </c>
      <c r="BQ46" s="38" t="n">
        <f aca="false">IF(BQ$1&gt;$L$2,   "",   IF(BQ$1=$L$2,  1,  IF($L$2-BQ$1=$L$1-$M46, $L$3^($L$1-$M46), ($L$3*BQ47*BR47/(BQ47+($L$3-1)*BR47) ))))</f>
        <v>1</v>
      </c>
      <c r="BR46" s="38" t="n">
        <f aca="false">IF(BR$1&gt;$L$2,   "",   IF(BR$1=$L$2,  1,  IF($L$2-BR$1=$L$1-$M46, $L$3^($L$1-$M46), ($L$3*BR47*BS47/(BR47+($L$3-1)*BS47) ))))</f>
        <v>1.03927741381651</v>
      </c>
      <c r="BS46" s="38" t="n">
        <f aca="false">IF(BS$1&gt;$L$2,   "",   IF(BS$1=$L$2,  1,  IF($L$2-BS$1=$L$1-$M46, $L$3^($L$1-$M46), ($L$3*BS47*BT47/(BS47+($L$3-1)*BT47) ))))</f>
        <v>1.00822994531853</v>
      </c>
      <c r="BT46" s="38" t="n">
        <f aca="false">IF(BT$1&gt;$L$2,   "",   IF(BT$1=$L$2,  1,  IF($L$2-BT$1=$L$1-$M46, $L$3^($L$1-$M46), ($L$3*BT47*BU47/(BT47+($L$3-1)*BU47) ))))</f>
        <v>1.00085470449357</v>
      </c>
      <c r="BU46" s="38" t="n">
        <f aca="false">IF(BU$1&gt;$L$2,   "",   IF(BU$1=$L$2,  1,  IF($L$2-BU$1=$L$1-$M46, $L$3^($L$1-$M46), ($L$3*BU47*BV47/(BU47+($L$3-1)*BV47) ))))</f>
        <v>1</v>
      </c>
      <c r="BV46" s="38" t="n">
        <f aca="false">IF(BV$1&gt;$L$2,   "",   IF(BV$1=$L$2,  1,  IF($L$2-BV$1=$L$1-$M46, $L$3^($L$1-$M46), ($L$3*BV47*BW47/(BV47+($L$3-1)*BW47) ))))</f>
        <v>1.03927741381651</v>
      </c>
      <c r="BW46" s="38" t="n">
        <f aca="false">IF(BW$1&gt;$L$2,   "",   IF(BW$1=$L$2,  1,  IF($L$2-BW$1=$L$1-$M46, $L$3^($L$1-$M46), ($L$3*BW47*BX47/(BW47+($L$3-1)*BX47) ))))</f>
        <v>1.00822994531853</v>
      </c>
      <c r="BX46" s="38" t="n">
        <f aca="false">IF(BX$1&gt;$L$2,   "",   IF(BX$1=$L$2,  1,  IF($L$2-BX$1=$L$1-$M46, $L$3^($L$1-$M46), ($L$3*BX47*BY47/(BX47+($L$3-1)*BY47) ))))</f>
        <v>1.00085470449357</v>
      </c>
      <c r="BY46" s="38" t="n">
        <f aca="false">IF(BY$1&gt;$L$2,   "",   IF(BY$1=$L$2,  1,  IF($L$2-BY$1=$L$1-$M46, $L$3^($L$1-$M46), ($L$3*BY47*BZ47/(BY47+($L$3-1)*BZ47) ))))</f>
        <v>1</v>
      </c>
      <c r="BZ46" s="38" t="n">
        <f aca="false">IF(BZ$1&gt;$L$2,   "",   IF(BZ$1=$L$2,  1,  IF($L$2-BZ$1=$L$1-$M46, $L$3^($L$1-$M46), ($L$3*BZ47*CA47/(BZ47+($L$3-1)*CA47) ))))</f>
        <v>1.03927741381651</v>
      </c>
      <c r="CA46" s="38" t="n">
        <f aca="false">IF(CA$1&gt;$L$2,   "",   IF(CA$1=$L$2,  1,  IF($L$2-CA$1=$L$1-$M46, $L$3^($L$1-$M46), ($L$3*CA47*CB47/(CA47+($L$3-1)*CB47) ))))</f>
        <v>1.00822994531853</v>
      </c>
      <c r="CB46" s="38" t="n">
        <f aca="false">IF(CB$1&gt;$L$2,   "",   IF(CB$1=$L$2,  1,  IF($L$2-CB$1=$L$1-$M46, $L$3^($L$1-$M46), ($L$3*CB47*CC47/(CB47+($L$3-1)*CC47) ))))</f>
        <v>1.00085470449357</v>
      </c>
      <c r="CC46" s="38" t="n">
        <f aca="false">IF(CC$1&gt;$L$2,   "",   IF(CC$1=$L$2,  1,  IF($L$2-CC$1=$L$1-$M46, $L$3^($L$1-$M46), ($L$3*CC47*CD47/(CC47+($L$3-1)*CD47) ))))</f>
        <v>1</v>
      </c>
      <c r="CD46" s="38" t="n">
        <f aca="false">IF(CD$1&gt;$L$2,   "",   IF(CD$1=$L$2,  1,  IF($L$2-CD$1=$L$1-$M46, $L$3^($L$1-$M46), ($L$3*CD47*CE47/(CD47+($L$3-1)*CE47) ))))</f>
        <v>1.03927741381651</v>
      </c>
      <c r="CE46" s="38" t="n">
        <f aca="false">IF(CE$1&gt;$L$2,   "",   IF(CE$1=$L$2,  1,  IF($L$2-CE$1=$L$1-$M46, $L$3^($L$1-$M46), ($L$3*CE47*CF47/(CE47+($L$3-1)*CF47) ))))</f>
        <v>1.00822994531853</v>
      </c>
      <c r="CF46" s="38" t="n">
        <f aca="false">IF(CF$1&gt;$L$2,   "",   IF(CF$1=$L$2,  1,  IF($L$2-CF$1=$L$1-$M46, $L$3^($L$1-$M46), ($L$3*CF47*CG47/(CF47+($L$3-1)*CG47) ))))</f>
        <v>1.00085470449357</v>
      </c>
      <c r="CG46" s="38" t="n">
        <f aca="false">IF(CG$1&gt;$L$2,   "",   IF(CG$1=$L$2,  1,  IF($L$2-CG$1=$L$1-$M46, $L$3^($L$1-$M46), ($L$3*CG47*CH47/(CG47+($L$3-1)*CH47) ))))</f>
        <v>1</v>
      </c>
      <c r="CH46" s="38" t="n">
        <f aca="false">IF(CH$1&gt;$L$2,   "",   IF(CH$1=$L$2,  1,  IF($L$2-CH$1=$L$1-$M46, $L$3^($L$1-$M46), ($L$3*CH47*CI47/(CH47+($L$3-1)*CI47) ))))</f>
        <v>1.03927741381651</v>
      </c>
      <c r="CI46" s="38" t="n">
        <f aca="false">IF(CI$1&gt;$L$2,   "",   IF(CI$1=$L$2,  1,  IF($L$2-CI$1=$L$1-$M46, $L$3^($L$1-$M46), ($L$3*CI47*CJ47/(CI47+($L$3-1)*CJ47) ))))</f>
        <v>1.00822994531853</v>
      </c>
      <c r="CJ46" s="38" t="n">
        <f aca="false">IF(CJ$1&gt;$L$2,   "",   IF(CJ$1=$L$2,  1,  IF($L$2-CJ$1=$L$1-$M46, $L$3^($L$1-$M46), ($L$3*CJ47*CK47/(CJ47+($L$3-1)*CK47) ))))</f>
        <v>1.00085470449357</v>
      </c>
      <c r="CK46" s="38" t="n">
        <f aca="false">IF(CK$1&gt;$L$2,   "",   IF(CK$1=$L$2,  1,  IF($L$2-CK$1=$L$1-$M46, $L$3^($L$1-$M46), ($L$3*CK47*CL47/(CK47+($L$3-1)*CL47) ))))</f>
        <v>1</v>
      </c>
      <c r="CL46" s="38" t="n">
        <f aca="false">IF(CL$1&gt;$L$2,   "",   IF(CL$1=$L$2,  1,  IF($L$2-CL$1=$L$1-$M46, $L$3^($L$1-$M46), ($L$3*CL47*CM47/(CL47+($L$3-1)*CM47) ))))</f>
        <v>1.03927741381651</v>
      </c>
      <c r="CM46" s="38" t="n">
        <f aca="false">IF(CM$1&gt;$L$2,   "",   IF(CM$1=$L$2,  1,  IF($L$2-CM$1=$L$1-$M46, $L$3^($L$1-$M46), ($L$3*CM47*CN47/(CM47+($L$3-1)*CN47) ))))</f>
        <v>1.00822994531853</v>
      </c>
      <c r="CN46" s="38" t="n">
        <f aca="false">IF(CN$1&gt;$L$2,   "",   IF(CN$1=$L$2,  1,  IF($L$2-CN$1=$L$1-$M46, $L$3^($L$1-$M46), ($L$3*CN47*CO47/(CN47+($L$3-1)*CO47) ))))</f>
        <v>1.00085470449357</v>
      </c>
      <c r="CO46" s="38" t="n">
        <f aca="false">IF(CO$1&gt;$L$2,   "",   IF(CO$1=$L$2,  1,  IF($L$2-CO$1=$L$1-$M46, $L$3^($L$1-$M46), ($L$3*CO47*CP47/(CO47+($L$3-1)*CP47) ))))</f>
        <v>1</v>
      </c>
      <c r="CP46" s="38" t="n">
        <f aca="false">IF(CP$1&gt;$L$2,   "",   IF(CP$1=$L$2,  1,  IF($L$2-CP$1=$L$1-$M46, $L$3^($L$1-$M46), ($L$3*CP47*CQ47/(CP47+($L$3-1)*CQ47) ))))</f>
        <v>1.03927741381651</v>
      </c>
      <c r="CQ46" s="38" t="n">
        <f aca="false">IF(CQ$1&gt;$L$2,   "",   IF(CQ$1=$L$2,  1,  IF($L$2-CQ$1=$L$1-$M46, $L$3^($L$1-$M46), ($L$3*CQ47*CR47/(CQ47+($L$3-1)*CR47) ))))</f>
        <v>1.00822994531853</v>
      </c>
      <c r="CR46" s="38" t="n">
        <f aca="false">IF(CR$1&gt;$L$2,   "",   IF(CR$1=$L$2,  1,  IF($L$2-CR$1=$L$1-$M46, $L$3^($L$1-$M46), ($L$3*CR47*CS47/(CR47+($L$3-1)*CS47) ))))</f>
        <v>1.00085470449357</v>
      </c>
      <c r="CS46" s="38" t="n">
        <f aca="false">IF(CS$1&gt;$L$2,   "",   IF(CS$1=$L$2,  1,  IF($L$2-CS$1=$L$1-$M46, $L$3^($L$1-$M46), ($L$3*CS47*CT47/(CS47+($L$3-1)*CT47) ))))</f>
        <v>1</v>
      </c>
      <c r="CT46" s="38" t="n">
        <f aca="false">IF(CT$1&gt;$L$2,   "",   IF(CT$1=$L$2,  1,  IF($L$2-CT$1=$L$1-$M46, $L$3^($L$1-$M46), ($L$3*CT47*CU47/(CT47+($L$3-1)*CU47) ))))</f>
        <v>1.03927741381651</v>
      </c>
      <c r="CU46" s="38" t="n">
        <f aca="false">IF(CU$1&gt;$L$2,   "",   IF(CU$1=$L$2,  1,  IF($L$2-CU$1=$L$1-$M46, $L$3^($L$1-$M46), ($L$3*CU47*CV47/(CU47+($L$3-1)*CV47) ))))</f>
        <v>1.00822994531853</v>
      </c>
      <c r="CV46" s="38" t="n">
        <f aca="false">IF(CV$1&gt;$L$2,   "",   IF(CV$1=$L$2,  1,  IF($L$2-CV$1=$L$1-$M46, $L$3^($L$1-$M46), ($L$3*CV47*CW47/(CV47+($L$3-1)*CW47) ))))</f>
        <v>1.00085470449357</v>
      </c>
      <c r="CW46" s="38" t="n">
        <f aca="false">IF(CW$1&gt;$L$2,   "",   IF(CW$1=$L$2,  1,  IF($L$2-CW$1=$L$1-$M46, $L$3^($L$1-$M46), ($L$3*CW47*CX47/(CW47+($L$3-1)*CX47) ))))</f>
        <v>1</v>
      </c>
      <c r="CX46" s="38" t="n">
        <f aca="false">IF(CX$1&gt;$L$2,   "",   IF(CX$1=$L$2,  1,  IF($L$2-CX$1=$L$1-$M46, $L$3^($L$1-$M46), ($L$3*CX47*CY47/(CX47+($L$3-1)*CY47) ))))</f>
        <v>1.03927741381651</v>
      </c>
      <c r="CY46" s="38" t="n">
        <f aca="false">IF(CY$1&gt;$L$2,   "",   IF(CY$1=$L$2,  1,  IF($L$2-CY$1=$L$1-$M46, $L$3^($L$1-$M46), ($L$3*CY47*CZ47/(CY47+($L$3-1)*CZ47) ))))</f>
        <v>1.00822994531853</v>
      </c>
      <c r="CZ46" s="38" t="n">
        <f aca="false">IF(CZ$1&gt;$L$2,   "",   IF(CZ$1=$L$2,  1,  IF($L$2-CZ$1=$L$1-$M46, $L$3^($L$1-$M46), ($L$3*CZ47*DA47/(CZ47+($L$3-1)*DA47) ))))</f>
        <v>1.00085470449357</v>
      </c>
      <c r="DA46" s="38" t="n">
        <f aca="false">IF(DA$1&gt;$L$2,   "",   IF(DA$1=$L$2,  1,  IF($L$2-DA$1=$L$1-$M46, $L$3^($L$1-$M46), ($L$3*DA47*DB47/(DA47+($L$3-1)*DB47) ))))</f>
        <v>1</v>
      </c>
      <c r="DB46" s="38" t="n">
        <f aca="false">IF(DB$1&gt;$L$2,   "",   IF(DB$1=$L$2,  1,  IF($L$2-DB$1=$L$1-$M46, $L$3^($L$1-$M46), ($L$3*DB47*DC47/(DB47+($L$3-1)*DC47) ))))</f>
        <v>1.03927741381651</v>
      </c>
      <c r="DC46" s="38" t="n">
        <f aca="false">IF(DC$1&gt;$L$2,   "",   IF(DC$1=$L$2,  1,  IF($L$2-DC$1=$L$1-$M46, $L$3^($L$1-$M46), ($L$3*DC47*DD47/(DC47+($L$3-1)*DD47) ))))</f>
        <v>1.00822994531853</v>
      </c>
      <c r="DD46" s="38" t="n">
        <f aca="false">IF(DD$1&gt;$L$2,   "",   IF(DD$1=$L$2,  1,  IF($L$2-DD$1=$L$1-$M46, $L$3^($L$1-$M46), ($L$3*DD47*DE47/(DD47+($L$3-1)*DE47) ))))</f>
        <v>1.00085470449357</v>
      </c>
      <c r="DE46" s="38" t="n">
        <f aca="false">IF(DE$1&gt;$L$2,   "",   IF(DE$1=$L$2,  1,  IF($L$2-DE$1=$L$1-$M46, $L$3^($L$1-$M46), ($L$3*DE47*DF47/(DE47+($L$3-1)*DF47) ))))</f>
        <v>1</v>
      </c>
      <c r="DF46" s="38" t="n">
        <f aca="false">IF(DF$1&gt;$L$2,   "",   IF(DF$1=$L$2,  1,  IF($L$2-DF$1=$L$1-$M46, $L$3^($L$1-$M46), ($L$3*DF47*DG47/(DF47+($L$3-1)*DG47) ))))</f>
        <v>1.03927741381651</v>
      </c>
      <c r="DG46" s="38" t="n">
        <f aca="false">IF(DG$1&gt;$L$2,   "",   IF(DG$1=$L$2,  1,  IF($L$2-DG$1=$L$1-$M46, $L$3^($L$1-$M46), ($L$3*DG47*DH47/(DG47+($L$3-1)*DH47) ))))</f>
        <v>1.00822994531853</v>
      </c>
      <c r="DH46" s="38" t="n">
        <f aca="false">IF(DH$1&gt;$L$2,   "",   IF(DH$1=$L$2,  1,  IF($L$2-DH$1=$L$1-$M46, $L$3^($L$1-$M46), ($L$3*DH47*DI47/(DH47+($L$3-1)*DI47) ))))</f>
        <v>1.00085470449357</v>
      </c>
      <c r="DI46" s="38" t="n">
        <f aca="false">IF(DI$1&gt;$L$2,   "",   IF(DI$1=$L$2,  1,  IF($L$2-DI$1=$L$1-$M46, $L$3^($L$1-$M46), ($L$3*DI47*DJ47/(DI47+($L$3-1)*DJ47) ))))</f>
        <v>1</v>
      </c>
      <c r="DJ46" s="38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2" t="n">
        <f aca="false">Calculadora!C47</f>
        <v>0</v>
      </c>
      <c r="B47" s="112" t="str">
        <f aca="false">IF( OR(I46=$L$2,H46=1+$L$1-$L$2), "",  IF(A47="l",0,IF(A47="w",1,""))    )</f>
        <v/>
      </c>
      <c r="C47" s="105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5" t="str">
        <f aca="false">IF(I46&gt;=$L$2,"",IF(B47="", "", C47*($L$3-1)*B47)   )</f>
        <v/>
      </c>
      <c r="E47" s="105" t="str">
        <f aca="false">IF(B47="","",(   D47-(IF((D47+F46)&lt;=G46, D47, (G46-F46) ))   )*(100-$L$5)/100   )</f>
        <v/>
      </c>
      <c r="F47" s="105" t="str">
        <f aca="false">IF(I46&gt;=$L$2,"",IF(B47="", "",   IF(B47=0,  F46-C47,  IF( ((F46+D47)-G46)&gt;=0, F46+(G46-F46)+((D47-(G46-F46))*$L$5/100), F46+D47 )  ))   )</f>
        <v/>
      </c>
      <c r="G47" s="113" t="str">
        <f aca="false">IF(F47&gt;G46,  F47,  G46)</f>
        <v/>
      </c>
      <c r="H47" s="104" t="n">
        <f aca="false">IF(   $L$4=0,   IF(I46+B47=$L$2,0,IF(B47=0,H46+1,H46)),   IF(  F47&gt;=G46,  0,  IF(B47=0,H46+1,H46)  )   )</f>
        <v>0</v>
      </c>
      <c r="I47" s="104" t="n">
        <f aca="false">IF(   $L$4=0,   IF(I46+B47=$L$2,0,IF(B47=1,I46+1,I46)),        IF(  F47&gt;=G46,  0,  IF(B47=1,I46+1,I46)  )   )</f>
        <v>0</v>
      </c>
      <c r="J47" s="114" t="str">
        <f aca="false">IF(     B47="",     "",     IF(  ISERROR((B47+I46)/(H46+I46+1)),  0,  (B47+I46)/(H46+I46+1)  )     )</f>
        <v/>
      </c>
      <c r="M47" s="111" t="n">
        <f aca="false">IF(M46&lt;($L$1-1),M46+1)</f>
        <v>3</v>
      </c>
      <c r="N47" s="38" t="n">
        <f aca="false">IF(N$1&gt;$L$2,   "",   IF(N$1=$L$2,  1,  IF($L$2-N$1=$L$1-$M47, $L$3^($L$1-$M47), ($L$3*N48*O48/(N48+($L$3-1)*O48) ))))</f>
        <v>1.05233804666987</v>
      </c>
      <c r="O47" s="38" t="n">
        <f aca="false">IF(O$1&gt;$L$2,   "",   IF(O$1=$L$2,  1,  IF($L$2-O$1=$L$1-$M47, $L$3^($L$1-$M47), ($L$3*O48*P48/(O48+($L$3-1)*P48) ))))</f>
        <v>1.0114104683523</v>
      </c>
      <c r="P47" s="38" t="n">
        <f aca="false">IF(P$1&gt;$L$2,   "",   IF(P$1=$L$2,  1,  IF($L$2-P$1=$L$1-$M47, $L$3^($L$1-$M47), ($L$3*P48*Q48/(P48+($L$3-1)*Q48) ))))</f>
        <v>1.00124018399104</v>
      </c>
      <c r="Q47" s="38" t="n">
        <f aca="false">IF(Q$1&gt;$L$2,   "",   IF(Q$1=$L$2,  1,  IF($L$2-Q$1=$L$1-$M47, $L$3^($L$1-$M47), ($L$3*Q48*R48/(Q48+($L$3-1)*R48) ))))</f>
        <v>1</v>
      </c>
      <c r="R47" s="38" t="n">
        <f aca="false">IF(R$1&gt;$L$2,   "",   IF(R$1=$L$2,  1,  IF($L$2-R$1=$L$1-$M47, $L$3^($L$1-$M47), ($L$3*R48*S48/(R48+($L$3-1)*S48) ))))</f>
        <v>1.05233804666987</v>
      </c>
      <c r="S47" s="38" t="n">
        <f aca="false">IF(S$1&gt;$L$2,   "",   IF(S$1=$L$2,  1,  IF($L$2-S$1=$L$1-$M47, $L$3^($L$1-$M47), ($L$3*S48*T48/(S48+($L$3-1)*T48) ))))</f>
        <v>1.0114104683523</v>
      </c>
      <c r="T47" s="38" t="n">
        <f aca="false">IF(T$1&gt;$L$2,   "",   IF(T$1=$L$2,  1,  IF($L$2-T$1=$L$1-$M47, $L$3^($L$1-$M47), ($L$3*T48*U48/(T48+($L$3-1)*U48) ))))</f>
        <v>1.00124018399104</v>
      </c>
      <c r="U47" s="38" t="n">
        <f aca="false">IF(U$1&gt;$L$2,   "",   IF(U$1=$L$2,  1,  IF($L$2-U$1=$L$1-$M47, $L$3^($L$1-$M47), ($L$3*U48*V48/(U48+($L$3-1)*V48) ))))</f>
        <v>1</v>
      </c>
      <c r="V47" s="38" t="n">
        <f aca="false">IF(V$1&gt;$L$2,   "",   IF(V$1=$L$2,  1,  IF($L$2-V$1=$L$1-$M47, $L$3^($L$1-$M47), ($L$3*V48*W48/(V48+($L$3-1)*W48) ))))</f>
        <v>1.05233804666987</v>
      </c>
      <c r="W47" s="38" t="n">
        <f aca="false">IF(W$1&gt;$L$2,   "",   IF(W$1=$L$2,  1,  IF($L$2-W$1=$L$1-$M47, $L$3^($L$1-$M47), ($L$3*W48*X48/(W48+($L$3-1)*X48) ))))</f>
        <v>1.0114104683523</v>
      </c>
      <c r="X47" s="38" t="n">
        <f aca="false">IF(X$1&gt;$L$2,   "",   IF(X$1=$L$2,  1,  IF($L$2-X$1=$L$1-$M47, $L$3^($L$1-$M47), ($L$3*X48*Y48/(X48+($L$3-1)*Y48) ))))</f>
        <v>1.00124018399104</v>
      </c>
      <c r="Y47" s="38" t="n">
        <f aca="false">IF(Y$1&gt;$L$2,   "",   IF(Y$1=$L$2,  1,  IF($L$2-Y$1=$L$1-$M47, $L$3^($L$1-$M47), ($L$3*Y48*Z48/(Y48+($L$3-1)*Z48) ))))</f>
        <v>1</v>
      </c>
      <c r="Z47" s="38" t="n">
        <f aca="false">IF(Z$1&gt;$L$2,   "",   IF(Z$1=$L$2,  1,  IF($L$2-Z$1=$L$1-$M47, $L$3^($L$1-$M47), ($L$3*Z48*AA48/(Z48+($L$3-1)*AA48) ))))</f>
        <v>1.05233804666987</v>
      </c>
      <c r="AA47" s="38" t="n">
        <f aca="false">IF(AA$1&gt;$L$2,   "",   IF(AA$1=$L$2,  1,  IF($L$2-AA$1=$L$1-$M47, $L$3^($L$1-$M47), ($L$3*AA48*AB48/(AA48+($L$3-1)*AB48) ))))</f>
        <v>1.0114104683523</v>
      </c>
      <c r="AB47" s="38" t="n">
        <f aca="false">IF(AB$1&gt;$L$2,   "",   IF(AB$1=$L$2,  1,  IF($L$2-AB$1=$L$1-$M47, $L$3^($L$1-$M47), ($L$3*AB48*AC48/(AB48+($L$3-1)*AC48) ))))</f>
        <v>1.00124018399104</v>
      </c>
      <c r="AC47" s="38" t="n">
        <f aca="false">IF(AC$1&gt;$L$2,   "",   IF(AC$1=$L$2,  1,  IF($L$2-AC$1=$L$1-$M47, $L$3^($L$1-$M47), ($L$3*AC48*AD48/(AC48+($L$3-1)*AD48) ))))</f>
        <v>1</v>
      </c>
      <c r="AD47" s="38" t="n">
        <f aca="false">IF(AD$1&gt;$L$2,   "",   IF(AD$1=$L$2,  1,  IF($L$2-AD$1=$L$1-$M47, $L$3^($L$1-$M47), ($L$3*AD48*AE48/(AD48+($L$3-1)*AE48) ))))</f>
        <v>1.05233804666987</v>
      </c>
      <c r="AE47" s="38" t="n">
        <f aca="false">IF(AE$1&gt;$L$2,   "",   IF(AE$1=$L$2,  1,  IF($L$2-AE$1=$L$1-$M47, $L$3^($L$1-$M47), ($L$3*AE48*AF48/(AE48+($L$3-1)*AF48) ))))</f>
        <v>1.0114104683523</v>
      </c>
      <c r="AF47" s="38" t="n">
        <f aca="false">IF(AF$1&gt;$L$2,   "",   IF(AF$1=$L$2,  1,  IF($L$2-AF$1=$L$1-$M47, $L$3^($L$1-$M47), ($L$3*AF48*AG48/(AF48+($L$3-1)*AG48) ))))</f>
        <v>1.00124018399104</v>
      </c>
      <c r="AG47" s="38" t="n">
        <f aca="false">IF(AG$1&gt;$L$2,   "",   IF(AG$1=$L$2,  1,  IF($L$2-AG$1=$L$1-$M47, $L$3^($L$1-$M47), ($L$3*AG48*AH48/(AG48+($L$3-1)*AH48) ))))</f>
        <v>1</v>
      </c>
      <c r="AH47" s="38" t="n">
        <f aca="false">IF(AH$1&gt;$L$2,   "",   IF(AH$1=$L$2,  1,  IF($L$2-AH$1=$L$1-$M47, $L$3^($L$1-$M47), ($L$3*AH48*AI48/(AH48+($L$3-1)*AI48) ))))</f>
        <v>1.05233804666987</v>
      </c>
      <c r="AI47" s="38" t="n">
        <f aca="false">IF(AI$1&gt;$L$2,   "",   IF(AI$1=$L$2,  1,  IF($L$2-AI$1=$L$1-$M47, $L$3^($L$1-$M47), ($L$3*AI48*AJ48/(AI48+($L$3-1)*AJ48) ))))</f>
        <v>1.0114104683523</v>
      </c>
      <c r="AJ47" s="38" t="n">
        <f aca="false">IF(AJ$1&gt;$L$2,   "",   IF(AJ$1=$L$2,  1,  IF($L$2-AJ$1=$L$1-$M47, $L$3^($L$1-$M47), ($L$3*AJ48*AK48/(AJ48+($L$3-1)*AK48) ))))</f>
        <v>1.00124018399104</v>
      </c>
      <c r="AK47" s="38" t="n">
        <f aca="false">IF(AK$1&gt;$L$2,   "",   IF(AK$1=$L$2,  1,  IF($L$2-AK$1=$L$1-$M47, $L$3^($L$1-$M47), ($L$3*AK48*AL48/(AK48+($L$3-1)*AL48) ))))</f>
        <v>1</v>
      </c>
      <c r="AL47" s="38" t="n">
        <f aca="false">IF(AL$1&gt;$L$2,   "",   IF(AL$1=$L$2,  1,  IF($L$2-AL$1=$L$1-$M47, $L$3^($L$1-$M47), ($L$3*AL48*AM48/(AL48+($L$3-1)*AM48) ))))</f>
        <v>1.05233804666987</v>
      </c>
      <c r="AM47" s="38" t="n">
        <f aca="false">IF(AM$1&gt;$L$2,   "",   IF(AM$1=$L$2,  1,  IF($L$2-AM$1=$L$1-$M47, $L$3^($L$1-$M47), ($L$3*AM48*AN48/(AM48+($L$3-1)*AN48) ))))</f>
        <v>1.0114104683523</v>
      </c>
      <c r="AN47" s="38" t="n">
        <f aca="false">IF(AN$1&gt;$L$2,   "",   IF(AN$1=$L$2,  1,  IF($L$2-AN$1=$L$1-$M47, $L$3^($L$1-$M47), ($L$3*AN48*AO48/(AN48+($L$3-1)*AO48) ))))</f>
        <v>1.00124018399104</v>
      </c>
      <c r="AO47" s="38" t="n">
        <f aca="false">IF(AO$1&gt;$L$2,   "",   IF(AO$1=$L$2,  1,  IF($L$2-AO$1=$L$1-$M47, $L$3^($L$1-$M47), ($L$3*AO48*AP48/(AO48+($L$3-1)*AP48) ))))</f>
        <v>1</v>
      </c>
      <c r="AP47" s="38" t="n">
        <f aca="false">IF(AP$1&gt;$L$2,   "",   IF(AP$1=$L$2,  1,  IF($L$2-AP$1=$L$1-$M47, $L$3^($L$1-$M47), ($L$3*AP48*AQ48/(AP48+($L$3-1)*AQ48) ))))</f>
        <v>1.05233804666987</v>
      </c>
      <c r="AQ47" s="38" t="n">
        <f aca="false">IF(AQ$1&gt;$L$2,   "",   IF(AQ$1=$L$2,  1,  IF($L$2-AQ$1=$L$1-$M47, $L$3^($L$1-$M47), ($L$3*AQ48*AR48/(AQ48+($L$3-1)*AR48) ))))</f>
        <v>1.0114104683523</v>
      </c>
      <c r="AR47" s="38" t="n">
        <f aca="false">IF(AR$1&gt;$L$2,   "",   IF(AR$1=$L$2,  1,  IF($L$2-AR$1=$L$1-$M47, $L$3^($L$1-$M47), ($L$3*AR48*AS48/(AR48+($L$3-1)*AS48) ))))</f>
        <v>1.00124018399104</v>
      </c>
      <c r="AS47" s="38" t="n">
        <f aca="false">IF(AS$1&gt;$L$2,   "",   IF(AS$1=$L$2,  1,  IF($L$2-AS$1=$L$1-$M47, $L$3^($L$1-$M47), ($L$3*AS48*AT48/(AS48+($L$3-1)*AT48) ))))</f>
        <v>1</v>
      </c>
      <c r="AT47" s="38" t="n">
        <f aca="false">IF(AT$1&gt;$L$2,   "",   IF(AT$1=$L$2,  1,  IF($L$2-AT$1=$L$1-$M47, $L$3^($L$1-$M47), ($L$3*AT48*AU48/(AT48+($L$3-1)*AU48) ))))</f>
        <v>1.05233804666987</v>
      </c>
      <c r="AU47" s="38" t="n">
        <f aca="false">IF(AU$1&gt;$L$2,   "",   IF(AU$1=$L$2,  1,  IF($L$2-AU$1=$L$1-$M47, $L$3^($L$1-$M47), ($L$3*AU48*AV48/(AU48+($L$3-1)*AV48) ))))</f>
        <v>1.0114104683523</v>
      </c>
      <c r="AV47" s="38" t="n">
        <f aca="false">IF(AV$1&gt;$L$2,   "",   IF(AV$1=$L$2,  1,  IF($L$2-AV$1=$L$1-$M47, $L$3^($L$1-$M47), ($L$3*AV48*AW48/(AV48+($L$3-1)*AW48) ))))</f>
        <v>1.00124018399104</v>
      </c>
      <c r="AW47" s="38" t="n">
        <f aca="false">IF(AW$1&gt;$L$2,   "",   IF(AW$1=$L$2,  1,  IF($L$2-AW$1=$L$1-$M47, $L$3^($L$1-$M47), ($L$3*AW48*AX48/(AW48+($L$3-1)*AX48) ))))</f>
        <v>1</v>
      </c>
      <c r="AX47" s="38" t="n">
        <f aca="false">IF(AX$1&gt;$L$2,   "",   IF(AX$1=$L$2,  1,  IF($L$2-AX$1=$L$1-$M47, $L$3^($L$1-$M47), ($L$3*AX48*AY48/(AX48+($L$3-1)*AY48) ))))</f>
        <v>1.05233804666987</v>
      </c>
      <c r="AY47" s="38" t="n">
        <f aca="false">IF(AY$1&gt;$L$2,   "",   IF(AY$1=$L$2,  1,  IF($L$2-AY$1=$L$1-$M47, $L$3^($L$1-$M47), ($L$3*AY48*AZ48/(AY48+($L$3-1)*AZ48) ))))</f>
        <v>1.0114104683523</v>
      </c>
      <c r="AZ47" s="38" t="n">
        <f aca="false">IF(AZ$1&gt;$L$2,   "",   IF(AZ$1=$L$2,  1,  IF($L$2-AZ$1=$L$1-$M47, $L$3^($L$1-$M47), ($L$3*AZ48*BA48/(AZ48+($L$3-1)*BA48) ))))</f>
        <v>1.00124018399104</v>
      </c>
      <c r="BA47" s="38" t="n">
        <f aca="false">IF(BA$1&gt;$L$2,   "",   IF(BA$1=$L$2,  1,  IF($L$2-BA$1=$L$1-$M47, $L$3^($L$1-$M47), ($L$3*BA48*BB48/(BA48+($L$3-1)*BB48) ))))</f>
        <v>1</v>
      </c>
      <c r="BB47" s="38" t="n">
        <f aca="false">IF(BB$1&gt;$L$2,   "",   IF(BB$1=$L$2,  1,  IF($L$2-BB$1=$L$1-$M47, $L$3^($L$1-$M47), ($L$3*BB48*BC48/(BB48+($L$3-1)*BC48) ))))</f>
        <v>1.05233804666987</v>
      </c>
      <c r="BC47" s="38" t="n">
        <f aca="false">IF(BC$1&gt;$L$2,   "",   IF(BC$1=$L$2,  1,  IF($L$2-BC$1=$L$1-$M47, $L$3^($L$1-$M47), ($L$3*BC48*BD48/(BC48+($L$3-1)*BD48) ))))</f>
        <v>1.0114104683523</v>
      </c>
      <c r="BD47" s="38" t="n">
        <f aca="false">IF(BD$1&gt;$L$2,   "",   IF(BD$1=$L$2,  1,  IF($L$2-BD$1=$L$1-$M47, $L$3^($L$1-$M47), ($L$3*BD48*BE48/(BD48+($L$3-1)*BE48) ))))</f>
        <v>1.00124018399104</v>
      </c>
      <c r="BE47" s="38" t="n">
        <f aca="false">IF(BE$1&gt;$L$2,   "",   IF(BE$1=$L$2,  1,  IF($L$2-BE$1=$L$1-$M47, $L$3^($L$1-$M47), ($L$3*BE48*BF48/(BE48+($L$3-1)*BF48) ))))</f>
        <v>1</v>
      </c>
      <c r="BF47" s="38" t="n">
        <f aca="false">IF(BF$1&gt;$L$2,   "",   IF(BF$1=$L$2,  1,  IF($L$2-BF$1=$L$1-$M47, $L$3^($L$1-$M47), ($L$3*BF48*BG48/(BF48+($L$3-1)*BG48) ))))</f>
        <v>1.05233804666987</v>
      </c>
      <c r="BG47" s="38" t="n">
        <f aca="false">IF(BG$1&gt;$L$2,   "",   IF(BG$1=$L$2,  1,  IF($L$2-BG$1=$L$1-$M47, $L$3^($L$1-$M47), ($L$3*BG48*BH48/(BG48+($L$3-1)*BH48) ))))</f>
        <v>1.0114104683523</v>
      </c>
      <c r="BH47" s="38" t="n">
        <f aca="false">IF(BH$1&gt;$L$2,   "",   IF(BH$1=$L$2,  1,  IF($L$2-BH$1=$L$1-$M47, $L$3^($L$1-$M47), ($L$3*BH48*BI48/(BH48+($L$3-1)*BI48) ))))</f>
        <v>1.00124018399104</v>
      </c>
      <c r="BI47" s="38" t="n">
        <f aca="false">IF(BI$1&gt;$L$2,   "",   IF(BI$1=$L$2,  1,  IF($L$2-BI$1=$L$1-$M47, $L$3^($L$1-$M47), ($L$3*BI48*BJ48/(BI48+($L$3-1)*BJ48) ))))</f>
        <v>1</v>
      </c>
      <c r="BJ47" s="38" t="n">
        <f aca="false">IF(BJ$1&gt;$L$2,   "",   IF(BJ$1=$L$2,  1,  IF($L$2-BJ$1=$L$1-$M47, $L$3^($L$1-$M47), ($L$3*BJ48*BK48/(BJ48+($L$3-1)*BK48) ))))</f>
        <v>1.05233804666987</v>
      </c>
      <c r="BK47" s="38" t="n">
        <f aca="false">IF(BK$1&gt;$L$2,   "",   IF(BK$1=$L$2,  1,  IF($L$2-BK$1=$L$1-$M47, $L$3^($L$1-$M47), ($L$3*BK48*BL48/(BK48+($L$3-1)*BL48) ))))</f>
        <v>1.0114104683523</v>
      </c>
      <c r="BL47" s="38" t="n">
        <f aca="false">IF(BL$1&gt;$L$2,   "",   IF(BL$1=$L$2,  1,  IF($L$2-BL$1=$L$1-$M47, $L$3^($L$1-$M47), ($L$3*BL48*BM48/(BL48+($L$3-1)*BM48) ))))</f>
        <v>1.00124018399104</v>
      </c>
      <c r="BM47" s="38" t="n">
        <f aca="false">IF(BM$1&gt;$L$2,   "",   IF(BM$1=$L$2,  1,  IF($L$2-BM$1=$L$1-$M47, $L$3^($L$1-$M47), ($L$3*BM48*BN48/(BM48+($L$3-1)*BN48) ))))</f>
        <v>1</v>
      </c>
      <c r="BN47" s="38" t="n">
        <f aca="false">IF(BN$1&gt;$L$2,   "",   IF(BN$1=$L$2,  1,  IF($L$2-BN$1=$L$1-$M47, $L$3^($L$1-$M47), ($L$3*BN48*BO48/(BN48+($L$3-1)*BO48) ))))</f>
        <v>1.05233804666987</v>
      </c>
      <c r="BO47" s="38" t="n">
        <f aca="false">IF(BO$1&gt;$L$2,   "",   IF(BO$1=$L$2,  1,  IF($L$2-BO$1=$L$1-$M47, $L$3^($L$1-$M47), ($L$3*BO48*BP48/(BO48+($L$3-1)*BP48) ))))</f>
        <v>1.0114104683523</v>
      </c>
      <c r="BP47" s="38" t="n">
        <f aca="false">IF(BP$1&gt;$L$2,   "",   IF(BP$1=$L$2,  1,  IF($L$2-BP$1=$L$1-$M47, $L$3^($L$1-$M47), ($L$3*BP48*BQ48/(BP48+($L$3-1)*BQ48) ))))</f>
        <v>1.00124018399104</v>
      </c>
      <c r="BQ47" s="38" t="n">
        <f aca="false">IF(BQ$1&gt;$L$2,   "",   IF(BQ$1=$L$2,  1,  IF($L$2-BQ$1=$L$1-$M47, $L$3^($L$1-$M47), ($L$3*BQ48*BR48/(BQ48+($L$3-1)*BR48) ))))</f>
        <v>1</v>
      </c>
      <c r="BR47" s="38" t="n">
        <f aca="false">IF(BR$1&gt;$L$2,   "",   IF(BR$1=$L$2,  1,  IF($L$2-BR$1=$L$1-$M47, $L$3^($L$1-$M47), ($L$3*BR48*BS48/(BR48+($L$3-1)*BS48) ))))</f>
        <v>1.05233804666987</v>
      </c>
      <c r="BS47" s="38" t="n">
        <f aca="false">IF(BS$1&gt;$L$2,   "",   IF(BS$1=$L$2,  1,  IF($L$2-BS$1=$L$1-$M47, $L$3^($L$1-$M47), ($L$3*BS48*BT48/(BS48+($L$3-1)*BT48) ))))</f>
        <v>1.0114104683523</v>
      </c>
      <c r="BT47" s="38" t="n">
        <f aca="false">IF(BT$1&gt;$L$2,   "",   IF(BT$1=$L$2,  1,  IF($L$2-BT$1=$L$1-$M47, $L$3^($L$1-$M47), ($L$3*BT48*BU48/(BT48+($L$3-1)*BU48) ))))</f>
        <v>1.00124018399104</v>
      </c>
      <c r="BU47" s="38" t="n">
        <f aca="false">IF(BU$1&gt;$L$2,   "",   IF(BU$1=$L$2,  1,  IF($L$2-BU$1=$L$1-$M47, $L$3^($L$1-$M47), ($L$3*BU48*BV48/(BU48+($L$3-1)*BV48) ))))</f>
        <v>1</v>
      </c>
      <c r="BV47" s="38" t="n">
        <f aca="false">IF(BV$1&gt;$L$2,   "",   IF(BV$1=$L$2,  1,  IF($L$2-BV$1=$L$1-$M47, $L$3^($L$1-$M47), ($L$3*BV48*BW48/(BV48+($L$3-1)*BW48) ))))</f>
        <v>1.05233804666987</v>
      </c>
      <c r="BW47" s="38" t="n">
        <f aca="false">IF(BW$1&gt;$L$2,   "",   IF(BW$1=$L$2,  1,  IF($L$2-BW$1=$L$1-$M47, $L$3^($L$1-$M47), ($L$3*BW48*BX48/(BW48+($L$3-1)*BX48) ))))</f>
        <v>1.0114104683523</v>
      </c>
      <c r="BX47" s="38" t="n">
        <f aca="false">IF(BX$1&gt;$L$2,   "",   IF(BX$1=$L$2,  1,  IF($L$2-BX$1=$L$1-$M47, $L$3^($L$1-$M47), ($L$3*BX48*BY48/(BX48+($L$3-1)*BY48) ))))</f>
        <v>1.00124018399104</v>
      </c>
      <c r="BY47" s="38" t="n">
        <f aca="false">IF(BY$1&gt;$L$2,   "",   IF(BY$1=$L$2,  1,  IF($L$2-BY$1=$L$1-$M47, $L$3^($L$1-$M47), ($L$3*BY48*BZ48/(BY48+($L$3-1)*BZ48) ))))</f>
        <v>1</v>
      </c>
      <c r="BZ47" s="38" t="n">
        <f aca="false">IF(BZ$1&gt;$L$2,   "",   IF(BZ$1=$L$2,  1,  IF($L$2-BZ$1=$L$1-$M47, $L$3^($L$1-$M47), ($L$3*BZ48*CA48/(BZ48+($L$3-1)*CA48) ))))</f>
        <v>1.05233804666987</v>
      </c>
      <c r="CA47" s="38" t="n">
        <f aca="false">IF(CA$1&gt;$L$2,   "",   IF(CA$1=$L$2,  1,  IF($L$2-CA$1=$L$1-$M47, $L$3^($L$1-$M47), ($L$3*CA48*CB48/(CA48+($L$3-1)*CB48) ))))</f>
        <v>1.0114104683523</v>
      </c>
      <c r="CB47" s="38" t="n">
        <f aca="false">IF(CB$1&gt;$L$2,   "",   IF(CB$1=$L$2,  1,  IF($L$2-CB$1=$L$1-$M47, $L$3^($L$1-$M47), ($L$3*CB48*CC48/(CB48+($L$3-1)*CC48) ))))</f>
        <v>1.00124018399104</v>
      </c>
      <c r="CC47" s="38" t="n">
        <f aca="false">IF(CC$1&gt;$L$2,   "",   IF(CC$1=$L$2,  1,  IF($L$2-CC$1=$L$1-$M47, $L$3^($L$1-$M47), ($L$3*CC48*CD48/(CC48+($L$3-1)*CD48) ))))</f>
        <v>1</v>
      </c>
      <c r="CD47" s="38" t="n">
        <f aca="false">IF(CD$1&gt;$L$2,   "",   IF(CD$1=$L$2,  1,  IF($L$2-CD$1=$L$1-$M47, $L$3^($L$1-$M47), ($L$3*CD48*CE48/(CD48+($L$3-1)*CE48) ))))</f>
        <v>1.05233804666987</v>
      </c>
      <c r="CE47" s="38" t="n">
        <f aca="false">IF(CE$1&gt;$L$2,   "",   IF(CE$1=$L$2,  1,  IF($L$2-CE$1=$L$1-$M47, $L$3^($L$1-$M47), ($L$3*CE48*CF48/(CE48+($L$3-1)*CF48) ))))</f>
        <v>1.0114104683523</v>
      </c>
      <c r="CF47" s="38" t="n">
        <f aca="false">IF(CF$1&gt;$L$2,   "",   IF(CF$1=$L$2,  1,  IF($L$2-CF$1=$L$1-$M47, $L$3^($L$1-$M47), ($L$3*CF48*CG48/(CF48+($L$3-1)*CG48) ))))</f>
        <v>1.00124018399104</v>
      </c>
      <c r="CG47" s="38" t="n">
        <f aca="false">IF(CG$1&gt;$L$2,   "",   IF(CG$1=$L$2,  1,  IF($L$2-CG$1=$L$1-$M47, $L$3^($L$1-$M47), ($L$3*CG48*CH48/(CG48+($L$3-1)*CH48) ))))</f>
        <v>1</v>
      </c>
      <c r="CH47" s="38" t="n">
        <f aca="false">IF(CH$1&gt;$L$2,   "",   IF(CH$1=$L$2,  1,  IF($L$2-CH$1=$L$1-$M47, $L$3^($L$1-$M47), ($L$3*CH48*CI48/(CH48+($L$3-1)*CI48) ))))</f>
        <v>1.05233804666987</v>
      </c>
      <c r="CI47" s="38" t="n">
        <f aca="false">IF(CI$1&gt;$L$2,   "",   IF(CI$1=$L$2,  1,  IF($L$2-CI$1=$L$1-$M47, $L$3^($L$1-$M47), ($L$3*CI48*CJ48/(CI48+($L$3-1)*CJ48) ))))</f>
        <v>1.0114104683523</v>
      </c>
      <c r="CJ47" s="38" t="n">
        <f aca="false">IF(CJ$1&gt;$L$2,   "",   IF(CJ$1=$L$2,  1,  IF($L$2-CJ$1=$L$1-$M47, $L$3^($L$1-$M47), ($L$3*CJ48*CK48/(CJ48+($L$3-1)*CK48) ))))</f>
        <v>1.00124018399104</v>
      </c>
      <c r="CK47" s="38" t="n">
        <f aca="false">IF(CK$1&gt;$L$2,   "",   IF(CK$1=$L$2,  1,  IF($L$2-CK$1=$L$1-$M47, $L$3^($L$1-$M47), ($L$3*CK48*CL48/(CK48+($L$3-1)*CL48) ))))</f>
        <v>1</v>
      </c>
      <c r="CL47" s="38" t="n">
        <f aca="false">IF(CL$1&gt;$L$2,   "",   IF(CL$1=$L$2,  1,  IF($L$2-CL$1=$L$1-$M47, $L$3^($L$1-$M47), ($L$3*CL48*CM48/(CL48+($L$3-1)*CM48) ))))</f>
        <v>1.05233804666987</v>
      </c>
      <c r="CM47" s="38" t="n">
        <f aca="false">IF(CM$1&gt;$L$2,   "",   IF(CM$1=$L$2,  1,  IF($L$2-CM$1=$L$1-$M47, $L$3^($L$1-$M47), ($L$3*CM48*CN48/(CM48+($L$3-1)*CN48) ))))</f>
        <v>1.0114104683523</v>
      </c>
      <c r="CN47" s="38" t="n">
        <f aca="false">IF(CN$1&gt;$L$2,   "",   IF(CN$1=$L$2,  1,  IF($L$2-CN$1=$L$1-$M47, $L$3^($L$1-$M47), ($L$3*CN48*CO48/(CN48+($L$3-1)*CO48) ))))</f>
        <v>1.00124018399104</v>
      </c>
      <c r="CO47" s="38" t="n">
        <f aca="false">IF(CO$1&gt;$L$2,   "",   IF(CO$1=$L$2,  1,  IF($L$2-CO$1=$L$1-$M47, $L$3^($L$1-$M47), ($L$3*CO48*CP48/(CO48+($L$3-1)*CP48) ))))</f>
        <v>1</v>
      </c>
      <c r="CP47" s="38" t="n">
        <f aca="false">IF(CP$1&gt;$L$2,   "",   IF(CP$1=$L$2,  1,  IF($L$2-CP$1=$L$1-$M47, $L$3^($L$1-$M47), ($L$3*CP48*CQ48/(CP48+($L$3-1)*CQ48) ))))</f>
        <v>1.05233804666987</v>
      </c>
      <c r="CQ47" s="38" t="n">
        <f aca="false">IF(CQ$1&gt;$L$2,   "",   IF(CQ$1=$L$2,  1,  IF($L$2-CQ$1=$L$1-$M47, $L$3^($L$1-$M47), ($L$3*CQ48*CR48/(CQ48+($L$3-1)*CR48) ))))</f>
        <v>1.0114104683523</v>
      </c>
      <c r="CR47" s="38" t="n">
        <f aca="false">IF(CR$1&gt;$L$2,   "",   IF(CR$1=$L$2,  1,  IF($L$2-CR$1=$L$1-$M47, $L$3^($L$1-$M47), ($L$3*CR48*CS48/(CR48+($L$3-1)*CS48) ))))</f>
        <v>1.00124018399104</v>
      </c>
      <c r="CS47" s="38" t="n">
        <f aca="false">IF(CS$1&gt;$L$2,   "",   IF(CS$1=$L$2,  1,  IF($L$2-CS$1=$L$1-$M47, $L$3^($L$1-$M47), ($L$3*CS48*CT48/(CS48+($L$3-1)*CT48) ))))</f>
        <v>1</v>
      </c>
      <c r="CT47" s="38" t="n">
        <f aca="false">IF(CT$1&gt;$L$2,   "",   IF(CT$1=$L$2,  1,  IF($L$2-CT$1=$L$1-$M47, $L$3^($L$1-$M47), ($L$3*CT48*CU48/(CT48+($L$3-1)*CU48) ))))</f>
        <v>1.05233804666987</v>
      </c>
      <c r="CU47" s="38" t="n">
        <f aca="false">IF(CU$1&gt;$L$2,   "",   IF(CU$1=$L$2,  1,  IF($L$2-CU$1=$L$1-$M47, $L$3^($L$1-$M47), ($L$3*CU48*CV48/(CU48+($L$3-1)*CV48) ))))</f>
        <v>1.0114104683523</v>
      </c>
      <c r="CV47" s="38" t="n">
        <f aca="false">IF(CV$1&gt;$L$2,   "",   IF(CV$1=$L$2,  1,  IF($L$2-CV$1=$L$1-$M47, $L$3^($L$1-$M47), ($L$3*CV48*CW48/(CV48+($L$3-1)*CW48) ))))</f>
        <v>1.00124018399104</v>
      </c>
      <c r="CW47" s="38" t="n">
        <f aca="false">IF(CW$1&gt;$L$2,   "",   IF(CW$1=$L$2,  1,  IF($L$2-CW$1=$L$1-$M47, $L$3^($L$1-$M47), ($L$3*CW48*CX48/(CW48+($L$3-1)*CX48) ))))</f>
        <v>1</v>
      </c>
      <c r="CX47" s="38" t="n">
        <f aca="false">IF(CX$1&gt;$L$2,   "",   IF(CX$1=$L$2,  1,  IF($L$2-CX$1=$L$1-$M47, $L$3^($L$1-$M47), ($L$3*CX48*CY48/(CX48+($L$3-1)*CY48) ))))</f>
        <v>1.05233804666987</v>
      </c>
      <c r="CY47" s="38" t="n">
        <f aca="false">IF(CY$1&gt;$L$2,   "",   IF(CY$1=$L$2,  1,  IF($L$2-CY$1=$L$1-$M47, $L$3^($L$1-$M47), ($L$3*CY48*CZ48/(CY48+($L$3-1)*CZ48) ))))</f>
        <v>1.0114104683523</v>
      </c>
      <c r="CZ47" s="38" t="n">
        <f aca="false">IF(CZ$1&gt;$L$2,   "",   IF(CZ$1=$L$2,  1,  IF($L$2-CZ$1=$L$1-$M47, $L$3^($L$1-$M47), ($L$3*CZ48*DA48/(CZ48+($L$3-1)*DA48) ))))</f>
        <v>1.00124018399104</v>
      </c>
      <c r="DA47" s="38" t="n">
        <f aca="false">IF(DA$1&gt;$L$2,   "",   IF(DA$1=$L$2,  1,  IF($L$2-DA$1=$L$1-$M47, $L$3^($L$1-$M47), ($L$3*DA48*DB48/(DA48+($L$3-1)*DB48) ))))</f>
        <v>1</v>
      </c>
      <c r="DB47" s="38" t="n">
        <f aca="false">IF(DB$1&gt;$L$2,   "",   IF(DB$1=$L$2,  1,  IF($L$2-DB$1=$L$1-$M47, $L$3^($L$1-$M47), ($L$3*DB48*DC48/(DB48+($L$3-1)*DC48) ))))</f>
        <v>1.05233804666987</v>
      </c>
      <c r="DC47" s="38" t="n">
        <f aca="false">IF(DC$1&gt;$L$2,   "",   IF(DC$1=$L$2,  1,  IF($L$2-DC$1=$L$1-$M47, $L$3^($L$1-$M47), ($L$3*DC48*DD48/(DC48+($L$3-1)*DD48) ))))</f>
        <v>1.0114104683523</v>
      </c>
      <c r="DD47" s="38" t="n">
        <f aca="false">IF(DD$1&gt;$L$2,   "",   IF(DD$1=$L$2,  1,  IF($L$2-DD$1=$L$1-$M47, $L$3^($L$1-$M47), ($L$3*DD48*DE48/(DD48+($L$3-1)*DE48) ))))</f>
        <v>1.00124018399104</v>
      </c>
      <c r="DE47" s="38" t="n">
        <f aca="false">IF(DE$1&gt;$L$2,   "",   IF(DE$1=$L$2,  1,  IF($L$2-DE$1=$L$1-$M47, $L$3^($L$1-$M47), ($L$3*DE48*DF48/(DE48+($L$3-1)*DF48) ))))</f>
        <v>1</v>
      </c>
      <c r="DF47" s="38" t="n">
        <f aca="false">IF(DF$1&gt;$L$2,   "",   IF(DF$1=$L$2,  1,  IF($L$2-DF$1=$L$1-$M47, $L$3^($L$1-$M47), ($L$3*DF48*DG48/(DF48+($L$3-1)*DG48) ))))</f>
        <v>1.05233804666987</v>
      </c>
      <c r="DG47" s="38" t="n">
        <f aca="false">IF(DG$1&gt;$L$2,   "",   IF(DG$1=$L$2,  1,  IF($L$2-DG$1=$L$1-$M47, $L$3^($L$1-$M47), ($L$3*DG48*DH48/(DG48+($L$3-1)*DH48) ))))</f>
        <v>1.0114104683523</v>
      </c>
      <c r="DH47" s="38" t="n">
        <f aca="false">IF(DH$1&gt;$L$2,   "",   IF(DH$1=$L$2,  1,  IF($L$2-DH$1=$L$1-$M47, $L$3^($L$1-$M47), ($L$3*DH48*DI48/(DH48+($L$3-1)*DI48) ))))</f>
        <v>1.00124018399104</v>
      </c>
      <c r="DI47" s="38" t="n">
        <f aca="false">IF(DI$1&gt;$L$2,   "",   IF(DI$1=$L$2,  1,  IF($L$2-DI$1=$L$1-$M47, $L$3^($L$1-$M47), ($L$3*DI48*DJ48/(DI48+($L$3-1)*DJ48) ))))</f>
        <v>1</v>
      </c>
      <c r="DJ47" s="38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2" t="n">
        <f aca="false">Calculadora!C48</f>
        <v>0</v>
      </c>
      <c r="B48" s="112" t="str">
        <f aca="false">IF( OR(I47=$L$2,H47=1+$L$1-$L$2), "",  IF(A48="l",0,IF(A48="w",1,""))    )</f>
        <v/>
      </c>
      <c r="C48" s="105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5" t="str">
        <f aca="false">IF(I47&gt;=$L$2,"",IF(B48="", "", C48*($L$3-1)*B48)   )</f>
        <v/>
      </c>
      <c r="E48" s="105" t="str">
        <f aca="false">IF(B48="","",(   D48-(IF((D48+F47)&lt;=G47, D48, (G47-F47) ))   )*(100-$L$5)/100   )</f>
        <v/>
      </c>
      <c r="F48" s="105" t="str">
        <f aca="false">IF(I47&gt;=$L$2,"",IF(B48="", "",   IF(B48=0,  F47-C48,  IF( ((F47+D48)-G47)&gt;=0, F47+(G47-F47)+((D48-(G47-F47))*$L$5/100), F47+D48 )  ))   )</f>
        <v/>
      </c>
      <c r="G48" s="113" t="str">
        <f aca="false">IF(F48&gt;G47,  F48,  G47)</f>
        <v/>
      </c>
      <c r="H48" s="104" t="n">
        <f aca="false">IF(   $L$4=0,   IF(I47+B48=$L$2,0,IF(B48=0,H47+1,H47)),   IF(  F48&gt;=G47,  0,  IF(B48=0,H47+1,H47)  )   )</f>
        <v>0</v>
      </c>
      <c r="I48" s="104" t="n">
        <f aca="false">IF(   $L$4=0,   IF(I47+B48=$L$2,0,IF(B48=1,I47+1,I47)),        IF(  F48&gt;=G47,  0,  IF(B48=1,I47+1,I47)  )   )</f>
        <v>0</v>
      </c>
      <c r="J48" s="114" t="str">
        <f aca="false">IF(     B48="",     "",     IF(  ISERROR((B48+I47)/(H47+I47+1)),  0,  (B48+I47)/(H47+I47+1)  )     )</f>
        <v/>
      </c>
      <c r="M48" s="111" t="n">
        <f aca="false">IF(M47&lt;($L$1-1),M47+1)</f>
        <v>4</v>
      </c>
      <c r="N48" s="38" t="n">
        <f aca="false">IF(N$1&gt;$L$2,   "",   IF(N$1=$L$2,  1,  IF($L$2-N$1=$L$1-$M48, $L$3^($L$1-$M48), ($L$3*N49*O49/(N49+($L$3-1)*O49) ))))</f>
        <v>1.06966940822949</v>
      </c>
      <c r="O48" s="38" t="n">
        <f aca="false">IF(O$1&gt;$L$2,   "",   IF(O$1=$L$2,  1,  IF($L$2-O$1=$L$1-$M48, $L$3^($L$1-$M48), ($L$3*O49*P49/(O49+($L$3-1)*P49) ))))</f>
        <v>1.01580008415757</v>
      </c>
      <c r="P48" s="38" t="n">
        <f aca="false">IF(P$1&gt;$L$2,   "",   IF(P$1=$L$2,  1,  IF($L$2-P$1=$L$1-$M48, $L$3^($L$1-$M48), ($L$3*P49*Q49/(P49+($L$3-1)*Q49) ))))</f>
        <v>1.00179983088856</v>
      </c>
      <c r="Q48" s="38" t="n">
        <f aca="false">IF(Q$1&gt;$L$2,   "",   IF(Q$1=$L$2,  1,  IF($L$2-Q$1=$L$1-$M48, $L$3^($L$1-$M48), ($L$3*Q49*R49/(Q49+($L$3-1)*R49) ))))</f>
        <v>1</v>
      </c>
      <c r="R48" s="38" t="n">
        <f aca="false">IF(R$1&gt;$L$2,   "",   IF(R$1=$L$2,  1,  IF($L$2-R$1=$L$1-$M48, $L$3^($L$1-$M48), ($L$3*R49*S49/(R49+($L$3-1)*S49) ))))</f>
        <v>1.06966940822949</v>
      </c>
      <c r="S48" s="38" t="n">
        <f aca="false">IF(S$1&gt;$L$2,   "",   IF(S$1=$L$2,  1,  IF($L$2-S$1=$L$1-$M48, $L$3^($L$1-$M48), ($L$3*S49*T49/(S49+($L$3-1)*T49) ))))</f>
        <v>1.01580008415757</v>
      </c>
      <c r="T48" s="38" t="n">
        <f aca="false">IF(T$1&gt;$L$2,   "",   IF(T$1=$L$2,  1,  IF($L$2-T$1=$L$1-$M48, $L$3^($L$1-$M48), ($L$3*T49*U49/(T49+($L$3-1)*U49) ))))</f>
        <v>1.00179983088856</v>
      </c>
      <c r="U48" s="38" t="n">
        <f aca="false">IF(U$1&gt;$L$2,   "",   IF(U$1=$L$2,  1,  IF($L$2-U$1=$L$1-$M48, $L$3^($L$1-$M48), ($L$3*U49*V49/(U49+($L$3-1)*V49) ))))</f>
        <v>1</v>
      </c>
      <c r="V48" s="38" t="n">
        <f aca="false">IF(V$1&gt;$L$2,   "",   IF(V$1=$L$2,  1,  IF($L$2-V$1=$L$1-$M48, $L$3^($L$1-$M48), ($L$3*V49*W49/(V49+($L$3-1)*W49) ))))</f>
        <v>1.06966940822949</v>
      </c>
      <c r="W48" s="38" t="n">
        <f aca="false">IF(W$1&gt;$L$2,   "",   IF(W$1=$L$2,  1,  IF($L$2-W$1=$L$1-$M48, $L$3^($L$1-$M48), ($L$3*W49*X49/(W49+($L$3-1)*X49) ))))</f>
        <v>1.01580008415757</v>
      </c>
      <c r="X48" s="38" t="n">
        <f aca="false">IF(X$1&gt;$L$2,   "",   IF(X$1=$L$2,  1,  IF($L$2-X$1=$L$1-$M48, $L$3^($L$1-$M48), ($L$3*X49*Y49/(X49+($L$3-1)*Y49) ))))</f>
        <v>1.00179983088856</v>
      </c>
      <c r="Y48" s="38" t="n">
        <f aca="false">IF(Y$1&gt;$L$2,   "",   IF(Y$1=$L$2,  1,  IF($L$2-Y$1=$L$1-$M48, $L$3^($L$1-$M48), ($L$3*Y49*Z49/(Y49+($L$3-1)*Z49) ))))</f>
        <v>1</v>
      </c>
      <c r="Z48" s="38" t="n">
        <f aca="false">IF(Z$1&gt;$L$2,   "",   IF(Z$1=$L$2,  1,  IF($L$2-Z$1=$L$1-$M48, $L$3^($L$1-$M48), ($L$3*Z49*AA49/(Z49+($L$3-1)*AA49) ))))</f>
        <v>1.06966940822949</v>
      </c>
      <c r="AA48" s="38" t="n">
        <f aca="false">IF(AA$1&gt;$L$2,   "",   IF(AA$1=$L$2,  1,  IF($L$2-AA$1=$L$1-$M48, $L$3^($L$1-$M48), ($L$3*AA49*AB49/(AA49+($L$3-1)*AB49) ))))</f>
        <v>1.01580008415757</v>
      </c>
      <c r="AB48" s="38" t="n">
        <f aca="false">IF(AB$1&gt;$L$2,   "",   IF(AB$1=$L$2,  1,  IF($L$2-AB$1=$L$1-$M48, $L$3^($L$1-$M48), ($L$3*AB49*AC49/(AB49+($L$3-1)*AC49) ))))</f>
        <v>1.00179983088856</v>
      </c>
      <c r="AC48" s="38" t="n">
        <f aca="false">IF(AC$1&gt;$L$2,   "",   IF(AC$1=$L$2,  1,  IF($L$2-AC$1=$L$1-$M48, $L$3^($L$1-$M48), ($L$3*AC49*AD49/(AC49+($L$3-1)*AD49) ))))</f>
        <v>1</v>
      </c>
      <c r="AD48" s="38" t="n">
        <f aca="false">IF(AD$1&gt;$L$2,   "",   IF(AD$1=$L$2,  1,  IF($L$2-AD$1=$L$1-$M48, $L$3^($L$1-$M48), ($L$3*AD49*AE49/(AD49+($L$3-1)*AE49) ))))</f>
        <v>1.06966940822949</v>
      </c>
      <c r="AE48" s="38" t="n">
        <f aca="false">IF(AE$1&gt;$L$2,   "",   IF(AE$1=$L$2,  1,  IF($L$2-AE$1=$L$1-$M48, $L$3^($L$1-$M48), ($L$3*AE49*AF49/(AE49+($L$3-1)*AF49) ))))</f>
        <v>1.01580008415757</v>
      </c>
      <c r="AF48" s="38" t="n">
        <f aca="false">IF(AF$1&gt;$L$2,   "",   IF(AF$1=$L$2,  1,  IF($L$2-AF$1=$L$1-$M48, $L$3^($L$1-$M48), ($L$3*AF49*AG49/(AF49+($L$3-1)*AG49) ))))</f>
        <v>1.00179983088856</v>
      </c>
      <c r="AG48" s="38" t="n">
        <f aca="false">IF(AG$1&gt;$L$2,   "",   IF(AG$1=$L$2,  1,  IF($L$2-AG$1=$L$1-$M48, $L$3^($L$1-$M48), ($L$3*AG49*AH49/(AG49+($L$3-1)*AH49) ))))</f>
        <v>1</v>
      </c>
      <c r="AH48" s="38" t="n">
        <f aca="false">IF(AH$1&gt;$L$2,   "",   IF(AH$1=$L$2,  1,  IF($L$2-AH$1=$L$1-$M48, $L$3^($L$1-$M48), ($L$3*AH49*AI49/(AH49+($L$3-1)*AI49) ))))</f>
        <v>1.06966940822949</v>
      </c>
      <c r="AI48" s="38" t="n">
        <f aca="false">IF(AI$1&gt;$L$2,   "",   IF(AI$1=$L$2,  1,  IF($L$2-AI$1=$L$1-$M48, $L$3^($L$1-$M48), ($L$3*AI49*AJ49/(AI49+($L$3-1)*AJ49) ))))</f>
        <v>1.01580008415757</v>
      </c>
      <c r="AJ48" s="38" t="n">
        <f aca="false">IF(AJ$1&gt;$L$2,   "",   IF(AJ$1=$L$2,  1,  IF($L$2-AJ$1=$L$1-$M48, $L$3^($L$1-$M48), ($L$3*AJ49*AK49/(AJ49+($L$3-1)*AK49) ))))</f>
        <v>1.00179983088856</v>
      </c>
      <c r="AK48" s="38" t="n">
        <f aca="false">IF(AK$1&gt;$L$2,   "",   IF(AK$1=$L$2,  1,  IF($L$2-AK$1=$L$1-$M48, $L$3^($L$1-$M48), ($L$3*AK49*AL49/(AK49+($L$3-1)*AL49) ))))</f>
        <v>1</v>
      </c>
      <c r="AL48" s="38" t="n">
        <f aca="false">IF(AL$1&gt;$L$2,   "",   IF(AL$1=$L$2,  1,  IF($L$2-AL$1=$L$1-$M48, $L$3^($L$1-$M48), ($L$3*AL49*AM49/(AL49+($L$3-1)*AM49) ))))</f>
        <v>1.06966940822949</v>
      </c>
      <c r="AM48" s="38" t="n">
        <f aca="false">IF(AM$1&gt;$L$2,   "",   IF(AM$1=$L$2,  1,  IF($L$2-AM$1=$L$1-$M48, $L$3^($L$1-$M48), ($L$3*AM49*AN49/(AM49+($L$3-1)*AN49) ))))</f>
        <v>1.01580008415757</v>
      </c>
      <c r="AN48" s="38" t="n">
        <f aca="false">IF(AN$1&gt;$L$2,   "",   IF(AN$1=$L$2,  1,  IF($L$2-AN$1=$L$1-$M48, $L$3^($L$1-$M48), ($L$3*AN49*AO49/(AN49+($L$3-1)*AO49) ))))</f>
        <v>1.00179983088856</v>
      </c>
      <c r="AO48" s="38" t="n">
        <f aca="false">IF(AO$1&gt;$L$2,   "",   IF(AO$1=$L$2,  1,  IF($L$2-AO$1=$L$1-$M48, $L$3^($L$1-$M48), ($L$3*AO49*AP49/(AO49+($L$3-1)*AP49) ))))</f>
        <v>1</v>
      </c>
      <c r="AP48" s="38" t="n">
        <f aca="false">IF(AP$1&gt;$L$2,   "",   IF(AP$1=$L$2,  1,  IF($L$2-AP$1=$L$1-$M48, $L$3^($L$1-$M48), ($L$3*AP49*AQ49/(AP49+($L$3-1)*AQ49) ))))</f>
        <v>1.06966940822949</v>
      </c>
      <c r="AQ48" s="38" t="n">
        <f aca="false">IF(AQ$1&gt;$L$2,   "",   IF(AQ$1=$L$2,  1,  IF($L$2-AQ$1=$L$1-$M48, $L$3^($L$1-$M48), ($L$3*AQ49*AR49/(AQ49+($L$3-1)*AR49) ))))</f>
        <v>1.01580008415757</v>
      </c>
      <c r="AR48" s="38" t="n">
        <f aca="false">IF(AR$1&gt;$L$2,   "",   IF(AR$1=$L$2,  1,  IF($L$2-AR$1=$L$1-$M48, $L$3^($L$1-$M48), ($L$3*AR49*AS49/(AR49+($L$3-1)*AS49) ))))</f>
        <v>1.00179983088856</v>
      </c>
      <c r="AS48" s="38" t="n">
        <f aca="false">IF(AS$1&gt;$L$2,   "",   IF(AS$1=$L$2,  1,  IF($L$2-AS$1=$L$1-$M48, $L$3^($L$1-$M48), ($L$3*AS49*AT49/(AS49+($L$3-1)*AT49) ))))</f>
        <v>1</v>
      </c>
      <c r="AT48" s="38" t="n">
        <f aca="false">IF(AT$1&gt;$L$2,   "",   IF(AT$1=$L$2,  1,  IF($L$2-AT$1=$L$1-$M48, $L$3^($L$1-$M48), ($L$3*AT49*AU49/(AT49+($L$3-1)*AU49) ))))</f>
        <v>1.06966940822949</v>
      </c>
      <c r="AU48" s="38" t="n">
        <f aca="false">IF(AU$1&gt;$L$2,   "",   IF(AU$1=$L$2,  1,  IF($L$2-AU$1=$L$1-$M48, $L$3^($L$1-$M48), ($L$3*AU49*AV49/(AU49+($L$3-1)*AV49) ))))</f>
        <v>1.01580008415757</v>
      </c>
      <c r="AV48" s="38" t="n">
        <f aca="false">IF(AV$1&gt;$L$2,   "",   IF(AV$1=$L$2,  1,  IF($L$2-AV$1=$L$1-$M48, $L$3^($L$1-$M48), ($L$3*AV49*AW49/(AV49+($L$3-1)*AW49) ))))</f>
        <v>1.00179983088856</v>
      </c>
      <c r="AW48" s="38" t="n">
        <f aca="false">IF(AW$1&gt;$L$2,   "",   IF(AW$1=$L$2,  1,  IF($L$2-AW$1=$L$1-$M48, $L$3^($L$1-$M48), ($L$3*AW49*AX49/(AW49+($L$3-1)*AX49) ))))</f>
        <v>1</v>
      </c>
      <c r="AX48" s="38" t="n">
        <f aca="false">IF(AX$1&gt;$L$2,   "",   IF(AX$1=$L$2,  1,  IF($L$2-AX$1=$L$1-$M48, $L$3^($L$1-$M48), ($L$3*AX49*AY49/(AX49+($L$3-1)*AY49) ))))</f>
        <v>1.06966940822949</v>
      </c>
      <c r="AY48" s="38" t="n">
        <f aca="false">IF(AY$1&gt;$L$2,   "",   IF(AY$1=$L$2,  1,  IF($L$2-AY$1=$L$1-$M48, $L$3^($L$1-$M48), ($L$3*AY49*AZ49/(AY49+($L$3-1)*AZ49) ))))</f>
        <v>1.01580008415757</v>
      </c>
      <c r="AZ48" s="38" t="n">
        <f aca="false">IF(AZ$1&gt;$L$2,   "",   IF(AZ$1=$L$2,  1,  IF($L$2-AZ$1=$L$1-$M48, $L$3^($L$1-$M48), ($L$3*AZ49*BA49/(AZ49+($L$3-1)*BA49) ))))</f>
        <v>1.00179983088856</v>
      </c>
      <c r="BA48" s="38" t="n">
        <f aca="false">IF(BA$1&gt;$L$2,   "",   IF(BA$1=$L$2,  1,  IF($L$2-BA$1=$L$1-$M48, $L$3^($L$1-$M48), ($L$3*BA49*BB49/(BA49+($L$3-1)*BB49) ))))</f>
        <v>1</v>
      </c>
      <c r="BB48" s="38" t="n">
        <f aca="false">IF(BB$1&gt;$L$2,   "",   IF(BB$1=$L$2,  1,  IF($L$2-BB$1=$L$1-$M48, $L$3^($L$1-$M48), ($L$3*BB49*BC49/(BB49+($L$3-1)*BC49) ))))</f>
        <v>1.06966940822949</v>
      </c>
      <c r="BC48" s="38" t="n">
        <f aca="false">IF(BC$1&gt;$L$2,   "",   IF(BC$1=$L$2,  1,  IF($L$2-BC$1=$L$1-$M48, $L$3^($L$1-$M48), ($L$3*BC49*BD49/(BC49+($L$3-1)*BD49) ))))</f>
        <v>1.01580008415757</v>
      </c>
      <c r="BD48" s="38" t="n">
        <f aca="false">IF(BD$1&gt;$L$2,   "",   IF(BD$1=$L$2,  1,  IF($L$2-BD$1=$L$1-$M48, $L$3^($L$1-$M48), ($L$3*BD49*BE49/(BD49+($L$3-1)*BE49) ))))</f>
        <v>1.00179983088856</v>
      </c>
      <c r="BE48" s="38" t="n">
        <f aca="false">IF(BE$1&gt;$L$2,   "",   IF(BE$1=$L$2,  1,  IF($L$2-BE$1=$L$1-$M48, $L$3^($L$1-$M48), ($L$3*BE49*BF49/(BE49+($L$3-1)*BF49) ))))</f>
        <v>1</v>
      </c>
      <c r="BF48" s="38" t="n">
        <f aca="false">IF(BF$1&gt;$L$2,   "",   IF(BF$1=$L$2,  1,  IF($L$2-BF$1=$L$1-$M48, $L$3^($L$1-$M48), ($L$3*BF49*BG49/(BF49+($L$3-1)*BG49) ))))</f>
        <v>1.06966940822949</v>
      </c>
      <c r="BG48" s="38" t="n">
        <f aca="false">IF(BG$1&gt;$L$2,   "",   IF(BG$1=$L$2,  1,  IF($L$2-BG$1=$L$1-$M48, $L$3^($L$1-$M48), ($L$3*BG49*BH49/(BG49+($L$3-1)*BH49) ))))</f>
        <v>1.01580008415757</v>
      </c>
      <c r="BH48" s="38" t="n">
        <f aca="false">IF(BH$1&gt;$L$2,   "",   IF(BH$1=$L$2,  1,  IF($L$2-BH$1=$L$1-$M48, $L$3^($L$1-$M48), ($L$3*BH49*BI49/(BH49+($L$3-1)*BI49) ))))</f>
        <v>1.00179983088856</v>
      </c>
      <c r="BI48" s="38" t="n">
        <f aca="false">IF(BI$1&gt;$L$2,   "",   IF(BI$1=$L$2,  1,  IF($L$2-BI$1=$L$1-$M48, $L$3^($L$1-$M48), ($L$3*BI49*BJ49/(BI49+($L$3-1)*BJ49) ))))</f>
        <v>1</v>
      </c>
      <c r="BJ48" s="38" t="n">
        <f aca="false">IF(BJ$1&gt;$L$2,   "",   IF(BJ$1=$L$2,  1,  IF($L$2-BJ$1=$L$1-$M48, $L$3^($L$1-$M48), ($L$3*BJ49*BK49/(BJ49+($L$3-1)*BK49) ))))</f>
        <v>1.06966940822949</v>
      </c>
      <c r="BK48" s="38" t="n">
        <f aca="false">IF(BK$1&gt;$L$2,   "",   IF(BK$1=$L$2,  1,  IF($L$2-BK$1=$L$1-$M48, $L$3^($L$1-$M48), ($L$3*BK49*BL49/(BK49+($L$3-1)*BL49) ))))</f>
        <v>1.01580008415757</v>
      </c>
      <c r="BL48" s="38" t="n">
        <f aca="false">IF(BL$1&gt;$L$2,   "",   IF(BL$1=$L$2,  1,  IF($L$2-BL$1=$L$1-$M48, $L$3^($L$1-$M48), ($L$3*BL49*BM49/(BL49+($L$3-1)*BM49) ))))</f>
        <v>1.00179983088856</v>
      </c>
      <c r="BM48" s="38" t="n">
        <f aca="false">IF(BM$1&gt;$L$2,   "",   IF(BM$1=$L$2,  1,  IF($L$2-BM$1=$L$1-$M48, $L$3^($L$1-$M48), ($L$3*BM49*BN49/(BM49+($L$3-1)*BN49) ))))</f>
        <v>1</v>
      </c>
      <c r="BN48" s="38" t="n">
        <f aca="false">IF(BN$1&gt;$L$2,   "",   IF(BN$1=$L$2,  1,  IF($L$2-BN$1=$L$1-$M48, $L$3^($L$1-$M48), ($L$3*BN49*BO49/(BN49+($L$3-1)*BO49) ))))</f>
        <v>1.06966940822949</v>
      </c>
      <c r="BO48" s="38" t="n">
        <f aca="false">IF(BO$1&gt;$L$2,   "",   IF(BO$1=$L$2,  1,  IF($L$2-BO$1=$L$1-$M48, $L$3^($L$1-$M48), ($L$3*BO49*BP49/(BO49+($L$3-1)*BP49) ))))</f>
        <v>1.01580008415757</v>
      </c>
      <c r="BP48" s="38" t="n">
        <f aca="false">IF(BP$1&gt;$L$2,   "",   IF(BP$1=$L$2,  1,  IF($L$2-BP$1=$L$1-$M48, $L$3^($L$1-$M48), ($L$3*BP49*BQ49/(BP49+($L$3-1)*BQ49) ))))</f>
        <v>1.00179983088856</v>
      </c>
      <c r="BQ48" s="38" t="n">
        <f aca="false">IF(BQ$1&gt;$L$2,   "",   IF(BQ$1=$L$2,  1,  IF($L$2-BQ$1=$L$1-$M48, $L$3^($L$1-$M48), ($L$3*BQ49*BR49/(BQ49+($L$3-1)*BR49) ))))</f>
        <v>1</v>
      </c>
      <c r="BR48" s="38" t="n">
        <f aca="false">IF(BR$1&gt;$L$2,   "",   IF(BR$1=$L$2,  1,  IF($L$2-BR$1=$L$1-$M48, $L$3^($L$1-$M48), ($L$3*BR49*BS49/(BR49+($L$3-1)*BS49) ))))</f>
        <v>1.06966940822949</v>
      </c>
      <c r="BS48" s="38" t="n">
        <f aca="false">IF(BS$1&gt;$L$2,   "",   IF(BS$1=$L$2,  1,  IF($L$2-BS$1=$L$1-$M48, $L$3^($L$1-$M48), ($L$3*BS49*BT49/(BS49+($L$3-1)*BT49) ))))</f>
        <v>1.01580008415757</v>
      </c>
      <c r="BT48" s="38" t="n">
        <f aca="false">IF(BT$1&gt;$L$2,   "",   IF(BT$1=$L$2,  1,  IF($L$2-BT$1=$L$1-$M48, $L$3^($L$1-$M48), ($L$3*BT49*BU49/(BT49+($L$3-1)*BU49) ))))</f>
        <v>1.00179983088856</v>
      </c>
      <c r="BU48" s="38" t="n">
        <f aca="false">IF(BU$1&gt;$L$2,   "",   IF(BU$1=$L$2,  1,  IF($L$2-BU$1=$L$1-$M48, $L$3^($L$1-$M48), ($L$3*BU49*BV49/(BU49+($L$3-1)*BV49) ))))</f>
        <v>1</v>
      </c>
      <c r="BV48" s="38" t="n">
        <f aca="false">IF(BV$1&gt;$L$2,   "",   IF(BV$1=$L$2,  1,  IF($L$2-BV$1=$L$1-$M48, $L$3^($L$1-$M48), ($L$3*BV49*BW49/(BV49+($L$3-1)*BW49) ))))</f>
        <v>1.06966940822949</v>
      </c>
      <c r="BW48" s="38" t="n">
        <f aca="false">IF(BW$1&gt;$L$2,   "",   IF(BW$1=$L$2,  1,  IF($L$2-BW$1=$L$1-$M48, $L$3^($L$1-$M48), ($L$3*BW49*BX49/(BW49+($L$3-1)*BX49) ))))</f>
        <v>1.01580008415757</v>
      </c>
      <c r="BX48" s="38" t="n">
        <f aca="false">IF(BX$1&gt;$L$2,   "",   IF(BX$1=$L$2,  1,  IF($L$2-BX$1=$L$1-$M48, $L$3^($L$1-$M48), ($L$3*BX49*BY49/(BX49+($L$3-1)*BY49) ))))</f>
        <v>1.00179983088856</v>
      </c>
      <c r="BY48" s="38" t="n">
        <f aca="false">IF(BY$1&gt;$L$2,   "",   IF(BY$1=$L$2,  1,  IF($L$2-BY$1=$L$1-$M48, $L$3^($L$1-$M48), ($L$3*BY49*BZ49/(BY49+($L$3-1)*BZ49) ))))</f>
        <v>1</v>
      </c>
      <c r="BZ48" s="38" t="n">
        <f aca="false">IF(BZ$1&gt;$L$2,   "",   IF(BZ$1=$L$2,  1,  IF($L$2-BZ$1=$L$1-$M48, $L$3^($L$1-$M48), ($L$3*BZ49*CA49/(BZ49+($L$3-1)*CA49) ))))</f>
        <v>1.06966940822949</v>
      </c>
      <c r="CA48" s="38" t="n">
        <f aca="false">IF(CA$1&gt;$L$2,   "",   IF(CA$1=$L$2,  1,  IF($L$2-CA$1=$L$1-$M48, $L$3^($L$1-$M48), ($L$3*CA49*CB49/(CA49+($L$3-1)*CB49) ))))</f>
        <v>1.01580008415757</v>
      </c>
      <c r="CB48" s="38" t="n">
        <f aca="false">IF(CB$1&gt;$L$2,   "",   IF(CB$1=$L$2,  1,  IF($L$2-CB$1=$L$1-$M48, $L$3^($L$1-$M48), ($L$3*CB49*CC49/(CB49+($L$3-1)*CC49) ))))</f>
        <v>1.00179983088856</v>
      </c>
      <c r="CC48" s="38" t="n">
        <f aca="false">IF(CC$1&gt;$L$2,   "",   IF(CC$1=$L$2,  1,  IF($L$2-CC$1=$L$1-$M48, $L$3^($L$1-$M48), ($L$3*CC49*CD49/(CC49+($L$3-1)*CD49) ))))</f>
        <v>1</v>
      </c>
      <c r="CD48" s="38" t="n">
        <f aca="false">IF(CD$1&gt;$L$2,   "",   IF(CD$1=$L$2,  1,  IF($L$2-CD$1=$L$1-$M48, $L$3^($L$1-$M48), ($L$3*CD49*CE49/(CD49+($L$3-1)*CE49) ))))</f>
        <v>1.06966940822949</v>
      </c>
      <c r="CE48" s="38" t="n">
        <f aca="false">IF(CE$1&gt;$L$2,   "",   IF(CE$1=$L$2,  1,  IF($L$2-CE$1=$L$1-$M48, $L$3^($L$1-$M48), ($L$3*CE49*CF49/(CE49+($L$3-1)*CF49) ))))</f>
        <v>1.01580008415757</v>
      </c>
      <c r="CF48" s="38" t="n">
        <f aca="false">IF(CF$1&gt;$L$2,   "",   IF(CF$1=$L$2,  1,  IF($L$2-CF$1=$L$1-$M48, $L$3^($L$1-$M48), ($L$3*CF49*CG49/(CF49+($L$3-1)*CG49) ))))</f>
        <v>1.00179983088856</v>
      </c>
      <c r="CG48" s="38" t="n">
        <f aca="false">IF(CG$1&gt;$L$2,   "",   IF(CG$1=$L$2,  1,  IF($L$2-CG$1=$L$1-$M48, $L$3^($L$1-$M48), ($L$3*CG49*CH49/(CG49+($L$3-1)*CH49) ))))</f>
        <v>1</v>
      </c>
      <c r="CH48" s="38" t="n">
        <f aca="false">IF(CH$1&gt;$L$2,   "",   IF(CH$1=$L$2,  1,  IF($L$2-CH$1=$L$1-$M48, $L$3^($L$1-$M48), ($L$3*CH49*CI49/(CH49+($L$3-1)*CI49) ))))</f>
        <v>1.06966940822949</v>
      </c>
      <c r="CI48" s="38" t="n">
        <f aca="false">IF(CI$1&gt;$L$2,   "",   IF(CI$1=$L$2,  1,  IF($L$2-CI$1=$L$1-$M48, $L$3^($L$1-$M48), ($L$3*CI49*CJ49/(CI49+($L$3-1)*CJ49) ))))</f>
        <v>1.01580008415757</v>
      </c>
      <c r="CJ48" s="38" t="n">
        <f aca="false">IF(CJ$1&gt;$L$2,   "",   IF(CJ$1=$L$2,  1,  IF($L$2-CJ$1=$L$1-$M48, $L$3^($L$1-$M48), ($L$3*CJ49*CK49/(CJ49+($L$3-1)*CK49) ))))</f>
        <v>1.00179983088856</v>
      </c>
      <c r="CK48" s="38" t="n">
        <f aca="false">IF(CK$1&gt;$L$2,   "",   IF(CK$1=$L$2,  1,  IF($L$2-CK$1=$L$1-$M48, $L$3^($L$1-$M48), ($L$3*CK49*CL49/(CK49+($L$3-1)*CL49) ))))</f>
        <v>1</v>
      </c>
      <c r="CL48" s="38" t="n">
        <f aca="false">IF(CL$1&gt;$L$2,   "",   IF(CL$1=$L$2,  1,  IF($L$2-CL$1=$L$1-$M48, $L$3^($L$1-$M48), ($L$3*CL49*CM49/(CL49+($L$3-1)*CM49) ))))</f>
        <v>1.06966940822949</v>
      </c>
      <c r="CM48" s="38" t="n">
        <f aca="false">IF(CM$1&gt;$L$2,   "",   IF(CM$1=$L$2,  1,  IF($L$2-CM$1=$L$1-$M48, $L$3^($L$1-$M48), ($L$3*CM49*CN49/(CM49+($L$3-1)*CN49) ))))</f>
        <v>1.01580008415757</v>
      </c>
      <c r="CN48" s="38" t="n">
        <f aca="false">IF(CN$1&gt;$L$2,   "",   IF(CN$1=$L$2,  1,  IF($L$2-CN$1=$L$1-$M48, $L$3^($L$1-$M48), ($L$3*CN49*CO49/(CN49+($L$3-1)*CO49) ))))</f>
        <v>1.00179983088856</v>
      </c>
      <c r="CO48" s="38" t="n">
        <f aca="false">IF(CO$1&gt;$L$2,   "",   IF(CO$1=$L$2,  1,  IF($L$2-CO$1=$L$1-$M48, $L$3^($L$1-$M48), ($L$3*CO49*CP49/(CO49+($L$3-1)*CP49) ))))</f>
        <v>1</v>
      </c>
      <c r="CP48" s="38" t="n">
        <f aca="false">IF(CP$1&gt;$L$2,   "",   IF(CP$1=$L$2,  1,  IF($L$2-CP$1=$L$1-$M48, $L$3^($L$1-$M48), ($L$3*CP49*CQ49/(CP49+($L$3-1)*CQ49) ))))</f>
        <v>1.06966940822949</v>
      </c>
      <c r="CQ48" s="38" t="n">
        <f aca="false">IF(CQ$1&gt;$L$2,   "",   IF(CQ$1=$L$2,  1,  IF($L$2-CQ$1=$L$1-$M48, $L$3^($L$1-$M48), ($L$3*CQ49*CR49/(CQ49+($L$3-1)*CR49) ))))</f>
        <v>1.01580008415757</v>
      </c>
      <c r="CR48" s="38" t="n">
        <f aca="false">IF(CR$1&gt;$L$2,   "",   IF(CR$1=$L$2,  1,  IF($L$2-CR$1=$L$1-$M48, $L$3^($L$1-$M48), ($L$3*CR49*CS49/(CR49+($L$3-1)*CS49) ))))</f>
        <v>1.00179983088856</v>
      </c>
      <c r="CS48" s="38" t="n">
        <f aca="false">IF(CS$1&gt;$L$2,   "",   IF(CS$1=$L$2,  1,  IF($L$2-CS$1=$L$1-$M48, $L$3^($L$1-$M48), ($L$3*CS49*CT49/(CS49+($L$3-1)*CT49) ))))</f>
        <v>1</v>
      </c>
      <c r="CT48" s="38" t="n">
        <f aca="false">IF(CT$1&gt;$L$2,   "",   IF(CT$1=$L$2,  1,  IF($L$2-CT$1=$L$1-$M48, $L$3^($L$1-$M48), ($L$3*CT49*CU49/(CT49+($L$3-1)*CU49) ))))</f>
        <v>1.06966940822949</v>
      </c>
      <c r="CU48" s="38" t="n">
        <f aca="false">IF(CU$1&gt;$L$2,   "",   IF(CU$1=$L$2,  1,  IF($L$2-CU$1=$L$1-$M48, $L$3^($L$1-$M48), ($L$3*CU49*CV49/(CU49+($L$3-1)*CV49) ))))</f>
        <v>1.01580008415757</v>
      </c>
      <c r="CV48" s="38" t="n">
        <f aca="false">IF(CV$1&gt;$L$2,   "",   IF(CV$1=$L$2,  1,  IF($L$2-CV$1=$L$1-$M48, $L$3^($L$1-$M48), ($L$3*CV49*CW49/(CV49+($L$3-1)*CW49) ))))</f>
        <v>1.00179983088856</v>
      </c>
      <c r="CW48" s="38" t="n">
        <f aca="false">IF(CW$1&gt;$L$2,   "",   IF(CW$1=$L$2,  1,  IF($L$2-CW$1=$L$1-$M48, $L$3^($L$1-$M48), ($L$3*CW49*CX49/(CW49+($L$3-1)*CX49) ))))</f>
        <v>1</v>
      </c>
      <c r="CX48" s="38" t="n">
        <f aca="false">IF(CX$1&gt;$L$2,   "",   IF(CX$1=$L$2,  1,  IF($L$2-CX$1=$L$1-$M48, $L$3^($L$1-$M48), ($L$3*CX49*CY49/(CX49+($L$3-1)*CY49) ))))</f>
        <v>1.06966940822949</v>
      </c>
      <c r="CY48" s="38" t="n">
        <f aca="false">IF(CY$1&gt;$L$2,   "",   IF(CY$1=$L$2,  1,  IF($L$2-CY$1=$L$1-$M48, $L$3^($L$1-$M48), ($L$3*CY49*CZ49/(CY49+($L$3-1)*CZ49) ))))</f>
        <v>1.01580008415757</v>
      </c>
      <c r="CZ48" s="38" t="n">
        <f aca="false">IF(CZ$1&gt;$L$2,   "",   IF(CZ$1=$L$2,  1,  IF($L$2-CZ$1=$L$1-$M48, $L$3^($L$1-$M48), ($L$3*CZ49*DA49/(CZ49+($L$3-1)*DA49) ))))</f>
        <v>1.00179983088856</v>
      </c>
      <c r="DA48" s="38" t="n">
        <f aca="false">IF(DA$1&gt;$L$2,   "",   IF(DA$1=$L$2,  1,  IF($L$2-DA$1=$L$1-$M48, $L$3^($L$1-$M48), ($L$3*DA49*DB49/(DA49+($L$3-1)*DB49) ))))</f>
        <v>1</v>
      </c>
      <c r="DB48" s="38" t="n">
        <f aca="false">IF(DB$1&gt;$L$2,   "",   IF(DB$1=$L$2,  1,  IF($L$2-DB$1=$L$1-$M48, $L$3^($L$1-$M48), ($L$3*DB49*DC49/(DB49+($L$3-1)*DC49) ))))</f>
        <v>1.06966940822949</v>
      </c>
      <c r="DC48" s="38" t="n">
        <f aca="false">IF(DC$1&gt;$L$2,   "",   IF(DC$1=$L$2,  1,  IF($L$2-DC$1=$L$1-$M48, $L$3^($L$1-$M48), ($L$3*DC49*DD49/(DC49+($L$3-1)*DD49) ))))</f>
        <v>1.01580008415757</v>
      </c>
      <c r="DD48" s="38" t="n">
        <f aca="false">IF(DD$1&gt;$L$2,   "",   IF(DD$1=$L$2,  1,  IF($L$2-DD$1=$L$1-$M48, $L$3^($L$1-$M48), ($L$3*DD49*DE49/(DD49+($L$3-1)*DE49) ))))</f>
        <v>1.00179983088856</v>
      </c>
      <c r="DE48" s="38" t="n">
        <f aca="false">IF(DE$1&gt;$L$2,   "",   IF(DE$1=$L$2,  1,  IF($L$2-DE$1=$L$1-$M48, $L$3^($L$1-$M48), ($L$3*DE49*DF49/(DE49+($L$3-1)*DF49) ))))</f>
        <v>1</v>
      </c>
      <c r="DF48" s="38" t="n">
        <f aca="false">IF(DF$1&gt;$L$2,   "",   IF(DF$1=$L$2,  1,  IF($L$2-DF$1=$L$1-$M48, $L$3^($L$1-$M48), ($L$3*DF49*DG49/(DF49+($L$3-1)*DG49) ))))</f>
        <v>1.06966940822949</v>
      </c>
      <c r="DG48" s="38" t="n">
        <f aca="false">IF(DG$1&gt;$L$2,   "",   IF(DG$1=$L$2,  1,  IF($L$2-DG$1=$L$1-$M48, $L$3^($L$1-$M48), ($L$3*DG49*DH49/(DG49+($L$3-1)*DH49) ))))</f>
        <v>1.01580008415757</v>
      </c>
      <c r="DH48" s="38" t="n">
        <f aca="false">IF(DH$1&gt;$L$2,   "",   IF(DH$1=$L$2,  1,  IF($L$2-DH$1=$L$1-$M48, $L$3^($L$1-$M48), ($L$3*DH49*DI49/(DH49+($L$3-1)*DI49) ))))</f>
        <v>1.00179983088856</v>
      </c>
      <c r="DI48" s="38" t="n">
        <f aca="false">IF(DI$1&gt;$L$2,   "",   IF(DI$1=$L$2,  1,  IF($L$2-DI$1=$L$1-$M48, $L$3^($L$1-$M48), ($L$3*DI49*DJ49/(DI49+($L$3-1)*DJ49) ))))</f>
        <v>1</v>
      </c>
      <c r="DJ48" s="38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2" t="n">
        <f aca="false">Calculadora!C49</f>
        <v>0</v>
      </c>
      <c r="B49" s="112" t="str">
        <f aca="false">IF( OR(I48=$L$2,H48=1+$L$1-$L$2), "",  IF(A49="l",0,IF(A49="w",1,""))    )</f>
        <v/>
      </c>
      <c r="C49" s="105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5" t="str">
        <f aca="false">IF(I48&gt;=$L$2,"",IF(B49="", "", C49*($L$3-1)*B49)   )</f>
        <v/>
      </c>
      <c r="E49" s="105" t="str">
        <f aca="false">IF(B49="","",(   D49-(IF((D49+F48)&lt;=G48, D49, (G48-F48) ))   )*(100-$L$5)/100   )</f>
        <v/>
      </c>
      <c r="F49" s="105" t="str">
        <f aca="false">IF(I48&gt;=$L$2,"",IF(B49="", "",   IF(B49=0,  F48-C49,  IF( ((F48+D49)-G48)&gt;=0, F48+(G48-F48)+((D49-(G48-F48))*$L$5/100), F48+D49 )  ))   )</f>
        <v/>
      </c>
      <c r="G49" s="113" t="str">
        <f aca="false">IF(F49&gt;G48,  F49,  G48)</f>
        <v/>
      </c>
      <c r="H49" s="104" t="n">
        <f aca="false">IF(   $L$4=0,   IF(I48+B49=$L$2,0,IF(B49=0,H48+1,H48)),   IF(  F49&gt;=G48,  0,  IF(B49=0,H48+1,H48)  )   )</f>
        <v>0</v>
      </c>
      <c r="I49" s="104" t="n">
        <f aca="false">IF(   $L$4=0,   IF(I48+B49=$L$2,0,IF(B49=1,I48+1,I48)),        IF(  F49&gt;=G48,  0,  IF(B49=1,I48+1,I48)  )   )</f>
        <v>0</v>
      </c>
      <c r="J49" s="114" t="str">
        <f aca="false">IF(     B49="",     "",     IF(  ISERROR((B49+I48)/(H48+I48+1)),  0,  (B49+I48)/(H48+I48+1)  )     )</f>
        <v/>
      </c>
      <c r="M49" s="111" t="n">
        <f aca="false">IF(M48&lt;($L$1-1),M48+1)</f>
        <v>5</v>
      </c>
      <c r="N49" s="38" t="n">
        <f aca="false">IF(N$1&gt;$L$2,   "",   IF(N$1=$L$2,  1,  IF($L$2-N$1=$L$1-$M49, $L$3^($L$1-$M49), ($L$3*N50*O50/(N50+($L$3-1)*O50) ))))</f>
        <v>1.09270100169873</v>
      </c>
      <c r="O49" s="38" t="n">
        <f aca="false">IF(O$1&gt;$L$2,   "",   IF(O$1=$L$2,  1,  IF($L$2-O$1=$L$1-$M49, $L$3^($L$1-$M49), ($L$3*O50*P50/(O50+($L$3-1)*P50) ))))</f>
        <v>1.02185435751982</v>
      </c>
      <c r="P49" s="38" t="n">
        <f aca="false">IF(P$1&gt;$L$2,   "",   IF(P$1=$L$2,  1,  IF($L$2-P$1=$L$1-$M49, $L$3^($L$1-$M49), ($L$3*P50*Q50/(P50+($L$3-1)*Q50) ))))</f>
        <v>1.00261268371623</v>
      </c>
      <c r="Q49" s="38" t="n">
        <f aca="false">IF(Q$1&gt;$L$2,   "",   IF(Q$1=$L$2,  1,  IF($L$2-Q$1=$L$1-$M49, $L$3^($L$1-$M49), ($L$3*Q50*R50/(Q50+($L$3-1)*R50) ))))</f>
        <v>1</v>
      </c>
      <c r="R49" s="38" t="n">
        <f aca="false">IF(R$1&gt;$L$2,   "",   IF(R$1=$L$2,  1,  IF($L$2-R$1=$L$1-$M49, $L$3^($L$1-$M49), ($L$3*R50*S50/(R50+($L$3-1)*S50) ))))</f>
        <v>1.09270100169873</v>
      </c>
      <c r="S49" s="38" t="n">
        <f aca="false">IF(S$1&gt;$L$2,   "",   IF(S$1=$L$2,  1,  IF($L$2-S$1=$L$1-$M49, $L$3^($L$1-$M49), ($L$3*S50*T50/(S50+($L$3-1)*T50) ))))</f>
        <v>1.02185435751982</v>
      </c>
      <c r="T49" s="38" t="n">
        <f aca="false">IF(T$1&gt;$L$2,   "",   IF(T$1=$L$2,  1,  IF($L$2-T$1=$L$1-$M49, $L$3^($L$1-$M49), ($L$3*T50*U50/(T50+($L$3-1)*U50) ))))</f>
        <v>1.00261268371623</v>
      </c>
      <c r="U49" s="38" t="n">
        <f aca="false">IF(U$1&gt;$L$2,   "",   IF(U$1=$L$2,  1,  IF($L$2-U$1=$L$1-$M49, $L$3^($L$1-$M49), ($L$3*U50*V50/(U50+($L$3-1)*V50) ))))</f>
        <v>1</v>
      </c>
      <c r="V49" s="38" t="n">
        <f aca="false">IF(V$1&gt;$L$2,   "",   IF(V$1=$L$2,  1,  IF($L$2-V$1=$L$1-$M49, $L$3^($L$1-$M49), ($L$3*V50*W50/(V50+($L$3-1)*W50) ))))</f>
        <v>1.09270100169873</v>
      </c>
      <c r="W49" s="38" t="n">
        <f aca="false">IF(W$1&gt;$L$2,   "",   IF(W$1=$L$2,  1,  IF($L$2-W$1=$L$1-$M49, $L$3^($L$1-$M49), ($L$3*W50*X50/(W50+($L$3-1)*X50) ))))</f>
        <v>1.02185435751982</v>
      </c>
      <c r="X49" s="38" t="n">
        <f aca="false">IF(X$1&gt;$L$2,   "",   IF(X$1=$L$2,  1,  IF($L$2-X$1=$L$1-$M49, $L$3^($L$1-$M49), ($L$3*X50*Y50/(X50+($L$3-1)*Y50) ))))</f>
        <v>1.00261268371623</v>
      </c>
      <c r="Y49" s="38" t="n">
        <f aca="false">IF(Y$1&gt;$L$2,   "",   IF(Y$1=$L$2,  1,  IF($L$2-Y$1=$L$1-$M49, $L$3^($L$1-$M49), ($L$3*Y50*Z50/(Y50+($L$3-1)*Z50) ))))</f>
        <v>1</v>
      </c>
      <c r="Z49" s="38" t="n">
        <f aca="false">IF(Z$1&gt;$L$2,   "",   IF(Z$1=$L$2,  1,  IF($L$2-Z$1=$L$1-$M49, $L$3^($L$1-$M49), ($L$3*Z50*AA50/(Z50+($L$3-1)*AA50) ))))</f>
        <v>1.09270100169873</v>
      </c>
      <c r="AA49" s="38" t="n">
        <f aca="false">IF(AA$1&gt;$L$2,   "",   IF(AA$1=$L$2,  1,  IF($L$2-AA$1=$L$1-$M49, $L$3^($L$1-$M49), ($L$3*AA50*AB50/(AA50+($L$3-1)*AB50) ))))</f>
        <v>1.02185435751982</v>
      </c>
      <c r="AB49" s="38" t="n">
        <f aca="false">IF(AB$1&gt;$L$2,   "",   IF(AB$1=$L$2,  1,  IF($L$2-AB$1=$L$1-$M49, $L$3^($L$1-$M49), ($L$3*AB50*AC50/(AB50+($L$3-1)*AC50) ))))</f>
        <v>1.00261268371623</v>
      </c>
      <c r="AC49" s="38" t="n">
        <f aca="false">IF(AC$1&gt;$L$2,   "",   IF(AC$1=$L$2,  1,  IF($L$2-AC$1=$L$1-$M49, $L$3^($L$1-$M49), ($L$3*AC50*AD50/(AC50+($L$3-1)*AD50) ))))</f>
        <v>1</v>
      </c>
      <c r="AD49" s="38" t="n">
        <f aca="false">IF(AD$1&gt;$L$2,   "",   IF(AD$1=$L$2,  1,  IF($L$2-AD$1=$L$1-$M49, $L$3^($L$1-$M49), ($L$3*AD50*AE50/(AD50+($L$3-1)*AE50) ))))</f>
        <v>1.09270100169873</v>
      </c>
      <c r="AE49" s="38" t="n">
        <f aca="false">IF(AE$1&gt;$L$2,   "",   IF(AE$1=$L$2,  1,  IF($L$2-AE$1=$L$1-$M49, $L$3^($L$1-$M49), ($L$3*AE50*AF50/(AE50+($L$3-1)*AF50) ))))</f>
        <v>1.02185435751982</v>
      </c>
      <c r="AF49" s="38" t="n">
        <f aca="false">IF(AF$1&gt;$L$2,   "",   IF(AF$1=$L$2,  1,  IF($L$2-AF$1=$L$1-$M49, $L$3^($L$1-$M49), ($L$3*AF50*AG50/(AF50+($L$3-1)*AG50) ))))</f>
        <v>1.00261268371623</v>
      </c>
      <c r="AG49" s="38" t="n">
        <f aca="false">IF(AG$1&gt;$L$2,   "",   IF(AG$1=$L$2,  1,  IF($L$2-AG$1=$L$1-$M49, $L$3^($L$1-$M49), ($L$3*AG50*AH50/(AG50+($L$3-1)*AH50) ))))</f>
        <v>1</v>
      </c>
      <c r="AH49" s="38" t="n">
        <f aca="false">IF(AH$1&gt;$L$2,   "",   IF(AH$1=$L$2,  1,  IF($L$2-AH$1=$L$1-$M49, $L$3^($L$1-$M49), ($L$3*AH50*AI50/(AH50+($L$3-1)*AI50) ))))</f>
        <v>1.09270100169873</v>
      </c>
      <c r="AI49" s="38" t="n">
        <f aca="false">IF(AI$1&gt;$L$2,   "",   IF(AI$1=$L$2,  1,  IF($L$2-AI$1=$L$1-$M49, $L$3^($L$1-$M49), ($L$3*AI50*AJ50/(AI50+($L$3-1)*AJ50) ))))</f>
        <v>1.02185435751982</v>
      </c>
      <c r="AJ49" s="38" t="n">
        <f aca="false">IF(AJ$1&gt;$L$2,   "",   IF(AJ$1=$L$2,  1,  IF($L$2-AJ$1=$L$1-$M49, $L$3^($L$1-$M49), ($L$3*AJ50*AK50/(AJ50+($L$3-1)*AK50) ))))</f>
        <v>1.00261268371623</v>
      </c>
      <c r="AK49" s="38" t="n">
        <f aca="false">IF(AK$1&gt;$L$2,   "",   IF(AK$1=$L$2,  1,  IF($L$2-AK$1=$L$1-$M49, $L$3^($L$1-$M49), ($L$3*AK50*AL50/(AK50+($L$3-1)*AL50) ))))</f>
        <v>1</v>
      </c>
      <c r="AL49" s="38" t="n">
        <f aca="false">IF(AL$1&gt;$L$2,   "",   IF(AL$1=$L$2,  1,  IF($L$2-AL$1=$L$1-$M49, $L$3^($L$1-$M49), ($L$3*AL50*AM50/(AL50+($L$3-1)*AM50) ))))</f>
        <v>1.09270100169873</v>
      </c>
      <c r="AM49" s="38" t="n">
        <f aca="false">IF(AM$1&gt;$L$2,   "",   IF(AM$1=$L$2,  1,  IF($L$2-AM$1=$L$1-$M49, $L$3^($L$1-$M49), ($L$3*AM50*AN50/(AM50+($L$3-1)*AN50) ))))</f>
        <v>1.02185435751982</v>
      </c>
      <c r="AN49" s="38" t="n">
        <f aca="false">IF(AN$1&gt;$L$2,   "",   IF(AN$1=$L$2,  1,  IF($L$2-AN$1=$L$1-$M49, $L$3^($L$1-$M49), ($L$3*AN50*AO50/(AN50+($L$3-1)*AO50) ))))</f>
        <v>1.00261268371623</v>
      </c>
      <c r="AO49" s="38" t="n">
        <f aca="false">IF(AO$1&gt;$L$2,   "",   IF(AO$1=$L$2,  1,  IF($L$2-AO$1=$L$1-$M49, $L$3^($L$1-$M49), ($L$3*AO50*AP50/(AO50+($L$3-1)*AP50) ))))</f>
        <v>1</v>
      </c>
      <c r="AP49" s="38" t="n">
        <f aca="false">IF(AP$1&gt;$L$2,   "",   IF(AP$1=$L$2,  1,  IF($L$2-AP$1=$L$1-$M49, $L$3^($L$1-$M49), ($L$3*AP50*AQ50/(AP50+($L$3-1)*AQ50) ))))</f>
        <v>1.09270100169873</v>
      </c>
      <c r="AQ49" s="38" t="n">
        <f aca="false">IF(AQ$1&gt;$L$2,   "",   IF(AQ$1=$L$2,  1,  IF($L$2-AQ$1=$L$1-$M49, $L$3^($L$1-$M49), ($L$3*AQ50*AR50/(AQ50+($L$3-1)*AR50) ))))</f>
        <v>1.02185435751982</v>
      </c>
      <c r="AR49" s="38" t="n">
        <f aca="false">IF(AR$1&gt;$L$2,   "",   IF(AR$1=$L$2,  1,  IF($L$2-AR$1=$L$1-$M49, $L$3^($L$1-$M49), ($L$3*AR50*AS50/(AR50+($L$3-1)*AS50) ))))</f>
        <v>1.00261268371623</v>
      </c>
      <c r="AS49" s="38" t="n">
        <f aca="false">IF(AS$1&gt;$L$2,   "",   IF(AS$1=$L$2,  1,  IF($L$2-AS$1=$L$1-$M49, $L$3^($L$1-$M49), ($L$3*AS50*AT50/(AS50+($L$3-1)*AT50) ))))</f>
        <v>1</v>
      </c>
      <c r="AT49" s="38" t="n">
        <f aca="false">IF(AT$1&gt;$L$2,   "",   IF(AT$1=$L$2,  1,  IF($L$2-AT$1=$L$1-$M49, $L$3^($L$1-$M49), ($L$3*AT50*AU50/(AT50+($L$3-1)*AU50) ))))</f>
        <v>1.09270100169873</v>
      </c>
      <c r="AU49" s="38" t="n">
        <f aca="false">IF(AU$1&gt;$L$2,   "",   IF(AU$1=$L$2,  1,  IF($L$2-AU$1=$L$1-$M49, $L$3^($L$1-$M49), ($L$3*AU50*AV50/(AU50+($L$3-1)*AV50) ))))</f>
        <v>1.02185435751982</v>
      </c>
      <c r="AV49" s="38" t="n">
        <f aca="false">IF(AV$1&gt;$L$2,   "",   IF(AV$1=$L$2,  1,  IF($L$2-AV$1=$L$1-$M49, $L$3^($L$1-$M49), ($L$3*AV50*AW50/(AV50+($L$3-1)*AW50) ))))</f>
        <v>1.00261268371623</v>
      </c>
      <c r="AW49" s="38" t="n">
        <f aca="false">IF(AW$1&gt;$L$2,   "",   IF(AW$1=$L$2,  1,  IF($L$2-AW$1=$L$1-$M49, $L$3^($L$1-$M49), ($L$3*AW50*AX50/(AW50+($L$3-1)*AX50) ))))</f>
        <v>1</v>
      </c>
      <c r="AX49" s="38" t="n">
        <f aca="false">IF(AX$1&gt;$L$2,   "",   IF(AX$1=$L$2,  1,  IF($L$2-AX$1=$L$1-$M49, $L$3^($L$1-$M49), ($L$3*AX50*AY50/(AX50+($L$3-1)*AY50) ))))</f>
        <v>1.09270100169873</v>
      </c>
      <c r="AY49" s="38" t="n">
        <f aca="false">IF(AY$1&gt;$L$2,   "",   IF(AY$1=$L$2,  1,  IF($L$2-AY$1=$L$1-$M49, $L$3^($L$1-$M49), ($L$3*AY50*AZ50/(AY50+($L$3-1)*AZ50) ))))</f>
        <v>1.02185435751982</v>
      </c>
      <c r="AZ49" s="38" t="n">
        <f aca="false">IF(AZ$1&gt;$L$2,   "",   IF(AZ$1=$L$2,  1,  IF($L$2-AZ$1=$L$1-$M49, $L$3^($L$1-$M49), ($L$3*AZ50*BA50/(AZ50+($L$3-1)*BA50) ))))</f>
        <v>1.00261268371623</v>
      </c>
      <c r="BA49" s="38" t="n">
        <f aca="false">IF(BA$1&gt;$L$2,   "",   IF(BA$1=$L$2,  1,  IF($L$2-BA$1=$L$1-$M49, $L$3^($L$1-$M49), ($L$3*BA50*BB50/(BA50+($L$3-1)*BB50) ))))</f>
        <v>1</v>
      </c>
      <c r="BB49" s="38" t="n">
        <f aca="false">IF(BB$1&gt;$L$2,   "",   IF(BB$1=$L$2,  1,  IF($L$2-BB$1=$L$1-$M49, $L$3^($L$1-$M49), ($L$3*BB50*BC50/(BB50+($L$3-1)*BC50) ))))</f>
        <v>1.09270100169873</v>
      </c>
      <c r="BC49" s="38" t="n">
        <f aca="false">IF(BC$1&gt;$L$2,   "",   IF(BC$1=$L$2,  1,  IF($L$2-BC$1=$L$1-$M49, $L$3^($L$1-$M49), ($L$3*BC50*BD50/(BC50+($L$3-1)*BD50) ))))</f>
        <v>1.02185435751982</v>
      </c>
      <c r="BD49" s="38" t="n">
        <f aca="false">IF(BD$1&gt;$L$2,   "",   IF(BD$1=$L$2,  1,  IF($L$2-BD$1=$L$1-$M49, $L$3^($L$1-$M49), ($L$3*BD50*BE50/(BD50+($L$3-1)*BE50) ))))</f>
        <v>1.00261268371623</v>
      </c>
      <c r="BE49" s="38" t="n">
        <f aca="false">IF(BE$1&gt;$L$2,   "",   IF(BE$1=$L$2,  1,  IF($L$2-BE$1=$L$1-$M49, $L$3^($L$1-$M49), ($L$3*BE50*BF50/(BE50+($L$3-1)*BF50) ))))</f>
        <v>1</v>
      </c>
      <c r="BF49" s="38" t="n">
        <f aca="false">IF(BF$1&gt;$L$2,   "",   IF(BF$1=$L$2,  1,  IF($L$2-BF$1=$L$1-$M49, $L$3^($L$1-$M49), ($L$3*BF50*BG50/(BF50+($L$3-1)*BG50) ))))</f>
        <v>1.09270100169873</v>
      </c>
      <c r="BG49" s="38" t="n">
        <f aca="false">IF(BG$1&gt;$L$2,   "",   IF(BG$1=$L$2,  1,  IF($L$2-BG$1=$L$1-$M49, $L$3^($L$1-$M49), ($L$3*BG50*BH50/(BG50+($L$3-1)*BH50) ))))</f>
        <v>1.02185435751982</v>
      </c>
      <c r="BH49" s="38" t="n">
        <f aca="false">IF(BH$1&gt;$L$2,   "",   IF(BH$1=$L$2,  1,  IF($L$2-BH$1=$L$1-$M49, $L$3^($L$1-$M49), ($L$3*BH50*BI50/(BH50+($L$3-1)*BI50) ))))</f>
        <v>1.00261268371623</v>
      </c>
      <c r="BI49" s="38" t="n">
        <f aca="false">IF(BI$1&gt;$L$2,   "",   IF(BI$1=$L$2,  1,  IF($L$2-BI$1=$L$1-$M49, $L$3^($L$1-$M49), ($L$3*BI50*BJ50/(BI50+($L$3-1)*BJ50) ))))</f>
        <v>1</v>
      </c>
      <c r="BJ49" s="38" t="n">
        <f aca="false">IF(BJ$1&gt;$L$2,   "",   IF(BJ$1=$L$2,  1,  IF($L$2-BJ$1=$L$1-$M49, $L$3^($L$1-$M49), ($L$3*BJ50*BK50/(BJ50+($L$3-1)*BK50) ))))</f>
        <v>1.09270100169873</v>
      </c>
      <c r="BK49" s="38" t="n">
        <f aca="false">IF(BK$1&gt;$L$2,   "",   IF(BK$1=$L$2,  1,  IF($L$2-BK$1=$L$1-$M49, $L$3^($L$1-$M49), ($L$3*BK50*BL50/(BK50+($L$3-1)*BL50) ))))</f>
        <v>1.02185435751982</v>
      </c>
      <c r="BL49" s="38" t="n">
        <f aca="false">IF(BL$1&gt;$L$2,   "",   IF(BL$1=$L$2,  1,  IF($L$2-BL$1=$L$1-$M49, $L$3^($L$1-$M49), ($L$3*BL50*BM50/(BL50+($L$3-1)*BM50) ))))</f>
        <v>1.00261268371623</v>
      </c>
      <c r="BM49" s="38" t="n">
        <f aca="false">IF(BM$1&gt;$L$2,   "",   IF(BM$1=$L$2,  1,  IF($L$2-BM$1=$L$1-$M49, $L$3^($L$1-$M49), ($L$3*BM50*BN50/(BM50+($L$3-1)*BN50) ))))</f>
        <v>1</v>
      </c>
      <c r="BN49" s="38" t="n">
        <f aca="false">IF(BN$1&gt;$L$2,   "",   IF(BN$1=$L$2,  1,  IF($L$2-BN$1=$L$1-$M49, $L$3^($L$1-$M49), ($L$3*BN50*BO50/(BN50+($L$3-1)*BO50) ))))</f>
        <v>1.09270100169873</v>
      </c>
      <c r="BO49" s="38" t="n">
        <f aca="false">IF(BO$1&gt;$L$2,   "",   IF(BO$1=$L$2,  1,  IF($L$2-BO$1=$L$1-$M49, $L$3^($L$1-$M49), ($L$3*BO50*BP50/(BO50+($L$3-1)*BP50) ))))</f>
        <v>1.02185435751982</v>
      </c>
      <c r="BP49" s="38" t="n">
        <f aca="false">IF(BP$1&gt;$L$2,   "",   IF(BP$1=$L$2,  1,  IF($L$2-BP$1=$L$1-$M49, $L$3^($L$1-$M49), ($L$3*BP50*BQ50/(BP50+($L$3-1)*BQ50) ))))</f>
        <v>1.00261268371623</v>
      </c>
      <c r="BQ49" s="38" t="n">
        <f aca="false">IF(BQ$1&gt;$L$2,   "",   IF(BQ$1=$L$2,  1,  IF($L$2-BQ$1=$L$1-$M49, $L$3^($L$1-$M49), ($L$3*BQ50*BR50/(BQ50+($L$3-1)*BR50) ))))</f>
        <v>1</v>
      </c>
      <c r="BR49" s="38" t="n">
        <f aca="false">IF(BR$1&gt;$L$2,   "",   IF(BR$1=$L$2,  1,  IF($L$2-BR$1=$L$1-$M49, $L$3^($L$1-$M49), ($L$3*BR50*BS50/(BR50+($L$3-1)*BS50) ))))</f>
        <v>1.09270100169873</v>
      </c>
      <c r="BS49" s="38" t="n">
        <f aca="false">IF(BS$1&gt;$L$2,   "",   IF(BS$1=$L$2,  1,  IF($L$2-BS$1=$L$1-$M49, $L$3^($L$1-$M49), ($L$3*BS50*BT50/(BS50+($L$3-1)*BT50) ))))</f>
        <v>1.02185435751982</v>
      </c>
      <c r="BT49" s="38" t="n">
        <f aca="false">IF(BT$1&gt;$L$2,   "",   IF(BT$1=$L$2,  1,  IF($L$2-BT$1=$L$1-$M49, $L$3^($L$1-$M49), ($L$3*BT50*BU50/(BT50+($L$3-1)*BU50) ))))</f>
        <v>1.00261268371623</v>
      </c>
      <c r="BU49" s="38" t="n">
        <f aca="false">IF(BU$1&gt;$L$2,   "",   IF(BU$1=$L$2,  1,  IF($L$2-BU$1=$L$1-$M49, $L$3^($L$1-$M49), ($L$3*BU50*BV50/(BU50+($L$3-1)*BV50) ))))</f>
        <v>1</v>
      </c>
      <c r="BV49" s="38" t="n">
        <f aca="false">IF(BV$1&gt;$L$2,   "",   IF(BV$1=$L$2,  1,  IF($L$2-BV$1=$L$1-$M49, $L$3^($L$1-$M49), ($L$3*BV50*BW50/(BV50+($L$3-1)*BW50) ))))</f>
        <v>1.09270100169873</v>
      </c>
      <c r="BW49" s="38" t="n">
        <f aca="false">IF(BW$1&gt;$L$2,   "",   IF(BW$1=$L$2,  1,  IF($L$2-BW$1=$L$1-$M49, $L$3^($L$1-$M49), ($L$3*BW50*BX50/(BW50+($L$3-1)*BX50) ))))</f>
        <v>1.02185435751982</v>
      </c>
      <c r="BX49" s="38" t="n">
        <f aca="false">IF(BX$1&gt;$L$2,   "",   IF(BX$1=$L$2,  1,  IF($L$2-BX$1=$L$1-$M49, $L$3^($L$1-$M49), ($L$3*BX50*BY50/(BX50+($L$3-1)*BY50) ))))</f>
        <v>1.00261268371623</v>
      </c>
      <c r="BY49" s="38" t="n">
        <f aca="false">IF(BY$1&gt;$L$2,   "",   IF(BY$1=$L$2,  1,  IF($L$2-BY$1=$L$1-$M49, $L$3^($L$1-$M49), ($L$3*BY50*BZ50/(BY50+($L$3-1)*BZ50) ))))</f>
        <v>1</v>
      </c>
      <c r="BZ49" s="38" t="n">
        <f aca="false">IF(BZ$1&gt;$L$2,   "",   IF(BZ$1=$L$2,  1,  IF($L$2-BZ$1=$L$1-$M49, $L$3^($L$1-$M49), ($L$3*BZ50*CA50/(BZ50+($L$3-1)*CA50) ))))</f>
        <v>1.09270100169873</v>
      </c>
      <c r="CA49" s="38" t="n">
        <f aca="false">IF(CA$1&gt;$L$2,   "",   IF(CA$1=$L$2,  1,  IF($L$2-CA$1=$L$1-$M49, $L$3^($L$1-$M49), ($L$3*CA50*CB50/(CA50+($L$3-1)*CB50) ))))</f>
        <v>1.02185435751982</v>
      </c>
      <c r="CB49" s="38" t="n">
        <f aca="false">IF(CB$1&gt;$L$2,   "",   IF(CB$1=$L$2,  1,  IF($L$2-CB$1=$L$1-$M49, $L$3^($L$1-$M49), ($L$3*CB50*CC50/(CB50+($L$3-1)*CC50) ))))</f>
        <v>1.00261268371623</v>
      </c>
      <c r="CC49" s="38" t="n">
        <f aca="false">IF(CC$1&gt;$L$2,   "",   IF(CC$1=$L$2,  1,  IF($L$2-CC$1=$L$1-$M49, $L$3^($L$1-$M49), ($L$3*CC50*CD50/(CC50+($L$3-1)*CD50) ))))</f>
        <v>1</v>
      </c>
      <c r="CD49" s="38" t="n">
        <f aca="false">IF(CD$1&gt;$L$2,   "",   IF(CD$1=$L$2,  1,  IF($L$2-CD$1=$L$1-$M49, $L$3^($L$1-$M49), ($L$3*CD50*CE50/(CD50+($L$3-1)*CE50) ))))</f>
        <v>1.09270100169873</v>
      </c>
      <c r="CE49" s="38" t="n">
        <f aca="false">IF(CE$1&gt;$L$2,   "",   IF(CE$1=$L$2,  1,  IF($L$2-CE$1=$L$1-$M49, $L$3^($L$1-$M49), ($L$3*CE50*CF50/(CE50+($L$3-1)*CF50) ))))</f>
        <v>1.02185435751982</v>
      </c>
      <c r="CF49" s="38" t="n">
        <f aca="false">IF(CF$1&gt;$L$2,   "",   IF(CF$1=$L$2,  1,  IF($L$2-CF$1=$L$1-$M49, $L$3^($L$1-$M49), ($L$3*CF50*CG50/(CF50+($L$3-1)*CG50) ))))</f>
        <v>1.00261268371623</v>
      </c>
      <c r="CG49" s="38" t="n">
        <f aca="false">IF(CG$1&gt;$L$2,   "",   IF(CG$1=$L$2,  1,  IF($L$2-CG$1=$L$1-$M49, $L$3^($L$1-$M49), ($L$3*CG50*CH50/(CG50+($L$3-1)*CH50) ))))</f>
        <v>1</v>
      </c>
      <c r="CH49" s="38" t="n">
        <f aca="false">IF(CH$1&gt;$L$2,   "",   IF(CH$1=$L$2,  1,  IF($L$2-CH$1=$L$1-$M49, $L$3^($L$1-$M49), ($L$3*CH50*CI50/(CH50+($L$3-1)*CI50) ))))</f>
        <v>1.09270100169873</v>
      </c>
      <c r="CI49" s="38" t="n">
        <f aca="false">IF(CI$1&gt;$L$2,   "",   IF(CI$1=$L$2,  1,  IF($L$2-CI$1=$L$1-$M49, $L$3^($L$1-$M49), ($L$3*CI50*CJ50/(CI50+($L$3-1)*CJ50) ))))</f>
        <v>1.02185435751982</v>
      </c>
      <c r="CJ49" s="38" t="n">
        <f aca="false">IF(CJ$1&gt;$L$2,   "",   IF(CJ$1=$L$2,  1,  IF($L$2-CJ$1=$L$1-$M49, $L$3^($L$1-$M49), ($L$3*CJ50*CK50/(CJ50+($L$3-1)*CK50) ))))</f>
        <v>1.00261268371623</v>
      </c>
      <c r="CK49" s="38" t="n">
        <f aca="false">IF(CK$1&gt;$L$2,   "",   IF(CK$1=$L$2,  1,  IF($L$2-CK$1=$L$1-$M49, $L$3^($L$1-$M49), ($L$3*CK50*CL50/(CK50+($L$3-1)*CL50) ))))</f>
        <v>1</v>
      </c>
      <c r="CL49" s="38" t="n">
        <f aca="false">IF(CL$1&gt;$L$2,   "",   IF(CL$1=$L$2,  1,  IF($L$2-CL$1=$L$1-$M49, $L$3^($L$1-$M49), ($L$3*CL50*CM50/(CL50+($L$3-1)*CM50) ))))</f>
        <v>1.09270100169873</v>
      </c>
      <c r="CM49" s="38" t="n">
        <f aca="false">IF(CM$1&gt;$L$2,   "",   IF(CM$1=$L$2,  1,  IF($L$2-CM$1=$L$1-$M49, $L$3^($L$1-$M49), ($L$3*CM50*CN50/(CM50+($L$3-1)*CN50) ))))</f>
        <v>1.02185435751982</v>
      </c>
      <c r="CN49" s="38" t="n">
        <f aca="false">IF(CN$1&gt;$L$2,   "",   IF(CN$1=$L$2,  1,  IF($L$2-CN$1=$L$1-$M49, $L$3^($L$1-$M49), ($L$3*CN50*CO50/(CN50+($L$3-1)*CO50) ))))</f>
        <v>1.00261268371623</v>
      </c>
      <c r="CO49" s="38" t="n">
        <f aca="false">IF(CO$1&gt;$L$2,   "",   IF(CO$1=$L$2,  1,  IF($L$2-CO$1=$L$1-$M49, $L$3^($L$1-$M49), ($L$3*CO50*CP50/(CO50+($L$3-1)*CP50) ))))</f>
        <v>1</v>
      </c>
      <c r="CP49" s="38" t="n">
        <f aca="false">IF(CP$1&gt;$L$2,   "",   IF(CP$1=$L$2,  1,  IF($L$2-CP$1=$L$1-$M49, $L$3^($L$1-$M49), ($L$3*CP50*CQ50/(CP50+($L$3-1)*CQ50) ))))</f>
        <v>1.09270100169873</v>
      </c>
      <c r="CQ49" s="38" t="n">
        <f aca="false">IF(CQ$1&gt;$L$2,   "",   IF(CQ$1=$L$2,  1,  IF($L$2-CQ$1=$L$1-$M49, $L$3^($L$1-$M49), ($L$3*CQ50*CR50/(CQ50+($L$3-1)*CR50) ))))</f>
        <v>1.02185435751982</v>
      </c>
      <c r="CR49" s="38" t="n">
        <f aca="false">IF(CR$1&gt;$L$2,   "",   IF(CR$1=$L$2,  1,  IF($L$2-CR$1=$L$1-$M49, $L$3^($L$1-$M49), ($L$3*CR50*CS50/(CR50+($L$3-1)*CS50) ))))</f>
        <v>1.00261268371623</v>
      </c>
      <c r="CS49" s="38" t="n">
        <f aca="false">IF(CS$1&gt;$L$2,   "",   IF(CS$1=$L$2,  1,  IF($L$2-CS$1=$L$1-$M49, $L$3^($L$1-$M49), ($L$3*CS50*CT50/(CS50+($L$3-1)*CT50) ))))</f>
        <v>1</v>
      </c>
      <c r="CT49" s="38" t="n">
        <f aca="false">IF(CT$1&gt;$L$2,   "",   IF(CT$1=$L$2,  1,  IF($L$2-CT$1=$L$1-$M49, $L$3^($L$1-$M49), ($L$3*CT50*CU50/(CT50+($L$3-1)*CU50) ))))</f>
        <v>1.09270100169873</v>
      </c>
      <c r="CU49" s="38" t="n">
        <f aca="false">IF(CU$1&gt;$L$2,   "",   IF(CU$1=$L$2,  1,  IF($L$2-CU$1=$L$1-$M49, $L$3^($L$1-$M49), ($L$3*CU50*CV50/(CU50+($L$3-1)*CV50) ))))</f>
        <v>1.02185435751982</v>
      </c>
      <c r="CV49" s="38" t="n">
        <f aca="false">IF(CV$1&gt;$L$2,   "",   IF(CV$1=$L$2,  1,  IF($L$2-CV$1=$L$1-$M49, $L$3^($L$1-$M49), ($L$3*CV50*CW50/(CV50+($L$3-1)*CW50) ))))</f>
        <v>1.00261268371623</v>
      </c>
      <c r="CW49" s="38" t="n">
        <f aca="false">IF(CW$1&gt;$L$2,   "",   IF(CW$1=$L$2,  1,  IF($L$2-CW$1=$L$1-$M49, $L$3^($L$1-$M49), ($L$3*CW50*CX50/(CW50+($L$3-1)*CX50) ))))</f>
        <v>1</v>
      </c>
      <c r="CX49" s="38" t="n">
        <f aca="false">IF(CX$1&gt;$L$2,   "",   IF(CX$1=$L$2,  1,  IF($L$2-CX$1=$L$1-$M49, $L$3^($L$1-$M49), ($L$3*CX50*CY50/(CX50+($L$3-1)*CY50) ))))</f>
        <v>1.09270100169873</v>
      </c>
      <c r="CY49" s="38" t="n">
        <f aca="false">IF(CY$1&gt;$L$2,   "",   IF(CY$1=$L$2,  1,  IF($L$2-CY$1=$L$1-$M49, $L$3^($L$1-$M49), ($L$3*CY50*CZ50/(CY50+($L$3-1)*CZ50) ))))</f>
        <v>1.02185435751982</v>
      </c>
      <c r="CZ49" s="38" t="n">
        <f aca="false">IF(CZ$1&gt;$L$2,   "",   IF(CZ$1=$L$2,  1,  IF($L$2-CZ$1=$L$1-$M49, $L$3^($L$1-$M49), ($L$3*CZ50*DA50/(CZ50+($L$3-1)*DA50) ))))</f>
        <v>1.00261268371623</v>
      </c>
      <c r="DA49" s="38" t="n">
        <f aca="false">IF(DA$1&gt;$L$2,   "",   IF(DA$1=$L$2,  1,  IF($L$2-DA$1=$L$1-$M49, $L$3^($L$1-$M49), ($L$3*DA50*DB50/(DA50+($L$3-1)*DB50) ))))</f>
        <v>1</v>
      </c>
      <c r="DB49" s="38" t="n">
        <f aca="false">IF(DB$1&gt;$L$2,   "",   IF(DB$1=$L$2,  1,  IF($L$2-DB$1=$L$1-$M49, $L$3^($L$1-$M49), ($L$3*DB50*DC50/(DB50+($L$3-1)*DC50) ))))</f>
        <v>1.09270100169873</v>
      </c>
      <c r="DC49" s="38" t="n">
        <f aca="false">IF(DC$1&gt;$L$2,   "",   IF(DC$1=$L$2,  1,  IF($L$2-DC$1=$L$1-$M49, $L$3^($L$1-$M49), ($L$3*DC50*DD50/(DC50+($L$3-1)*DD50) ))))</f>
        <v>1.02185435751982</v>
      </c>
      <c r="DD49" s="38" t="n">
        <f aca="false">IF(DD$1&gt;$L$2,   "",   IF(DD$1=$L$2,  1,  IF($L$2-DD$1=$L$1-$M49, $L$3^($L$1-$M49), ($L$3*DD50*DE50/(DD50+($L$3-1)*DE50) ))))</f>
        <v>1.00261268371623</v>
      </c>
      <c r="DE49" s="38" t="n">
        <f aca="false">IF(DE$1&gt;$L$2,   "",   IF(DE$1=$L$2,  1,  IF($L$2-DE$1=$L$1-$M49, $L$3^($L$1-$M49), ($L$3*DE50*DF50/(DE50+($L$3-1)*DF50) ))))</f>
        <v>1</v>
      </c>
      <c r="DF49" s="38" t="n">
        <f aca="false">IF(DF$1&gt;$L$2,   "",   IF(DF$1=$L$2,  1,  IF($L$2-DF$1=$L$1-$M49, $L$3^($L$1-$M49), ($L$3*DF50*DG50/(DF50+($L$3-1)*DG50) ))))</f>
        <v>1.09270100169873</v>
      </c>
      <c r="DG49" s="38" t="n">
        <f aca="false">IF(DG$1&gt;$L$2,   "",   IF(DG$1=$L$2,  1,  IF($L$2-DG$1=$L$1-$M49, $L$3^($L$1-$M49), ($L$3*DG50*DH50/(DG50+($L$3-1)*DH50) ))))</f>
        <v>1.02185435751982</v>
      </c>
      <c r="DH49" s="38" t="n">
        <f aca="false">IF(DH$1&gt;$L$2,   "",   IF(DH$1=$L$2,  1,  IF($L$2-DH$1=$L$1-$M49, $L$3^($L$1-$M49), ($L$3*DH50*DI50/(DH50+($L$3-1)*DI50) ))))</f>
        <v>1.00261268371623</v>
      </c>
      <c r="DI49" s="38" t="n">
        <f aca="false">IF(DI$1&gt;$L$2,   "",   IF(DI$1=$L$2,  1,  IF($L$2-DI$1=$L$1-$M49, $L$3^($L$1-$M49), ($L$3*DI50*DJ50/(DI50+($L$3-1)*DJ50) ))))</f>
        <v>1</v>
      </c>
      <c r="DJ49" s="38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2" t="n">
        <f aca="false">Calculadora!C50</f>
        <v>0</v>
      </c>
      <c r="B50" s="112" t="str">
        <f aca="false">IF( OR(I49=$L$2,H49=1+$L$1-$L$2), "",  IF(A50="l",0,IF(A50="w",1,""))    )</f>
        <v/>
      </c>
      <c r="C50" s="105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5" t="str">
        <f aca="false">IF(I49&gt;=$L$2,"",IF(B50="", "", C50*($L$3-1)*B50)   )</f>
        <v/>
      </c>
      <c r="E50" s="105" t="str">
        <f aca="false">IF(B50="","",(   D50-(IF((D50+F49)&lt;=G49, D50, (G49-F49) ))   )*(100-$L$5)/100   )</f>
        <v/>
      </c>
      <c r="F50" s="105" t="str">
        <f aca="false">IF(I49&gt;=$L$2,"",IF(B50="", "",   IF(B50=0,  F49-C50,  IF( ((F49+D50)-G49)&gt;=0, F49+(G49-F49)+((D50-(G49-F49))*$L$5/100), F49+D50 )  ))   )</f>
        <v/>
      </c>
      <c r="G50" s="113" t="str">
        <f aca="false">IF(F50&gt;G49,  F50,  G49)</f>
        <v/>
      </c>
      <c r="H50" s="104" t="n">
        <f aca="false">IF(   $L$4=0,   IF(I49+B50=$L$2,0,IF(B50=0,H49+1,H49)),   IF(  F50&gt;=G49,  0,  IF(B50=0,H49+1,H49)  )   )</f>
        <v>0</v>
      </c>
      <c r="I50" s="104" t="n">
        <f aca="false">IF(   $L$4=0,   IF(I49+B50=$L$2,0,IF(B50=1,I49+1,I49)),        IF(  F50&gt;=G49,  0,  IF(B50=1,I49+1,I49)  )   )</f>
        <v>0</v>
      </c>
      <c r="J50" s="114" t="str">
        <f aca="false">IF(     B50="",     "",     IF(  ISERROR((B50+I49)/(H49+I49+1)),  0,  (B50+I49)/(H49+I49+1)  )     )</f>
        <v/>
      </c>
      <c r="M50" s="111" t="n">
        <f aca="false">IF(M49&lt;($L$1-1),M49+1)</f>
        <v>6</v>
      </c>
      <c r="N50" s="38" t="n">
        <f aca="false">IF(N$1&gt;$L$2,   "",   IF(N$1=$L$2,  1,  IF($L$2-N$1=$L$1-$M50, $L$3^($L$1-$M50), ($L$3*N51*O51/(N51+($L$3-1)*O51) ))))</f>
        <v>1.1233996784763</v>
      </c>
      <c r="O50" s="38" t="n">
        <f aca="false">IF(O$1&gt;$L$2,   "",   IF(O$1=$L$2,  1,  IF($L$2-O$1=$L$1-$M50, $L$3^($L$1-$M50), ($L$3*O51*P51/(O51+($L$3-1)*P51) ))))</f>
        <v>1.03020367645336</v>
      </c>
      <c r="P50" s="38" t="n">
        <f aca="false">IF(P$1&gt;$L$2,   "",   IF(P$1=$L$2,  1,  IF($L$2-P$1=$L$1-$M50, $L$3^($L$1-$M50), ($L$3*P51*Q51/(P51+($L$3-1)*Q51) ))))</f>
        <v>1.00379403341242</v>
      </c>
      <c r="Q50" s="38" t="n">
        <f aca="false">IF(Q$1&gt;$L$2,   "",   IF(Q$1=$L$2,  1,  IF($L$2-Q$1=$L$1-$M50, $L$3^($L$1-$M50), ($L$3*Q51*R51/(Q51+($L$3-1)*R51) ))))</f>
        <v>1</v>
      </c>
      <c r="R50" s="38" t="n">
        <f aca="false">IF(R$1&gt;$L$2,   "",   IF(R$1=$L$2,  1,  IF($L$2-R$1=$L$1-$M50, $L$3^($L$1-$M50), ($L$3*R51*S51/(R51+($L$3-1)*S51) ))))</f>
        <v>1.1233996784763</v>
      </c>
      <c r="S50" s="38" t="n">
        <f aca="false">IF(S$1&gt;$L$2,   "",   IF(S$1=$L$2,  1,  IF($L$2-S$1=$L$1-$M50, $L$3^($L$1-$M50), ($L$3*S51*T51/(S51+($L$3-1)*T51) ))))</f>
        <v>1.03020367645336</v>
      </c>
      <c r="T50" s="38" t="n">
        <f aca="false">IF(T$1&gt;$L$2,   "",   IF(T$1=$L$2,  1,  IF($L$2-T$1=$L$1-$M50, $L$3^($L$1-$M50), ($L$3*T51*U51/(T51+($L$3-1)*U51) ))))</f>
        <v>1.00379403341242</v>
      </c>
      <c r="U50" s="38" t="n">
        <f aca="false">IF(U$1&gt;$L$2,   "",   IF(U$1=$L$2,  1,  IF($L$2-U$1=$L$1-$M50, $L$3^($L$1-$M50), ($L$3*U51*V51/(U51+($L$3-1)*V51) ))))</f>
        <v>1</v>
      </c>
      <c r="V50" s="38" t="n">
        <f aca="false">IF(V$1&gt;$L$2,   "",   IF(V$1=$L$2,  1,  IF($L$2-V$1=$L$1-$M50, $L$3^($L$1-$M50), ($L$3*V51*W51/(V51+($L$3-1)*W51) ))))</f>
        <v>1.1233996784763</v>
      </c>
      <c r="W50" s="38" t="n">
        <f aca="false">IF(W$1&gt;$L$2,   "",   IF(W$1=$L$2,  1,  IF($L$2-W$1=$L$1-$M50, $L$3^($L$1-$M50), ($L$3*W51*X51/(W51+($L$3-1)*X51) ))))</f>
        <v>1.03020367645336</v>
      </c>
      <c r="X50" s="38" t="n">
        <f aca="false">IF(X$1&gt;$L$2,   "",   IF(X$1=$L$2,  1,  IF($L$2-X$1=$L$1-$M50, $L$3^($L$1-$M50), ($L$3*X51*Y51/(X51+($L$3-1)*Y51) ))))</f>
        <v>1.00379403341242</v>
      </c>
      <c r="Y50" s="38" t="n">
        <f aca="false">IF(Y$1&gt;$L$2,   "",   IF(Y$1=$L$2,  1,  IF($L$2-Y$1=$L$1-$M50, $L$3^($L$1-$M50), ($L$3*Y51*Z51/(Y51+($L$3-1)*Z51) ))))</f>
        <v>1</v>
      </c>
      <c r="Z50" s="38" t="n">
        <f aca="false">IF(Z$1&gt;$L$2,   "",   IF(Z$1=$L$2,  1,  IF($L$2-Z$1=$L$1-$M50, $L$3^($L$1-$M50), ($L$3*Z51*AA51/(Z51+($L$3-1)*AA51) ))))</f>
        <v>1.1233996784763</v>
      </c>
      <c r="AA50" s="38" t="n">
        <f aca="false">IF(AA$1&gt;$L$2,   "",   IF(AA$1=$L$2,  1,  IF($L$2-AA$1=$L$1-$M50, $L$3^($L$1-$M50), ($L$3*AA51*AB51/(AA51+($L$3-1)*AB51) ))))</f>
        <v>1.03020367645336</v>
      </c>
      <c r="AB50" s="38" t="n">
        <f aca="false">IF(AB$1&gt;$L$2,   "",   IF(AB$1=$L$2,  1,  IF($L$2-AB$1=$L$1-$M50, $L$3^($L$1-$M50), ($L$3*AB51*AC51/(AB51+($L$3-1)*AC51) ))))</f>
        <v>1.00379403341242</v>
      </c>
      <c r="AC50" s="38" t="n">
        <f aca="false">IF(AC$1&gt;$L$2,   "",   IF(AC$1=$L$2,  1,  IF($L$2-AC$1=$L$1-$M50, $L$3^($L$1-$M50), ($L$3*AC51*AD51/(AC51+($L$3-1)*AD51) ))))</f>
        <v>1</v>
      </c>
      <c r="AD50" s="38" t="n">
        <f aca="false">IF(AD$1&gt;$L$2,   "",   IF(AD$1=$L$2,  1,  IF($L$2-AD$1=$L$1-$M50, $L$3^($L$1-$M50), ($L$3*AD51*AE51/(AD51+($L$3-1)*AE51) ))))</f>
        <v>1.1233996784763</v>
      </c>
      <c r="AE50" s="38" t="n">
        <f aca="false">IF(AE$1&gt;$L$2,   "",   IF(AE$1=$L$2,  1,  IF($L$2-AE$1=$L$1-$M50, $L$3^($L$1-$M50), ($L$3*AE51*AF51/(AE51+($L$3-1)*AF51) ))))</f>
        <v>1.03020367645336</v>
      </c>
      <c r="AF50" s="38" t="n">
        <f aca="false">IF(AF$1&gt;$L$2,   "",   IF(AF$1=$L$2,  1,  IF($L$2-AF$1=$L$1-$M50, $L$3^($L$1-$M50), ($L$3*AF51*AG51/(AF51+($L$3-1)*AG51) ))))</f>
        <v>1.00379403341242</v>
      </c>
      <c r="AG50" s="38" t="n">
        <f aca="false">IF(AG$1&gt;$L$2,   "",   IF(AG$1=$L$2,  1,  IF($L$2-AG$1=$L$1-$M50, $L$3^($L$1-$M50), ($L$3*AG51*AH51/(AG51+($L$3-1)*AH51) ))))</f>
        <v>1</v>
      </c>
      <c r="AH50" s="38" t="n">
        <f aca="false">IF(AH$1&gt;$L$2,   "",   IF(AH$1=$L$2,  1,  IF($L$2-AH$1=$L$1-$M50, $L$3^($L$1-$M50), ($L$3*AH51*AI51/(AH51+($L$3-1)*AI51) ))))</f>
        <v>1.1233996784763</v>
      </c>
      <c r="AI50" s="38" t="n">
        <f aca="false">IF(AI$1&gt;$L$2,   "",   IF(AI$1=$L$2,  1,  IF($L$2-AI$1=$L$1-$M50, $L$3^($L$1-$M50), ($L$3*AI51*AJ51/(AI51+($L$3-1)*AJ51) ))))</f>
        <v>1.03020367645336</v>
      </c>
      <c r="AJ50" s="38" t="n">
        <f aca="false">IF(AJ$1&gt;$L$2,   "",   IF(AJ$1=$L$2,  1,  IF($L$2-AJ$1=$L$1-$M50, $L$3^($L$1-$M50), ($L$3*AJ51*AK51/(AJ51+($L$3-1)*AK51) ))))</f>
        <v>1.00379403341242</v>
      </c>
      <c r="AK50" s="38" t="n">
        <f aca="false">IF(AK$1&gt;$L$2,   "",   IF(AK$1=$L$2,  1,  IF($L$2-AK$1=$L$1-$M50, $L$3^($L$1-$M50), ($L$3*AK51*AL51/(AK51+($L$3-1)*AL51) ))))</f>
        <v>1</v>
      </c>
      <c r="AL50" s="38" t="n">
        <f aca="false">IF(AL$1&gt;$L$2,   "",   IF(AL$1=$L$2,  1,  IF($L$2-AL$1=$L$1-$M50, $L$3^($L$1-$M50), ($L$3*AL51*AM51/(AL51+($L$3-1)*AM51) ))))</f>
        <v>1.1233996784763</v>
      </c>
      <c r="AM50" s="38" t="n">
        <f aca="false">IF(AM$1&gt;$L$2,   "",   IF(AM$1=$L$2,  1,  IF($L$2-AM$1=$L$1-$M50, $L$3^($L$1-$M50), ($L$3*AM51*AN51/(AM51+($L$3-1)*AN51) ))))</f>
        <v>1.03020367645336</v>
      </c>
      <c r="AN50" s="38" t="n">
        <f aca="false">IF(AN$1&gt;$L$2,   "",   IF(AN$1=$L$2,  1,  IF($L$2-AN$1=$L$1-$M50, $L$3^($L$1-$M50), ($L$3*AN51*AO51/(AN51+($L$3-1)*AO51) ))))</f>
        <v>1.00379403341242</v>
      </c>
      <c r="AO50" s="38" t="n">
        <f aca="false">IF(AO$1&gt;$L$2,   "",   IF(AO$1=$L$2,  1,  IF($L$2-AO$1=$L$1-$M50, $L$3^($L$1-$M50), ($L$3*AO51*AP51/(AO51+($L$3-1)*AP51) ))))</f>
        <v>1</v>
      </c>
      <c r="AP50" s="38" t="n">
        <f aca="false">IF(AP$1&gt;$L$2,   "",   IF(AP$1=$L$2,  1,  IF($L$2-AP$1=$L$1-$M50, $L$3^($L$1-$M50), ($L$3*AP51*AQ51/(AP51+($L$3-1)*AQ51) ))))</f>
        <v>1.1233996784763</v>
      </c>
      <c r="AQ50" s="38" t="n">
        <f aca="false">IF(AQ$1&gt;$L$2,   "",   IF(AQ$1=$L$2,  1,  IF($L$2-AQ$1=$L$1-$M50, $L$3^($L$1-$M50), ($L$3*AQ51*AR51/(AQ51+($L$3-1)*AR51) ))))</f>
        <v>1.03020367645336</v>
      </c>
      <c r="AR50" s="38" t="n">
        <f aca="false">IF(AR$1&gt;$L$2,   "",   IF(AR$1=$L$2,  1,  IF($L$2-AR$1=$L$1-$M50, $L$3^($L$1-$M50), ($L$3*AR51*AS51/(AR51+($L$3-1)*AS51) ))))</f>
        <v>1.00379403341242</v>
      </c>
      <c r="AS50" s="38" t="n">
        <f aca="false">IF(AS$1&gt;$L$2,   "",   IF(AS$1=$L$2,  1,  IF($L$2-AS$1=$L$1-$M50, $L$3^($L$1-$M50), ($L$3*AS51*AT51/(AS51+($L$3-1)*AT51) ))))</f>
        <v>1</v>
      </c>
      <c r="AT50" s="38" t="n">
        <f aca="false">IF(AT$1&gt;$L$2,   "",   IF(AT$1=$L$2,  1,  IF($L$2-AT$1=$L$1-$M50, $L$3^($L$1-$M50), ($L$3*AT51*AU51/(AT51+($L$3-1)*AU51) ))))</f>
        <v>1.1233996784763</v>
      </c>
      <c r="AU50" s="38" t="n">
        <f aca="false">IF(AU$1&gt;$L$2,   "",   IF(AU$1=$L$2,  1,  IF($L$2-AU$1=$L$1-$M50, $L$3^($L$1-$M50), ($L$3*AU51*AV51/(AU51+($L$3-1)*AV51) ))))</f>
        <v>1.03020367645336</v>
      </c>
      <c r="AV50" s="38" t="n">
        <f aca="false">IF(AV$1&gt;$L$2,   "",   IF(AV$1=$L$2,  1,  IF($L$2-AV$1=$L$1-$M50, $L$3^($L$1-$M50), ($L$3*AV51*AW51/(AV51+($L$3-1)*AW51) ))))</f>
        <v>1.00379403341242</v>
      </c>
      <c r="AW50" s="38" t="n">
        <f aca="false">IF(AW$1&gt;$L$2,   "",   IF(AW$1=$L$2,  1,  IF($L$2-AW$1=$L$1-$M50, $L$3^($L$1-$M50), ($L$3*AW51*AX51/(AW51+($L$3-1)*AX51) ))))</f>
        <v>1</v>
      </c>
      <c r="AX50" s="38" t="n">
        <f aca="false">IF(AX$1&gt;$L$2,   "",   IF(AX$1=$L$2,  1,  IF($L$2-AX$1=$L$1-$M50, $L$3^($L$1-$M50), ($L$3*AX51*AY51/(AX51+($L$3-1)*AY51) ))))</f>
        <v>1.1233996784763</v>
      </c>
      <c r="AY50" s="38" t="n">
        <f aca="false">IF(AY$1&gt;$L$2,   "",   IF(AY$1=$L$2,  1,  IF($L$2-AY$1=$L$1-$M50, $L$3^($L$1-$M50), ($L$3*AY51*AZ51/(AY51+($L$3-1)*AZ51) ))))</f>
        <v>1.03020367645336</v>
      </c>
      <c r="AZ50" s="38" t="n">
        <f aca="false">IF(AZ$1&gt;$L$2,   "",   IF(AZ$1=$L$2,  1,  IF($L$2-AZ$1=$L$1-$M50, $L$3^($L$1-$M50), ($L$3*AZ51*BA51/(AZ51+($L$3-1)*BA51) ))))</f>
        <v>1.00379403341242</v>
      </c>
      <c r="BA50" s="38" t="n">
        <f aca="false">IF(BA$1&gt;$L$2,   "",   IF(BA$1=$L$2,  1,  IF($L$2-BA$1=$L$1-$M50, $L$3^($L$1-$M50), ($L$3*BA51*BB51/(BA51+($L$3-1)*BB51) ))))</f>
        <v>1</v>
      </c>
      <c r="BB50" s="38" t="n">
        <f aca="false">IF(BB$1&gt;$L$2,   "",   IF(BB$1=$L$2,  1,  IF($L$2-BB$1=$L$1-$M50, $L$3^($L$1-$M50), ($L$3*BB51*BC51/(BB51+($L$3-1)*BC51) ))))</f>
        <v>1.1233996784763</v>
      </c>
      <c r="BC50" s="38" t="n">
        <f aca="false">IF(BC$1&gt;$L$2,   "",   IF(BC$1=$L$2,  1,  IF($L$2-BC$1=$L$1-$M50, $L$3^($L$1-$M50), ($L$3*BC51*BD51/(BC51+($L$3-1)*BD51) ))))</f>
        <v>1.03020367645336</v>
      </c>
      <c r="BD50" s="38" t="n">
        <f aca="false">IF(BD$1&gt;$L$2,   "",   IF(BD$1=$L$2,  1,  IF($L$2-BD$1=$L$1-$M50, $L$3^($L$1-$M50), ($L$3*BD51*BE51/(BD51+($L$3-1)*BE51) ))))</f>
        <v>1.00379403341242</v>
      </c>
      <c r="BE50" s="38" t="n">
        <f aca="false">IF(BE$1&gt;$L$2,   "",   IF(BE$1=$L$2,  1,  IF($L$2-BE$1=$L$1-$M50, $L$3^($L$1-$M50), ($L$3*BE51*BF51/(BE51+($L$3-1)*BF51) ))))</f>
        <v>1</v>
      </c>
      <c r="BF50" s="38" t="n">
        <f aca="false">IF(BF$1&gt;$L$2,   "",   IF(BF$1=$L$2,  1,  IF($L$2-BF$1=$L$1-$M50, $L$3^($L$1-$M50), ($L$3*BF51*BG51/(BF51+($L$3-1)*BG51) ))))</f>
        <v>1.1233996784763</v>
      </c>
      <c r="BG50" s="38" t="n">
        <f aca="false">IF(BG$1&gt;$L$2,   "",   IF(BG$1=$L$2,  1,  IF($L$2-BG$1=$L$1-$M50, $L$3^($L$1-$M50), ($L$3*BG51*BH51/(BG51+($L$3-1)*BH51) ))))</f>
        <v>1.03020367645336</v>
      </c>
      <c r="BH50" s="38" t="n">
        <f aca="false">IF(BH$1&gt;$L$2,   "",   IF(BH$1=$L$2,  1,  IF($L$2-BH$1=$L$1-$M50, $L$3^($L$1-$M50), ($L$3*BH51*BI51/(BH51+($L$3-1)*BI51) ))))</f>
        <v>1.00379403341242</v>
      </c>
      <c r="BI50" s="38" t="n">
        <f aca="false">IF(BI$1&gt;$L$2,   "",   IF(BI$1=$L$2,  1,  IF($L$2-BI$1=$L$1-$M50, $L$3^($L$1-$M50), ($L$3*BI51*BJ51/(BI51+($L$3-1)*BJ51) ))))</f>
        <v>1</v>
      </c>
      <c r="BJ50" s="38" t="n">
        <f aca="false">IF(BJ$1&gt;$L$2,   "",   IF(BJ$1=$L$2,  1,  IF($L$2-BJ$1=$L$1-$M50, $L$3^($L$1-$M50), ($L$3*BJ51*BK51/(BJ51+($L$3-1)*BK51) ))))</f>
        <v>1.1233996784763</v>
      </c>
      <c r="BK50" s="38" t="n">
        <f aca="false">IF(BK$1&gt;$L$2,   "",   IF(BK$1=$L$2,  1,  IF($L$2-BK$1=$L$1-$M50, $L$3^($L$1-$M50), ($L$3*BK51*BL51/(BK51+($L$3-1)*BL51) ))))</f>
        <v>1.03020367645336</v>
      </c>
      <c r="BL50" s="38" t="n">
        <f aca="false">IF(BL$1&gt;$L$2,   "",   IF(BL$1=$L$2,  1,  IF($L$2-BL$1=$L$1-$M50, $L$3^($L$1-$M50), ($L$3*BL51*BM51/(BL51+($L$3-1)*BM51) ))))</f>
        <v>1.00379403341242</v>
      </c>
      <c r="BM50" s="38" t="n">
        <f aca="false">IF(BM$1&gt;$L$2,   "",   IF(BM$1=$L$2,  1,  IF($L$2-BM$1=$L$1-$M50, $L$3^($L$1-$M50), ($L$3*BM51*BN51/(BM51+($L$3-1)*BN51) ))))</f>
        <v>1</v>
      </c>
      <c r="BN50" s="38" t="n">
        <f aca="false">IF(BN$1&gt;$L$2,   "",   IF(BN$1=$L$2,  1,  IF($L$2-BN$1=$L$1-$M50, $L$3^($L$1-$M50), ($L$3*BN51*BO51/(BN51+($L$3-1)*BO51) ))))</f>
        <v>1.1233996784763</v>
      </c>
      <c r="BO50" s="38" t="n">
        <f aca="false">IF(BO$1&gt;$L$2,   "",   IF(BO$1=$L$2,  1,  IF($L$2-BO$1=$L$1-$M50, $L$3^($L$1-$M50), ($L$3*BO51*BP51/(BO51+($L$3-1)*BP51) ))))</f>
        <v>1.03020367645336</v>
      </c>
      <c r="BP50" s="38" t="n">
        <f aca="false">IF(BP$1&gt;$L$2,   "",   IF(BP$1=$L$2,  1,  IF($L$2-BP$1=$L$1-$M50, $L$3^($L$1-$M50), ($L$3*BP51*BQ51/(BP51+($L$3-1)*BQ51) ))))</f>
        <v>1.00379403341242</v>
      </c>
      <c r="BQ50" s="38" t="n">
        <f aca="false">IF(BQ$1&gt;$L$2,   "",   IF(BQ$1=$L$2,  1,  IF($L$2-BQ$1=$L$1-$M50, $L$3^($L$1-$M50), ($L$3*BQ51*BR51/(BQ51+($L$3-1)*BR51) ))))</f>
        <v>1</v>
      </c>
      <c r="BR50" s="38" t="n">
        <f aca="false">IF(BR$1&gt;$L$2,   "",   IF(BR$1=$L$2,  1,  IF($L$2-BR$1=$L$1-$M50, $L$3^($L$1-$M50), ($L$3*BR51*BS51/(BR51+($L$3-1)*BS51) ))))</f>
        <v>1.1233996784763</v>
      </c>
      <c r="BS50" s="38" t="n">
        <f aca="false">IF(BS$1&gt;$L$2,   "",   IF(BS$1=$L$2,  1,  IF($L$2-BS$1=$L$1-$M50, $L$3^($L$1-$M50), ($L$3*BS51*BT51/(BS51+($L$3-1)*BT51) ))))</f>
        <v>1.03020367645336</v>
      </c>
      <c r="BT50" s="38" t="n">
        <f aca="false">IF(BT$1&gt;$L$2,   "",   IF(BT$1=$L$2,  1,  IF($L$2-BT$1=$L$1-$M50, $L$3^($L$1-$M50), ($L$3*BT51*BU51/(BT51+($L$3-1)*BU51) ))))</f>
        <v>1.00379403341242</v>
      </c>
      <c r="BU50" s="38" t="n">
        <f aca="false">IF(BU$1&gt;$L$2,   "",   IF(BU$1=$L$2,  1,  IF($L$2-BU$1=$L$1-$M50, $L$3^($L$1-$M50), ($L$3*BU51*BV51/(BU51+($L$3-1)*BV51) ))))</f>
        <v>1</v>
      </c>
      <c r="BV50" s="38" t="n">
        <f aca="false">IF(BV$1&gt;$L$2,   "",   IF(BV$1=$L$2,  1,  IF($L$2-BV$1=$L$1-$M50, $L$3^($L$1-$M50), ($L$3*BV51*BW51/(BV51+($L$3-1)*BW51) ))))</f>
        <v>1.1233996784763</v>
      </c>
      <c r="BW50" s="38" t="n">
        <f aca="false">IF(BW$1&gt;$L$2,   "",   IF(BW$1=$L$2,  1,  IF($L$2-BW$1=$L$1-$M50, $L$3^($L$1-$M50), ($L$3*BW51*BX51/(BW51+($L$3-1)*BX51) ))))</f>
        <v>1.03020367645336</v>
      </c>
      <c r="BX50" s="38" t="n">
        <f aca="false">IF(BX$1&gt;$L$2,   "",   IF(BX$1=$L$2,  1,  IF($L$2-BX$1=$L$1-$M50, $L$3^($L$1-$M50), ($L$3*BX51*BY51/(BX51+($L$3-1)*BY51) ))))</f>
        <v>1.00379403341242</v>
      </c>
      <c r="BY50" s="38" t="n">
        <f aca="false">IF(BY$1&gt;$L$2,   "",   IF(BY$1=$L$2,  1,  IF($L$2-BY$1=$L$1-$M50, $L$3^($L$1-$M50), ($L$3*BY51*BZ51/(BY51+($L$3-1)*BZ51) ))))</f>
        <v>1</v>
      </c>
      <c r="BZ50" s="38" t="n">
        <f aca="false">IF(BZ$1&gt;$L$2,   "",   IF(BZ$1=$L$2,  1,  IF($L$2-BZ$1=$L$1-$M50, $L$3^($L$1-$M50), ($L$3*BZ51*CA51/(BZ51+($L$3-1)*CA51) ))))</f>
        <v>1.1233996784763</v>
      </c>
      <c r="CA50" s="38" t="n">
        <f aca="false">IF(CA$1&gt;$L$2,   "",   IF(CA$1=$L$2,  1,  IF($L$2-CA$1=$L$1-$M50, $L$3^($L$1-$M50), ($L$3*CA51*CB51/(CA51+($L$3-1)*CB51) ))))</f>
        <v>1.03020367645336</v>
      </c>
      <c r="CB50" s="38" t="n">
        <f aca="false">IF(CB$1&gt;$L$2,   "",   IF(CB$1=$L$2,  1,  IF($L$2-CB$1=$L$1-$M50, $L$3^($L$1-$M50), ($L$3*CB51*CC51/(CB51+($L$3-1)*CC51) ))))</f>
        <v>1.00379403341242</v>
      </c>
      <c r="CC50" s="38" t="n">
        <f aca="false">IF(CC$1&gt;$L$2,   "",   IF(CC$1=$L$2,  1,  IF($L$2-CC$1=$L$1-$M50, $L$3^($L$1-$M50), ($L$3*CC51*CD51/(CC51+($L$3-1)*CD51) ))))</f>
        <v>1</v>
      </c>
      <c r="CD50" s="38" t="n">
        <f aca="false">IF(CD$1&gt;$L$2,   "",   IF(CD$1=$L$2,  1,  IF($L$2-CD$1=$L$1-$M50, $L$3^($L$1-$M50), ($L$3*CD51*CE51/(CD51+($L$3-1)*CE51) ))))</f>
        <v>1.1233996784763</v>
      </c>
      <c r="CE50" s="38" t="n">
        <f aca="false">IF(CE$1&gt;$L$2,   "",   IF(CE$1=$L$2,  1,  IF($L$2-CE$1=$L$1-$M50, $L$3^($L$1-$M50), ($L$3*CE51*CF51/(CE51+($L$3-1)*CF51) ))))</f>
        <v>1.03020367645336</v>
      </c>
      <c r="CF50" s="38" t="n">
        <f aca="false">IF(CF$1&gt;$L$2,   "",   IF(CF$1=$L$2,  1,  IF($L$2-CF$1=$L$1-$M50, $L$3^($L$1-$M50), ($L$3*CF51*CG51/(CF51+($L$3-1)*CG51) ))))</f>
        <v>1.00379403341242</v>
      </c>
      <c r="CG50" s="38" t="n">
        <f aca="false">IF(CG$1&gt;$L$2,   "",   IF(CG$1=$L$2,  1,  IF($L$2-CG$1=$L$1-$M50, $L$3^($L$1-$M50), ($L$3*CG51*CH51/(CG51+($L$3-1)*CH51) ))))</f>
        <v>1</v>
      </c>
      <c r="CH50" s="38" t="n">
        <f aca="false">IF(CH$1&gt;$L$2,   "",   IF(CH$1=$L$2,  1,  IF($L$2-CH$1=$L$1-$M50, $L$3^($L$1-$M50), ($L$3*CH51*CI51/(CH51+($L$3-1)*CI51) ))))</f>
        <v>1.1233996784763</v>
      </c>
      <c r="CI50" s="38" t="n">
        <f aca="false">IF(CI$1&gt;$L$2,   "",   IF(CI$1=$L$2,  1,  IF($L$2-CI$1=$L$1-$M50, $L$3^($L$1-$M50), ($L$3*CI51*CJ51/(CI51+($L$3-1)*CJ51) ))))</f>
        <v>1.03020367645336</v>
      </c>
      <c r="CJ50" s="38" t="n">
        <f aca="false">IF(CJ$1&gt;$L$2,   "",   IF(CJ$1=$L$2,  1,  IF($L$2-CJ$1=$L$1-$M50, $L$3^($L$1-$M50), ($L$3*CJ51*CK51/(CJ51+($L$3-1)*CK51) ))))</f>
        <v>1.00379403341242</v>
      </c>
      <c r="CK50" s="38" t="n">
        <f aca="false">IF(CK$1&gt;$L$2,   "",   IF(CK$1=$L$2,  1,  IF($L$2-CK$1=$L$1-$M50, $L$3^($L$1-$M50), ($L$3*CK51*CL51/(CK51+($L$3-1)*CL51) ))))</f>
        <v>1</v>
      </c>
      <c r="CL50" s="38" t="n">
        <f aca="false">IF(CL$1&gt;$L$2,   "",   IF(CL$1=$L$2,  1,  IF($L$2-CL$1=$L$1-$M50, $L$3^($L$1-$M50), ($L$3*CL51*CM51/(CL51+($L$3-1)*CM51) ))))</f>
        <v>1.1233996784763</v>
      </c>
      <c r="CM50" s="38" t="n">
        <f aca="false">IF(CM$1&gt;$L$2,   "",   IF(CM$1=$L$2,  1,  IF($L$2-CM$1=$L$1-$M50, $L$3^($L$1-$M50), ($L$3*CM51*CN51/(CM51+($L$3-1)*CN51) ))))</f>
        <v>1.03020367645336</v>
      </c>
      <c r="CN50" s="38" t="n">
        <f aca="false">IF(CN$1&gt;$L$2,   "",   IF(CN$1=$L$2,  1,  IF($L$2-CN$1=$L$1-$M50, $L$3^($L$1-$M50), ($L$3*CN51*CO51/(CN51+($L$3-1)*CO51) ))))</f>
        <v>1.00379403341242</v>
      </c>
      <c r="CO50" s="38" t="n">
        <f aca="false">IF(CO$1&gt;$L$2,   "",   IF(CO$1=$L$2,  1,  IF($L$2-CO$1=$L$1-$M50, $L$3^($L$1-$M50), ($L$3*CO51*CP51/(CO51+($L$3-1)*CP51) ))))</f>
        <v>1</v>
      </c>
      <c r="CP50" s="38" t="n">
        <f aca="false">IF(CP$1&gt;$L$2,   "",   IF(CP$1=$L$2,  1,  IF($L$2-CP$1=$L$1-$M50, $L$3^($L$1-$M50), ($L$3*CP51*CQ51/(CP51+($L$3-1)*CQ51) ))))</f>
        <v>1.1233996784763</v>
      </c>
      <c r="CQ50" s="38" t="n">
        <f aca="false">IF(CQ$1&gt;$L$2,   "",   IF(CQ$1=$L$2,  1,  IF($L$2-CQ$1=$L$1-$M50, $L$3^($L$1-$M50), ($L$3*CQ51*CR51/(CQ51+($L$3-1)*CR51) ))))</f>
        <v>1.03020367645336</v>
      </c>
      <c r="CR50" s="38" t="n">
        <f aca="false">IF(CR$1&gt;$L$2,   "",   IF(CR$1=$L$2,  1,  IF($L$2-CR$1=$L$1-$M50, $L$3^($L$1-$M50), ($L$3*CR51*CS51/(CR51+($L$3-1)*CS51) ))))</f>
        <v>1.00379403341242</v>
      </c>
      <c r="CS50" s="38" t="n">
        <f aca="false">IF(CS$1&gt;$L$2,   "",   IF(CS$1=$L$2,  1,  IF($L$2-CS$1=$L$1-$M50, $L$3^($L$1-$M50), ($L$3*CS51*CT51/(CS51+($L$3-1)*CT51) ))))</f>
        <v>1</v>
      </c>
      <c r="CT50" s="38" t="n">
        <f aca="false">IF(CT$1&gt;$L$2,   "",   IF(CT$1=$L$2,  1,  IF($L$2-CT$1=$L$1-$M50, $L$3^($L$1-$M50), ($L$3*CT51*CU51/(CT51+($L$3-1)*CU51) ))))</f>
        <v>1.1233996784763</v>
      </c>
      <c r="CU50" s="38" t="n">
        <f aca="false">IF(CU$1&gt;$L$2,   "",   IF(CU$1=$L$2,  1,  IF($L$2-CU$1=$L$1-$M50, $L$3^($L$1-$M50), ($L$3*CU51*CV51/(CU51+($L$3-1)*CV51) ))))</f>
        <v>1.03020367645336</v>
      </c>
      <c r="CV50" s="38" t="n">
        <f aca="false">IF(CV$1&gt;$L$2,   "",   IF(CV$1=$L$2,  1,  IF($L$2-CV$1=$L$1-$M50, $L$3^($L$1-$M50), ($L$3*CV51*CW51/(CV51+($L$3-1)*CW51) ))))</f>
        <v>1.00379403341242</v>
      </c>
      <c r="CW50" s="38" t="n">
        <f aca="false">IF(CW$1&gt;$L$2,   "",   IF(CW$1=$L$2,  1,  IF($L$2-CW$1=$L$1-$M50, $L$3^($L$1-$M50), ($L$3*CW51*CX51/(CW51+($L$3-1)*CX51) ))))</f>
        <v>1</v>
      </c>
      <c r="CX50" s="38" t="n">
        <f aca="false">IF(CX$1&gt;$L$2,   "",   IF(CX$1=$L$2,  1,  IF($L$2-CX$1=$L$1-$M50, $L$3^($L$1-$M50), ($L$3*CX51*CY51/(CX51+($L$3-1)*CY51) ))))</f>
        <v>1.1233996784763</v>
      </c>
      <c r="CY50" s="38" t="n">
        <f aca="false">IF(CY$1&gt;$L$2,   "",   IF(CY$1=$L$2,  1,  IF($L$2-CY$1=$L$1-$M50, $L$3^($L$1-$M50), ($L$3*CY51*CZ51/(CY51+($L$3-1)*CZ51) ))))</f>
        <v>1.03020367645336</v>
      </c>
      <c r="CZ50" s="38" t="n">
        <f aca="false">IF(CZ$1&gt;$L$2,   "",   IF(CZ$1=$L$2,  1,  IF($L$2-CZ$1=$L$1-$M50, $L$3^($L$1-$M50), ($L$3*CZ51*DA51/(CZ51+($L$3-1)*DA51) ))))</f>
        <v>1.00379403341242</v>
      </c>
      <c r="DA50" s="38" t="n">
        <f aca="false">IF(DA$1&gt;$L$2,   "",   IF(DA$1=$L$2,  1,  IF($L$2-DA$1=$L$1-$M50, $L$3^($L$1-$M50), ($L$3*DA51*DB51/(DA51+($L$3-1)*DB51) ))))</f>
        <v>1</v>
      </c>
      <c r="DB50" s="38" t="n">
        <f aca="false">IF(DB$1&gt;$L$2,   "",   IF(DB$1=$L$2,  1,  IF($L$2-DB$1=$L$1-$M50, $L$3^($L$1-$M50), ($L$3*DB51*DC51/(DB51+($L$3-1)*DC51) ))))</f>
        <v>1.1233996784763</v>
      </c>
      <c r="DC50" s="38" t="n">
        <f aca="false">IF(DC$1&gt;$L$2,   "",   IF(DC$1=$L$2,  1,  IF($L$2-DC$1=$L$1-$M50, $L$3^($L$1-$M50), ($L$3*DC51*DD51/(DC51+($L$3-1)*DD51) ))))</f>
        <v>1.03020367645336</v>
      </c>
      <c r="DD50" s="38" t="n">
        <f aca="false">IF(DD$1&gt;$L$2,   "",   IF(DD$1=$L$2,  1,  IF($L$2-DD$1=$L$1-$M50, $L$3^($L$1-$M50), ($L$3*DD51*DE51/(DD51+($L$3-1)*DE51) ))))</f>
        <v>1.00379403341242</v>
      </c>
      <c r="DE50" s="38" t="n">
        <f aca="false">IF(DE$1&gt;$L$2,   "",   IF(DE$1=$L$2,  1,  IF($L$2-DE$1=$L$1-$M50, $L$3^($L$1-$M50), ($L$3*DE51*DF51/(DE51+($L$3-1)*DF51) ))))</f>
        <v>1</v>
      </c>
      <c r="DF50" s="38" t="n">
        <f aca="false">IF(DF$1&gt;$L$2,   "",   IF(DF$1=$L$2,  1,  IF($L$2-DF$1=$L$1-$M50, $L$3^($L$1-$M50), ($L$3*DF51*DG51/(DF51+($L$3-1)*DG51) ))))</f>
        <v>1.1233996784763</v>
      </c>
      <c r="DG50" s="38" t="n">
        <f aca="false">IF(DG$1&gt;$L$2,   "",   IF(DG$1=$L$2,  1,  IF($L$2-DG$1=$L$1-$M50, $L$3^($L$1-$M50), ($L$3*DG51*DH51/(DG51+($L$3-1)*DH51) ))))</f>
        <v>1.03020367645336</v>
      </c>
      <c r="DH50" s="38" t="n">
        <f aca="false">IF(DH$1&gt;$L$2,   "",   IF(DH$1=$L$2,  1,  IF($L$2-DH$1=$L$1-$M50, $L$3^($L$1-$M50), ($L$3*DH51*DI51/(DH51+($L$3-1)*DI51) ))))</f>
        <v>1.00379403341242</v>
      </c>
      <c r="DI50" s="38" t="n">
        <f aca="false">IF(DI$1&gt;$L$2,   "",   IF(DI$1=$L$2,  1,  IF($L$2-DI$1=$L$1-$M50, $L$3^($L$1-$M50), ($L$3*DI51*DJ51/(DI51+($L$3-1)*DJ51) ))))</f>
        <v>1</v>
      </c>
      <c r="DJ50" s="38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2" t="n">
        <f aca="false">Calculadora!C51</f>
        <v>0</v>
      </c>
      <c r="B51" s="112" t="str">
        <f aca="false">IF( OR(I50=$L$2,H50=1+$L$1-$L$2), "",  IF(A51="l",0,IF(A51="w",1,""))    )</f>
        <v/>
      </c>
      <c r="C51" s="105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5" t="str">
        <f aca="false">IF(I50&gt;=$L$2,"",IF(B51="", "", C51*($L$3-1)*B51)   )</f>
        <v/>
      </c>
      <c r="E51" s="105" t="str">
        <f aca="false">IF(B51="","",(   D51-(IF((D51+F50)&lt;=G50, D51, (G50-F50) ))   )*(100-$L$5)/100   )</f>
        <v/>
      </c>
      <c r="F51" s="105" t="str">
        <f aca="false">IF(I50&gt;=$L$2,"",IF(B51="", "",   IF(B51=0,  F50-C51,  IF( ((F50+D51)-G50)&gt;=0, F50+(G50-F50)+((D51-(G50-F50))*$L$5/100), F50+D51 )  ))   )</f>
        <v/>
      </c>
      <c r="G51" s="113" t="str">
        <f aca="false">IF(F51&gt;G50,  F51,  G50)</f>
        <v/>
      </c>
      <c r="H51" s="104" t="n">
        <f aca="false">IF(   $L$4=0,   IF(I50+B51=$L$2,0,IF(B51=0,H50+1,H50)),   IF(  F51&gt;=G50,  0,  IF(B51=0,H50+1,H50)  )   )</f>
        <v>0</v>
      </c>
      <c r="I51" s="104" t="n">
        <f aca="false">IF(   $L$4=0,   IF(I50+B51=$L$2,0,IF(B51=1,I50+1,I50)),        IF(  F51&gt;=G50,  0,  IF(B51=1,I50+1,I50)  )   )</f>
        <v>0</v>
      </c>
      <c r="J51" s="114" t="str">
        <f aca="false">IF(     B51="",     "",     IF(  ISERROR((B51+I50)/(H50+I50+1)),  0,  (B51+I50)/(H50+I50+1)  )     )</f>
        <v/>
      </c>
      <c r="M51" s="111" t="n">
        <f aca="false">IF(M50&lt;($L$1-1),M50+1)</f>
        <v>7</v>
      </c>
      <c r="N51" s="38" t="n">
        <f aca="false">IF(N$1&gt;$L$2,   "",   IF(N$1=$L$2,  1,  IF($L$2-N$1=$L$1-$M51, $L$3^($L$1-$M51), ($L$3*N52*O52/(N52+($L$3-1)*O52) ))))</f>
        <v>1.16452625801181</v>
      </c>
      <c r="O51" s="38" t="n">
        <f aca="false">IF(O$1&gt;$L$2,   "",   IF(O$1=$L$2,  1,  IF($L$2-O$1=$L$1-$M51, $L$3^($L$1-$M51), ($L$3*O52*P52/(O52+($L$3-1)*P52) ))))</f>
        <v>1.04172640674793</v>
      </c>
      <c r="P51" s="38" t="n">
        <f aca="false">IF(P$1&gt;$L$2,   "",   IF(P$1=$L$2,  1,  IF($L$2-P$1=$L$1-$M51, $L$3^($L$1-$M51), ($L$3*P52*Q52/(P52+($L$3-1)*Q52) ))))</f>
        <v>1.00551247843033</v>
      </c>
      <c r="Q51" s="38" t="n">
        <f aca="false">IF(Q$1&gt;$L$2,   "",   IF(Q$1=$L$2,  1,  IF($L$2-Q$1=$L$1-$M51, $L$3^($L$1-$M51), ($L$3*Q52*R52/(Q52+($L$3-1)*R52) ))))</f>
        <v>1</v>
      </c>
      <c r="R51" s="38" t="n">
        <f aca="false">IF(R$1&gt;$L$2,   "",   IF(R$1=$L$2,  1,  IF($L$2-R$1=$L$1-$M51, $L$3^($L$1-$M51), ($L$3*R52*S52/(R52+($L$3-1)*S52) ))))</f>
        <v>1.16452625801181</v>
      </c>
      <c r="S51" s="38" t="n">
        <f aca="false">IF(S$1&gt;$L$2,   "",   IF(S$1=$L$2,  1,  IF($L$2-S$1=$L$1-$M51, $L$3^($L$1-$M51), ($L$3*S52*T52/(S52+($L$3-1)*T52) ))))</f>
        <v>1.04172640674793</v>
      </c>
      <c r="T51" s="38" t="n">
        <f aca="false">IF(T$1&gt;$L$2,   "",   IF(T$1=$L$2,  1,  IF($L$2-T$1=$L$1-$M51, $L$3^($L$1-$M51), ($L$3*T52*U52/(T52+($L$3-1)*U52) ))))</f>
        <v>1.00551247843033</v>
      </c>
      <c r="U51" s="38" t="n">
        <f aca="false">IF(U$1&gt;$L$2,   "",   IF(U$1=$L$2,  1,  IF($L$2-U$1=$L$1-$M51, $L$3^($L$1-$M51), ($L$3*U52*V52/(U52+($L$3-1)*V52) ))))</f>
        <v>1</v>
      </c>
      <c r="V51" s="38" t="n">
        <f aca="false">IF(V$1&gt;$L$2,   "",   IF(V$1=$L$2,  1,  IF($L$2-V$1=$L$1-$M51, $L$3^($L$1-$M51), ($L$3*V52*W52/(V52+($L$3-1)*W52) ))))</f>
        <v>1.16452625801181</v>
      </c>
      <c r="W51" s="38" t="n">
        <f aca="false">IF(W$1&gt;$L$2,   "",   IF(W$1=$L$2,  1,  IF($L$2-W$1=$L$1-$M51, $L$3^($L$1-$M51), ($L$3*W52*X52/(W52+($L$3-1)*X52) ))))</f>
        <v>1.04172640674793</v>
      </c>
      <c r="X51" s="38" t="n">
        <f aca="false">IF(X$1&gt;$L$2,   "",   IF(X$1=$L$2,  1,  IF($L$2-X$1=$L$1-$M51, $L$3^($L$1-$M51), ($L$3*X52*Y52/(X52+($L$3-1)*Y52) ))))</f>
        <v>1.00551247843033</v>
      </c>
      <c r="Y51" s="38" t="n">
        <f aca="false">IF(Y$1&gt;$L$2,   "",   IF(Y$1=$L$2,  1,  IF($L$2-Y$1=$L$1-$M51, $L$3^($L$1-$M51), ($L$3*Y52*Z52/(Y52+($L$3-1)*Z52) ))))</f>
        <v>1</v>
      </c>
      <c r="Z51" s="38" t="n">
        <f aca="false">IF(Z$1&gt;$L$2,   "",   IF(Z$1=$L$2,  1,  IF($L$2-Z$1=$L$1-$M51, $L$3^($L$1-$M51), ($L$3*Z52*AA52/(Z52+($L$3-1)*AA52) ))))</f>
        <v>1.16452625801181</v>
      </c>
      <c r="AA51" s="38" t="n">
        <f aca="false">IF(AA$1&gt;$L$2,   "",   IF(AA$1=$L$2,  1,  IF($L$2-AA$1=$L$1-$M51, $L$3^($L$1-$M51), ($L$3*AA52*AB52/(AA52+($L$3-1)*AB52) ))))</f>
        <v>1.04172640674793</v>
      </c>
      <c r="AB51" s="38" t="n">
        <f aca="false">IF(AB$1&gt;$L$2,   "",   IF(AB$1=$L$2,  1,  IF($L$2-AB$1=$L$1-$M51, $L$3^($L$1-$M51), ($L$3*AB52*AC52/(AB52+($L$3-1)*AC52) ))))</f>
        <v>1.00551247843033</v>
      </c>
      <c r="AC51" s="38" t="n">
        <f aca="false">IF(AC$1&gt;$L$2,   "",   IF(AC$1=$L$2,  1,  IF($L$2-AC$1=$L$1-$M51, $L$3^($L$1-$M51), ($L$3*AC52*AD52/(AC52+($L$3-1)*AD52) ))))</f>
        <v>1</v>
      </c>
      <c r="AD51" s="38" t="n">
        <f aca="false">IF(AD$1&gt;$L$2,   "",   IF(AD$1=$L$2,  1,  IF($L$2-AD$1=$L$1-$M51, $L$3^($L$1-$M51), ($L$3*AD52*AE52/(AD52+($L$3-1)*AE52) ))))</f>
        <v>1.16452625801181</v>
      </c>
      <c r="AE51" s="38" t="n">
        <f aca="false">IF(AE$1&gt;$L$2,   "",   IF(AE$1=$L$2,  1,  IF($L$2-AE$1=$L$1-$M51, $L$3^($L$1-$M51), ($L$3*AE52*AF52/(AE52+($L$3-1)*AF52) ))))</f>
        <v>1.04172640674793</v>
      </c>
      <c r="AF51" s="38" t="n">
        <f aca="false">IF(AF$1&gt;$L$2,   "",   IF(AF$1=$L$2,  1,  IF($L$2-AF$1=$L$1-$M51, $L$3^($L$1-$M51), ($L$3*AF52*AG52/(AF52+($L$3-1)*AG52) ))))</f>
        <v>1.00551247843033</v>
      </c>
      <c r="AG51" s="38" t="n">
        <f aca="false">IF(AG$1&gt;$L$2,   "",   IF(AG$1=$L$2,  1,  IF($L$2-AG$1=$L$1-$M51, $L$3^($L$1-$M51), ($L$3*AG52*AH52/(AG52+($L$3-1)*AH52) ))))</f>
        <v>1</v>
      </c>
      <c r="AH51" s="38" t="n">
        <f aca="false">IF(AH$1&gt;$L$2,   "",   IF(AH$1=$L$2,  1,  IF($L$2-AH$1=$L$1-$M51, $L$3^($L$1-$M51), ($L$3*AH52*AI52/(AH52+($L$3-1)*AI52) ))))</f>
        <v>1.16452625801181</v>
      </c>
      <c r="AI51" s="38" t="n">
        <f aca="false">IF(AI$1&gt;$L$2,   "",   IF(AI$1=$L$2,  1,  IF($L$2-AI$1=$L$1-$M51, $L$3^($L$1-$M51), ($L$3*AI52*AJ52/(AI52+($L$3-1)*AJ52) ))))</f>
        <v>1.04172640674793</v>
      </c>
      <c r="AJ51" s="38" t="n">
        <f aca="false">IF(AJ$1&gt;$L$2,   "",   IF(AJ$1=$L$2,  1,  IF($L$2-AJ$1=$L$1-$M51, $L$3^($L$1-$M51), ($L$3*AJ52*AK52/(AJ52+($L$3-1)*AK52) ))))</f>
        <v>1.00551247843033</v>
      </c>
      <c r="AK51" s="38" t="n">
        <f aca="false">IF(AK$1&gt;$L$2,   "",   IF(AK$1=$L$2,  1,  IF($L$2-AK$1=$L$1-$M51, $L$3^($L$1-$M51), ($L$3*AK52*AL52/(AK52+($L$3-1)*AL52) ))))</f>
        <v>1</v>
      </c>
      <c r="AL51" s="38" t="n">
        <f aca="false">IF(AL$1&gt;$L$2,   "",   IF(AL$1=$L$2,  1,  IF($L$2-AL$1=$L$1-$M51, $L$3^($L$1-$M51), ($L$3*AL52*AM52/(AL52+($L$3-1)*AM52) ))))</f>
        <v>1.16452625801181</v>
      </c>
      <c r="AM51" s="38" t="n">
        <f aca="false">IF(AM$1&gt;$L$2,   "",   IF(AM$1=$L$2,  1,  IF($L$2-AM$1=$L$1-$M51, $L$3^($L$1-$M51), ($L$3*AM52*AN52/(AM52+($L$3-1)*AN52) ))))</f>
        <v>1.04172640674793</v>
      </c>
      <c r="AN51" s="38" t="n">
        <f aca="false">IF(AN$1&gt;$L$2,   "",   IF(AN$1=$L$2,  1,  IF($L$2-AN$1=$L$1-$M51, $L$3^($L$1-$M51), ($L$3*AN52*AO52/(AN52+($L$3-1)*AO52) ))))</f>
        <v>1.00551247843033</v>
      </c>
      <c r="AO51" s="38" t="n">
        <f aca="false">IF(AO$1&gt;$L$2,   "",   IF(AO$1=$L$2,  1,  IF($L$2-AO$1=$L$1-$M51, $L$3^($L$1-$M51), ($L$3*AO52*AP52/(AO52+($L$3-1)*AP52) ))))</f>
        <v>1</v>
      </c>
      <c r="AP51" s="38" t="n">
        <f aca="false">IF(AP$1&gt;$L$2,   "",   IF(AP$1=$L$2,  1,  IF($L$2-AP$1=$L$1-$M51, $L$3^($L$1-$M51), ($L$3*AP52*AQ52/(AP52+($L$3-1)*AQ52) ))))</f>
        <v>1.16452625801181</v>
      </c>
      <c r="AQ51" s="38" t="n">
        <f aca="false">IF(AQ$1&gt;$L$2,   "",   IF(AQ$1=$L$2,  1,  IF($L$2-AQ$1=$L$1-$M51, $L$3^($L$1-$M51), ($L$3*AQ52*AR52/(AQ52+($L$3-1)*AR52) ))))</f>
        <v>1.04172640674793</v>
      </c>
      <c r="AR51" s="38" t="n">
        <f aca="false">IF(AR$1&gt;$L$2,   "",   IF(AR$1=$L$2,  1,  IF($L$2-AR$1=$L$1-$M51, $L$3^($L$1-$M51), ($L$3*AR52*AS52/(AR52+($L$3-1)*AS52) ))))</f>
        <v>1.00551247843033</v>
      </c>
      <c r="AS51" s="38" t="n">
        <f aca="false">IF(AS$1&gt;$L$2,   "",   IF(AS$1=$L$2,  1,  IF($L$2-AS$1=$L$1-$M51, $L$3^($L$1-$M51), ($L$3*AS52*AT52/(AS52+($L$3-1)*AT52) ))))</f>
        <v>1</v>
      </c>
      <c r="AT51" s="38" t="n">
        <f aca="false">IF(AT$1&gt;$L$2,   "",   IF(AT$1=$L$2,  1,  IF($L$2-AT$1=$L$1-$M51, $L$3^($L$1-$M51), ($L$3*AT52*AU52/(AT52+($L$3-1)*AU52) ))))</f>
        <v>1.16452625801181</v>
      </c>
      <c r="AU51" s="38" t="n">
        <f aca="false">IF(AU$1&gt;$L$2,   "",   IF(AU$1=$L$2,  1,  IF($L$2-AU$1=$L$1-$M51, $L$3^($L$1-$M51), ($L$3*AU52*AV52/(AU52+($L$3-1)*AV52) ))))</f>
        <v>1.04172640674793</v>
      </c>
      <c r="AV51" s="38" t="n">
        <f aca="false">IF(AV$1&gt;$L$2,   "",   IF(AV$1=$L$2,  1,  IF($L$2-AV$1=$L$1-$M51, $L$3^($L$1-$M51), ($L$3*AV52*AW52/(AV52+($L$3-1)*AW52) ))))</f>
        <v>1.00551247843033</v>
      </c>
      <c r="AW51" s="38" t="n">
        <f aca="false">IF(AW$1&gt;$L$2,   "",   IF(AW$1=$L$2,  1,  IF($L$2-AW$1=$L$1-$M51, $L$3^($L$1-$M51), ($L$3*AW52*AX52/(AW52+($L$3-1)*AX52) ))))</f>
        <v>1</v>
      </c>
      <c r="AX51" s="38" t="n">
        <f aca="false">IF(AX$1&gt;$L$2,   "",   IF(AX$1=$L$2,  1,  IF($L$2-AX$1=$L$1-$M51, $L$3^($L$1-$M51), ($L$3*AX52*AY52/(AX52+($L$3-1)*AY52) ))))</f>
        <v>1.16452625801181</v>
      </c>
      <c r="AY51" s="38" t="n">
        <f aca="false">IF(AY$1&gt;$L$2,   "",   IF(AY$1=$L$2,  1,  IF($L$2-AY$1=$L$1-$M51, $L$3^($L$1-$M51), ($L$3*AY52*AZ52/(AY52+($L$3-1)*AZ52) ))))</f>
        <v>1.04172640674793</v>
      </c>
      <c r="AZ51" s="38" t="n">
        <f aca="false">IF(AZ$1&gt;$L$2,   "",   IF(AZ$1=$L$2,  1,  IF($L$2-AZ$1=$L$1-$M51, $L$3^($L$1-$M51), ($L$3*AZ52*BA52/(AZ52+($L$3-1)*BA52) ))))</f>
        <v>1.00551247843033</v>
      </c>
      <c r="BA51" s="38" t="n">
        <f aca="false">IF(BA$1&gt;$L$2,   "",   IF(BA$1=$L$2,  1,  IF($L$2-BA$1=$L$1-$M51, $L$3^($L$1-$M51), ($L$3*BA52*BB52/(BA52+($L$3-1)*BB52) ))))</f>
        <v>1</v>
      </c>
      <c r="BB51" s="38" t="n">
        <f aca="false">IF(BB$1&gt;$L$2,   "",   IF(BB$1=$L$2,  1,  IF($L$2-BB$1=$L$1-$M51, $L$3^($L$1-$M51), ($L$3*BB52*BC52/(BB52+($L$3-1)*BC52) ))))</f>
        <v>1.16452625801181</v>
      </c>
      <c r="BC51" s="38" t="n">
        <f aca="false">IF(BC$1&gt;$L$2,   "",   IF(BC$1=$L$2,  1,  IF($L$2-BC$1=$L$1-$M51, $L$3^($L$1-$M51), ($L$3*BC52*BD52/(BC52+($L$3-1)*BD52) ))))</f>
        <v>1.04172640674793</v>
      </c>
      <c r="BD51" s="38" t="n">
        <f aca="false">IF(BD$1&gt;$L$2,   "",   IF(BD$1=$L$2,  1,  IF($L$2-BD$1=$L$1-$M51, $L$3^($L$1-$M51), ($L$3*BD52*BE52/(BD52+($L$3-1)*BE52) ))))</f>
        <v>1.00551247843033</v>
      </c>
      <c r="BE51" s="38" t="n">
        <f aca="false">IF(BE$1&gt;$L$2,   "",   IF(BE$1=$L$2,  1,  IF($L$2-BE$1=$L$1-$M51, $L$3^($L$1-$M51), ($L$3*BE52*BF52/(BE52+($L$3-1)*BF52) ))))</f>
        <v>1</v>
      </c>
      <c r="BF51" s="38" t="n">
        <f aca="false">IF(BF$1&gt;$L$2,   "",   IF(BF$1=$L$2,  1,  IF($L$2-BF$1=$L$1-$M51, $L$3^($L$1-$M51), ($L$3*BF52*BG52/(BF52+($L$3-1)*BG52) ))))</f>
        <v>1.16452625801181</v>
      </c>
      <c r="BG51" s="38" t="n">
        <f aca="false">IF(BG$1&gt;$L$2,   "",   IF(BG$1=$L$2,  1,  IF($L$2-BG$1=$L$1-$M51, $L$3^($L$1-$M51), ($L$3*BG52*BH52/(BG52+($L$3-1)*BH52) ))))</f>
        <v>1.04172640674793</v>
      </c>
      <c r="BH51" s="38" t="n">
        <f aca="false">IF(BH$1&gt;$L$2,   "",   IF(BH$1=$L$2,  1,  IF($L$2-BH$1=$L$1-$M51, $L$3^($L$1-$M51), ($L$3*BH52*BI52/(BH52+($L$3-1)*BI52) ))))</f>
        <v>1.00551247843033</v>
      </c>
      <c r="BI51" s="38" t="n">
        <f aca="false">IF(BI$1&gt;$L$2,   "",   IF(BI$1=$L$2,  1,  IF($L$2-BI$1=$L$1-$M51, $L$3^($L$1-$M51), ($L$3*BI52*BJ52/(BI52+($L$3-1)*BJ52) ))))</f>
        <v>1</v>
      </c>
      <c r="BJ51" s="38" t="n">
        <f aca="false">IF(BJ$1&gt;$L$2,   "",   IF(BJ$1=$L$2,  1,  IF($L$2-BJ$1=$L$1-$M51, $L$3^($L$1-$M51), ($L$3*BJ52*BK52/(BJ52+($L$3-1)*BK52) ))))</f>
        <v>1.16452625801181</v>
      </c>
      <c r="BK51" s="38" t="n">
        <f aca="false">IF(BK$1&gt;$L$2,   "",   IF(BK$1=$L$2,  1,  IF($L$2-BK$1=$L$1-$M51, $L$3^($L$1-$M51), ($L$3*BK52*BL52/(BK52+($L$3-1)*BL52) ))))</f>
        <v>1.04172640674793</v>
      </c>
      <c r="BL51" s="38" t="n">
        <f aca="false">IF(BL$1&gt;$L$2,   "",   IF(BL$1=$L$2,  1,  IF($L$2-BL$1=$L$1-$M51, $L$3^($L$1-$M51), ($L$3*BL52*BM52/(BL52+($L$3-1)*BM52) ))))</f>
        <v>1.00551247843033</v>
      </c>
      <c r="BM51" s="38" t="n">
        <f aca="false">IF(BM$1&gt;$L$2,   "",   IF(BM$1=$L$2,  1,  IF($L$2-BM$1=$L$1-$M51, $L$3^($L$1-$M51), ($L$3*BM52*BN52/(BM52+($L$3-1)*BN52) ))))</f>
        <v>1</v>
      </c>
      <c r="BN51" s="38" t="n">
        <f aca="false">IF(BN$1&gt;$L$2,   "",   IF(BN$1=$L$2,  1,  IF($L$2-BN$1=$L$1-$M51, $L$3^($L$1-$M51), ($L$3*BN52*BO52/(BN52+($L$3-1)*BO52) ))))</f>
        <v>1.16452625801181</v>
      </c>
      <c r="BO51" s="38" t="n">
        <f aca="false">IF(BO$1&gt;$L$2,   "",   IF(BO$1=$L$2,  1,  IF($L$2-BO$1=$L$1-$M51, $L$3^($L$1-$M51), ($L$3*BO52*BP52/(BO52+($L$3-1)*BP52) ))))</f>
        <v>1.04172640674793</v>
      </c>
      <c r="BP51" s="38" t="n">
        <f aca="false">IF(BP$1&gt;$L$2,   "",   IF(BP$1=$L$2,  1,  IF($L$2-BP$1=$L$1-$M51, $L$3^($L$1-$M51), ($L$3*BP52*BQ52/(BP52+($L$3-1)*BQ52) ))))</f>
        <v>1.00551247843033</v>
      </c>
      <c r="BQ51" s="38" t="n">
        <f aca="false">IF(BQ$1&gt;$L$2,   "",   IF(BQ$1=$L$2,  1,  IF($L$2-BQ$1=$L$1-$M51, $L$3^($L$1-$M51), ($L$3*BQ52*BR52/(BQ52+($L$3-1)*BR52) ))))</f>
        <v>1</v>
      </c>
      <c r="BR51" s="38" t="n">
        <f aca="false">IF(BR$1&gt;$L$2,   "",   IF(BR$1=$L$2,  1,  IF($L$2-BR$1=$L$1-$M51, $L$3^($L$1-$M51), ($L$3*BR52*BS52/(BR52+($L$3-1)*BS52) ))))</f>
        <v>1.16452625801181</v>
      </c>
      <c r="BS51" s="38" t="n">
        <f aca="false">IF(BS$1&gt;$L$2,   "",   IF(BS$1=$L$2,  1,  IF($L$2-BS$1=$L$1-$M51, $L$3^($L$1-$M51), ($L$3*BS52*BT52/(BS52+($L$3-1)*BT52) ))))</f>
        <v>1.04172640674793</v>
      </c>
      <c r="BT51" s="38" t="n">
        <f aca="false">IF(BT$1&gt;$L$2,   "",   IF(BT$1=$L$2,  1,  IF($L$2-BT$1=$L$1-$M51, $L$3^($L$1-$M51), ($L$3*BT52*BU52/(BT52+($L$3-1)*BU52) ))))</f>
        <v>1.00551247843033</v>
      </c>
      <c r="BU51" s="38" t="n">
        <f aca="false">IF(BU$1&gt;$L$2,   "",   IF(BU$1=$L$2,  1,  IF($L$2-BU$1=$L$1-$M51, $L$3^($L$1-$M51), ($L$3*BU52*BV52/(BU52+($L$3-1)*BV52) ))))</f>
        <v>1</v>
      </c>
      <c r="BV51" s="38" t="n">
        <f aca="false">IF(BV$1&gt;$L$2,   "",   IF(BV$1=$L$2,  1,  IF($L$2-BV$1=$L$1-$M51, $L$3^($L$1-$M51), ($L$3*BV52*BW52/(BV52+($L$3-1)*BW52) ))))</f>
        <v>1.16452625801181</v>
      </c>
      <c r="BW51" s="38" t="n">
        <f aca="false">IF(BW$1&gt;$L$2,   "",   IF(BW$1=$L$2,  1,  IF($L$2-BW$1=$L$1-$M51, $L$3^($L$1-$M51), ($L$3*BW52*BX52/(BW52+($L$3-1)*BX52) ))))</f>
        <v>1.04172640674793</v>
      </c>
      <c r="BX51" s="38" t="n">
        <f aca="false">IF(BX$1&gt;$L$2,   "",   IF(BX$1=$L$2,  1,  IF($L$2-BX$1=$L$1-$M51, $L$3^($L$1-$M51), ($L$3*BX52*BY52/(BX52+($L$3-1)*BY52) ))))</f>
        <v>1.00551247843033</v>
      </c>
      <c r="BY51" s="38" t="n">
        <f aca="false">IF(BY$1&gt;$L$2,   "",   IF(BY$1=$L$2,  1,  IF($L$2-BY$1=$L$1-$M51, $L$3^($L$1-$M51), ($L$3*BY52*BZ52/(BY52+($L$3-1)*BZ52) ))))</f>
        <v>1</v>
      </c>
      <c r="BZ51" s="38" t="n">
        <f aca="false">IF(BZ$1&gt;$L$2,   "",   IF(BZ$1=$L$2,  1,  IF($L$2-BZ$1=$L$1-$M51, $L$3^($L$1-$M51), ($L$3*BZ52*CA52/(BZ52+($L$3-1)*CA52) ))))</f>
        <v>1.16452625801181</v>
      </c>
      <c r="CA51" s="38" t="n">
        <f aca="false">IF(CA$1&gt;$L$2,   "",   IF(CA$1=$L$2,  1,  IF($L$2-CA$1=$L$1-$M51, $L$3^($L$1-$M51), ($L$3*CA52*CB52/(CA52+($L$3-1)*CB52) ))))</f>
        <v>1.04172640674793</v>
      </c>
      <c r="CB51" s="38" t="n">
        <f aca="false">IF(CB$1&gt;$L$2,   "",   IF(CB$1=$L$2,  1,  IF($L$2-CB$1=$L$1-$M51, $L$3^($L$1-$M51), ($L$3*CB52*CC52/(CB52+($L$3-1)*CC52) ))))</f>
        <v>1.00551247843033</v>
      </c>
      <c r="CC51" s="38" t="n">
        <f aca="false">IF(CC$1&gt;$L$2,   "",   IF(CC$1=$L$2,  1,  IF($L$2-CC$1=$L$1-$M51, $L$3^($L$1-$M51), ($L$3*CC52*CD52/(CC52+($L$3-1)*CD52) ))))</f>
        <v>1</v>
      </c>
      <c r="CD51" s="38" t="n">
        <f aca="false">IF(CD$1&gt;$L$2,   "",   IF(CD$1=$L$2,  1,  IF($L$2-CD$1=$L$1-$M51, $L$3^($L$1-$M51), ($L$3*CD52*CE52/(CD52+($L$3-1)*CE52) ))))</f>
        <v>1.16452625801181</v>
      </c>
      <c r="CE51" s="38" t="n">
        <f aca="false">IF(CE$1&gt;$L$2,   "",   IF(CE$1=$L$2,  1,  IF($L$2-CE$1=$L$1-$M51, $L$3^($L$1-$M51), ($L$3*CE52*CF52/(CE52+($L$3-1)*CF52) ))))</f>
        <v>1.04172640674793</v>
      </c>
      <c r="CF51" s="38" t="n">
        <f aca="false">IF(CF$1&gt;$L$2,   "",   IF(CF$1=$L$2,  1,  IF($L$2-CF$1=$L$1-$M51, $L$3^($L$1-$M51), ($L$3*CF52*CG52/(CF52+($L$3-1)*CG52) ))))</f>
        <v>1.00551247843033</v>
      </c>
      <c r="CG51" s="38" t="n">
        <f aca="false">IF(CG$1&gt;$L$2,   "",   IF(CG$1=$L$2,  1,  IF($L$2-CG$1=$L$1-$M51, $L$3^($L$1-$M51), ($L$3*CG52*CH52/(CG52+($L$3-1)*CH52) ))))</f>
        <v>1</v>
      </c>
      <c r="CH51" s="38" t="n">
        <f aca="false">IF(CH$1&gt;$L$2,   "",   IF(CH$1=$L$2,  1,  IF($L$2-CH$1=$L$1-$M51, $L$3^($L$1-$M51), ($L$3*CH52*CI52/(CH52+($L$3-1)*CI52) ))))</f>
        <v>1.16452625801181</v>
      </c>
      <c r="CI51" s="38" t="n">
        <f aca="false">IF(CI$1&gt;$L$2,   "",   IF(CI$1=$L$2,  1,  IF($L$2-CI$1=$L$1-$M51, $L$3^($L$1-$M51), ($L$3*CI52*CJ52/(CI52+($L$3-1)*CJ52) ))))</f>
        <v>1.04172640674793</v>
      </c>
      <c r="CJ51" s="38" t="n">
        <f aca="false">IF(CJ$1&gt;$L$2,   "",   IF(CJ$1=$L$2,  1,  IF($L$2-CJ$1=$L$1-$M51, $L$3^($L$1-$M51), ($L$3*CJ52*CK52/(CJ52+($L$3-1)*CK52) ))))</f>
        <v>1.00551247843033</v>
      </c>
      <c r="CK51" s="38" t="n">
        <f aca="false">IF(CK$1&gt;$L$2,   "",   IF(CK$1=$L$2,  1,  IF($L$2-CK$1=$L$1-$M51, $L$3^($L$1-$M51), ($L$3*CK52*CL52/(CK52+($L$3-1)*CL52) ))))</f>
        <v>1</v>
      </c>
      <c r="CL51" s="38" t="n">
        <f aca="false">IF(CL$1&gt;$L$2,   "",   IF(CL$1=$L$2,  1,  IF($L$2-CL$1=$L$1-$M51, $L$3^($L$1-$M51), ($L$3*CL52*CM52/(CL52+($L$3-1)*CM52) ))))</f>
        <v>1.16452625801181</v>
      </c>
      <c r="CM51" s="38" t="n">
        <f aca="false">IF(CM$1&gt;$L$2,   "",   IF(CM$1=$L$2,  1,  IF($L$2-CM$1=$L$1-$M51, $L$3^($L$1-$M51), ($L$3*CM52*CN52/(CM52+($L$3-1)*CN52) ))))</f>
        <v>1.04172640674793</v>
      </c>
      <c r="CN51" s="38" t="n">
        <f aca="false">IF(CN$1&gt;$L$2,   "",   IF(CN$1=$L$2,  1,  IF($L$2-CN$1=$L$1-$M51, $L$3^($L$1-$M51), ($L$3*CN52*CO52/(CN52+($L$3-1)*CO52) ))))</f>
        <v>1.00551247843033</v>
      </c>
      <c r="CO51" s="38" t="n">
        <f aca="false">IF(CO$1&gt;$L$2,   "",   IF(CO$1=$L$2,  1,  IF($L$2-CO$1=$L$1-$M51, $L$3^($L$1-$M51), ($L$3*CO52*CP52/(CO52+($L$3-1)*CP52) ))))</f>
        <v>1</v>
      </c>
      <c r="CP51" s="38" t="n">
        <f aca="false">IF(CP$1&gt;$L$2,   "",   IF(CP$1=$L$2,  1,  IF($L$2-CP$1=$L$1-$M51, $L$3^($L$1-$M51), ($L$3*CP52*CQ52/(CP52+($L$3-1)*CQ52) ))))</f>
        <v>1.16452625801181</v>
      </c>
      <c r="CQ51" s="38" t="n">
        <f aca="false">IF(CQ$1&gt;$L$2,   "",   IF(CQ$1=$L$2,  1,  IF($L$2-CQ$1=$L$1-$M51, $L$3^($L$1-$M51), ($L$3*CQ52*CR52/(CQ52+($L$3-1)*CR52) ))))</f>
        <v>1.04172640674793</v>
      </c>
      <c r="CR51" s="38" t="n">
        <f aca="false">IF(CR$1&gt;$L$2,   "",   IF(CR$1=$L$2,  1,  IF($L$2-CR$1=$L$1-$M51, $L$3^($L$1-$M51), ($L$3*CR52*CS52/(CR52+($L$3-1)*CS52) ))))</f>
        <v>1.00551247843033</v>
      </c>
      <c r="CS51" s="38" t="n">
        <f aca="false">IF(CS$1&gt;$L$2,   "",   IF(CS$1=$L$2,  1,  IF($L$2-CS$1=$L$1-$M51, $L$3^($L$1-$M51), ($L$3*CS52*CT52/(CS52+($L$3-1)*CT52) ))))</f>
        <v>1</v>
      </c>
      <c r="CT51" s="38" t="n">
        <f aca="false">IF(CT$1&gt;$L$2,   "",   IF(CT$1=$L$2,  1,  IF($L$2-CT$1=$L$1-$M51, $L$3^($L$1-$M51), ($L$3*CT52*CU52/(CT52+($L$3-1)*CU52) ))))</f>
        <v>1.16452625801181</v>
      </c>
      <c r="CU51" s="38" t="n">
        <f aca="false">IF(CU$1&gt;$L$2,   "",   IF(CU$1=$L$2,  1,  IF($L$2-CU$1=$L$1-$M51, $L$3^($L$1-$M51), ($L$3*CU52*CV52/(CU52+($L$3-1)*CV52) ))))</f>
        <v>1.04172640674793</v>
      </c>
      <c r="CV51" s="38" t="n">
        <f aca="false">IF(CV$1&gt;$L$2,   "",   IF(CV$1=$L$2,  1,  IF($L$2-CV$1=$L$1-$M51, $L$3^($L$1-$M51), ($L$3*CV52*CW52/(CV52+($L$3-1)*CW52) ))))</f>
        <v>1.00551247843033</v>
      </c>
      <c r="CW51" s="38" t="n">
        <f aca="false">IF(CW$1&gt;$L$2,   "",   IF(CW$1=$L$2,  1,  IF($L$2-CW$1=$L$1-$M51, $L$3^($L$1-$M51), ($L$3*CW52*CX52/(CW52+($L$3-1)*CX52) ))))</f>
        <v>1</v>
      </c>
      <c r="CX51" s="38" t="n">
        <f aca="false">IF(CX$1&gt;$L$2,   "",   IF(CX$1=$L$2,  1,  IF($L$2-CX$1=$L$1-$M51, $L$3^($L$1-$M51), ($L$3*CX52*CY52/(CX52+($L$3-1)*CY52) ))))</f>
        <v>1.16452625801181</v>
      </c>
      <c r="CY51" s="38" t="n">
        <f aca="false">IF(CY$1&gt;$L$2,   "",   IF(CY$1=$L$2,  1,  IF($L$2-CY$1=$L$1-$M51, $L$3^($L$1-$M51), ($L$3*CY52*CZ52/(CY52+($L$3-1)*CZ52) ))))</f>
        <v>1.04172640674793</v>
      </c>
      <c r="CZ51" s="38" t="n">
        <f aca="false">IF(CZ$1&gt;$L$2,   "",   IF(CZ$1=$L$2,  1,  IF($L$2-CZ$1=$L$1-$M51, $L$3^($L$1-$M51), ($L$3*CZ52*DA52/(CZ52+($L$3-1)*DA52) ))))</f>
        <v>1.00551247843033</v>
      </c>
      <c r="DA51" s="38" t="n">
        <f aca="false">IF(DA$1&gt;$L$2,   "",   IF(DA$1=$L$2,  1,  IF($L$2-DA$1=$L$1-$M51, $L$3^($L$1-$M51), ($L$3*DA52*DB52/(DA52+($L$3-1)*DB52) ))))</f>
        <v>1</v>
      </c>
      <c r="DB51" s="38" t="n">
        <f aca="false">IF(DB$1&gt;$L$2,   "",   IF(DB$1=$L$2,  1,  IF($L$2-DB$1=$L$1-$M51, $L$3^($L$1-$M51), ($L$3*DB52*DC52/(DB52+($L$3-1)*DC52) ))))</f>
        <v>1.16452625801181</v>
      </c>
      <c r="DC51" s="38" t="n">
        <f aca="false">IF(DC$1&gt;$L$2,   "",   IF(DC$1=$L$2,  1,  IF($L$2-DC$1=$L$1-$M51, $L$3^($L$1-$M51), ($L$3*DC52*DD52/(DC52+($L$3-1)*DD52) ))))</f>
        <v>1.04172640674793</v>
      </c>
      <c r="DD51" s="38" t="n">
        <f aca="false">IF(DD$1&gt;$L$2,   "",   IF(DD$1=$L$2,  1,  IF($L$2-DD$1=$L$1-$M51, $L$3^($L$1-$M51), ($L$3*DD52*DE52/(DD52+($L$3-1)*DE52) ))))</f>
        <v>1.00551247843033</v>
      </c>
      <c r="DE51" s="38" t="n">
        <f aca="false">IF(DE$1&gt;$L$2,   "",   IF(DE$1=$L$2,  1,  IF($L$2-DE$1=$L$1-$M51, $L$3^($L$1-$M51), ($L$3*DE52*DF52/(DE52+($L$3-1)*DF52) ))))</f>
        <v>1</v>
      </c>
      <c r="DF51" s="38" t="n">
        <f aca="false">IF(DF$1&gt;$L$2,   "",   IF(DF$1=$L$2,  1,  IF($L$2-DF$1=$L$1-$M51, $L$3^($L$1-$M51), ($L$3*DF52*DG52/(DF52+($L$3-1)*DG52) ))))</f>
        <v>1.16452625801181</v>
      </c>
      <c r="DG51" s="38" t="n">
        <f aca="false">IF(DG$1&gt;$L$2,   "",   IF(DG$1=$L$2,  1,  IF($L$2-DG$1=$L$1-$M51, $L$3^($L$1-$M51), ($L$3*DG52*DH52/(DG52+($L$3-1)*DH52) ))))</f>
        <v>1.04172640674793</v>
      </c>
      <c r="DH51" s="38" t="n">
        <f aca="false">IF(DH$1&gt;$L$2,   "",   IF(DH$1=$L$2,  1,  IF($L$2-DH$1=$L$1-$M51, $L$3^($L$1-$M51), ($L$3*DH52*DI52/(DH52+($L$3-1)*DI52) ))))</f>
        <v>1.00551247843033</v>
      </c>
      <c r="DI51" s="38" t="n">
        <f aca="false">IF(DI$1&gt;$L$2,   "",   IF(DI$1=$L$2,  1,  IF($L$2-DI$1=$L$1-$M51, $L$3^($L$1-$M51), ($L$3*DI52*DJ52/(DI52+($L$3-1)*DJ52) ))))</f>
        <v>1</v>
      </c>
      <c r="DJ51" s="38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2" t="n">
        <f aca="false">Calculadora!C52</f>
        <v>0</v>
      </c>
      <c r="B52" s="112" t="str">
        <f aca="false">IF( OR(I51=$L$2,H51=1+$L$1-$L$2), "",  IF(A52="l",0,IF(A52="w",1,""))    )</f>
        <v/>
      </c>
      <c r="C52" s="105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5" t="str">
        <f aca="false">IF(I51&gt;=$L$2,"",IF(B52="", "", C52*($L$3-1)*B52)   )</f>
        <v/>
      </c>
      <c r="E52" s="105" t="str">
        <f aca="false">IF(B52="","",(   D52-(IF((D52+F51)&lt;=G51, D52, (G51-F51) ))   )*(100-$L$5)/100   )</f>
        <v/>
      </c>
      <c r="F52" s="105" t="str">
        <f aca="false">IF(I51&gt;=$L$2,"",IF(B52="", "",   IF(B52=0,  F51-C52,  IF( ((F51+D52)-G51)&gt;=0, F51+(G51-F51)+((D52-(G51-F51))*$L$5/100), F51+D52 )  ))   )</f>
        <v/>
      </c>
      <c r="G52" s="113" t="str">
        <f aca="false">IF(F52&gt;G51,  F52,  G51)</f>
        <v/>
      </c>
      <c r="H52" s="104" t="n">
        <f aca="false">IF(   $L$4=0,   IF(I51+B52=$L$2,0,IF(B52=0,H51+1,H51)),   IF(  F52&gt;=G51,  0,  IF(B52=0,H51+1,H51)  )   )</f>
        <v>0</v>
      </c>
      <c r="I52" s="104" t="n">
        <f aca="false">IF(   $L$4=0,   IF(I51+B52=$L$2,0,IF(B52=1,I51+1,I51)),        IF(  F52&gt;=G51,  0,  IF(B52=1,I51+1,I51)  )   )</f>
        <v>0</v>
      </c>
      <c r="J52" s="114" t="str">
        <f aca="false">IF(     B52="",     "",     IF(  ISERROR((B52+I51)/(H51+I51+1)),  0,  (B52+I51)/(H51+I51+1)  )     )</f>
        <v/>
      </c>
      <c r="M52" s="111" t="n">
        <f aca="false">IF(M51&lt;($L$1-1),M51+1)</f>
        <v>8</v>
      </c>
      <c r="N52" s="38" t="n">
        <f aca="false">IF(N$1&gt;$L$2,   "",   IF(N$1=$L$2,  1,  IF($L$2-N$1=$L$1-$M52, $L$3^($L$1-$M52), ($L$3*N53*O53/(N53+($L$3-1)*O53) ))))</f>
        <v>1.22005580079309</v>
      </c>
      <c r="O52" s="38" t="n">
        <f aca="false">IF(O$1&gt;$L$2,   "",   IF(O$1=$L$2,  1,  IF($L$2-O$1=$L$1-$M52, $L$3^($L$1-$M52), ($L$3*O53*P53/(O53+($L$3-1)*P53) ))))</f>
        <v>1.0576593618792</v>
      </c>
      <c r="P52" s="38" t="n">
        <f aca="false">IF(P$1&gt;$L$2,   "",   IF(P$1=$L$2,  1,  IF($L$2-P$1=$L$1-$M52, $L$3^($L$1-$M52), ($L$3*P53*Q53/(P53+($L$3-1)*Q53) ))))</f>
        <v>1.00801548004799</v>
      </c>
      <c r="Q52" s="38" t="n">
        <f aca="false">IF(Q$1&gt;$L$2,   "",   IF(Q$1=$L$2,  1,  IF($L$2-Q$1=$L$1-$M52, $L$3^($L$1-$M52), ($L$3*Q53*R53/(Q53+($L$3-1)*R53) ))))</f>
        <v>1</v>
      </c>
      <c r="R52" s="38" t="n">
        <f aca="false">IF(R$1&gt;$L$2,   "",   IF(R$1=$L$2,  1,  IF($L$2-R$1=$L$1-$M52, $L$3^($L$1-$M52), ($L$3*R53*S53/(R53+($L$3-1)*S53) ))))</f>
        <v>1.22005580079309</v>
      </c>
      <c r="S52" s="38" t="n">
        <f aca="false">IF(S$1&gt;$L$2,   "",   IF(S$1=$L$2,  1,  IF($L$2-S$1=$L$1-$M52, $L$3^($L$1-$M52), ($L$3*S53*T53/(S53+($L$3-1)*T53) ))))</f>
        <v>1.0576593618792</v>
      </c>
      <c r="T52" s="38" t="n">
        <f aca="false">IF(T$1&gt;$L$2,   "",   IF(T$1=$L$2,  1,  IF($L$2-T$1=$L$1-$M52, $L$3^($L$1-$M52), ($L$3*T53*U53/(T53+($L$3-1)*U53) ))))</f>
        <v>1.00801548004799</v>
      </c>
      <c r="U52" s="38" t="n">
        <f aca="false">IF(U$1&gt;$L$2,   "",   IF(U$1=$L$2,  1,  IF($L$2-U$1=$L$1-$M52, $L$3^($L$1-$M52), ($L$3*U53*V53/(U53+($L$3-1)*V53) ))))</f>
        <v>1</v>
      </c>
      <c r="V52" s="38" t="n">
        <f aca="false">IF(V$1&gt;$L$2,   "",   IF(V$1=$L$2,  1,  IF($L$2-V$1=$L$1-$M52, $L$3^($L$1-$M52), ($L$3*V53*W53/(V53+($L$3-1)*W53) ))))</f>
        <v>1.22005580079309</v>
      </c>
      <c r="W52" s="38" t="n">
        <f aca="false">IF(W$1&gt;$L$2,   "",   IF(W$1=$L$2,  1,  IF($L$2-W$1=$L$1-$M52, $L$3^($L$1-$M52), ($L$3*W53*X53/(W53+($L$3-1)*X53) ))))</f>
        <v>1.0576593618792</v>
      </c>
      <c r="X52" s="38" t="n">
        <f aca="false">IF(X$1&gt;$L$2,   "",   IF(X$1=$L$2,  1,  IF($L$2-X$1=$L$1-$M52, $L$3^($L$1-$M52), ($L$3*X53*Y53/(X53+($L$3-1)*Y53) ))))</f>
        <v>1.00801548004799</v>
      </c>
      <c r="Y52" s="38" t="n">
        <f aca="false">IF(Y$1&gt;$L$2,   "",   IF(Y$1=$L$2,  1,  IF($L$2-Y$1=$L$1-$M52, $L$3^($L$1-$M52), ($L$3*Y53*Z53/(Y53+($L$3-1)*Z53) ))))</f>
        <v>1</v>
      </c>
      <c r="Z52" s="38" t="n">
        <f aca="false">IF(Z$1&gt;$L$2,   "",   IF(Z$1=$L$2,  1,  IF($L$2-Z$1=$L$1-$M52, $L$3^($L$1-$M52), ($L$3*Z53*AA53/(Z53+($L$3-1)*AA53) ))))</f>
        <v>1.22005580079309</v>
      </c>
      <c r="AA52" s="38" t="n">
        <f aca="false">IF(AA$1&gt;$L$2,   "",   IF(AA$1=$L$2,  1,  IF($L$2-AA$1=$L$1-$M52, $L$3^($L$1-$M52), ($L$3*AA53*AB53/(AA53+($L$3-1)*AB53) ))))</f>
        <v>1.0576593618792</v>
      </c>
      <c r="AB52" s="38" t="n">
        <f aca="false">IF(AB$1&gt;$L$2,   "",   IF(AB$1=$L$2,  1,  IF($L$2-AB$1=$L$1-$M52, $L$3^($L$1-$M52), ($L$3*AB53*AC53/(AB53+($L$3-1)*AC53) ))))</f>
        <v>1.00801548004799</v>
      </c>
      <c r="AC52" s="38" t="n">
        <f aca="false">IF(AC$1&gt;$L$2,   "",   IF(AC$1=$L$2,  1,  IF($L$2-AC$1=$L$1-$M52, $L$3^($L$1-$M52), ($L$3*AC53*AD53/(AC53+($L$3-1)*AD53) ))))</f>
        <v>1</v>
      </c>
      <c r="AD52" s="38" t="n">
        <f aca="false">IF(AD$1&gt;$L$2,   "",   IF(AD$1=$L$2,  1,  IF($L$2-AD$1=$L$1-$M52, $L$3^($L$1-$M52), ($L$3*AD53*AE53/(AD53+($L$3-1)*AE53) ))))</f>
        <v>1.22005580079309</v>
      </c>
      <c r="AE52" s="38" t="n">
        <f aca="false">IF(AE$1&gt;$L$2,   "",   IF(AE$1=$L$2,  1,  IF($L$2-AE$1=$L$1-$M52, $L$3^($L$1-$M52), ($L$3*AE53*AF53/(AE53+($L$3-1)*AF53) ))))</f>
        <v>1.0576593618792</v>
      </c>
      <c r="AF52" s="38" t="n">
        <f aca="false">IF(AF$1&gt;$L$2,   "",   IF(AF$1=$L$2,  1,  IF($L$2-AF$1=$L$1-$M52, $L$3^($L$1-$M52), ($L$3*AF53*AG53/(AF53+($L$3-1)*AG53) ))))</f>
        <v>1.00801548004799</v>
      </c>
      <c r="AG52" s="38" t="n">
        <f aca="false">IF(AG$1&gt;$L$2,   "",   IF(AG$1=$L$2,  1,  IF($L$2-AG$1=$L$1-$M52, $L$3^($L$1-$M52), ($L$3*AG53*AH53/(AG53+($L$3-1)*AH53) ))))</f>
        <v>1</v>
      </c>
      <c r="AH52" s="38" t="n">
        <f aca="false">IF(AH$1&gt;$L$2,   "",   IF(AH$1=$L$2,  1,  IF($L$2-AH$1=$L$1-$M52, $L$3^($L$1-$M52), ($L$3*AH53*AI53/(AH53+($L$3-1)*AI53) ))))</f>
        <v>1.22005580079309</v>
      </c>
      <c r="AI52" s="38" t="n">
        <f aca="false">IF(AI$1&gt;$L$2,   "",   IF(AI$1=$L$2,  1,  IF($L$2-AI$1=$L$1-$M52, $L$3^($L$1-$M52), ($L$3*AI53*AJ53/(AI53+($L$3-1)*AJ53) ))))</f>
        <v>1.0576593618792</v>
      </c>
      <c r="AJ52" s="38" t="n">
        <f aca="false">IF(AJ$1&gt;$L$2,   "",   IF(AJ$1=$L$2,  1,  IF($L$2-AJ$1=$L$1-$M52, $L$3^($L$1-$M52), ($L$3*AJ53*AK53/(AJ53+($L$3-1)*AK53) ))))</f>
        <v>1.00801548004799</v>
      </c>
      <c r="AK52" s="38" t="n">
        <f aca="false">IF(AK$1&gt;$L$2,   "",   IF(AK$1=$L$2,  1,  IF($L$2-AK$1=$L$1-$M52, $L$3^($L$1-$M52), ($L$3*AK53*AL53/(AK53+($L$3-1)*AL53) ))))</f>
        <v>1</v>
      </c>
      <c r="AL52" s="38" t="n">
        <f aca="false">IF(AL$1&gt;$L$2,   "",   IF(AL$1=$L$2,  1,  IF($L$2-AL$1=$L$1-$M52, $L$3^($L$1-$M52), ($L$3*AL53*AM53/(AL53+($L$3-1)*AM53) ))))</f>
        <v>1.22005580079309</v>
      </c>
      <c r="AM52" s="38" t="n">
        <f aca="false">IF(AM$1&gt;$L$2,   "",   IF(AM$1=$L$2,  1,  IF($L$2-AM$1=$L$1-$M52, $L$3^($L$1-$M52), ($L$3*AM53*AN53/(AM53+($L$3-1)*AN53) ))))</f>
        <v>1.0576593618792</v>
      </c>
      <c r="AN52" s="38" t="n">
        <f aca="false">IF(AN$1&gt;$L$2,   "",   IF(AN$1=$L$2,  1,  IF($L$2-AN$1=$L$1-$M52, $L$3^($L$1-$M52), ($L$3*AN53*AO53/(AN53+($L$3-1)*AO53) ))))</f>
        <v>1.00801548004799</v>
      </c>
      <c r="AO52" s="38" t="n">
        <f aca="false">IF(AO$1&gt;$L$2,   "",   IF(AO$1=$L$2,  1,  IF($L$2-AO$1=$L$1-$M52, $L$3^($L$1-$M52), ($L$3*AO53*AP53/(AO53+($L$3-1)*AP53) ))))</f>
        <v>1</v>
      </c>
      <c r="AP52" s="38" t="n">
        <f aca="false">IF(AP$1&gt;$L$2,   "",   IF(AP$1=$L$2,  1,  IF($L$2-AP$1=$L$1-$M52, $L$3^($L$1-$M52), ($L$3*AP53*AQ53/(AP53+($L$3-1)*AQ53) ))))</f>
        <v>1.22005580079309</v>
      </c>
      <c r="AQ52" s="38" t="n">
        <f aca="false">IF(AQ$1&gt;$L$2,   "",   IF(AQ$1=$L$2,  1,  IF($L$2-AQ$1=$L$1-$M52, $L$3^($L$1-$M52), ($L$3*AQ53*AR53/(AQ53+($L$3-1)*AR53) ))))</f>
        <v>1.0576593618792</v>
      </c>
      <c r="AR52" s="38" t="n">
        <f aca="false">IF(AR$1&gt;$L$2,   "",   IF(AR$1=$L$2,  1,  IF($L$2-AR$1=$L$1-$M52, $L$3^($L$1-$M52), ($L$3*AR53*AS53/(AR53+($L$3-1)*AS53) ))))</f>
        <v>1.00801548004799</v>
      </c>
      <c r="AS52" s="38" t="n">
        <f aca="false">IF(AS$1&gt;$L$2,   "",   IF(AS$1=$L$2,  1,  IF($L$2-AS$1=$L$1-$M52, $L$3^($L$1-$M52), ($L$3*AS53*AT53/(AS53+($L$3-1)*AT53) ))))</f>
        <v>1</v>
      </c>
      <c r="AT52" s="38" t="n">
        <f aca="false">IF(AT$1&gt;$L$2,   "",   IF(AT$1=$L$2,  1,  IF($L$2-AT$1=$L$1-$M52, $L$3^($L$1-$M52), ($L$3*AT53*AU53/(AT53+($L$3-1)*AU53) ))))</f>
        <v>1.22005580079309</v>
      </c>
      <c r="AU52" s="38" t="n">
        <f aca="false">IF(AU$1&gt;$L$2,   "",   IF(AU$1=$L$2,  1,  IF($L$2-AU$1=$L$1-$M52, $L$3^($L$1-$M52), ($L$3*AU53*AV53/(AU53+($L$3-1)*AV53) ))))</f>
        <v>1.0576593618792</v>
      </c>
      <c r="AV52" s="38" t="n">
        <f aca="false">IF(AV$1&gt;$L$2,   "",   IF(AV$1=$L$2,  1,  IF($L$2-AV$1=$L$1-$M52, $L$3^($L$1-$M52), ($L$3*AV53*AW53/(AV53+($L$3-1)*AW53) ))))</f>
        <v>1.00801548004799</v>
      </c>
      <c r="AW52" s="38" t="n">
        <f aca="false">IF(AW$1&gt;$L$2,   "",   IF(AW$1=$L$2,  1,  IF($L$2-AW$1=$L$1-$M52, $L$3^($L$1-$M52), ($L$3*AW53*AX53/(AW53+($L$3-1)*AX53) ))))</f>
        <v>1</v>
      </c>
      <c r="AX52" s="38" t="n">
        <f aca="false">IF(AX$1&gt;$L$2,   "",   IF(AX$1=$L$2,  1,  IF($L$2-AX$1=$L$1-$M52, $L$3^($L$1-$M52), ($L$3*AX53*AY53/(AX53+($L$3-1)*AY53) ))))</f>
        <v>1.22005580079309</v>
      </c>
      <c r="AY52" s="38" t="n">
        <f aca="false">IF(AY$1&gt;$L$2,   "",   IF(AY$1=$L$2,  1,  IF($L$2-AY$1=$L$1-$M52, $L$3^($L$1-$M52), ($L$3*AY53*AZ53/(AY53+($L$3-1)*AZ53) ))))</f>
        <v>1.0576593618792</v>
      </c>
      <c r="AZ52" s="38" t="n">
        <f aca="false">IF(AZ$1&gt;$L$2,   "",   IF(AZ$1=$L$2,  1,  IF($L$2-AZ$1=$L$1-$M52, $L$3^($L$1-$M52), ($L$3*AZ53*BA53/(AZ53+($L$3-1)*BA53) ))))</f>
        <v>1.00801548004799</v>
      </c>
      <c r="BA52" s="38" t="n">
        <f aca="false">IF(BA$1&gt;$L$2,   "",   IF(BA$1=$L$2,  1,  IF($L$2-BA$1=$L$1-$M52, $L$3^($L$1-$M52), ($L$3*BA53*BB53/(BA53+($L$3-1)*BB53) ))))</f>
        <v>1</v>
      </c>
      <c r="BB52" s="38" t="n">
        <f aca="false">IF(BB$1&gt;$L$2,   "",   IF(BB$1=$L$2,  1,  IF($L$2-BB$1=$L$1-$M52, $L$3^($L$1-$M52), ($L$3*BB53*BC53/(BB53+($L$3-1)*BC53) ))))</f>
        <v>1.22005580079309</v>
      </c>
      <c r="BC52" s="38" t="n">
        <f aca="false">IF(BC$1&gt;$L$2,   "",   IF(BC$1=$L$2,  1,  IF($L$2-BC$1=$L$1-$M52, $L$3^($L$1-$M52), ($L$3*BC53*BD53/(BC53+($L$3-1)*BD53) ))))</f>
        <v>1.0576593618792</v>
      </c>
      <c r="BD52" s="38" t="n">
        <f aca="false">IF(BD$1&gt;$L$2,   "",   IF(BD$1=$L$2,  1,  IF($L$2-BD$1=$L$1-$M52, $L$3^($L$1-$M52), ($L$3*BD53*BE53/(BD53+($L$3-1)*BE53) ))))</f>
        <v>1.00801548004799</v>
      </c>
      <c r="BE52" s="38" t="n">
        <f aca="false">IF(BE$1&gt;$L$2,   "",   IF(BE$1=$L$2,  1,  IF($L$2-BE$1=$L$1-$M52, $L$3^($L$1-$M52), ($L$3*BE53*BF53/(BE53+($L$3-1)*BF53) ))))</f>
        <v>1</v>
      </c>
      <c r="BF52" s="38" t="n">
        <f aca="false">IF(BF$1&gt;$L$2,   "",   IF(BF$1=$L$2,  1,  IF($L$2-BF$1=$L$1-$M52, $L$3^($L$1-$M52), ($L$3*BF53*BG53/(BF53+($L$3-1)*BG53) ))))</f>
        <v>1.22005580079309</v>
      </c>
      <c r="BG52" s="38" t="n">
        <f aca="false">IF(BG$1&gt;$L$2,   "",   IF(BG$1=$L$2,  1,  IF($L$2-BG$1=$L$1-$M52, $L$3^($L$1-$M52), ($L$3*BG53*BH53/(BG53+($L$3-1)*BH53) ))))</f>
        <v>1.0576593618792</v>
      </c>
      <c r="BH52" s="38" t="n">
        <f aca="false">IF(BH$1&gt;$L$2,   "",   IF(BH$1=$L$2,  1,  IF($L$2-BH$1=$L$1-$M52, $L$3^($L$1-$M52), ($L$3*BH53*BI53/(BH53+($L$3-1)*BI53) ))))</f>
        <v>1.00801548004799</v>
      </c>
      <c r="BI52" s="38" t="n">
        <f aca="false">IF(BI$1&gt;$L$2,   "",   IF(BI$1=$L$2,  1,  IF($L$2-BI$1=$L$1-$M52, $L$3^($L$1-$M52), ($L$3*BI53*BJ53/(BI53+($L$3-1)*BJ53) ))))</f>
        <v>1</v>
      </c>
      <c r="BJ52" s="38" t="n">
        <f aca="false">IF(BJ$1&gt;$L$2,   "",   IF(BJ$1=$L$2,  1,  IF($L$2-BJ$1=$L$1-$M52, $L$3^($L$1-$M52), ($L$3*BJ53*BK53/(BJ53+($L$3-1)*BK53) ))))</f>
        <v>1.22005580079309</v>
      </c>
      <c r="BK52" s="38" t="n">
        <f aca="false">IF(BK$1&gt;$L$2,   "",   IF(BK$1=$L$2,  1,  IF($L$2-BK$1=$L$1-$M52, $L$3^($L$1-$M52), ($L$3*BK53*BL53/(BK53+($L$3-1)*BL53) ))))</f>
        <v>1.0576593618792</v>
      </c>
      <c r="BL52" s="38" t="n">
        <f aca="false">IF(BL$1&gt;$L$2,   "",   IF(BL$1=$L$2,  1,  IF($L$2-BL$1=$L$1-$M52, $L$3^($L$1-$M52), ($L$3*BL53*BM53/(BL53+($L$3-1)*BM53) ))))</f>
        <v>1.00801548004799</v>
      </c>
      <c r="BM52" s="38" t="n">
        <f aca="false">IF(BM$1&gt;$L$2,   "",   IF(BM$1=$L$2,  1,  IF($L$2-BM$1=$L$1-$M52, $L$3^($L$1-$M52), ($L$3*BM53*BN53/(BM53+($L$3-1)*BN53) ))))</f>
        <v>1</v>
      </c>
      <c r="BN52" s="38" t="n">
        <f aca="false">IF(BN$1&gt;$L$2,   "",   IF(BN$1=$L$2,  1,  IF($L$2-BN$1=$L$1-$M52, $L$3^($L$1-$M52), ($L$3*BN53*BO53/(BN53+($L$3-1)*BO53) ))))</f>
        <v>1.22005580079309</v>
      </c>
      <c r="BO52" s="38" t="n">
        <f aca="false">IF(BO$1&gt;$L$2,   "",   IF(BO$1=$L$2,  1,  IF($L$2-BO$1=$L$1-$M52, $L$3^($L$1-$M52), ($L$3*BO53*BP53/(BO53+($L$3-1)*BP53) ))))</f>
        <v>1.0576593618792</v>
      </c>
      <c r="BP52" s="38" t="n">
        <f aca="false">IF(BP$1&gt;$L$2,   "",   IF(BP$1=$L$2,  1,  IF($L$2-BP$1=$L$1-$M52, $L$3^($L$1-$M52), ($L$3*BP53*BQ53/(BP53+($L$3-1)*BQ53) ))))</f>
        <v>1.00801548004799</v>
      </c>
      <c r="BQ52" s="38" t="n">
        <f aca="false">IF(BQ$1&gt;$L$2,   "",   IF(BQ$1=$L$2,  1,  IF($L$2-BQ$1=$L$1-$M52, $L$3^($L$1-$M52), ($L$3*BQ53*BR53/(BQ53+($L$3-1)*BR53) ))))</f>
        <v>1</v>
      </c>
      <c r="BR52" s="38" t="n">
        <f aca="false">IF(BR$1&gt;$L$2,   "",   IF(BR$1=$L$2,  1,  IF($L$2-BR$1=$L$1-$M52, $L$3^($L$1-$M52), ($L$3*BR53*BS53/(BR53+($L$3-1)*BS53) ))))</f>
        <v>1.22005580079309</v>
      </c>
      <c r="BS52" s="38" t="n">
        <f aca="false">IF(BS$1&gt;$L$2,   "",   IF(BS$1=$L$2,  1,  IF($L$2-BS$1=$L$1-$M52, $L$3^($L$1-$M52), ($L$3*BS53*BT53/(BS53+($L$3-1)*BT53) ))))</f>
        <v>1.0576593618792</v>
      </c>
      <c r="BT52" s="38" t="n">
        <f aca="false">IF(BT$1&gt;$L$2,   "",   IF(BT$1=$L$2,  1,  IF($L$2-BT$1=$L$1-$M52, $L$3^($L$1-$M52), ($L$3*BT53*BU53/(BT53+($L$3-1)*BU53) ))))</f>
        <v>1.00801548004799</v>
      </c>
      <c r="BU52" s="38" t="n">
        <f aca="false">IF(BU$1&gt;$L$2,   "",   IF(BU$1=$L$2,  1,  IF($L$2-BU$1=$L$1-$M52, $L$3^($L$1-$M52), ($L$3*BU53*BV53/(BU53+($L$3-1)*BV53) ))))</f>
        <v>1</v>
      </c>
      <c r="BV52" s="38" t="n">
        <f aca="false">IF(BV$1&gt;$L$2,   "",   IF(BV$1=$L$2,  1,  IF($L$2-BV$1=$L$1-$M52, $L$3^($L$1-$M52), ($L$3*BV53*BW53/(BV53+($L$3-1)*BW53) ))))</f>
        <v>1.22005580079309</v>
      </c>
      <c r="BW52" s="38" t="n">
        <f aca="false">IF(BW$1&gt;$L$2,   "",   IF(BW$1=$L$2,  1,  IF($L$2-BW$1=$L$1-$M52, $L$3^($L$1-$M52), ($L$3*BW53*BX53/(BW53+($L$3-1)*BX53) ))))</f>
        <v>1.0576593618792</v>
      </c>
      <c r="BX52" s="38" t="n">
        <f aca="false">IF(BX$1&gt;$L$2,   "",   IF(BX$1=$L$2,  1,  IF($L$2-BX$1=$L$1-$M52, $L$3^($L$1-$M52), ($L$3*BX53*BY53/(BX53+($L$3-1)*BY53) ))))</f>
        <v>1.00801548004799</v>
      </c>
      <c r="BY52" s="38" t="n">
        <f aca="false">IF(BY$1&gt;$L$2,   "",   IF(BY$1=$L$2,  1,  IF($L$2-BY$1=$L$1-$M52, $L$3^($L$1-$M52), ($L$3*BY53*BZ53/(BY53+($L$3-1)*BZ53) ))))</f>
        <v>1</v>
      </c>
      <c r="BZ52" s="38" t="n">
        <f aca="false">IF(BZ$1&gt;$L$2,   "",   IF(BZ$1=$L$2,  1,  IF($L$2-BZ$1=$L$1-$M52, $L$3^($L$1-$M52), ($L$3*BZ53*CA53/(BZ53+($L$3-1)*CA53) ))))</f>
        <v>1.22005580079309</v>
      </c>
      <c r="CA52" s="38" t="n">
        <f aca="false">IF(CA$1&gt;$L$2,   "",   IF(CA$1=$L$2,  1,  IF($L$2-CA$1=$L$1-$M52, $L$3^($L$1-$M52), ($L$3*CA53*CB53/(CA53+($L$3-1)*CB53) ))))</f>
        <v>1.0576593618792</v>
      </c>
      <c r="CB52" s="38" t="n">
        <f aca="false">IF(CB$1&gt;$L$2,   "",   IF(CB$1=$L$2,  1,  IF($L$2-CB$1=$L$1-$M52, $L$3^($L$1-$M52), ($L$3*CB53*CC53/(CB53+($L$3-1)*CC53) ))))</f>
        <v>1.00801548004799</v>
      </c>
      <c r="CC52" s="38" t="n">
        <f aca="false">IF(CC$1&gt;$L$2,   "",   IF(CC$1=$L$2,  1,  IF($L$2-CC$1=$L$1-$M52, $L$3^($L$1-$M52), ($L$3*CC53*CD53/(CC53+($L$3-1)*CD53) ))))</f>
        <v>1</v>
      </c>
      <c r="CD52" s="38" t="n">
        <f aca="false">IF(CD$1&gt;$L$2,   "",   IF(CD$1=$L$2,  1,  IF($L$2-CD$1=$L$1-$M52, $L$3^($L$1-$M52), ($L$3*CD53*CE53/(CD53+($L$3-1)*CE53) ))))</f>
        <v>1.22005580079309</v>
      </c>
      <c r="CE52" s="38" t="n">
        <f aca="false">IF(CE$1&gt;$L$2,   "",   IF(CE$1=$L$2,  1,  IF($L$2-CE$1=$L$1-$M52, $L$3^($L$1-$M52), ($L$3*CE53*CF53/(CE53+($L$3-1)*CF53) ))))</f>
        <v>1.0576593618792</v>
      </c>
      <c r="CF52" s="38" t="n">
        <f aca="false">IF(CF$1&gt;$L$2,   "",   IF(CF$1=$L$2,  1,  IF($L$2-CF$1=$L$1-$M52, $L$3^($L$1-$M52), ($L$3*CF53*CG53/(CF53+($L$3-1)*CG53) ))))</f>
        <v>1.00801548004799</v>
      </c>
      <c r="CG52" s="38" t="n">
        <f aca="false">IF(CG$1&gt;$L$2,   "",   IF(CG$1=$L$2,  1,  IF($L$2-CG$1=$L$1-$M52, $L$3^($L$1-$M52), ($L$3*CG53*CH53/(CG53+($L$3-1)*CH53) ))))</f>
        <v>1</v>
      </c>
      <c r="CH52" s="38" t="n">
        <f aca="false">IF(CH$1&gt;$L$2,   "",   IF(CH$1=$L$2,  1,  IF($L$2-CH$1=$L$1-$M52, $L$3^($L$1-$M52), ($L$3*CH53*CI53/(CH53+($L$3-1)*CI53) ))))</f>
        <v>1.22005580079309</v>
      </c>
      <c r="CI52" s="38" t="n">
        <f aca="false">IF(CI$1&gt;$L$2,   "",   IF(CI$1=$L$2,  1,  IF($L$2-CI$1=$L$1-$M52, $L$3^($L$1-$M52), ($L$3*CI53*CJ53/(CI53+($L$3-1)*CJ53) ))))</f>
        <v>1.0576593618792</v>
      </c>
      <c r="CJ52" s="38" t="n">
        <f aca="false">IF(CJ$1&gt;$L$2,   "",   IF(CJ$1=$L$2,  1,  IF($L$2-CJ$1=$L$1-$M52, $L$3^($L$1-$M52), ($L$3*CJ53*CK53/(CJ53+($L$3-1)*CK53) ))))</f>
        <v>1.00801548004799</v>
      </c>
      <c r="CK52" s="38" t="n">
        <f aca="false">IF(CK$1&gt;$L$2,   "",   IF(CK$1=$L$2,  1,  IF($L$2-CK$1=$L$1-$M52, $L$3^($L$1-$M52), ($L$3*CK53*CL53/(CK53+($L$3-1)*CL53) ))))</f>
        <v>1</v>
      </c>
      <c r="CL52" s="38" t="n">
        <f aca="false">IF(CL$1&gt;$L$2,   "",   IF(CL$1=$L$2,  1,  IF($L$2-CL$1=$L$1-$M52, $L$3^($L$1-$M52), ($L$3*CL53*CM53/(CL53+($L$3-1)*CM53) ))))</f>
        <v>1.22005580079309</v>
      </c>
      <c r="CM52" s="38" t="n">
        <f aca="false">IF(CM$1&gt;$L$2,   "",   IF(CM$1=$L$2,  1,  IF($L$2-CM$1=$L$1-$M52, $L$3^($L$1-$M52), ($L$3*CM53*CN53/(CM53+($L$3-1)*CN53) ))))</f>
        <v>1.0576593618792</v>
      </c>
      <c r="CN52" s="38" t="n">
        <f aca="false">IF(CN$1&gt;$L$2,   "",   IF(CN$1=$L$2,  1,  IF($L$2-CN$1=$L$1-$M52, $L$3^($L$1-$M52), ($L$3*CN53*CO53/(CN53+($L$3-1)*CO53) ))))</f>
        <v>1.00801548004799</v>
      </c>
      <c r="CO52" s="38" t="n">
        <f aca="false">IF(CO$1&gt;$L$2,   "",   IF(CO$1=$L$2,  1,  IF($L$2-CO$1=$L$1-$M52, $L$3^($L$1-$M52), ($L$3*CO53*CP53/(CO53+($L$3-1)*CP53) ))))</f>
        <v>1</v>
      </c>
      <c r="CP52" s="38" t="n">
        <f aca="false">IF(CP$1&gt;$L$2,   "",   IF(CP$1=$L$2,  1,  IF($L$2-CP$1=$L$1-$M52, $L$3^($L$1-$M52), ($L$3*CP53*CQ53/(CP53+($L$3-1)*CQ53) ))))</f>
        <v>1.22005580079309</v>
      </c>
      <c r="CQ52" s="38" t="n">
        <f aca="false">IF(CQ$1&gt;$L$2,   "",   IF(CQ$1=$L$2,  1,  IF($L$2-CQ$1=$L$1-$M52, $L$3^($L$1-$M52), ($L$3*CQ53*CR53/(CQ53+($L$3-1)*CR53) ))))</f>
        <v>1.0576593618792</v>
      </c>
      <c r="CR52" s="38" t="n">
        <f aca="false">IF(CR$1&gt;$L$2,   "",   IF(CR$1=$L$2,  1,  IF($L$2-CR$1=$L$1-$M52, $L$3^($L$1-$M52), ($L$3*CR53*CS53/(CR53+($L$3-1)*CS53) ))))</f>
        <v>1.00801548004799</v>
      </c>
      <c r="CS52" s="38" t="n">
        <f aca="false">IF(CS$1&gt;$L$2,   "",   IF(CS$1=$L$2,  1,  IF($L$2-CS$1=$L$1-$M52, $L$3^($L$1-$M52), ($L$3*CS53*CT53/(CS53+($L$3-1)*CT53) ))))</f>
        <v>1</v>
      </c>
      <c r="CT52" s="38" t="n">
        <f aca="false">IF(CT$1&gt;$L$2,   "",   IF(CT$1=$L$2,  1,  IF($L$2-CT$1=$L$1-$M52, $L$3^($L$1-$M52), ($L$3*CT53*CU53/(CT53+($L$3-1)*CU53) ))))</f>
        <v>1.22005580079309</v>
      </c>
      <c r="CU52" s="38" t="n">
        <f aca="false">IF(CU$1&gt;$L$2,   "",   IF(CU$1=$L$2,  1,  IF($L$2-CU$1=$L$1-$M52, $L$3^($L$1-$M52), ($L$3*CU53*CV53/(CU53+($L$3-1)*CV53) ))))</f>
        <v>1.0576593618792</v>
      </c>
      <c r="CV52" s="38" t="n">
        <f aca="false">IF(CV$1&gt;$L$2,   "",   IF(CV$1=$L$2,  1,  IF($L$2-CV$1=$L$1-$M52, $L$3^($L$1-$M52), ($L$3*CV53*CW53/(CV53+($L$3-1)*CW53) ))))</f>
        <v>1.00801548004799</v>
      </c>
      <c r="CW52" s="38" t="n">
        <f aca="false">IF(CW$1&gt;$L$2,   "",   IF(CW$1=$L$2,  1,  IF($L$2-CW$1=$L$1-$M52, $L$3^($L$1-$M52), ($L$3*CW53*CX53/(CW53+($L$3-1)*CX53) ))))</f>
        <v>1</v>
      </c>
      <c r="CX52" s="38" t="n">
        <f aca="false">IF(CX$1&gt;$L$2,   "",   IF(CX$1=$L$2,  1,  IF($L$2-CX$1=$L$1-$M52, $L$3^($L$1-$M52), ($L$3*CX53*CY53/(CX53+($L$3-1)*CY53) ))))</f>
        <v>1.22005580079309</v>
      </c>
      <c r="CY52" s="38" t="n">
        <f aca="false">IF(CY$1&gt;$L$2,   "",   IF(CY$1=$L$2,  1,  IF($L$2-CY$1=$L$1-$M52, $L$3^($L$1-$M52), ($L$3*CY53*CZ53/(CY53+($L$3-1)*CZ53) ))))</f>
        <v>1.0576593618792</v>
      </c>
      <c r="CZ52" s="38" t="n">
        <f aca="false">IF(CZ$1&gt;$L$2,   "",   IF(CZ$1=$L$2,  1,  IF($L$2-CZ$1=$L$1-$M52, $L$3^($L$1-$M52), ($L$3*CZ53*DA53/(CZ53+($L$3-1)*DA53) ))))</f>
        <v>1.00801548004799</v>
      </c>
      <c r="DA52" s="38" t="n">
        <f aca="false">IF(DA$1&gt;$L$2,   "",   IF(DA$1=$L$2,  1,  IF($L$2-DA$1=$L$1-$M52, $L$3^($L$1-$M52), ($L$3*DA53*DB53/(DA53+($L$3-1)*DB53) ))))</f>
        <v>1</v>
      </c>
      <c r="DB52" s="38" t="n">
        <f aca="false">IF(DB$1&gt;$L$2,   "",   IF(DB$1=$L$2,  1,  IF($L$2-DB$1=$L$1-$M52, $L$3^($L$1-$M52), ($L$3*DB53*DC53/(DB53+($L$3-1)*DC53) ))))</f>
        <v>1.22005580079309</v>
      </c>
      <c r="DC52" s="38" t="n">
        <f aca="false">IF(DC$1&gt;$L$2,   "",   IF(DC$1=$L$2,  1,  IF($L$2-DC$1=$L$1-$M52, $L$3^($L$1-$M52), ($L$3*DC53*DD53/(DC53+($L$3-1)*DD53) ))))</f>
        <v>1.0576593618792</v>
      </c>
      <c r="DD52" s="38" t="n">
        <f aca="false">IF(DD$1&gt;$L$2,   "",   IF(DD$1=$L$2,  1,  IF($L$2-DD$1=$L$1-$M52, $L$3^($L$1-$M52), ($L$3*DD53*DE53/(DD53+($L$3-1)*DE53) ))))</f>
        <v>1.00801548004799</v>
      </c>
      <c r="DE52" s="38" t="n">
        <f aca="false">IF(DE$1&gt;$L$2,   "",   IF(DE$1=$L$2,  1,  IF($L$2-DE$1=$L$1-$M52, $L$3^($L$1-$M52), ($L$3*DE53*DF53/(DE53+($L$3-1)*DF53) ))))</f>
        <v>1</v>
      </c>
      <c r="DF52" s="38" t="n">
        <f aca="false">IF(DF$1&gt;$L$2,   "",   IF(DF$1=$L$2,  1,  IF($L$2-DF$1=$L$1-$M52, $L$3^($L$1-$M52), ($L$3*DF53*DG53/(DF53+($L$3-1)*DG53) ))))</f>
        <v>1.22005580079309</v>
      </c>
      <c r="DG52" s="38" t="n">
        <f aca="false">IF(DG$1&gt;$L$2,   "",   IF(DG$1=$L$2,  1,  IF($L$2-DG$1=$L$1-$M52, $L$3^($L$1-$M52), ($L$3*DG53*DH53/(DG53+($L$3-1)*DH53) ))))</f>
        <v>1.0576593618792</v>
      </c>
      <c r="DH52" s="38" t="n">
        <f aca="false">IF(DH$1&gt;$L$2,   "",   IF(DH$1=$L$2,  1,  IF($L$2-DH$1=$L$1-$M52, $L$3^($L$1-$M52), ($L$3*DH53*DI53/(DH53+($L$3-1)*DI53) ))))</f>
        <v>1.00801548004799</v>
      </c>
      <c r="DI52" s="38" t="n">
        <f aca="false">IF(DI$1&gt;$L$2,   "",   IF(DI$1=$L$2,  1,  IF($L$2-DI$1=$L$1-$M52, $L$3^($L$1-$M52), ($L$3*DI53*DJ53/(DI53+($L$3-1)*DJ53) ))))</f>
        <v>1</v>
      </c>
      <c r="DJ52" s="38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2" t="n">
        <f aca="false">Calculadora!C53</f>
        <v>0</v>
      </c>
      <c r="B53" s="112" t="str">
        <f aca="false">IF( OR(I52=$L$2,H52=1+$L$1-$L$2), "",  IF(A53="l",0,IF(A53="w",1,""))    )</f>
        <v/>
      </c>
      <c r="C53" s="105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5" t="str">
        <f aca="false">IF(I52&gt;=$L$2,"",IF(B53="", "", C53*($L$3-1)*B53)   )</f>
        <v/>
      </c>
      <c r="E53" s="105" t="str">
        <f aca="false">IF(B53="","",(   D53-(IF((D53+F52)&lt;=G52, D53, (G52-F52) ))   )*(100-$L$5)/100   )</f>
        <v/>
      </c>
      <c r="F53" s="105" t="str">
        <f aca="false">IF(I52&gt;=$L$2,"",IF(B53="", "",   IF(B53=0,  F52-C53,  IF( ((F52+D53)-G52)&gt;=0, F52+(G52-F52)+((D53-(G52-F52))*$L$5/100), F52+D53 )  ))   )</f>
        <v/>
      </c>
      <c r="G53" s="113" t="str">
        <f aca="false">IF(F53&gt;G52,  F53,  G52)</f>
        <v/>
      </c>
      <c r="H53" s="104" t="n">
        <f aca="false">IF(   $L$4=0,   IF(I52+B53=$L$2,0,IF(B53=0,H52+1,H52)),   IF(  F53&gt;=G52,  0,  IF(B53=0,H52+1,H52)  )   )</f>
        <v>0</v>
      </c>
      <c r="I53" s="104" t="n">
        <f aca="false">IF(   $L$4=0,   IF(I52+B53=$L$2,0,IF(B53=1,I52+1,I52)),        IF(  F53&gt;=G52,  0,  IF(B53=1,I52+1,I52)  )   )</f>
        <v>0</v>
      </c>
      <c r="J53" s="114" t="str">
        <f aca="false">IF(     B53="",     "",     IF(  ISERROR((B53+I52)/(H52+I52+1)),  0,  (B53+I52)/(H52+I52+1)  )     )</f>
        <v/>
      </c>
      <c r="M53" s="111" t="n">
        <f aca="false">IF(M52&lt;($L$1-1),M52+1)</f>
        <v>9</v>
      </c>
      <c r="N53" s="38" t="n">
        <f aca="false">IF(N$1&gt;$L$2,   "",   IF(N$1=$L$2,  1,  IF($L$2-N$1=$L$1-$M53, $L$3^($L$1-$M53), ($L$3*N54*O54/(N54+($L$3-1)*O54) ))))</f>
        <v>1.29589557828643</v>
      </c>
      <c r="O53" s="38" t="n">
        <f aca="false">IF(O$1&gt;$L$2,   "",   IF(O$1=$L$2,  1,  IF($L$2-O$1=$L$1-$M53, $L$3^($L$1-$M53), ($L$3*O54*P54/(O54+($L$3-1)*P54) ))))</f>
        <v>1.07977069811138</v>
      </c>
      <c r="P53" s="38" t="n">
        <f aca="false">IF(P$1&gt;$L$2,   "",   IF(P$1=$L$2,  1,  IF($L$2-P$1=$L$1-$M53, $L$3^($L$1-$M53), ($L$3*P54*Q54/(P54+($L$3-1)*Q54) ))))</f>
        <v>1.01166818552378</v>
      </c>
      <c r="Q53" s="38" t="n">
        <f aca="false">IF(Q$1&gt;$L$2,   "",   IF(Q$1=$L$2,  1,  IF($L$2-Q$1=$L$1-$M53, $L$3^($L$1-$M53), ($L$3*Q54*R54/(Q54+($L$3-1)*R54) ))))</f>
        <v>1</v>
      </c>
      <c r="R53" s="38" t="n">
        <f aca="false">IF(R$1&gt;$L$2,   "",   IF(R$1=$L$2,  1,  IF($L$2-R$1=$L$1-$M53, $L$3^($L$1-$M53), ($L$3*R54*S54/(R54+($L$3-1)*S54) ))))</f>
        <v>1.29589557828643</v>
      </c>
      <c r="S53" s="38" t="n">
        <f aca="false">IF(S$1&gt;$L$2,   "",   IF(S$1=$L$2,  1,  IF($L$2-S$1=$L$1-$M53, $L$3^($L$1-$M53), ($L$3*S54*T54/(S54+($L$3-1)*T54) ))))</f>
        <v>1.07977069811138</v>
      </c>
      <c r="T53" s="38" t="n">
        <f aca="false">IF(T$1&gt;$L$2,   "",   IF(T$1=$L$2,  1,  IF($L$2-T$1=$L$1-$M53, $L$3^($L$1-$M53), ($L$3*T54*U54/(T54+($L$3-1)*U54) ))))</f>
        <v>1.01166818552378</v>
      </c>
      <c r="U53" s="38" t="n">
        <f aca="false">IF(U$1&gt;$L$2,   "",   IF(U$1=$L$2,  1,  IF($L$2-U$1=$L$1-$M53, $L$3^($L$1-$M53), ($L$3*U54*V54/(U54+($L$3-1)*V54) ))))</f>
        <v>1</v>
      </c>
      <c r="V53" s="38" t="n">
        <f aca="false">IF(V$1&gt;$L$2,   "",   IF(V$1=$L$2,  1,  IF($L$2-V$1=$L$1-$M53, $L$3^($L$1-$M53), ($L$3*V54*W54/(V54+($L$3-1)*W54) ))))</f>
        <v>1.29589557828643</v>
      </c>
      <c r="W53" s="38" t="n">
        <f aca="false">IF(W$1&gt;$L$2,   "",   IF(W$1=$L$2,  1,  IF($L$2-W$1=$L$1-$M53, $L$3^($L$1-$M53), ($L$3*W54*X54/(W54+($L$3-1)*X54) ))))</f>
        <v>1.07977069811138</v>
      </c>
      <c r="X53" s="38" t="n">
        <f aca="false">IF(X$1&gt;$L$2,   "",   IF(X$1=$L$2,  1,  IF($L$2-X$1=$L$1-$M53, $L$3^($L$1-$M53), ($L$3*X54*Y54/(X54+($L$3-1)*Y54) ))))</f>
        <v>1.01166818552378</v>
      </c>
      <c r="Y53" s="38" t="n">
        <f aca="false">IF(Y$1&gt;$L$2,   "",   IF(Y$1=$L$2,  1,  IF($L$2-Y$1=$L$1-$M53, $L$3^($L$1-$M53), ($L$3*Y54*Z54/(Y54+($L$3-1)*Z54) ))))</f>
        <v>1</v>
      </c>
      <c r="Z53" s="38" t="n">
        <f aca="false">IF(Z$1&gt;$L$2,   "",   IF(Z$1=$L$2,  1,  IF($L$2-Z$1=$L$1-$M53, $L$3^($L$1-$M53), ($L$3*Z54*AA54/(Z54+($L$3-1)*AA54) ))))</f>
        <v>1.29589557828643</v>
      </c>
      <c r="AA53" s="38" t="n">
        <f aca="false">IF(AA$1&gt;$L$2,   "",   IF(AA$1=$L$2,  1,  IF($L$2-AA$1=$L$1-$M53, $L$3^($L$1-$M53), ($L$3*AA54*AB54/(AA54+($L$3-1)*AB54) ))))</f>
        <v>1.07977069811138</v>
      </c>
      <c r="AB53" s="38" t="n">
        <f aca="false">IF(AB$1&gt;$L$2,   "",   IF(AB$1=$L$2,  1,  IF($L$2-AB$1=$L$1-$M53, $L$3^($L$1-$M53), ($L$3*AB54*AC54/(AB54+($L$3-1)*AC54) ))))</f>
        <v>1.01166818552378</v>
      </c>
      <c r="AC53" s="38" t="n">
        <f aca="false">IF(AC$1&gt;$L$2,   "",   IF(AC$1=$L$2,  1,  IF($L$2-AC$1=$L$1-$M53, $L$3^($L$1-$M53), ($L$3*AC54*AD54/(AC54+($L$3-1)*AD54) ))))</f>
        <v>1</v>
      </c>
      <c r="AD53" s="38" t="n">
        <f aca="false">IF(AD$1&gt;$L$2,   "",   IF(AD$1=$L$2,  1,  IF($L$2-AD$1=$L$1-$M53, $L$3^($L$1-$M53), ($L$3*AD54*AE54/(AD54+($L$3-1)*AE54) ))))</f>
        <v>1.29589557828643</v>
      </c>
      <c r="AE53" s="38" t="n">
        <f aca="false">IF(AE$1&gt;$L$2,   "",   IF(AE$1=$L$2,  1,  IF($L$2-AE$1=$L$1-$M53, $L$3^($L$1-$M53), ($L$3*AE54*AF54/(AE54+($L$3-1)*AF54) ))))</f>
        <v>1.07977069811138</v>
      </c>
      <c r="AF53" s="38" t="n">
        <f aca="false">IF(AF$1&gt;$L$2,   "",   IF(AF$1=$L$2,  1,  IF($L$2-AF$1=$L$1-$M53, $L$3^($L$1-$M53), ($L$3*AF54*AG54/(AF54+($L$3-1)*AG54) ))))</f>
        <v>1.01166818552378</v>
      </c>
      <c r="AG53" s="38" t="n">
        <f aca="false">IF(AG$1&gt;$L$2,   "",   IF(AG$1=$L$2,  1,  IF($L$2-AG$1=$L$1-$M53, $L$3^($L$1-$M53), ($L$3*AG54*AH54/(AG54+($L$3-1)*AH54) ))))</f>
        <v>1</v>
      </c>
      <c r="AH53" s="38" t="n">
        <f aca="false">IF(AH$1&gt;$L$2,   "",   IF(AH$1=$L$2,  1,  IF($L$2-AH$1=$L$1-$M53, $L$3^($L$1-$M53), ($L$3*AH54*AI54/(AH54+($L$3-1)*AI54) ))))</f>
        <v>1.29589557828643</v>
      </c>
      <c r="AI53" s="38" t="n">
        <f aca="false">IF(AI$1&gt;$L$2,   "",   IF(AI$1=$L$2,  1,  IF($L$2-AI$1=$L$1-$M53, $L$3^($L$1-$M53), ($L$3*AI54*AJ54/(AI54+($L$3-1)*AJ54) ))))</f>
        <v>1.07977069811138</v>
      </c>
      <c r="AJ53" s="38" t="n">
        <f aca="false">IF(AJ$1&gt;$L$2,   "",   IF(AJ$1=$L$2,  1,  IF($L$2-AJ$1=$L$1-$M53, $L$3^($L$1-$M53), ($L$3*AJ54*AK54/(AJ54+($L$3-1)*AK54) ))))</f>
        <v>1.01166818552378</v>
      </c>
      <c r="AK53" s="38" t="n">
        <f aca="false">IF(AK$1&gt;$L$2,   "",   IF(AK$1=$L$2,  1,  IF($L$2-AK$1=$L$1-$M53, $L$3^($L$1-$M53), ($L$3*AK54*AL54/(AK54+($L$3-1)*AL54) ))))</f>
        <v>1</v>
      </c>
      <c r="AL53" s="38" t="n">
        <f aca="false">IF(AL$1&gt;$L$2,   "",   IF(AL$1=$L$2,  1,  IF($L$2-AL$1=$L$1-$M53, $L$3^($L$1-$M53), ($L$3*AL54*AM54/(AL54+($L$3-1)*AM54) ))))</f>
        <v>1.29589557828643</v>
      </c>
      <c r="AM53" s="38" t="n">
        <f aca="false">IF(AM$1&gt;$L$2,   "",   IF(AM$1=$L$2,  1,  IF($L$2-AM$1=$L$1-$M53, $L$3^($L$1-$M53), ($L$3*AM54*AN54/(AM54+($L$3-1)*AN54) ))))</f>
        <v>1.07977069811138</v>
      </c>
      <c r="AN53" s="38" t="n">
        <f aca="false">IF(AN$1&gt;$L$2,   "",   IF(AN$1=$L$2,  1,  IF($L$2-AN$1=$L$1-$M53, $L$3^($L$1-$M53), ($L$3*AN54*AO54/(AN54+($L$3-1)*AO54) ))))</f>
        <v>1.01166818552378</v>
      </c>
      <c r="AO53" s="38" t="n">
        <f aca="false">IF(AO$1&gt;$L$2,   "",   IF(AO$1=$L$2,  1,  IF($L$2-AO$1=$L$1-$M53, $L$3^($L$1-$M53), ($L$3*AO54*AP54/(AO54+($L$3-1)*AP54) ))))</f>
        <v>1</v>
      </c>
      <c r="AP53" s="38" t="n">
        <f aca="false">IF(AP$1&gt;$L$2,   "",   IF(AP$1=$L$2,  1,  IF($L$2-AP$1=$L$1-$M53, $L$3^($L$1-$M53), ($L$3*AP54*AQ54/(AP54+($L$3-1)*AQ54) ))))</f>
        <v>1.29589557828643</v>
      </c>
      <c r="AQ53" s="38" t="n">
        <f aca="false">IF(AQ$1&gt;$L$2,   "",   IF(AQ$1=$L$2,  1,  IF($L$2-AQ$1=$L$1-$M53, $L$3^($L$1-$M53), ($L$3*AQ54*AR54/(AQ54+($L$3-1)*AR54) ))))</f>
        <v>1.07977069811138</v>
      </c>
      <c r="AR53" s="38" t="n">
        <f aca="false">IF(AR$1&gt;$L$2,   "",   IF(AR$1=$L$2,  1,  IF($L$2-AR$1=$L$1-$M53, $L$3^($L$1-$M53), ($L$3*AR54*AS54/(AR54+($L$3-1)*AS54) ))))</f>
        <v>1.01166818552378</v>
      </c>
      <c r="AS53" s="38" t="n">
        <f aca="false">IF(AS$1&gt;$L$2,   "",   IF(AS$1=$L$2,  1,  IF($L$2-AS$1=$L$1-$M53, $L$3^($L$1-$M53), ($L$3*AS54*AT54/(AS54+($L$3-1)*AT54) ))))</f>
        <v>1</v>
      </c>
      <c r="AT53" s="38" t="n">
        <f aca="false">IF(AT$1&gt;$L$2,   "",   IF(AT$1=$L$2,  1,  IF($L$2-AT$1=$L$1-$M53, $L$3^($L$1-$M53), ($L$3*AT54*AU54/(AT54+($L$3-1)*AU54) ))))</f>
        <v>1.29589557828643</v>
      </c>
      <c r="AU53" s="38" t="n">
        <f aca="false">IF(AU$1&gt;$L$2,   "",   IF(AU$1=$L$2,  1,  IF($L$2-AU$1=$L$1-$M53, $L$3^($L$1-$M53), ($L$3*AU54*AV54/(AU54+($L$3-1)*AV54) ))))</f>
        <v>1.07977069811138</v>
      </c>
      <c r="AV53" s="38" t="n">
        <f aca="false">IF(AV$1&gt;$L$2,   "",   IF(AV$1=$L$2,  1,  IF($L$2-AV$1=$L$1-$M53, $L$3^($L$1-$M53), ($L$3*AV54*AW54/(AV54+($L$3-1)*AW54) ))))</f>
        <v>1.01166818552378</v>
      </c>
      <c r="AW53" s="38" t="n">
        <f aca="false">IF(AW$1&gt;$L$2,   "",   IF(AW$1=$L$2,  1,  IF($L$2-AW$1=$L$1-$M53, $L$3^($L$1-$M53), ($L$3*AW54*AX54/(AW54+($L$3-1)*AX54) ))))</f>
        <v>1</v>
      </c>
      <c r="AX53" s="38" t="n">
        <f aca="false">IF(AX$1&gt;$L$2,   "",   IF(AX$1=$L$2,  1,  IF($L$2-AX$1=$L$1-$M53, $L$3^($L$1-$M53), ($L$3*AX54*AY54/(AX54+($L$3-1)*AY54) ))))</f>
        <v>1.29589557828643</v>
      </c>
      <c r="AY53" s="38" t="n">
        <f aca="false">IF(AY$1&gt;$L$2,   "",   IF(AY$1=$L$2,  1,  IF($L$2-AY$1=$L$1-$M53, $L$3^($L$1-$M53), ($L$3*AY54*AZ54/(AY54+($L$3-1)*AZ54) ))))</f>
        <v>1.07977069811138</v>
      </c>
      <c r="AZ53" s="38" t="n">
        <f aca="false">IF(AZ$1&gt;$L$2,   "",   IF(AZ$1=$L$2,  1,  IF($L$2-AZ$1=$L$1-$M53, $L$3^($L$1-$M53), ($L$3*AZ54*BA54/(AZ54+($L$3-1)*BA54) ))))</f>
        <v>1.01166818552378</v>
      </c>
      <c r="BA53" s="38" t="n">
        <f aca="false">IF(BA$1&gt;$L$2,   "",   IF(BA$1=$L$2,  1,  IF($L$2-BA$1=$L$1-$M53, $L$3^($L$1-$M53), ($L$3*BA54*BB54/(BA54+($L$3-1)*BB54) ))))</f>
        <v>1</v>
      </c>
      <c r="BB53" s="38" t="n">
        <f aca="false">IF(BB$1&gt;$L$2,   "",   IF(BB$1=$L$2,  1,  IF($L$2-BB$1=$L$1-$M53, $L$3^($L$1-$M53), ($L$3*BB54*BC54/(BB54+($L$3-1)*BC54) ))))</f>
        <v>1.29589557828643</v>
      </c>
      <c r="BC53" s="38" t="n">
        <f aca="false">IF(BC$1&gt;$L$2,   "",   IF(BC$1=$L$2,  1,  IF($L$2-BC$1=$L$1-$M53, $L$3^($L$1-$M53), ($L$3*BC54*BD54/(BC54+($L$3-1)*BD54) ))))</f>
        <v>1.07977069811138</v>
      </c>
      <c r="BD53" s="38" t="n">
        <f aca="false">IF(BD$1&gt;$L$2,   "",   IF(BD$1=$L$2,  1,  IF($L$2-BD$1=$L$1-$M53, $L$3^($L$1-$M53), ($L$3*BD54*BE54/(BD54+($L$3-1)*BE54) ))))</f>
        <v>1.01166818552378</v>
      </c>
      <c r="BE53" s="38" t="n">
        <f aca="false">IF(BE$1&gt;$L$2,   "",   IF(BE$1=$L$2,  1,  IF($L$2-BE$1=$L$1-$M53, $L$3^($L$1-$M53), ($L$3*BE54*BF54/(BE54+($L$3-1)*BF54) ))))</f>
        <v>1</v>
      </c>
      <c r="BF53" s="38" t="n">
        <f aca="false">IF(BF$1&gt;$L$2,   "",   IF(BF$1=$L$2,  1,  IF($L$2-BF$1=$L$1-$M53, $L$3^($L$1-$M53), ($L$3*BF54*BG54/(BF54+($L$3-1)*BG54) ))))</f>
        <v>1.29589557828643</v>
      </c>
      <c r="BG53" s="38" t="n">
        <f aca="false">IF(BG$1&gt;$L$2,   "",   IF(BG$1=$L$2,  1,  IF($L$2-BG$1=$L$1-$M53, $L$3^($L$1-$M53), ($L$3*BG54*BH54/(BG54+($L$3-1)*BH54) ))))</f>
        <v>1.07977069811138</v>
      </c>
      <c r="BH53" s="38" t="n">
        <f aca="false">IF(BH$1&gt;$L$2,   "",   IF(BH$1=$L$2,  1,  IF($L$2-BH$1=$L$1-$M53, $L$3^($L$1-$M53), ($L$3*BH54*BI54/(BH54+($L$3-1)*BI54) ))))</f>
        <v>1.01166818552378</v>
      </c>
      <c r="BI53" s="38" t="n">
        <f aca="false">IF(BI$1&gt;$L$2,   "",   IF(BI$1=$L$2,  1,  IF($L$2-BI$1=$L$1-$M53, $L$3^($L$1-$M53), ($L$3*BI54*BJ54/(BI54+($L$3-1)*BJ54) ))))</f>
        <v>1</v>
      </c>
      <c r="BJ53" s="38" t="n">
        <f aca="false">IF(BJ$1&gt;$L$2,   "",   IF(BJ$1=$L$2,  1,  IF($L$2-BJ$1=$L$1-$M53, $L$3^($L$1-$M53), ($L$3*BJ54*BK54/(BJ54+($L$3-1)*BK54) ))))</f>
        <v>1.29589557828643</v>
      </c>
      <c r="BK53" s="38" t="n">
        <f aca="false">IF(BK$1&gt;$L$2,   "",   IF(BK$1=$L$2,  1,  IF($L$2-BK$1=$L$1-$M53, $L$3^($L$1-$M53), ($L$3*BK54*BL54/(BK54+($L$3-1)*BL54) ))))</f>
        <v>1.07977069811138</v>
      </c>
      <c r="BL53" s="38" t="n">
        <f aca="false">IF(BL$1&gt;$L$2,   "",   IF(BL$1=$L$2,  1,  IF($L$2-BL$1=$L$1-$M53, $L$3^($L$1-$M53), ($L$3*BL54*BM54/(BL54+($L$3-1)*BM54) ))))</f>
        <v>1.01166818552378</v>
      </c>
      <c r="BM53" s="38" t="n">
        <f aca="false">IF(BM$1&gt;$L$2,   "",   IF(BM$1=$L$2,  1,  IF($L$2-BM$1=$L$1-$M53, $L$3^($L$1-$M53), ($L$3*BM54*BN54/(BM54+($L$3-1)*BN54) ))))</f>
        <v>1</v>
      </c>
      <c r="BN53" s="38" t="n">
        <f aca="false">IF(BN$1&gt;$L$2,   "",   IF(BN$1=$L$2,  1,  IF($L$2-BN$1=$L$1-$M53, $L$3^($L$1-$M53), ($L$3*BN54*BO54/(BN54+($L$3-1)*BO54) ))))</f>
        <v>1.29589557828643</v>
      </c>
      <c r="BO53" s="38" t="n">
        <f aca="false">IF(BO$1&gt;$L$2,   "",   IF(BO$1=$L$2,  1,  IF($L$2-BO$1=$L$1-$M53, $L$3^($L$1-$M53), ($L$3*BO54*BP54/(BO54+($L$3-1)*BP54) ))))</f>
        <v>1.07977069811138</v>
      </c>
      <c r="BP53" s="38" t="n">
        <f aca="false">IF(BP$1&gt;$L$2,   "",   IF(BP$1=$L$2,  1,  IF($L$2-BP$1=$L$1-$M53, $L$3^($L$1-$M53), ($L$3*BP54*BQ54/(BP54+($L$3-1)*BQ54) ))))</f>
        <v>1.01166818552378</v>
      </c>
      <c r="BQ53" s="38" t="n">
        <f aca="false">IF(BQ$1&gt;$L$2,   "",   IF(BQ$1=$L$2,  1,  IF($L$2-BQ$1=$L$1-$M53, $L$3^($L$1-$M53), ($L$3*BQ54*BR54/(BQ54+($L$3-1)*BR54) ))))</f>
        <v>1</v>
      </c>
      <c r="BR53" s="38" t="n">
        <f aca="false">IF(BR$1&gt;$L$2,   "",   IF(BR$1=$L$2,  1,  IF($L$2-BR$1=$L$1-$M53, $L$3^($L$1-$M53), ($L$3*BR54*BS54/(BR54+($L$3-1)*BS54) ))))</f>
        <v>1.29589557828643</v>
      </c>
      <c r="BS53" s="38" t="n">
        <f aca="false">IF(BS$1&gt;$L$2,   "",   IF(BS$1=$L$2,  1,  IF($L$2-BS$1=$L$1-$M53, $L$3^($L$1-$M53), ($L$3*BS54*BT54/(BS54+($L$3-1)*BT54) ))))</f>
        <v>1.07977069811138</v>
      </c>
      <c r="BT53" s="38" t="n">
        <f aca="false">IF(BT$1&gt;$L$2,   "",   IF(BT$1=$L$2,  1,  IF($L$2-BT$1=$L$1-$M53, $L$3^($L$1-$M53), ($L$3*BT54*BU54/(BT54+($L$3-1)*BU54) ))))</f>
        <v>1.01166818552378</v>
      </c>
      <c r="BU53" s="38" t="n">
        <f aca="false">IF(BU$1&gt;$L$2,   "",   IF(BU$1=$L$2,  1,  IF($L$2-BU$1=$L$1-$M53, $L$3^($L$1-$M53), ($L$3*BU54*BV54/(BU54+($L$3-1)*BV54) ))))</f>
        <v>1</v>
      </c>
      <c r="BV53" s="38" t="n">
        <f aca="false">IF(BV$1&gt;$L$2,   "",   IF(BV$1=$L$2,  1,  IF($L$2-BV$1=$L$1-$M53, $L$3^($L$1-$M53), ($L$3*BV54*BW54/(BV54+($L$3-1)*BW54) ))))</f>
        <v>1.29589557828643</v>
      </c>
      <c r="BW53" s="38" t="n">
        <f aca="false">IF(BW$1&gt;$L$2,   "",   IF(BW$1=$L$2,  1,  IF($L$2-BW$1=$L$1-$M53, $L$3^($L$1-$M53), ($L$3*BW54*BX54/(BW54+($L$3-1)*BX54) ))))</f>
        <v>1.07977069811138</v>
      </c>
      <c r="BX53" s="38" t="n">
        <f aca="false">IF(BX$1&gt;$L$2,   "",   IF(BX$1=$L$2,  1,  IF($L$2-BX$1=$L$1-$M53, $L$3^($L$1-$M53), ($L$3*BX54*BY54/(BX54+($L$3-1)*BY54) ))))</f>
        <v>1.01166818552378</v>
      </c>
      <c r="BY53" s="38" t="n">
        <f aca="false">IF(BY$1&gt;$L$2,   "",   IF(BY$1=$L$2,  1,  IF($L$2-BY$1=$L$1-$M53, $L$3^($L$1-$M53), ($L$3*BY54*BZ54/(BY54+($L$3-1)*BZ54) ))))</f>
        <v>1</v>
      </c>
      <c r="BZ53" s="38" t="n">
        <f aca="false">IF(BZ$1&gt;$L$2,   "",   IF(BZ$1=$L$2,  1,  IF($L$2-BZ$1=$L$1-$M53, $L$3^($L$1-$M53), ($L$3*BZ54*CA54/(BZ54+($L$3-1)*CA54) ))))</f>
        <v>1.29589557828643</v>
      </c>
      <c r="CA53" s="38" t="n">
        <f aca="false">IF(CA$1&gt;$L$2,   "",   IF(CA$1=$L$2,  1,  IF($L$2-CA$1=$L$1-$M53, $L$3^($L$1-$M53), ($L$3*CA54*CB54/(CA54+($L$3-1)*CB54) ))))</f>
        <v>1.07977069811138</v>
      </c>
      <c r="CB53" s="38" t="n">
        <f aca="false">IF(CB$1&gt;$L$2,   "",   IF(CB$1=$L$2,  1,  IF($L$2-CB$1=$L$1-$M53, $L$3^($L$1-$M53), ($L$3*CB54*CC54/(CB54+($L$3-1)*CC54) ))))</f>
        <v>1.01166818552378</v>
      </c>
      <c r="CC53" s="38" t="n">
        <f aca="false">IF(CC$1&gt;$L$2,   "",   IF(CC$1=$L$2,  1,  IF($L$2-CC$1=$L$1-$M53, $L$3^($L$1-$M53), ($L$3*CC54*CD54/(CC54+($L$3-1)*CD54) ))))</f>
        <v>1</v>
      </c>
      <c r="CD53" s="38" t="n">
        <f aca="false">IF(CD$1&gt;$L$2,   "",   IF(CD$1=$L$2,  1,  IF($L$2-CD$1=$L$1-$M53, $L$3^($L$1-$M53), ($L$3*CD54*CE54/(CD54+($L$3-1)*CE54) ))))</f>
        <v>1.29589557828643</v>
      </c>
      <c r="CE53" s="38" t="n">
        <f aca="false">IF(CE$1&gt;$L$2,   "",   IF(CE$1=$L$2,  1,  IF($L$2-CE$1=$L$1-$M53, $L$3^($L$1-$M53), ($L$3*CE54*CF54/(CE54+($L$3-1)*CF54) ))))</f>
        <v>1.07977069811138</v>
      </c>
      <c r="CF53" s="38" t="n">
        <f aca="false">IF(CF$1&gt;$L$2,   "",   IF(CF$1=$L$2,  1,  IF($L$2-CF$1=$L$1-$M53, $L$3^($L$1-$M53), ($L$3*CF54*CG54/(CF54+($L$3-1)*CG54) ))))</f>
        <v>1.01166818552378</v>
      </c>
      <c r="CG53" s="38" t="n">
        <f aca="false">IF(CG$1&gt;$L$2,   "",   IF(CG$1=$L$2,  1,  IF($L$2-CG$1=$L$1-$M53, $L$3^($L$1-$M53), ($L$3*CG54*CH54/(CG54+($L$3-1)*CH54) ))))</f>
        <v>1</v>
      </c>
      <c r="CH53" s="38" t="n">
        <f aca="false">IF(CH$1&gt;$L$2,   "",   IF(CH$1=$L$2,  1,  IF($L$2-CH$1=$L$1-$M53, $L$3^($L$1-$M53), ($L$3*CH54*CI54/(CH54+($L$3-1)*CI54) ))))</f>
        <v>1.29589557828643</v>
      </c>
      <c r="CI53" s="38" t="n">
        <f aca="false">IF(CI$1&gt;$L$2,   "",   IF(CI$1=$L$2,  1,  IF($L$2-CI$1=$L$1-$M53, $L$3^($L$1-$M53), ($L$3*CI54*CJ54/(CI54+($L$3-1)*CJ54) ))))</f>
        <v>1.07977069811138</v>
      </c>
      <c r="CJ53" s="38" t="n">
        <f aca="false">IF(CJ$1&gt;$L$2,   "",   IF(CJ$1=$L$2,  1,  IF($L$2-CJ$1=$L$1-$M53, $L$3^($L$1-$M53), ($L$3*CJ54*CK54/(CJ54+($L$3-1)*CK54) ))))</f>
        <v>1.01166818552378</v>
      </c>
      <c r="CK53" s="38" t="n">
        <f aca="false">IF(CK$1&gt;$L$2,   "",   IF(CK$1=$L$2,  1,  IF($L$2-CK$1=$L$1-$M53, $L$3^($L$1-$M53), ($L$3*CK54*CL54/(CK54+($L$3-1)*CL54) ))))</f>
        <v>1</v>
      </c>
      <c r="CL53" s="38" t="n">
        <f aca="false">IF(CL$1&gt;$L$2,   "",   IF(CL$1=$L$2,  1,  IF($L$2-CL$1=$L$1-$M53, $L$3^($L$1-$M53), ($L$3*CL54*CM54/(CL54+($L$3-1)*CM54) ))))</f>
        <v>1.29589557828643</v>
      </c>
      <c r="CM53" s="38" t="n">
        <f aca="false">IF(CM$1&gt;$L$2,   "",   IF(CM$1=$L$2,  1,  IF($L$2-CM$1=$L$1-$M53, $L$3^($L$1-$M53), ($L$3*CM54*CN54/(CM54+($L$3-1)*CN54) ))))</f>
        <v>1.07977069811138</v>
      </c>
      <c r="CN53" s="38" t="n">
        <f aca="false">IF(CN$1&gt;$L$2,   "",   IF(CN$1=$L$2,  1,  IF($L$2-CN$1=$L$1-$M53, $L$3^($L$1-$M53), ($L$3*CN54*CO54/(CN54+($L$3-1)*CO54) ))))</f>
        <v>1.01166818552378</v>
      </c>
      <c r="CO53" s="38" t="n">
        <f aca="false">IF(CO$1&gt;$L$2,   "",   IF(CO$1=$L$2,  1,  IF($L$2-CO$1=$L$1-$M53, $L$3^($L$1-$M53), ($L$3*CO54*CP54/(CO54+($L$3-1)*CP54) ))))</f>
        <v>1</v>
      </c>
      <c r="CP53" s="38" t="n">
        <f aca="false">IF(CP$1&gt;$L$2,   "",   IF(CP$1=$L$2,  1,  IF($L$2-CP$1=$L$1-$M53, $L$3^($L$1-$M53), ($L$3*CP54*CQ54/(CP54+($L$3-1)*CQ54) ))))</f>
        <v>1.29589557828643</v>
      </c>
      <c r="CQ53" s="38" t="n">
        <f aca="false">IF(CQ$1&gt;$L$2,   "",   IF(CQ$1=$L$2,  1,  IF($L$2-CQ$1=$L$1-$M53, $L$3^($L$1-$M53), ($L$3*CQ54*CR54/(CQ54+($L$3-1)*CR54) ))))</f>
        <v>1.07977069811138</v>
      </c>
      <c r="CR53" s="38" t="n">
        <f aca="false">IF(CR$1&gt;$L$2,   "",   IF(CR$1=$L$2,  1,  IF($L$2-CR$1=$L$1-$M53, $L$3^($L$1-$M53), ($L$3*CR54*CS54/(CR54+($L$3-1)*CS54) ))))</f>
        <v>1.01166818552378</v>
      </c>
      <c r="CS53" s="38" t="n">
        <f aca="false">IF(CS$1&gt;$L$2,   "",   IF(CS$1=$L$2,  1,  IF($L$2-CS$1=$L$1-$M53, $L$3^($L$1-$M53), ($L$3*CS54*CT54/(CS54+($L$3-1)*CT54) ))))</f>
        <v>1</v>
      </c>
      <c r="CT53" s="38" t="n">
        <f aca="false">IF(CT$1&gt;$L$2,   "",   IF(CT$1=$L$2,  1,  IF($L$2-CT$1=$L$1-$M53, $L$3^($L$1-$M53), ($L$3*CT54*CU54/(CT54+($L$3-1)*CU54) ))))</f>
        <v>1.29589557828643</v>
      </c>
      <c r="CU53" s="38" t="n">
        <f aca="false">IF(CU$1&gt;$L$2,   "",   IF(CU$1=$L$2,  1,  IF($L$2-CU$1=$L$1-$M53, $L$3^($L$1-$M53), ($L$3*CU54*CV54/(CU54+($L$3-1)*CV54) ))))</f>
        <v>1.07977069811138</v>
      </c>
      <c r="CV53" s="38" t="n">
        <f aca="false">IF(CV$1&gt;$L$2,   "",   IF(CV$1=$L$2,  1,  IF($L$2-CV$1=$L$1-$M53, $L$3^($L$1-$M53), ($L$3*CV54*CW54/(CV54+($L$3-1)*CW54) ))))</f>
        <v>1.01166818552378</v>
      </c>
      <c r="CW53" s="38" t="n">
        <f aca="false">IF(CW$1&gt;$L$2,   "",   IF(CW$1=$L$2,  1,  IF($L$2-CW$1=$L$1-$M53, $L$3^($L$1-$M53), ($L$3*CW54*CX54/(CW54+($L$3-1)*CX54) ))))</f>
        <v>1</v>
      </c>
      <c r="CX53" s="38" t="n">
        <f aca="false">IF(CX$1&gt;$L$2,   "",   IF(CX$1=$L$2,  1,  IF($L$2-CX$1=$L$1-$M53, $L$3^($L$1-$M53), ($L$3*CX54*CY54/(CX54+($L$3-1)*CY54) ))))</f>
        <v>1.29589557828643</v>
      </c>
      <c r="CY53" s="38" t="n">
        <f aca="false">IF(CY$1&gt;$L$2,   "",   IF(CY$1=$L$2,  1,  IF($L$2-CY$1=$L$1-$M53, $L$3^($L$1-$M53), ($L$3*CY54*CZ54/(CY54+($L$3-1)*CZ54) ))))</f>
        <v>1.07977069811138</v>
      </c>
      <c r="CZ53" s="38" t="n">
        <f aca="false">IF(CZ$1&gt;$L$2,   "",   IF(CZ$1=$L$2,  1,  IF($L$2-CZ$1=$L$1-$M53, $L$3^($L$1-$M53), ($L$3*CZ54*DA54/(CZ54+($L$3-1)*DA54) ))))</f>
        <v>1.01166818552378</v>
      </c>
      <c r="DA53" s="38" t="n">
        <f aca="false">IF(DA$1&gt;$L$2,   "",   IF(DA$1=$L$2,  1,  IF($L$2-DA$1=$L$1-$M53, $L$3^($L$1-$M53), ($L$3*DA54*DB54/(DA54+($L$3-1)*DB54) ))))</f>
        <v>1</v>
      </c>
      <c r="DB53" s="38" t="n">
        <f aca="false">IF(DB$1&gt;$L$2,   "",   IF(DB$1=$L$2,  1,  IF($L$2-DB$1=$L$1-$M53, $L$3^($L$1-$M53), ($L$3*DB54*DC54/(DB54+($L$3-1)*DC54) ))))</f>
        <v>1.29589557828643</v>
      </c>
      <c r="DC53" s="38" t="n">
        <f aca="false">IF(DC$1&gt;$L$2,   "",   IF(DC$1=$L$2,  1,  IF($L$2-DC$1=$L$1-$M53, $L$3^($L$1-$M53), ($L$3*DC54*DD54/(DC54+($L$3-1)*DD54) ))))</f>
        <v>1.07977069811138</v>
      </c>
      <c r="DD53" s="38" t="n">
        <f aca="false">IF(DD$1&gt;$L$2,   "",   IF(DD$1=$L$2,  1,  IF($L$2-DD$1=$L$1-$M53, $L$3^($L$1-$M53), ($L$3*DD54*DE54/(DD54+($L$3-1)*DE54) ))))</f>
        <v>1.01166818552378</v>
      </c>
      <c r="DE53" s="38" t="n">
        <f aca="false">IF(DE$1&gt;$L$2,   "",   IF(DE$1=$L$2,  1,  IF($L$2-DE$1=$L$1-$M53, $L$3^($L$1-$M53), ($L$3*DE54*DF54/(DE54+($L$3-1)*DF54) ))))</f>
        <v>1</v>
      </c>
      <c r="DF53" s="38" t="n">
        <f aca="false">IF(DF$1&gt;$L$2,   "",   IF(DF$1=$L$2,  1,  IF($L$2-DF$1=$L$1-$M53, $L$3^($L$1-$M53), ($L$3*DF54*DG54/(DF54+($L$3-1)*DG54) ))))</f>
        <v>1.29589557828643</v>
      </c>
      <c r="DG53" s="38" t="n">
        <f aca="false">IF(DG$1&gt;$L$2,   "",   IF(DG$1=$L$2,  1,  IF($L$2-DG$1=$L$1-$M53, $L$3^($L$1-$M53), ($L$3*DG54*DH54/(DG54+($L$3-1)*DH54) ))))</f>
        <v>1.07977069811138</v>
      </c>
      <c r="DH53" s="38" t="n">
        <f aca="false">IF(DH$1&gt;$L$2,   "",   IF(DH$1=$L$2,  1,  IF($L$2-DH$1=$L$1-$M53, $L$3^($L$1-$M53), ($L$3*DH54*DI54/(DH54+($L$3-1)*DI54) ))))</f>
        <v>1.01166818552378</v>
      </c>
      <c r="DI53" s="38" t="n">
        <f aca="false">IF(DI$1&gt;$L$2,   "",   IF(DI$1=$L$2,  1,  IF($L$2-DI$1=$L$1-$M53, $L$3^($L$1-$M53), ($L$3*DI54*DJ54/(DI54+($L$3-1)*DJ54) ))))</f>
        <v>1</v>
      </c>
      <c r="DJ53" s="38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2" t="n">
        <f aca="false">Calculadora!C54</f>
        <v>0</v>
      </c>
      <c r="B54" s="112" t="str">
        <f aca="false">IF( OR(I53=$L$2,H53=1+$L$1-$L$2), "",  IF(A54="l",0,IF(A54="w",1,""))    )</f>
        <v/>
      </c>
      <c r="C54" s="105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5" t="str">
        <f aca="false">IF(I53&gt;=$L$2,"",IF(B54="", "", C54*($L$3-1)*B54)   )</f>
        <v/>
      </c>
      <c r="E54" s="105" t="str">
        <f aca="false">IF(B54="","",(   D54-(IF((D54+F53)&lt;=G53, D54, (G53-F53) ))   )*(100-$L$5)/100   )</f>
        <v/>
      </c>
      <c r="F54" s="105" t="str">
        <f aca="false">IF(I53&gt;=$L$2,"",IF(B54="", "",   IF(B54=0,  F53-C54,  IF( ((F53+D54)-G53)&gt;=0, F53+(G53-F53)+((D54-(G53-F53))*$L$5/100), F53+D54 )  ))   )</f>
        <v/>
      </c>
      <c r="G54" s="113" t="str">
        <f aca="false">IF(F54&gt;G53,  F54,  G53)</f>
        <v/>
      </c>
      <c r="H54" s="104" t="n">
        <f aca="false">IF(   $L$4=0,   IF(I53+B54=$L$2,0,IF(B54=0,H53+1,H53)),   IF(  F54&gt;=G53,  0,  IF(B54=0,H53+1,H53)  )   )</f>
        <v>0</v>
      </c>
      <c r="I54" s="104" t="n">
        <f aca="false">IF(   $L$4=0,   IF(I53+B54=$L$2,0,IF(B54=1,I53+1,I53)),        IF(  F54&gt;=G53,  0,  IF(B54=1,I53+1,I53)  )   )</f>
        <v>0</v>
      </c>
      <c r="J54" s="114" t="str">
        <f aca="false">IF(     B54="",     "",     IF(  ISERROR((B54+I53)/(H53+I53+1)),  0,  (B54+I53)/(H53+I53+1)  )     )</f>
        <v/>
      </c>
      <c r="M54" s="111" t="n">
        <f aca="false">IF(M53&lt;($L$1-1),M53+1)</f>
        <v>10</v>
      </c>
      <c r="N54" s="38" t="n">
        <f aca="false">IF(N$1&gt;$L$2,   "",   IF(N$1=$L$2,  1,  IF($L$2-N$1=$L$1-$M54, $L$3^($L$1-$M54), ($L$3*N55*O55/(N55+($L$3-1)*O55) ))))</f>
        <v>1.40117182759761</v>
      </c>
      <c r="O54" s="38" t="n">
        <f aca="false">IF(O$1&gt;$L$2,   "",   IF(O$1=$L$2,  1,  IF($L$2-O$1=$L$1-$M54, $L$3^($L$1-$M54), ($L$3*O55*P55/(O55+($L$3-1)*P55) ))))</f>
        <v>1.11064219413132</v>
      </c>
      <c r="P54" s="38" t="n">
        <f aca="false">IF(P$1&gt;$L$2,   "",   IF(P$1=$L$2,  1,  IF($L$2-P$1=$L$1-$M54, $L$3^($L$1-$M54), ($L$3*P55*Q55/(P55+($L$3-1)*Q55) ))))</f>
        <v>1.01701354712199</v>
      </c>
      <c r="Q54" s="38" t="n">
        <f aca="false">IF(Q$1&gt;$L$2,   "",   IF(Q$1=$L$2,  1,  IF($L$2-Q$1=$L$1-$M54, $L$3^($L$1-$M54), ($L$3*Q55*R55/(Q55+($L$3-1)*R55) ))))</f>
        <v>1</v>
      </c>
      <c r="R54" s="38" t="n">
        <f aca="false">IF(R$1&gt;$L$2,   "",   IF(R$1=$L$2,  1,  IF($L$2-R$1=$L$1-$M54, $L$3^($L$1-$M54), ($L$3*R55*S55/(R55+($L$3-1)*S55) ))))</f>
        <v>1.40117182759761</v>
      </c>
      <c r="S54" s="38" t="n">
        <f aca="false">IF(S$1&gt;$L$2,   "",   IF(S$1=$L$2,  1,  IF($L$2-S$1=$L$1-$M54, $L$3^($L$1-$M54), ($L$3*S55*T55/(S55+($L$3-1)*T55) ))))</f>
        <v>1.11064219413132</v>
      </c>
      <c r="T54" s="38" t="n">
        <f aca="false">IF(T$1&gt;$L$2,   "",   IF(T$1=$L$2,  1,  IF($L$2-T$1=$L$1-$M54, $L$3^($L$1-$M54), ($L$3*T55*U55/(T55+($L$3-1)*U55) ))))</f>
        <v>1.01701354712199</v>
      </c>
      <c r="U54" s="38" t="n">
        <f aca="false">IF(U$1&gt;$L$2,   "",   IF(U$1=$L$2,  1,  IF($L$2-U$1=$L$1-$M54, $L$3^($L$1-$M54), ($L$3*U55*V55/(U55+($L$3-1)*V55) ))))</f>
        <v>1</v>
      </c>
      <c r="V54" s="38" t="n">
        <f aca="false">IF(V$1&gt;$L$2,   "",   IF(V$1=$L$2,  1,  IF($L$2-V$1=$L$1-$M54, $L$3^($L$1-$M54), ($L$3*V55*W55/(V55+($L$3-1)*W55) ))))</f>
        <v>1.40117182759761</v>
      </c>
      <c r="W54" s="38" t="n">
        <f aca="false">IF(W$1&gt;$L$2,   "",   IF(W$1=$L$2,  1,  IF($L$2-W$1=$L$1-$M54, $L$3^($L$1-$M54), ($L$3*W55*X55/(W55+($L$3-1)*X55) ))))</f>
        <v>1.11064219413132</v>
      </c>
      <c r="X54" s="38" t="n">
        <f aca="false">IF(X$1&gt;$L$2,   "",   IF(X$1=$L$2,  1,  IF($L$2-X$1=$L$1-$M54, $L$3^($L$1-$M54), ($L$3*X55*Y55/(X55+($L$3-1)*Y55) ))))</f>
        <v>1.01701354712199</v>
      </c>
      <c r="Y54" s="38" t="n">
        <f aca="false">IF(Y$1&gt;$L$2,   "",   IF(Y$1=$L$2,  1,  IF($L$2-Y$1=$L$1-$M54, $L$3^($L$1-$M54), ($L$3*Y55*Z55/(Y55+($L$3-1)*Z55) ))))</f>
        <v>1</v>
      </c>
      <c r="Z54" s="38" t="n">
        <f aca="false">IF(Z$1&gt;$L$2,   "",   IF(Z$1=$L$2,  1,  IF($L$2-Z$1=$L$1-$M54, $L$3^($L$1-$M54), ($L$3*Z55*AA55/(Z55+($L$3-1)*AA55) ))))</f>
        <v>1.40117182759761</v>
      </c>
      <c r="AA54" s="38" t="n">
        <f aca="false">IF(AA$1&gt;$L$2,   "",   IF(AA$1=$L$2,  1,  IF($L$2-AA$1=$L$1-$M54, $L$3^($L$1-$M54), ($L$3*AA55*AB55/(AA55+($L$3-1)*AB55) ))))</f>
        <v>1.11064219413132</v>
      </c>
      <c r="AB54" s="38" t="n">
        <f aca="false">IF(AB$1&gt;$L$2,   "",   IF(AB$1=$L$2,  1,  IF($L$2-AB$1=$L$1-$M54, $L$3^($L$1-$M54), ($L$3*AB55*AC55/(AB55+($L$3-1)*AC55) ))))</f>
        <v>1.01701354712199</v>
      </c>
      <c r="AC54" s="38" t="n">
        <f aca="false">IF(AC$1&gt;$L$2,   "",   IF(AC$1=$L$2,  1,  IF($L$2-AC$1=$L$1-$M54, $L$3^($L$1-$M54), ($L$3*AC55*AD55/(AC55+($L$3-1)*AD55) ))))</f>
        <v>1</v>
      </c>
      <c r="AD54" s="38" t="n">
        <f aca="false">IF(AD$1&gt;$L$2,   "",   IF(AD$1=$L$2,  1,  IF($L$2-AD$1=$L$1-$M54, $L$3^($L$1-$M54), ($L$3*AD55*AE55/(AD55+($L$3-1)*AE55) ))))</f>
        <v>1.40117182759761</v>
      </c>
      <c r="AE54" s="38" t="n">
        <f aca="false">IF(AE$1&gt;$L$2,   "",   IF(AE$1=$L$2,  1,  IF($L$2-AE$1=$L$1-$M54, $L$3^($L$1-$M54), ($L$3*AE55*AF55/(AE55+($L$3-1)*AF55) ))))</f>
        <v>1.11064219413132</v>
      </c>
      <c r="AF54" s="38" t="n">
        <f aca="false">IF(AF$1&gt;$L$2,   "",   IF(AF$1=$L$2,  1,  IF($L$2-AF$1=$L$1-$M54, $L$3^($L$1-$M54), ($L$3*AF55*AG55/(AF55+($L$3-1)*AG55) ))))</f>
        <v>1.01701354712199</v>
      </c>
      <c r="AG54" s="38" t="n">
        <f aca="false">IF(AG$1&gt;$L$2,   "",   IF(AG$1=$L$2,  1,  IF($L$2-AG$1=$L$1-$M54, $L$3^($L$1-$M54), ($L$3*AG55*AH55/(AG55+($L$3-1)*AH55) ))))</f>
        <v>1</v>
      </c>
      <c r="AH54" s="38" t="n">
        <f aca="false">IF(AH$1&gt;$L$2,   "",   IF(AH$1=$L$2,  1,  IF($L$2-AH$1=$L$1-$M54, $L$3^($L$1-$M54), ($L$3*AH55*AI55/(AH55+($L$3-1)*AI55) ))))</f>
        <v>1.40117182759761</v>
      </c>
      <c r="AI54" s="38" t="n">
        <f aca="false">IF(AI$1&gt;$L$2,   "",   IF(AI$1=$L$2,  1,  IF($L$2-AI$1=$L$1-$M54, $L$3^($L$1-$M54), ($L$3*AI55*AJ55/(AI55+($L$3-1)*AJ55) ))))</f>
        <v>1.11064219413132</v>
      </c>
      <c r="AJ54" s="38" t="n">
        <f aca="false">IF(AJ$1&gt;$L$2,   "",   IF(AJ$1=$L$2,  1,  IF($L$2-AJ$1=$L$1-$M54, $L$3^($L$1-$M54), ($L$3*AJ55*AK55/(AJ55+($L$3-1)*AK55) ))))</f>
        <v>1.01701354712199</v>
      </c>
      <c r="AK54" s="38" t="n">
        <f aca="false">IF(AK$1&gt;$L$2,   "",   IF(AK$1=$L$2,  1,  IF($L$2-AK$1=$L$1-$M54, $L$3^($L$1-$M54), ($L$3*AK55*AL55/(AK55+($L$3-1)*AL55) ))))</f>
        <v>1</v>
      </c>
      <c r="AL54" s="38" t="n">
        <f aca="false">IF(AL$1&gt;$L$2,   "",   IF(AL$1=$L$2,  1,  IF($L$2-AL$1=$L$1-$M54, $L$3^($L$1-$M54), ($L$3*AL55*AM55/(AL55+($L$3-1)*AM55) ))))</f>
        <v>1.40117182759761</v>
      </c>
      <c r="AM54" s="38" t="n">
        <f aca="false">IF(AM$1&gt;$L$2,   "",   IF(AM$1=$L$2,  1,  IF($L$2-AM$1=$L$1-$M54, $L$3^($L$1-$M54), ($L$3*AM55*AN55/(AM55+($L$3-1)*AN55) ))))</f>
        <v>1.11064219413132</v>
      </c>
      <c r="AN54" s="38" t="n">
        <f aca="false">IF(AN$1&gt;$L$2,   "",   IF(AN$1=$L$2,  1,  IF($L$2-AN$1=$L$1-$M54, $L$3^($L$1-$M54), ($L$3*AN55*AO55/(AN55+($L$3-1)*AO55) ))))</f>
        <v>1.01701354712199</v>
      </c>
      <c r="AO54" s="38" t="n">
        <f aca="false">IF(AO$1&gt;$L$2,   "",   IF(AO$1=$L$2,  1,  IF($L$2-AO$1=$L$1-$M54, $L$3^($L$1-$M54), ($L$3*AO55*AP55/(AO55+($L$3-1)*AP55) ))))</f>
        <v>1</v>
      </c>
      <c r="AP54" s="38" t="n">
        <f aca="false">IF(AP$1&gt;$L$2,   "",   IF(AP$1=$L$2,  1,  IF($L$2-AP$1=$L$1-$M54, $L$3^($L$1-$M54), ($L$3*AP55*AQ55/(AP55+($L$3-1)*AQ55) ))))</f>
        <v>1.40117182759761</v>
      </c>
      <c r="AQ54" s="38" t="n">
        <f aca="false">IF(AQ$1&gt;$L$2,   "",   IF(AQ$1=$L$2,  1,  IF($L$2-AQ$1=$L$1-$M54, $L$3^($L$1-$M54), ($L$3*AQ55*AR55/(AQ55+($L$3-1)*AR55) ))))</f>
        <v>1.11064219413132</v>
      </c>
      <c r="AR54" s="38" t="n">
        <f aca="false">IF(AR$1&gt;$L$2,   "",   IF(AR$1=$L$2,  1,  IF($L$2-AR$1=$L$1-$M54, $L$3^($L$1-$M54), ($L$3*AR55*AS55/(AR55+($L$3-1)*AS55) ))))</f>
        <v>1.01701354712199</v>
      </c>
      <c r="AS54" s="38" t="n">
        <f aca="false">IF(AS$1&gt;$L$2,   "",   IF(AS$1=$L$2,  1,  IF($L$2-AS$1=$L$1-$M54, $L$3^($L$1-$M54), ($L$3*AS55*AT55/(AS55+($L$3-1)*AT55) ))))</f>
        <v>1</v>
      </c>
      <c r="AT54" s="38" t="n">
        <f aca="false">IF(AT$1&gt;$L$2,   "",   IF(AT$1=$L$2,  1,  IF($L$2-AT$1=$L$1-$M54, $L$3^($L$1-$M54), ($L$3*AT55*AU55/(AT55+($L$3-1)*AU55) ))))</f>
        <v>1.40117182759761</v>
      </c>
      <c r="AU54" s="38" t="n">
        <f aca="false">IF(AU$1&gt;$L$2,   "",   IF(AU$1=$L$2,  1,  IF($L$2-AU$1=$L$1-$M54, $L$3^($L$1-$M54), ($L$3*AU55*AV55/(AU55+($L$3-1)*AV55) ))))</f>
        <v>1.11064219413132</v>
      </c>
      <c r="AV54" s="38" t="n">
        <f aca="false">IF(AV$1&gt;$L$2,   "",   IF(AV$1=$L$2,  1,  IF($L$2-AV$1=$L$1-$M54, $L$3^($L$1-$M54), ($L$3*AV55*AW55/(AV55+($L$3-1)*AW55) ))))</f>
        <v>1.01701354712199</v>
      </c>
      <c r="AW54" s="38" t="n">
        <f aca="false">IF(AW$1&gt;$L$2,   "",   IF(AW$1=$L$2,  1,  IF($L$2-AW$1=$L$1-$M54, $L$3^($L$1-$M54), ($L$3*AW55*AX55/(AW55+($L$3-1)*AX55) ))))</f>
        <v>1</v>
      </c>
      <c r="AX54" s="38" t="n">
        <f aca="false">IF(AX$1&gt;$L$2,   "",   IF(AX$1=$L$2,  1,  IF($L$2-AX$1=$L$1-$M54, $L$3^($L$1-$M54), ($L$3*AX55*AY55/(AX55+($L$3-1)*AY55) ))))</f>
        <v>1.40117182759761</v>
      </c>
      <c r="AY54" s="38" t="n">
        <f aca="false">IF(AY$1&gt;$L$2,   "",   IF(AY$1=$L$2,  1,  IF($L$2-AY$1=$L$1-$M54, $L$3^($L$1-$M54), ($L$3*AY55*AZ55/(AY55+($L$3-1)*AZ55) ))))</f>
        <v>1.11064219413132</v>
      </c>
      <c r="AZ54" s="38" t="n">
        <f aca="false">IF(AZ$1&gt;$L$2,   "",   IF(AZ$1=$L$2,  1,  IF($L$2-AZ$1=$L$1-$M54, $L$3^($L$1-$M54), ($L$3*AZ55*BA55/(AZ55+($L$3-1)*BA55) ))))</f>
        <v>1.01701354712199</v>
      </c>
      <c r="BA54" s="38" t="n">
        <f aca="false">IF(BA$1&gt;$L$2,   "",   IF(BA$1=$L$2,  1,  IF($L$2-BA$1=$L$1-$M54, $L$3^($L$1-$M54), ($L$3*BA55*BB55/(BA55+($L$3-1)*BB55) ))))</f>
        <v>1</v>
      </c>
      <c r="BB54" s="38" t="n">
        <f aca="false">IF(BB$1&gt;$L$2,   "",   IF(BB$1=$L$2,  1,  IF($L$2-BB$1=$L$1-$M54, $L$3^($L$1-$M54), ($L$3*BB55*BC55/(BB55+($L$3-1)*BC55) ))))</f>
        <v>1.40117182759761</v>
      </c>
      <c r="BC54" s="38" t="n">
        <f aca="false">IF(BC$1&gt;$L$2,   "",   IF(BC$1=$L$2,  1,  IF($L$2-BC$1=$L$1-$M54, $L$3^($L$1-$M54), ($L$3*BC55*BD55/(BC55+($L$3-1)*BD55) ))))</f>
        <v>1.11064219413132</v>
      </c>
      <c r="BD54" s="38" t="n">
        <f aca="false">IF(BD$1&gt;$L$2,   "",   IF(BD$1=$L$2,  1,  IF($L$2-BD$1=$L$1-$M54, $L$3^($L$1-$M54), ($L$3*BD55*BE55/(BD55+($L$3-1)*BE55) ))))</f>
        <v>1.01701354712199</v>
      </c>
      <c r="BE54" s="38" t="n">
        <f aca="false">IF(BE$1&gt;$L$2,   "",   IF(BE$1=$L$2,  1,  IF($L$2-BE$1=$L$1-$M54, $L$3^($L$1-$M54), ($L$3*BE55*BF55/(BE55+($L$3-1)*BF55) ))))</f>
        <v>1</v>
      </c>
      <c r="BF54" s="38" t="n">
        <f aca="false">IF(BF$1&gt;$L$2,   "",   IF(BF$1=$L$2,  1,  IF($L$2-BF$1=$L$1-$M54, $L$3^($L$1-$M54), ($L$3*BF55*BG55/(BF55+($L$3-1)*BG55) ))))</f>
        <v>1.40117182759761</v>
      </c>
      <c r="BG54" s="38" t="n">
        <f aca="false">IF(BG$1&gt;$L$2,   "",   IF(BG$1=$L$2,  1,  IF($L$2-BG$1=$L$1-$M54, $L$3^($L$1-$M54), ($L$3*BG55*BH55/(BG55+($L$3-1)*BH55) ))))</f>
        <v>1.11064219413132</v>
      </c>
      <c r="BH54" s="38" t="n">
        <f aca="false">IF(BH$1&gt;$L$2,   "",   IF(BH$1=$L$2,  1,  IF($L$2-BH$1=$L$1-$M54, $L$3^($L$1-$M54), ($L$3*BH55*BI55/(BH55+($L$3-1)*BI55) ))))</f>
        <v>1.01701354712199</v>
      </c>
      <c r="BI54" s="38" t="n">
        <f aca="false">IF(BI$1&gt;$L$2,   "",   IF(BI$1=$L$2,  1,  IF($L$2-BI$1=$L$1-$M54, $L$3^($L$1-$M54), ($L$3*BI55*BJ55/(BI55+($L$3-1)*BJ55) ))))</f>
        <v>1</v>
      </c>
      <c r="BJ54" s="38" t="n">
        <f aca="false">IF(BJ$1&gt;$L$2,   "",   IF(BJ$1=$L$2,  1,  IF($L$2-BJ$1=$L$1-$M54, $L$3^($L$1-$M54), ($L$3*BJ55*BK55/(BJ55+($L$3-1)*BK55) ))))</f>
        <v>1.40117182759761</v>
      </c>
      <c r="BK54" s="38" t="n">
        <f aca="false">IF(BK$1&gt;$L$2,   "",   IF(BK$1=$L$2,  1,  IF($L$2-BK$1=$L$1-$M54, $L$3^($L$1-$M54), ($L$3*BK55*BL55/(BK55+($L$3-1)*BL55) ))))</f>
        <v>1.11064219413132</v>
      </c>
      <c r="BL54" s="38" t="n">
        <f aca="false">IF(BL$1&gt;$L$2,   "",   IF(BL$1=$L$2,  1,  IF($L$2-BL$1=$L$1-$M54, $L$3^($L$1-$M54), ($L$3*BL55*BM55/(BL55+($L$3-1)*BM55) ))))</f>
        <v>1.01701354712199</v>
      </c>
      <c r="BM54" s="38" t="n">
        <f aca="false">IF(BM$1&gt;$L$2,   "",   IF(BM$1=$L$2,  1,  IF($L$2-BM$1=$L$1-$M54, $L$3^($L$1-$M54), ($L$3*BM55*BN55/(BM55+($L$3-1)*BN55) ))))</f>
        <v>1</v>
      </c>
      <c r="BN54" s="38" t="n">
        <f aca="false">IF(BN$1&gt;$L$2,   "",   IF(BN$1=$L$2,  1,  IF($L$2-BN$1=$L$1-$M54, $L$3^($L$1-$M54), ($L$3*BN55*BO55/(BN55+($L$3-1)*BO55) ))))</f>
        <v>1.40117182759761</v>
      </c>
      <c r="BO54" s="38" t="n">
        <f aca="false">IF(BO$1&gt;$L$2,   "",   IF(BO$1=$L$2,  1,  IF($L$2-BO$1=$L$1-$M54, $L$3^($L$1-$M54), ($L$3*BO55*BP55/(BO55+($L$3-1)*BP55) ))))</f>
        <v>1.11064219413132</v>
      </c>
      <c r="BP54" s="38" t="n">
        <f aca="false">IF(BP$1&gt;$L$2,   "",   IF(BP$1=$L$2,  1,  IF($L$2-BP$1=$L$1-$M54, $L$3^($L$1-$M54), ($L$3*BP55*BQ55/(BP55+($L$3-1)*BQ55) ))))</f>
        <v>1.01701354712199</v>
      </c>
      <c r="BQ54" s="38" t="n">
        <f aca="false">IF(BQ$1&gt;$L$2,   "",   IF(BQ$1=$L$2,  1,  IF($L$2-BQ$1=$L$1-$M54, $L$3^($L$1-$M54), ($L$3*BQ55*BR55/(BQ55+($L$3-1)*BR55) ))))</f>
        <v>1</v>
      </c>
      <c r="BR54" s="38" t="n">
        <f aca="false">IF(BR$1&gt;$L$2,   "",   IF(BR$1=$L$2,  1,  IF($L$2-BR$1=$L$1-$M54, $L$3^($L$1-$M54), ($L$3*BR55*BS55/(BR55+($L$3-1)*BS55) ))))</f>
        <v>1.40117182759761</v>
      </c>
      <c r="BS54" s="38" t="n">
        <f aca="false">IF(BS$1&gt;$L$2,   "",   IF(BS$1=$L$2,  1,  IF($L$2-BS$1=$L$1-$M54, $L$3^($L$1-$M54), ($L$3*BS55*BT55/(BS55+($L$3-1)*BT55) ))))</f>
        <v>1.11064219413132</v>
      </c>
      <c r="BT54" s="38" t="n">
        <f aca="false">IF(BT$1&gt;$L$2,   "",   IF(BT$1=$L$2,  1,  IF($L$2-BT$1=$L$1-$M54, $L$3^($L$1-$M54), ($L$3*BT55*BU55/(BT55+($L$3-1)*BU55) ))))</f>
        <v>1.01701354712199</v>
      </c>
      <c r="BU54" s="38" t="n">
        <f aca="false">IF(BU$1&gt;$L$2,   "",   IF(BU$1=$L$2,  1,  IF($L$2-BU$1=$L$1-$M54, $L$3^($L$1-$M54), ($L$3*BU55*BV55/(BU55+($L$3-1)*BV55) ))))</f>
        <v>1</v>
      </c>
      <c r="BV54" s="38" t="n">
        <f aca="false">IF(BV$1&gt;$L$2,   "",   IF(BV$1=$L$2,  1,  IF($L$2-BV$1=$L$1-$M54, $L$3^($L$1-$M54), ($L$3*BV55*BW55/(BV55+($L$3-1)*BW55) ))))</f>
        <v>1.40117182759761</v>
      </c>
      <c r="BW54" s="38" t="n">
        <f aca="false">IF(BW$1&gt;$L$2,   "",   IF(BW$1=$L$2,  1,  IF($L$2-BW$1=$L$1-$M54, $L$3^($L$1-$M54), ($L$3*BW55*BX55/(BW55+($L$3-1)*BX55) ))))</f>
        <v>1.11064219413132</v>
      </c>
      <c r="BX54" s="38" t="n">
        <f aca="false">IF(BX$1&gt;$L$2,   "",   IF(BX$1=$L$2,  1,  IF($L$2-BX$1=$L$1-$M54, $L$3^($L$1-$M54), ($L$3*BX55*BY55/(BX55+($L$3-1)*BY55) ))))</f>
        <v>1.01701354712199</v>
      </c>
      <c r="BY54" s="38" t="n">
        <f aca="false">IF(BY$1&gt;$L$2,   "",   IF(BY$1=$L$2,  1,  IF($L$2-BY$1=$L$1-$M54, $L$3^($L$1-$M54), ($L$3*BY55*BZ55/(BY55+($L$3-1)*BZ55) ))))</f>
        <v>1</v>
      </c>
      <c r="BZ54" s="38" t="n">
        <f aca="false">IF(BZ$1&gt;$L$2,   "",   IF(BZ$1=$L$2,  1,  IF($L$2-BZ$1=$L$1-$M54, $L$3^($L$1-$M54), ($L$3*BZ55*CA55/(BZ55+($L$3-1)*CA55) ))))</f>
        <v>1.40117182759761</v>
      </c>
      <c r="CA54" s="38" t="n">
        <f aca="false">IF(CA$1&gt;$L$2,   "",   IF(CA$1=$L$2,  1,  IF($L$2-CA$1=$L$1-$M54, $L$3^($L$1-$M54), ($L$3*CA55*CB55/(CA55+($L$3-1)*CB55) ))))</f>
        <v>1.11064219413132</v>
      </c>
      <c r="CB54" s="38" t="n">
        <f aca="false">IF(CB$1&gt;$L$2,   "",   IF(CB$1=$L$2,  1,  IF($L$2-CB$1=$L$1-$M54, $L$3^($L$1-$M54), ($L$3*CB55*CC55/(CB55+($L$3-1)*CC55) ))))</f>
        <v>1.01701354712199</v>
      </c>
      <c r="CC54" s="38" t="n">
        <f aca="false">IF(CC$1&gt;$L$2,   "",   IF(CC$1=$L$2,  1,  IF($L$2-CC$1=$L$1-$M54, $L$3^($L$1-$M54), ($L$3*CC55*CD55/(CC55+($L$3-1)*CD55) ))))</f>
        <v>1</v>
      </c>
      <c r="CD54" s="38" t="n">
        <f aca="false">IF(CD$1&gt;$L$2,   "",   IF(CD$1=$L$2,  1,  IF($L$2-CD$1=$L$1-$M54, $L$3^($L$1-$M54), ($L$3*CD55*CE55/(CD55+($L$3-1)*CE55) ))))</f>
        <v>1.40117182759761</v>
      </c>
      <c r="CE54" s="38" t="n">
        <f aca="false">IF(CE$1&gt;$L$2,   "",   IF(CE$1=$L$2,  1,  IF($L$2-CE$1=$L$1-$M54, $L$3^($L$1-$M54), ($L$3*CE55*CF55/(CE55+($L$3-1)*CF55) ))))</f>
        <v>1.11064219413132</v>
      </c>
      <c r="CF54" s="38" t="n">
        <f aca="false">IF(CF$1&gt;$L$2,   "",   IF(CF$1=$L$2,  1,  IF($L$2-CF$1=$L$1-$M54, $L$3^($L$1-$M54), ($L$3*CF55*CG55/(CF55+($L$3-1)*CG55) ))))</f>
        <v>1.01701354712199</v>
      </c>
      <c r="CG54" s="38" t="n">
        <f aca="false">IF(CG$1&gt;$L$2,   "",   IF(CG$1=$L$2,  1,  IF($L$2-CG$1=$L$1-$M54, $L$3^($L$1-$M54), ($L$3*CG55*CH55/(CG55+($L$3-1)*CH55) ))))</f>
        <v>1</v>
      </c>
      <c r="CH54" s="38" t="n">
        <f aca="false">IF(CH$1&gt;$L$2,   "",   IF(CH$1=$L$2,  1,  IF($L$2-CH$1=$L$1-$M54, $L$3^($L$1-$M54), ($L$3*CH55*CI55/(CH55+($L$3-1)*CI55) ))))</f>
        <v>1.40117182759761</v>
      </c>
      <c r="CI54" s="38" t="n">
        <f aca="false">IF(CI$1&gt;$L$2,   "",   IF(CI$1=$L$2,  1,  IF($L$2-CI$1=$L$1-$M54, $L$3^($L$1-$M54), ($L$3*CI55*CJ55/(CI55+($L$3-1)*CJ55) ))))</f>
        <v>1.11064219413132</v>
      </c>
      <c r="CJ54" s="38" t="n">
        <f aca="false">IF(CJ$1&gt;$L$2,   "",   IF(CJ$1=$L$2,  1,  IF($L$2-CJ$1=$L$1-$M54, $L$3^($L$1-$M54), ($L$3*CJ55*CK55/(CJ55+($L$3-1)*CK55) ))))</f>
        <v>1.01701354712199</v>
      </c>
      <c r="CK54" s="38" t="n">
        <f aca="false">IF(CK$1&gt;$L$2,   "",   IF(CK$1=$L$2,  1,  IF($L$2-CK$1=$L$1-$M54, $L$3^($L$1-$M54), ($L$3*CK55*CL55/(CK55+($L$3-1)*CL55) ))))</f>
        <v>1</v>
      </c>
      <c r="CL54" s="38" t="n">
        <f aca="false">IF(CL$1&gt;$L$2,   "",   IF(CL$1=$L$2,  1,  IF($L$2-CL$1=$L$1-$M54, $L$3^($L$1-$M54), ($L$3*CL55*CM55/(CL55+($L$3-1)*CM55) ))))</f>
        <v>1.40117182759761</v>
      </c>
      <c r="CM54" s="38" t="n">
        <f aca="false">IF(CM$1&gt;$L$2,   "",   IF(CM$1=$L$2,  1,  IF($L$2-CM$1=$L$1-$M54, $L$3^($L$1-$M54), ($L$3*CM55*CN55/(CM55+($L$3-1)*CN55) ))))</f>
        <v>1.11064219413132</v>
      </c>
      <c r="CN54" s="38" t="n">
        <f aca="false">IF(CN$1&gt;$L$2,   "",   IF(CN$1=$L$2,  1,  IF($L$2-CN$1=$L$1-$M54, $L$3^($L$1-$M54), ($L$3*CN55*CO55/(CN55+($L$3-1)*CO55) ))))</f>
        <v>1.01701354712199</v>
      </c>
      <c r="CO54" s="38" t="n">
        <f aca="false">IF(CO$1&gt;$L$2,   "",   IF(CO$1=$L$2,  1,  IF($L$2-CO$1=$L$1-$M54, $L$3^($L$1-$M54), ($L$3*CO55*CP55/(CO55+($L$3-1)*CP55) ))))</f>
        <v>1</v>
      </c>
      <c r="CP54" s="38" t="n">
        <f aca="false">IF(CP$1&gt;$L$2,   "",   IF(CP$1=$L$2,  1,  IF($L$2-CP$1=$L$1-$M54, $L$3^($L$1-$M54), ($L$3*CP55*CQ55/(CP55+($L$3-1)*CQ55) ))))</f>
        <v>1.40117182759761</v>
      </c>
      <c r="CQ54" s="38" t="n">
        <f aca="false">IF(CQ$1&gt;$L$2,   "",   IF(CQ$1=$L$2,  1,  IF($L$2-CQ$1=$L$1-$M54, $L$3^($L$1-$M54), ($L$3*CQ55*CR55/(CQ55+($L$3-1)*CR55) ))))</f>
        <v>1.11064219413132</v>
      </c>
      <c r="CR54" s="38" t="n">
        <f aca="false">IF(CR$1&gt;$L$2,   "",   IF(CR$1=$L$2,  1,  IF($L$2-CR$1=$L$1-$M54, $L$3^($L$1-$M54), ($L$3*CR55*CS55/(CR55+($L$3-1)*CS55) ))))</f>
        <v>1.01701354712199</v>
      </c>
      <c r="CS54" s="38" t="n">
        <f aca="false">IF(CS$1&gt;$L$2,   "",   IF(CS$1=$L$2,  1,  IF($L$2-CS$1=$L$1-$M54, $L$3^($L$1-$M54), ($L$3*CS55*CT55/(CS55+($L$3-1)*CT55) ))))</f>
        <v>1</v>
      </c>
      <c r="CT54" s="38" t="n">
        <f aca="false">IF(CT$1&gt;$L$2,   "",   IF(CT$1=$L$2,  1,  IF($L$2-CT$1=$L$1-$M54, $L$3^($L$1-$M54), ($L$3*CT55*CU55/(CT55+($L$3-1)*CU55) ))))</f>
        <v>1.40117182759761</v>
      </c>
      <c r="CU54" s="38" t="n">
        <f aca="false">IF(CU$1&gt;$L$2,   "",   IF(CU$1=$L$2,  1,  IF($L$2-CU$1=$L$1-$M54, $L$3^($L$1-$M54), ($L$3*CU55*CV55/(CU55+($L$3-1)*CV55) ))))</f>
        <v>1.11064219413132</v>
      </c>
      <c r="CV54" s="38" t="n">
        <f aca="false">IF(CV$1&gt;$L$2,   "",   IF(CV$1=$L$2,  1,  IF($L$2-CV$1=$L$1-$M54, $L$3^($L$1-$M54), ($L$3*CV55*CW55/(CV55+($L$3-1)*CW55) ))))</f>
        <v>1.01701354712199</v>
      </c>
      <c r="CW54" s="38" t="n">
        <f aca="false">IF(CW$1&gt;$L$2,   "",   IF(CW$1=$L$2,  1,  IF($L$2-CW$1=$L$1-$M54, $L$3^($L$1-$M54), ($L$3*CW55*CX55/(CW55+($L$3-1)*CX55) ))))</f>
        <v>1</v>
      </c>
      <c r="CX54" s="38" t="n">
        <f aca="false">IF(CX$1&gt;$L$2,   "",   IF(CX$1=$L$2,  1,  IF($L$2-CX$1=$L$1-$M54, $L$3^($L$1-$M54), ($L$3*CX55*CY55/(CX55+($L$3-1)*CY55) ))))</f>
        <v>1.40117182759761</v>
      </c>
      <c r="CY54" s="38" t="n">
        <f aca="false">IF(CY$1&gt;$L$2,   "",   IF(CY$1=$L$2,  1,  IF($L$2-CY$1=$L$1-$M54, $L$3^($L$1-$M54), ($L$3*CY55*CZ55/(CY55+($L$3-1)*CZ55) ))))</f>
        <v>1.11064219413132</v>
      </c>
      <c r="CZ54" s="38" t="n">
        <f aca="false">IF(CZ$1&gt;$L$2,   "",   IF(CZ$1=$L$2,  1,  IF($L$2-CZ$1=$L$1-$M54, $L$3^($L$1-$M54), ($L$3*CZ55*DA55/(CZ55+($L$3-1)*DA55) ))))</f>
        <v>1.01701354712199</v>
      </c>
      <c r="DA54" s="38" t="n">
        <f aca="false">IF(DA$1&gt;$L$2,   "",   IF(DA$1=$L$2,  1,  IF($L$2-DA$1=$L$1-$M54, $L$3^($L$1-$M54), ($L$3*DA55*DB55/(DA55+($L$3-1)*DB55) ))))</f>
        <v>1</v>
      </c>
      <c r="DB54" s="38" t="n">
        <f aca="false">IF(DB$1&gt;$L$2,   "",   IF(DB$1=$L$2,  1,  IF($L$2-DB$1=$L$1-$M54, $L$3^($L$1-$M54), ($L$3*DB55*DC55/(DB55+($L$3-1)*DC55) ))))</f>
        <v>1.40117182759761</v>
      </c>
      <c r="DC54" s="38" t="n">
        <f aca="false">IF(DC$1&gt;$L$2,   "",   IF(DC$1=$L$2,  1,  IF($L$2-DC$1=$L$1-$M54, $L$3^($L$1-$M54), ($L$3*DC55*DD55/(DC55+($L$3-1)*DD55) ))))</f>
        <v>1.11064219413132</v>
      </c>
      <c r="DD54" s="38" t="n">
        <f aca="false">IF(DD$1&gt;$L$2,   "",   IF(DD$1=$L$2,  1,  IF($L$2-DD$1=$L$1-$M54, $L$3^($L$1-$M54), ($L$3*DD55*DE55/(DD55+($L$3-1)*DE55) ))))</f>
        <v>1.01701354712199</v>
      </c>
      <c r="DE54" s="38" t="n">
        <f aca="false">IF(DE$1&gt;$L$2,   "",   IF(DE$1=$L$2,  1,  IF($L$2-DE$1=$L$1-$M54, $L$3^($L$1-$M54), ($L$3*DE55*DF55/(DE55+($L$3-1)*DF55) ))))</f>
        <v>1</v>
      </c>
      <c r="DF54" s="38" t="n">
        <f aca="false">IF(DF$1&gt;$L$2,   "",   IF(DF$1=$L$2,  1,  IF($L$2-DF$1=$L$1-$M54, $L$3^($L$1-$M54), ($L$3*DF55*DG55/(DF55+($L$3-1)*DG55) ))))</f>
        <v>1.40117182759761</v>
      </c>
      <c r="DG54" s="38" t="n">
        <f aca="false">IF(DG$1&gt;$L$2,   "",   IF(DG$1=$L$2,  1,  IF($L$2-DG$1=$L$1-$M54, $L$3^($L$1-$M54), ($L$3*DG55*DH55/(DG55+($L$3-1)*DH55) ))))</f>
        <v>1.11064219413132</v>
      </c>
      <c r="DH54" s="38" t="n">
        <f aca="false">IF(DH$1&gt;$L$2,   "",   IF(DH$1=$L$2,  1,  IF($L$2-DH$1=$L$1-$M54, $L$3^($L$1-$M54), ($L$3*DH55*DI55/(DH55+($L$3-1)*DI55) ))))</f>
        <v>1.01701354712199</v>
      </c>
      <c r="DI54" s="38" t="n">
        <f aca="false">IF(DI$1&gt;$L$2,   "",   IF(DI$1=$L$2,  1,  IF($L$2-DI$1=$L$1-$M54, $L$3^($L$1-$M54), ($L$3*DI55*DJ55/(DI55+($L$3-1)*DJ55) ))))</f>
        <v>1</v>
      </c>
      <c r="DJ54" s="38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2" t="n">
        <f aca="false">Calculadora!C55</f>
        <v>0</v>
      </c>
      <c r="B55" s="112" t="str">
        <f aca="false">IF( OR(I54=$L$2,H54=1+$L$1-$L$2), "",  IF(A55="l",0,IF(A55="w",1,""))    )</f>
        <v/>
      </c>
      <c r="C55" s="105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5" t="str">
        <f aca="false">IF(I54&gt;=$L$2,"",IF(B55="", "", C55*($L$3-1)*B55)   )</f>
        <v/>
      </c>
      <c r="E55" s="105" t="str">
        <f aca="false">IF(B55="","",(   D55-(IF((D55+F54)&lt;=G54, D55, (G54-F54) ))   )*(100-$L$5)/100   )</f>
        <v/>
      </c>
      <c r="F55" s="105" t="str">
        <f aca="false">IF(I54&gt;=$L$2,"",IF(B55="", "",   IF(B55=0,  F54-C55,  IF( ((F54+D55)-G54)&gt;=0, F54+(G54-F54)+((D55-(G54-F54))*$L$5/100), F54+D55 )  ))   )</f>
        <v/>
      </c>
      <c r="G55" s="113" t="str">
        <f aca="false">IF(F55&gt;G54,  F55,  G54)</f>
        <v/>
      </c>
      <c r="H55" s="104" t="n">
        <f aca="false">IF(   $L$4=0,   IF(I54+B55=$L$2,0,IF(B55=0,H54+1,H54)),   IF(  F55&gt;=G54,  0,  IF(B55=0,H54+1,H54)  )   )</f>
        <v>0</v>
      </c>
      <c r="I55" s="104" t="n">
        <f aca="false">IF(   $L$4=0,   IF(I54+B55=$L$2,0,IF(B55=1,I54+1,I54)),        IF(  F55&gt;=G54,  0,  IF(B55=1,I54+1,I54)  )   )</f>
        <v>0</v>
      </c>
      <c r="J55" s="114" t="str">
        <f aca="false">IF(     B55="",     "",     IF(  ISERROR((B55+I54)/(H54+I54+1)),  0,  (B55+I54)/(H54+I54+1)  )     )</f>
        <v/>
      </c>
      <c r="M55" s="111" t="n">
        <f aca="false">IF(M54&lt;($L$1-1),M54+1)</f>
        <v>11</v>
      </c>
      <c r="N55" s="38" t="n">
        <f aca="false">IF(N$1&gt;$L$2,   "",   IF(N$1=$L$2,  1,  IF($L$2-N$1=$L$1-$M55, $L$3^($L$1-$M55), ($L$3*N56*O56/(N56+($L$3-1)*O56) ))))</f>
        <v>1.5506687119055</v>
      </c>
      <c r="O55" s="38" t="n">
        <f aca="false">IF(O$1&gt;$L$2,   "",   IF(O$1=$L$2,  1,  IF($L$2-O$1=$L$1-$M55, $L$3^($L$1-$M55), ($L$3*O56*P56/(O56+($L$3-1)*P56) ))))</f>
        <v>1.15415327150635</v>
      </c>
      <c r="P55" s="38" t="n">
        <f aca="false">IF(P$1&gt;$L$2,   "",   IF(P$1=$L$2,  1,  IF($L$2-P$1=$L$1-$M55, $L$3^($L$1-$M55), ($L$3*P56*Q56/(P56+($L$3-1)*Q56) ))))</f>
        <v>1.02486788861603</v>
      </c>
      <c r="Q55" s="38" t="n">
        <f aca="false">IF(Q$1&gt;$L$2,   "",   IF(Q$1=$L$2,  1,  IF($L$2-Q$1=$L$1-$M55, $L$3^($L$1-$M55), ($L$3*Q56*R56/(Q56+($L$3-1)*R56) ))))</f>
        <v>1</v>
      </c>
      <c r="R55" s="38" t="n">
        <f aca="false">IF(R$1&gt;$L$2,   "",   IF(R$1=$L$2,  1,  IF($L$2-R$1=$L$1-$M55, $L$3^($L$1-$M55), ($L$3*R56*S56/(R56+($L$3-1)*S56) ))))</f>
        <v>1.5506687119055</v>
      </c>
      <c r="S55" s="38" t="n">
        <f aca="false">IF(S$1&gt;$L$2,   "",   IF(S$1=$L$2,  1,  IF($L$2-S$1=$L$1-$M55, $L$3^($L$1-$M55), ($L$3*S56*T56/(S56+($L$3-1)*T56) ))))</f>
        <v>1.15415327150635</v>
      </c>
      <c r="T55" s="38" t="n">
        <f aca="false">IF(T$1&gt;$L$2,   "",   IF(T$1=$L$2,  1,  IF($L$2-T$1=$L$1-$M55, $L$3^($L$1-$M55), ($L$3*T56*U56/(T56+($L$3-1)*U56) ))))</f>
        <v>1.02486788861603</v>
      </c>
      <c r="U55" s="38" t="n">
        <f aca="false">IF(U$1&gt;$L$2,   "",   IF(U$1=$L$2,  1,  IF($L$2-U$1=$L$1-$M55, $L$3^($L$1-$M55), ($L$3*U56*V56/(U56+($L$3-1)*V56) ))))</f>
        <v>1</v>
      </c>
      <c r="V55" s="38" t="n">
        <f aca="false">IF(V$1&gt;$L$2,   "",   IF(V$1=$L$2,  1,  IF($L$2-V$1=$L$1-$M55, $L$3^($L$1-$M55), ($L$3*V56*W56/(V56+($L$3-1)*W56) ))))</f>
        <v>1.5506687119055</v>
      </c>
      <c r="W55" s="38" t="n">
        <f aca="false">IF(W$1&gt;$L$2,   "",   IF(W$1=$L$2,  1,  IF($L$2-W$1=$L$1-$M55, $L$3^($L$1-$M55), ($L$3*W56*X56/(W56+($L$3-1)*X56) ))))</f>
        <v>1.15415327150635</v>
      </c>
      <c r="X55" s="38" t="n">
        <f aca="false">IF(X$1&gt;$L$2,   "",   IF(X$1=$L$2,  1,  IF($L$2-X$1=$L$1-$M55, $L$3^($L$1-$M55), ($L$3*X56*Y56/(X56+($L$3-1)*Y56) ))))</f>
        <v>1.02486788861603</v>
      </c>
      <c r="Y55" s="38" t="n">
        <f aca="false">IF(Y$1&gt;$L$2,   "",   IF(Y$1=$L$2,  1,  IF($L$2-Y$1=$L$1-$M55, $L$3^($L$1-$M55), ($L$3*Y56*Z56/(Y56+($L$3-1)*Z56) ))))</f>
        <v>1</v>
      </c>
      <c r="Z55" s="38" t="n">
        <f aca="false">IF(Z$1&gt;$L$2,   "",   IF(Z$1=$L$2,  1,  IF($L$2-Z$1=$L$1-$M55, $L$3^($L$1-$M55), ($L$3*Z56*AA56/(Z56+($L$3-1)*AA56) ))))</f>
        <v>1.5506687119055</v>
      </c>
      <c r="AA55" s="38" t="n">
        <f aca="false">IF(AA$1&gt;$L$2,   "",   IF(AA$1=$L$2,  1,  IF($L$2-AA$1=$L$1-$M55, $L$3^($L$1-$M55), ($L$3*AA56*AB56/(AA56+($L$3-1)*AB56) ))))</f>
        <v>1.15415327150635</v>
      </c>
      <c r="AB55" s="38" t="n">
        <f aca="false">IF(AB$1&gt;$L$2,   "",   IF(AB$1=$L$2,  1,  IF($L$2-AB$1=$L$1-$M55, $L$3^($L$1-$M55), ($L$3*AB56*AC56/(AB56+($L$3-1)*AC56) ))))</f>
        <v>1.02486788861603</v>
      </c>
      <c r="AC55" s="38" t="n">
        <f aca="false">IF(AC$1&gt;$L$2,   "",   IF(AC$1=$L$2,  1,  IF($L$2-AC$1=$L$1-$M55, $L$3^($L$1-$M55), ($L$3*AC56*AD56/(AC56+($L$3-1)*AD56) ))))</f>
        <v>1</v>
      </c>
      <c r="AD55" s="38" t="n">
        <f aca="false">IF(AD$1&gt;$L$2,   "",   IF(AD$1=$L$2,  1,  IF($L$2-AD$1=$L$1-$M55, $L$3^($L$1-$M55), ($L$3*AD56*AE56/(AD56+($L$3-1)*AE56) ))))</f>
        <v>1.5506687119055</v>
      </c>
      <c r="AE55" s="38" t="n">
        <f aca="false">IF(AE$1&gt;$L$2,   "",   IF(AE$1=$L$2,  1,  IF($L$2-AE$1=$L$1-$M55, $L$3^($L$1-$M55), ($L$3*AE56*AF56/(AE56+($L$3-1)*AF56) ))))</f>
        <v>1.15415327150635</v>
      </c>
      <c r="AF55" s="38" t="n">
        <f aca="false">IF(AF$1&gt;$L$2,   "",   IF(AF$1=$L$2,  1,  IF($L$2-AF$1=$L$1-$M55, $L$3^($L$1-$M55), ($L$3*AF56*AG56/(AF56+($L$3-1)*AG56) ))))</f>
        <v>1.02486788861603</v>
      </c>
      <c r="AG55" s="38" t="n">
        <f aca="false">IF(AG$1&gt;$L$2,   "",   IF(AG$1=$L$2,  1,  IF($L$2-AG$1=$L$1-$M55, $L$3^($L$1-$M55), ($L$3*AG56*AH56/(AG56+($L$3-1)*AH56) ))))</f>
        <v>1</v>
      </c>
      <c r="AH55" s="38" t="n">
        <f aca="false">IF(AH$1&gt;$L$2,   "",   IF(AH$1=$L$2,  1,  IF($L$2-AH$1=$L$1-$M55, $L$3^($L$1-$M55), ($L$3*AH56*AI56/(AH56+($L$3-1)*AI56) ))))</f>
        <v>1.5506687119055</v>
      </c>
      <c r="AI55" s="38" t="n">
        <f aca="false">IF(AI$1&gt;$L$2,   "",   IF(AI$1=$L$2,  1,  IF($L$2-AI$1=$L$1-$M55, $L$3^($L$1-$M55), ($L$3*AI56*AJ56/(AI56+($L$3-1)*AJ56) ))))</f>
        <v>1.15415327150635</v>
      </c>
      <c r="AJ55" s="38" t="n">
        <f aca="false">IF(AJ$1&gt;$L$2,   "",   IF(AJ$1=$L$2,  1,  IF($L$2-AJ$1=$L$1-$M55, $L$3^($L$1-$M55), ($L$3*AJ56*AK56/(AJ56+($L$3-1)*AK56) ))))</f>
        <v>1.02486788861603</v>
      </c>
      <c r="AK55" s="38" t="n">
        <f aca="false">IF(AK$1&gt;$L$2,   "",   IF(AK$1=$L$2,  1,  IF($L$2-AK$1=$L$1-$M55, $L$3^($L$1-$M55), ($L$3*AK56*AL56/(AK56+($L$3-1)*AL56) ))))</f>
        <v>1</v>
      </c>
      <c r="AL55" s="38" t="n">
        <f aca="false">IF(AL$1&gt;$L$2,   "",   IF(AL$1=$L$2,  1,  IF($L$2-AL$1=$L$1-$M55, $L$3^($L$1-$M55), ($L$3*AL56*AM56/(AL56+($L$3-1)*AM56) ))))</f>
        <v>1.5506687119055</v>
      </c>
      <c r="AM55" s="38" t="n">
        <f aca="false">IF(AM$1&gt;$L$2,   "",   IF(AM$1=$L$2,  1,  IF($L$2-AM$1=$L$1-$M55, $L$3^($L$1-$M55), ($L$3*AM56*AN56/(AM56+($L$3-1)*AN56) ))))</f>
        <v>1.15415327150635</v>
      </c>
      <c r="AN55" s="38" t="n">
        <f aca="false">IF(AN$1&gt;$L$2,   "",   IF(AN$1=$L$2,  1,  IF($L$2-AN$1=$L$1-$M55, $L$3^($L$1-$M55), ($L$3*AN56*AO56/(AN56+($L$3-1)*AO56) ))))</f>
        <v>1.02486788861603</v>
      </c>
      <c r="AO55" s="38" t="n">
        <f aca="false">IF(AO$1&gt;$L$2,   "",   IF(AO$1=$L$2,  1,  IF($L$2-AO$1=$L$1-$M55, $L$3^($L$1-$M55), ($L$3*AO56*AP56/(AO56+($L$3-1)*AP56) ))))</f>
        <v>1</v>
      </c>
      <c r="AP55" s="38" t="n">
        <f aca="false">IF(AP$1&gt;$L$2,   "",   IF(AP$1=$L$2,  1,  IF($L$2-AP$1=$L$1-$M55, $L$3^($L$1-$M55), ($L$3*AP56*AQ56/(AP56+($L$3-1)*AQ56) ))))</f>
        <v>1.5506687119055</v>
      </c>
      <c r="AQ55" s="38" t="n">
        <f aca="false">IF(AQ$1&gt;$L$2,   "",   IF(AQ$1=$L$2,  1,  IF($L$2-AQ$1=$L$1-$M55, $L$3^($L$1-$M55), ($L$3*AQ56*AR56/(AQ56+($L$3-1)*AR56) ))))</f>
        <v>1.15415327150635</v>
      </c>
      <c r="AR55" s="38" t="n">
        <f aca="false">IF(AR$1&gt;$L$2,   "",   IF(AR$1=$L$2,  1,  IF($L$2-AR$1=$L$1-$M55, $L$3^($L$1-$M55), ($L$3*AR56*AS56/(AR56+($L$3-1)*AS56) ))))</f>
        <v>1.02486788861603</v>
      </c>
      <c r="AS55" s="38" t="n">
        <f aca="false">IF(AS$1&gt;$L$2,   "",   IF(AS$1=$L$2,  1,  IF($L$2-AS$1=$L$1-$M55, $L$3^($L$1-$M55), ($L$3*AS56*AT56/(AS56+($L$3-1)*AT56) ))))</f>
        <v>1</v>
      </c>
      <c r="AT55" s="38" t="n">
        <f aca="false">IF(AT$1&gt;$L$2,   "",   IF(AT$1=$L$2,  1,  IF($L$2-AT$1=$L$1-$M55, $L$3^($L$1-$M55), ($L$3*AT56*AU56/(AT56+($L$3-1)*AU56) ))))</f>
        <v>1.5506687119055</v>
      </c>
      <c r="AU55" s="38" t="n">
        <f aca="false">IF(AU$1&gt;$L$2,   "",   IF(AU$1=$L$2,  1,  IF($L$2-AU$1=$L$1-$M55, $L$3^($L$1-$M55), ($L$3*AU56*AV56/(AU56+($L$3-1)*AV56) ))))</f>
        <v>1.15415327150635</v>
      </c>
      <c r="AV55" s="38" t="n">
        <f aca="false">IF(AV$1&gt;$L$2,   "",   IF(AV$1=$L$2,  1,  IF($L$2-AV$1=$L$1-$M55, $L$3^($L$1-$M55), ($L$3*AV56*AW56/(AV56+($L$3-1)*AW56) ))))</f>
        <v>1.02486788861603</v>
      </c>
      <c r="AW55" s="38" t="n">
        <f aca="false">IF(AW$1&gt;$L$2,   "",   IF(AW$1=$L$2,  1,  IF($L$2-AW$1=$L$1-$M55, $L$3^($L$1-$M55), ($L$3*AW56*AX56/(AW56+($L$3-1)*AX56) ))))</f>
        <v>1</v>
      </c>
      <c r="AX55" s="38" t="n">
        <f aca="false">IF(AX$1&gt;$L$2,   "",   IF(AX$1=$L$2,  1,  IF($L$2-AX$1=$L$1-$M55, $L$3^($L$1-$M55), ($L$3*AX56*AY56/(AX56+($L$3-1)*AY56) ))))</f>
        <v>1.5506687119055</v>
      </c>
      <c r="AY55" s="38" t="n">
        <f aca="false">IF(AY$1&gt;$L$2,   "",   IF(AY$1=$L$2,  1,  IF($L$2-AY$1=$L$1-$M55, $L$3^($L$1-$M55), ($L$3*AY56*AZ56/(AY56+($L$3-1)*AZ56) ))))</f>
        <v>1.15415327150635</v>
      </c>
      <c r="AZ55" s="38" t="n">
        <f aca="false">IF(AZ$1&gt;$L$2,   "",   IF(AZ$1=$L$2,  1,  IF($L$2-AZ$1=$L$1-$M55, $L$3^($L$1-$M55), ($L$3*AZ56*BA56/(AZ56+($L$3-1)*BA56) ))))</f>
        <v>1.02486788861603</v>
      </c>
      <c r="BA55" s="38" t="n">
        <f aca="false">IF(BA$1&gt;$L$2,   "",   IF(BA$1=$L$2,  1,  IF($L$2-BA$1=$L$1-$M55, $L$3^($L$1-$M55), ($L$3*BA56*BB56/(BA56+($L$3-1)*BB56) ))))</f>
        <v>1</v>
      </c>
      <c r="BB55" s="38" t="n">
        <f aca="false">IF(BB$1&gt;$L$2,   "",   IF(BB$1=$L$2,  1,  IF($L$2-BB$1=$L$1-$M55, $L$3^($L$1-$M55), ($L$3*BB56*BC56/(BB56+($L$3-1)*BC56) ))))</f>
        <v>1.5506687119055</v>
      </c>
      <c r="BC55" s="38" t="n">
        <f aca="false">IF(BC$1&gt;$L$2,   "",   IF(BC$1=$L$2,  1,  IF($L$2-BC$1=$L$1-$M55, $L$3^($L$1-$M55), ($L$3*BC56*BD56/(BC56+($L$3-1)*BD56) ))))</f>
        <v>1.15415327150635</v>
      </c>
      <c r="BD55" s="38" t="n">
        <f aca="false">IF(BD$1&gt;$L$2,   "",   IF(BD$1=$L$2,  1,  IF($L$2-BD$1=$L$1-$M55, $L$3^($L$1-$M55), ($L$3*BD56*BE56/(BD56+($L$3-1)*BE56) ))))</f>
        <v>1.02486788861603</v>
      </c>
      <c r="BE55" s="38" t="n">
        <f aca="false">IF(BE$1&gt;$L$2,   "",   IF(BE$1=$L$2,  1,  IF($L$2-BE$1=$L$1-$M55, $L$3^($L$1-$M55), ($L$3*BE56*BF56/(BE56+($L$3-1)*BF56) ))))</f>
        <v>1</v>
      </c>
      <c r="BF55" s="38" t="n">
        <f aca="false">IF(BF$1&gt;$L$2,   "",   IF(BF$1=$L$2,  1,  IF($L$2-BF$1=$L$1-$M55, $L$3^($L$1-$M55), ($L$3*BF56*BG56/(BF56+($L$3-1)*BG56) ))))</f>
        <v>1.5506687119055</v>
      </c>
      <c r="BG55" s="38" t="n">
        <f aca="false">IF(BG$1&gt;$L$2,   "",   IF(BG$1=$L$2,  1,  IF($L$2-BG$1=$L$1-$M55, $L$3^($L$1-$M55), ($L$3*BG56*BH56/(BG56+($L$3-1)*BH56) ))))</f>
        <v>1.15415327150635</v>
      </c>
      <c r="BH55" s="38" t="n">
        <f aca="false">IF(BH$1&gt;$L$2,   "",   IF(BH$1=$L$2,  1,  IF($L$2-BH$1=$L$1-$M55, $L$3^($L$1-$M55), ($L$3*BH56*BI56/(BH56+($L$3-1)*BI56) ))))</f>
        <v>1.02486788861603</v>
      </c>
      <c r="BI55" s="38" t="n">
        <f aca="false">IF(BI$1&gt;$L$2,   "",   IF(BI$1=$L$2,  1,  IF($L$2-BI$1=$L$1-$M55, $L$3^($L$1-$M55), ($L$3*BI56*BJ56/(BI56+($L$3-1)*BJ56) ))))</f>
        <v>1</v>
      </c>
      <c r="BJ55" s="38" t="n">
        <f aca="false">IF(BJ$1&gt;$L$2,   "",   IF(BJ$1=$L$2,  1,  IF($L$2-BJ$1=$L$1-$M55, $L$3^($L$1-$M55), ($L$3*BJ56*BK56/(BJ56+($L$3-1)*BK56) ))))</f>
        <v>1.5506687119055</v>
      </c>
      <c r="BK55" s="38" t="n">
        <f aca="false">IF(BK$1&gt;$L$2,   "",   IF(BK$1=$L$2,  1,  IF($L$2-BK$1=$L$1-$M55, $L$3^($L$1-$M55), ($L$3*BK56*BL56/(BK56+($L$3-1)*BL56) ))))</f>
        <v>1.15415327150635</v>
      </c>
      <c r="BL55" s="38" t="n">
        <f aca="false">IF(BL$1&gt;$L$2,   "",   IF(BL$1=$L$2,  1,  IF($L$2-BL$1=$L$1-$M55, $L$3^($L$1-$M55), ($L$3*BL56*BM56/(BL56+($L$3-1)*BM56) ))))</f>
        <v>1.02486788861603</v>
      </c>
      <c r="BM55" s="38" t="n">
        <f aca="false">IF(BM$1&gt;$L$2,   "",   IF(BM$1=$L$2,  1,  IF($L$2-BM$1=$L$1-$M55, $L$3^($L$1-$M55), ($L$3*BM56*BN56/(BM56+($L$3-1)*BN56) ))))</f>
        <v>1</v>
      </c>
      <c r="BN55" s="38" t="n">
        <f aca="false">IF(BN$1&gt;$L$2,   "",   IF(BN$1=$L$2,  1,  IF($L$2-BN$1=$L$1-$M55, $L$3^($L$1-$M55), ($L$3*BN56*BO56/(BN56+($L$3-1)*BO56) ))))</f>
        <v>1.5506687119055</v>
      </c>
      <c r="BO55" s="38" t="n">
        <f aca="false">IF(BO$1&gt;$L$2,   "",   IF(BO$1=$L$2,  1,  IF($L$2-BO$1=$L$1-$M55, $L$3^($L$1-$M55), ($L$3*BO56*BP56/(BO56+($L$3-1)*BP56) ))))</f>
        <v>1.15415327150635</v>
      </c>
      <c r="BP55" s="38" t="n">
        <f aca="false">IF(BP$1&gt;$L$2,   "",   IF(BP$1=$L$2,  1,  IF($L$2-BP$1=$L$1-$M55, $L$3^($L$1-$M55), ($L$3*BP56*BQ56/(BP56+($L$3-1)*BQ56) ))))</f>
        <v>1.02486788861603</v>
      </c>
      <c r="BQ55" s="38" t="n">
        <f aca="false">IF(BQ$1&gt;$L$2,   "",   IF(BQ$1=$L$2,  1,  IF($L$2-BQ$1=$L$1-$M55, $L$3^($L$1-$M55), ($L$3*BQ56*BR56/(BQ56+($L$3-1)*BR56) ))))</f>
        <v>1</v>
      </c>
      <c r="BR55" s="38" t="n">
        <f aca="false">IF(BR$1&gt;$L$2,   "",   IF(BR$1=$L$2,  1,  IF($L$2-BR$1=$L$1-$M55, $L$3^($L$1-$M55), ($L$3*BR56*BS56/(BR56+($L$3-1)*BS56) ))))</f>
        <v>1.5506687119055</v>
      </c>
      <c r="BS55" s="38" t="n">
        <f aca="false">IF(BS$1&gt;$L$2,   "",   IF(BS$1=$L$2,  1,  IF($L$2-BS$1=$L$1-$M55, $L$3^($L$1-$M55), ($L$3*BS56*BT56/(BS56+($L$3-1)*BT56) ))))</f>
        <v>1.15415327150635</v>
      </c>
      <c r="BT55" s="38" t="n">
        <f aca="false">IF(BT$1&gt;$L$2,   "",   IF(BT$1=$L$2,  1,  IF($L$2-BT$1=$L$1-$M55, $L$3^($L$1-$M55), ($L$3*BT56*BU56/(BT56+($L$3-1)*BU56) ))))</f>
        <v>1.02486788861603</v>
      </c>
      <c r="BU55" s="38" t="n">
        <f aca="false">IF(BU$1&gt;$L$2,   "",   IF(BU$1=$L$2,  1,  IF($L$2-BU$1=$L$1-$M55, $L$3^($L$1-$M55), ($L$3*BU56*BV56/(BU56+($L$3-1)*BV56) ))))</f>
        <v>1</v>
      </c>
      <c r="BV55" s="38" t="n">
        <f aca="false">IF(BV$1&gt;$L$2,   "",   IF(BV$1=$L$2,  1,  IF($L$2-BV$1=$L$1-$M55, $L$3^($L$1-$M55), ($L$3*BV56*BW56/(BV56+($L$3-1)*BW56) ))))</f>
        <v>1.5506687119055</v>
      </c>
      <c r="BW55" s="38" t="n">
        <f aca="false">IF(BW$1&gt;$L$2,   "",   IF(BW$1=$L$2,  1,  IF($L$2-BW$1=$L$1-$M55, $L$3^($L$1-$M55), ($L$3*BW56*BX56/(BW56+($L$3-1)*BX56) ))))</f>
        <v>1.15415327150635</v>
      </c>
      <c r="BX55" s="38" t="n">
        <f aca="false">IF(BX$1&gt;$L$2,   "",   IF(BX$1=$L$2,  1,  IF($L$2-BX$1=$L$1-$M55, $L$3^($L$1-$M55), ($L$3*BX56*BY56/(BX56+($L$3-1)*BY56) ))))</f>
        <v>1.02486788861603</v>
      </c>
      <c r="BY55" s="38" t="n">
        <f aca="false">IF(BY$1&gt;$L$2,   "",   IF(BY$1=$L$2,  1,  IF($L$2-BY$1=$L$1-$M55, $L$3^($L$1-$M55), ($L$3*BY56*BZ56/(BY56+($L$3-1)*BZ56) ))))</f>
        <v>1</v>
      </c>
      <c r="BZ55" s="38" t="n">
        <f aca="false">IF(BZ$1&gt;$L$2,   "",   IF(BZ$1=$L$2,  1,  IF($L$2-BZ$1=$L$1-$M55, $L$3^($L$1-$M55), ($L$3*BZ56*CA56/(BZ56+($L$3-1)*CA56) ))))</f>
        <v>1.5506687119055</v>
      </c>
      <c r="CA55" s="38" t="n">
        <f aca="false">IF(CA$1&gt;$L$2,   "",   IF(CA$1=$L$2,  1,  IF($L$2-CA$1=$L$1-$M55, $L$3^($L$1-$M55), ($L$3*CA56*CB56/(CA56+($L$3-1)*CB56) ))))</f>
        <v>1.15415327150635</v>
      </c>
      <c r="CB55" s="38" t="n">
        <f aca="false">IF(CB$1&gt;$L$2,   "",   IF(CB$1=$L$2,  1,  IF($L$2-CB$1=$L$1-$M55, $L$3^($L$1-$M55), ($L$3*CB56*CC56/(CB56+($L$3-1)*CC56) ))))</f>
        <v>1.02486788861603</v>
      </c>
      <c r="CC55" s="38" t="n">
        <f aca="false">IF(CC$1&gt;$L$2,   "",   IF(CC$1=$L$2,  1,  IF($L$2-CC$1=$L$1-$M55, $L$3^($L$1-$M55), ($L$3*CC56*CD56/(CC56+($L$3-1)*CD56) ))))</f>
        <v>1</v>
      </c>
      <c r="CD55" s="38" t="n">
        <f aca="false">IF(CD$1&gt;$L$2,   "",   IF(CD$1=$L$2,  1,  IF($L$2-CD$1=$L$1-$M55, $L$3^($L$1-$M55), ($L$3*CD56*CE56/(CD56+($L$3-1)*CE56) ))))</f>
        <v>1.5506687119055</v>
      </c>
      <c r="CE55" s="38" t="n">
        <f aca="false">IF(CE$1&gt;$L$2,   "",   IF(CE$1=$L$2,  1,  IF($L$2-CE$1=$L$1-$M55, $L$3^($L$1-$M55), ($L$3*CE56*CF56/(CE56+($L$3-1)*CF56) ))))</f>
        <v>1.15415327150635</v>
      </c>
      <c r="CF55" s="38" t="n">
        <f aca="false">IF(CF$1&gt;$L$2,   "",   IF(CF$1=$L$2,  1,  IF($L$2-CF$1=$L$1-$M55, $L$3^($L$1-$M55), ($L$3*CF56*CG56/(CF56+($L$3-1)*CG56) ))))</f>
        <v>1.02486788861603</v>
      </c>
      <c r="CG55" s="38" t="n">
        <f aca="false">IF(CG$1&gt;$L$2,   "",   IF(CG$1=$L$2,  1,  IF($L$2-CG$1=$L$1-$M55, $L$3^($L$1-$M55), ($L$3*CG56*CH56/(CG56+($L$3-1)*CH56) ))))</f>
        <v>1</v>
      </c>
      <c r="CH55" s="38" t="n">
        <f aca="false">IF(CH$1&gt;$L$2,   "",   IF(CH$1=$L$2,  1,  IF($L$2-CH$1=$L$1-$M55, $L$3^($L$1-$M55), ($L$3*CH56*CI56/(CH56+($L$3-1)*CI56) ))))</f>
        <v>1.5506687119055</v>
      </c>
      <c r="CI55" s="38" t="n">
        <f aca="false">IF(CI$1&gt;$L$2,   "",   IF(CI$1=$L$2,  1,  IF($L$2-CI$1=$L$1-$M55, $L$3^($L$1-$M55), ($L$3*CI56*CJ56/(CI56+($L$3-1)*CJ56) ))))</f>
        <v>1.15415327150635</v>
      </c>
      <c r="CJ55" s="38" t="n">
        <f aca="false">IF(CJ$1&gt;$L$2,   "",   IF(CJ$1=$L$2,  1,  IF($L$2-CJ$1=$L$1-$M55, $L$3^($L$1-$M55), ($L$3*CJ56*CK56/(CJ56+($L$3-1)*CK56) ))))</f>
        <v>1.02486788861603</v>
      </c>
      <c r="CK55" s="38" t="n">
        <f aca="false">IF(CK$1&gt;$L$2,   "",   IF(CK$1=$L$2,  1,  IF($L$2-CK$1=$L$1-$M55, $L$3^($L$1-$M55), ($L$3*CK56*CL56/(CK56+($L$3-1)*CL56) ))))</f>
        <v>1</v>
      </c>
      <c r="CL55" s="38" t="n">
        <f aca="false">IF(CL$1&gt;$L$2,   "",   IF(CL$1=$L$2,  1,  IF($L$2-CL$1=$L$1-$M55, $L$3^($L$1-$M55), ($L$3*CL56*CM56/(CL56+($L$3-1)*CM56) ))))</f>
        <v>1.5506687119055</v>
      </c>
      <c r="CM55" s="38" t="n">
        <f aca="false">IF(CM$1&gt;$L$2,   "",   IF(CM$1=$L$2,  1,  IF($L$2-CM$1=$L$1-$M55, $L$3^($L$1-$M55), ($L$3*CM56*CN56/(CM56+($L$3-1)*CN56) ))))</f>
        <v>1.15415327150635</v>
      </c>
      <c r="CN55" s="38" t="n">
        <f aca="false">IF(CN$1&gt;$L$2,   "",   IF(CN$1=$L$2,  1,  IF($L$2-CN$1=$L$1-$M55, $L$3^($L$1-$M55), ($L$3*CN56*CO56/(CN56+($L$3-1)*CO56) ))))</f>
        <v>1.02486788861603</v>
      </c>
      <c r="CO55" s="38" t="n">
        <f aca="false">IF(CO$1&gt;$L$2,   "",   IF(CO$1=$L$2,  1,  IF($L$2-CO$1=$L$1-$M55, $L$3^($L$1-$M55), ($L$3*CO56*CP56/(CO56+($L$3-1)*CP56) ))))</f>
        <v>1</v>
      </c>
      <c r="CP55" s="38" t="n">
        <f aca="false">IF(CP$1&gt;$L$2,   "",   IF(CP$1=$L$2,  1,  IF($L$2-CP$1=$L$1-$M55, $L$3^($L$1-$M55), ($L$3*CP56*CQ56/(CP56+($L$3-1)*CQ56) ))))</f>
        <v>1.5506687119055</v>
      </c>
      <c r="CQ55" s="38" t="n">
        <f aca="false">IF(CQ$1&gt;$L$2,   "",   IF(CQ$1=$L$2,  1,  IF($L$2-CQ$1=$L$1-$M55, $L$3^($L$1-$M55), ($L$3*CQ56*CR56/(CQ56+($L$3-1)*CR56) ))))</f>
        <v>1.15415327150635</v>
      </c>
      <c r="CR55" s="38" t="n">
        <f aca="false">IF(CR$1&gt;$L$2,   "",   IF(CR$1=$L$2,  1,  IF($L$2-CR$1=$L$1-$M55, $L$3^($L$1-$M55), ($L$3*CR56*CS56/(CR56+($L$3-1)*CS56) ))))</f>
        <v>1.02486788861603</v>
      </c>
      <c r="CS55" s="38" t="n">
        <f aca="false">IF(CS$1&gt;$L$2,   "",   IF(CS$1=$L$2,  1,  IF($L$2-CS$1=$L$1-$M55, $L$3^($L$1-$M55), ($L$3*CS56*CT56/(CS56+($L$3-1)*CT56) ))))</f>
        <v>1</v>
      </c>
      <c r="CT55" s="38" t="n">
        <f aca="false">IF(CT$1&gt;$L$2,   "",   IF(CT$1=$L$2,  1,  IF($L$2-CT$1=$L$1-$M55, $L$3^($L$1-$M55), ($L$3*CT56*CU56/(CT56+($L$3-1)*CU56) ))))</f>
        <v>1.5506687119055</v>
      </c>
      <c r="CU55" s="38" t="n">
        <f aca="false">IF(CU$1&gt;$L$2,   "",   IF(CU$1=$L$2,  1,  IF($L$2-CU$1=$L$1-$M55, $L$3^($L$1-$M55), ($L$3*CU56*CV56/(CU56+($L$3-1)*CV56) ))))</f>
        <v>1.15415327150635</v>
      </c>
      <c r="CV55" s="38" t="n">
        <f aca="false">IF(CV$1&gt;$L$2,   "",   IF(CV$1=$L$2,  1,  IF($L$2-CV$1=$L$1-$M55, $L$3^($L$1-$M55), ($L$3*CV56*CW56/(CV56+($L$3-1)*CW56) ))))</f>
        <v>1.02486788861603</v>
      </c>
      <c r="CW55" s="38" t="n">
        <f aca="false">IF(CW$1&gt;$L$2,   "",   IF(CW$1=$L$2,  1,  IF($L$2-CW$1=$L$1-$M55, $L$3^($L$1-$M55), ($L$3*CW56*CX56/(CW56+($L$3-1)*CX56) ))))</f>
        <v>1</v>
      </c>
      <c r="CX55" s="38" t="n">
        <f aca="false">IF(CX$1&gt;$L$2,   "",   IF(CX$1=$L$2,  1,  IF($L$2-CX$1=$L$1-$M55, $L$3^($L$1-$M55), ($L$3*CX56*CY56/(CX56+($L$3-1)*CY56) ))))</f>
        <v>1.5506687119055</v>
      </c>
      <c r="CY55" s="38" t="n">
        <f aca="false">IF(CY$1&gt;$L$2,   "",   IF(CY$1=$L$2,  1,  IF($L$2-CY$1=$L$1-$M55, $L$3^($L$1-$M55), ($L$3*CY56*CZ56/(CY56+($L$3-1)*CZ56) ))))</f>
        <v>1.15415327150635</v>
      </c>
      <c r="CZ55" s="38" t="n">
        <f aca="false">IF(CZ$1&gt;$L$2,   "",   IF(CZ$1=$L$2,  1,  IF($L$2-CZ$1=$L$1-$M55, $L$3^($L$1-$M55), ($L$3*CZ56*DA56/(CZ56+($L$3-1)*DA56) ))))</f>
        <v>1.02486788861603</v>
      </c>
      <c r="DA55" s="38" t="n">
        <f aca="false">IF(DA$1&gt;$L$2,   "",   IF(DA$1=$L$2,  1,  IF($L$2-DA$1=$L$1-$M55, $L$3^($L$1-$M55), ($L$3*DA56*DB56/(DA56+($L$3-1)*DB56) ))))</f>
        <v>1</v>
      </c>
      <c r="DB55" s="38" t="n">
        <f aca="false">IF(DB$1&gt;$L$2,   "",   IF(DB$1=$L$2,  1,  IF($L$2-DB$1=$L$1-$M55, $L$3^($L$1-$M55), ($L$3*DB56*DC56/(DB56+($L$3-1)*DC56) ))))</f>
        <v>1.5506687119055</v>
      </c>
      <c r="DC55" s="38" t="n">
        <f aca="false">IF(DC$1&gt;$L$2,   "",   IF(DC$1=$L$2,  1,  IF($L$2-DC$1=$L$1-$M55, $L$3^($L$1-$M55), ($L$3*DC56*DD56/(DC56+($L$3-1)*DD56) ))))</f>
        <v>1.15415327150635</v>
      </c>
      <c r="DD55" s="38" t="n">
        <f aca="false">IF(DD$1&gt;$L$2,   "",   IF(DD$1=$L$2,  1,  IF($L$2-DD$1=$L$1-$M55, $L$3^($L$1-$M55), ($L$3*DD56*DE56/(DD56+($L$3-1)*DE56) ))))</f>
        <v>1.02486788861603</v>
      </c>
      <c r="DE55" s="38" t="n">
        <f aca="false">IF(DE$1&gt;$L$2,   "",   IF(DE$1=$L$2,  1,  IF($L$2-DE$1=$L$1-$M55, $L$3^($L$1-$M55), ($L$3*DE56*DF56/(DE56+($L$3-1)*DF56) ))))</f>
        <v>1</v>
      </c>
      <c r="DF55" s="38" t="n">
        <f aca="false">IF(DF$1&gt;$L$2,   "",   IF(DF$1=$L$2,  1,  IF($L$2-DF$1=$L$1-$M55, $L$3^($L$1-$M55), ($L$3*DF56*DG56/(DF56+($L$3-1)*DG56) ))))</f>
        <v>1.5506687119055</v>
      </c>
      <c r="DG55" s="38" t="n">
        <f aca="false">IF(DG$1&gt;$L$2,   "",   IF(DG$1=$L$2,  1,  IF($L$2-DG$1=$L$1-$M55, $L$3^($L$1-$M55), ($L$3*DG56*DH56/(DG56+($L$3-1)*DH56) ))))</f>
        <v>1.15415327150635</v>
      </c>
      <c r="DH55" s="38" t="n">
        <f aca="false">IF(DH$1&gt;$L$2,   "",   IF(DH$1=$L$2,  1,  IF($L$2-DH$1=$L$1-$M55, $L$3^($L$1-$M55), ($L$3*DH56*DI56/(DH56+($L$3-1)*DI56) ))))</f>
        <v>1.02486788861603</v>
      </c>
      <c r="DI55" s="38" t="n">
        <f aca="false">IF(DI$1&gt;$L$2,   "",   IF(DI$1=$L$2,  1,  IF($L$2-DI$1=$L$1-$M55, $L$3^($L$1-$M55), ($L$3*DI56*DJ56/(DI56+($L$3-1)*DJ56) ))))</f>
        <v>1</v>
      </c>
      <c r="DJ55" s="38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2" t="n">
        <f aca="false">Calculadora!C56</f>
        <v>0</v>
      </c>
      <c r="B56" s="112" t="str">
        <f aca="false">IF( OR(I55=$L$2,H55=1+$L$1-$L$2), "",  IF(A56="l",0,IF(A56="w",1,""))    )</f>
        <v/>
      </c>
      <c r="C56" s="105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5" t="str">
        <f aca="false">IF(I55&gt;=$L$2,"",IF(B56="", "", C56*($L$3-1)*B56)   )</f>
        <v/>
      </c>
      <c r="E56" s="105" t="str">
        <f aca="false">IF(B56="","",(   D56-(IF((D56+F55)&lt;=G55, D56, (G55-F55) ))   )*(100-$L$5)/100   )</f>
        <v/>
      </c>
      <c r="F56" s="105" t="str">
        <f aca="false">IF(I55&gt;=$L$2,"",IF(B56="", "",   IF(B56=0,  F55-C56,  IF( ((F55+D56)-G55)&gt;=0, F55+(G55-F55)+((D56-(G55-F55))*$L$5/100), F55+D56 )  ))   )</f>
        <v/>
      </c>
      <c r="G56" s="113" t="str">
        <f aca="false">IF(F56&gt;G55,  F56,  G55)</f>
        <v/>
      </c>
      <c r="H56" s="104" t="n">
        <f aca="false">IF(   $L$4=0,   IF(I55+B56=$L$2,0,IF(B56=0,H55+1,H55)),   IF(  F56&gt;=G55,  0,  IF(B56=0,H55+1,H55)  )   )</f>
        <v>0</v>
      </c>
      <c r="I56" s="104" t="n">
        <f aca="false">IF(   $L$4=0,   IF(I55+B56=$L$2,0,IF(B56=1,I55+1,I55)),        IF(  F56&gt;=G55,  0,  IF(B56=1,I55+1,I55)  )   )</f>
        <v>0</v>
      </c>
      <c r="J56" s="114" t="str">
        <f aca="false">IF(     B56="",     "",     IF(  ISERROR((B56+I55)/(H55+I55+1)),  0,  (B56+I55)/(H55+I55+1)  )     )</f>
        <v/>
      </c>
      <c r="M56" s="111" t="n">
        <f aca="false">IF(M55&lt;($L$1-1),M55+1)</f>
        <v>12</v>
      </c>
      <c r="N56" s="38" t="n">
        <f aca="false">IF(N$1&gt;$L$2,   "",   IF(N$1=$L$2,  1,  IF($L$2-N$1=$L$1-$M56, $L$3^($L$1-$M56), ($L$3*N57*O57/(N57+($L$3-1)*O57) ))))</f>
        <v>1.76977318253449</v>
      </c>
      <c r="O56" s="38" t="n">
        <f aca="false">IF(O$1&gt;$L$2,   "",   IF(O$1=$L$2,  1,  IF($L$2-O$1=$L$1-$M56, $L$3^($L$1-$M56), ($L$3*O57*P57/(O57+($L$3-1)*P57) ))))</f>
        <v>1.21635937246847</v>
      </c>
      <c r="P56" s="38" t="n">
        <f aca="false">IF(P$1&gt;$L$2,   "",   IF(P$1=$L$2,  1,  IF($L$2-P$1=$L$1-$M56, $L$3^($L$1-$M56), ($L$3*P57*Q57/(P57+($L$3-1)*Q57) ))))</f>
        <v>1.03647826066065</v>
      </c>
      <c r="Q56" s="38" t="n">
        <f aca="false">IF(Q$1&gt;$L$2,   "",   IF(Q$1=$L$2,  1,  IF($L$2-Q$1=$L$1-$M56, $L$3^($L$1-$M56), ($L$3*Q57*R57/(Q57+($L$3-1)*R57) ))))</f>
        <v>1</v>
      </c>
      <c r="R56" s="38" t="n">
        <f aca="false">IF(R$1&gt;$L$2,   "",   IF(R$1=$L$2,  1,  IF($L$2-R$1=$L$1-$M56, $L$3^($L$1-$M56), ($L$3*R57*S57/(R57+($L$3-1)*S57) ))))</f>
        <v>1.76977318253449</v>
      </c>
      <c r="S56" s="38" t="n">
        <f aca="false">IF(S$1&gt;$L$2,   "",   IF(S$1=$L$2,  1,  IF($L$2-S$1=$L$1-$M56, $L$3^($L$1-$M56), ($L$3*S57*T57/(S57+($L$3-1)*T57) ))))</f>
        <v>1.21635937246847</v>
      </c>
      <c r="T56" s="38" t="n">
        <f aca="false">IF(T$1&gt;$L$2,   "",   IF(T$1=$L$2,  1,  IF($L$2-T$1=$L$1-$M56, $L$3^($L$1-$M56), ($L$3*T57*U57/(T57+($L$3-1)*U57) ))))</f>
        <v>1.03647826066065</v>
      </c>
      <c r="U56" s="38" t="n">
        <f aca="false">IF(U$1&gt;$L$2,   "",   IF(U$1=$L$2,  1,  IF($L$2-U$1=$L$1-$M56, $L$3^($L$1-$M56), ($L$3*U57*V57/(U57+($L$3-1)*V57) ))))</f>
        <v>1</v>
      </c>
      <c r="V56" s="38" t="n">
        <f aca="false">IF(V$1&gt;$L$2,   "",   IF(V$1=$L$2,  1,  IF($L$2-V$1=$L$1-$M56, $L$3^($L$1-$M56), ($L$3*V57*W57/(V57+($L$3-1)*W57) ))))</f>
        <v>1.76977318253449</v>
      </c>
      <c r="W56" s="38" t="n">
        <f aca="false">IF(W$1&gt;$L$2,   "",   IF(W$1=$L$2,  1,  IF($L$2-W$1=$L$1-$M56, $L$3^($L$1-$M56), ($L$3*W57*X57/(W57+($L$3-1)*X57) ))))</f>
        <v>1.21635937246847</v>
      </c>
      <c r="X56" s="38" t="n">
        <f aca="false">IF(X$1&gt;$L$2,   "",   IF(X$1=$L$2,  1,  IF($L$2-X$1=$L$1-$M56, $L$3^($L$1-$M56), ($L$3*X57*Y57/(X57+($L$3-1)*Y57) ))))</f>
        <v>1.03647826066065</v>
      </c>
      <c r="Y56" s="38" t="n">
        <f aca="false">IF(Y$1&gt;$L$2,   "",   IF(Y$1=$L$2,  1,  IF($L$2-Y$1=$L$1-$M56, $L$3^($L$1-$M56), ($L$3*Y57*Z57/(Y57+($L$3-1)*Z57) ))))</f>
        <v>1</v>
      </c>
      <c r="Z56" s="38" t="n">
        <f aca="false">IF(Z$1&gt;$L$2,   "",   IF(Z$1=$L$2,  1,  IF($L$2-Z$1=$L$1-$M56, $L$3^($L$1-$M56), ($L$3*Z57*AA57/(Z57+($L$3-1)*AA57) ))))</f>
        <v>1.76977318253449</v>
      </c>
      <c r="AA56" s="38" t="n">
        <f aca="false">IF(AA$1&gt;$L$2,   "",   IF(AA$1=$L$2,  1,  IF($L$2-AA$1=$L$1-$M56, $L$3^($L$1-$M56), ($L$3*AA57*AB57/(AA57+($L$3-1)*AB57) ))))</f>
        <v>1.21635937246847</v>
      </c>
      <c r="AB56" s="38" t="n">
        <f aca="false">IF(AB$1&gt;$L$2,   "",   IF(AB$1=$L$2,  1,  IF($L$2-AB$1=$L$1-$M56, $L$3^($L$1-$M56), ($L$3*AB57*AC57/(AB57+($L$3-1)*AC57) ))))</f>
        <v>1.03647826066065</v>
      </c>
      <c r="AC56" s="38" t="n">
        <f aca="false">IF(AC$1&gt;$L$2,   "",   IF(AC$1=$L$2,  1,  IF($L$2-AC$1=$L$1-$M56, $L$3^($L$1-$M56), ($L$3*AC57*AD57/(AC57+($L$3-1)*AD57) ))))</f>
        <v>1</v>
      </c>
      <c r="AD56" s="38" t="n">
        <f aca="false">IF(AD$1&gt;$L$2,   "",   IF(AD$1=$L$2,  1,  IF($L$2-AD$1=$L$1-$M56, $L$3^($L$1-$M56), ($L$3*AD57*AE57/(AD57+($L$3-1)*AE57) ))))</f>
        <v>1.76977318253449</v>
      </c>
      <c r="AE56" s="38" t="n">
        <f aca="false">IF(AE$1&gt;$L$2,   "",   IF(AE$1=$L$2,  1,  IF($L$2-AE$1=$L$1-$M56, $L$3^($L$1-$M56), ($L$3*AE57*AF57/(AE57+($L$3-1)*AF57) ))))</f>
        <v>1.21635937246847</v>
      </c>
      <c r="AF56" s="38" t="n">
        <f aca="false">IF(AF$1&gt;$L$2,   "",   IF(AF$1=$L$2,  1,  IF($L$2-AF$1=$L$1-$M56, $L$3^($L$1-$M56), ($L$3*AF57*AG57/(AF57+($L$3-1)*AG57) ))))</f>
        <v>1.03647826066065</v>
      </c>
      <c r="AG56" s="38" t="n">
        <f aca="false">IF(AG$1&gt;$L$2,   "",   IF(AG$1=$L$2,  1,  IF($L$2-AG$1=$L$1-$M56, $L$3^($L$1-$M56), ($L$3*AG57*AH57/(AG57+($L$3-1)*AH57) ))))</f>
        <v>1</v>
      </c>
      <c r="AH56" s="38" t="n">
        <f aca="false">IF(AH$1&gt;$L$2,   "",   IF(AH$1=$L$2,  1,  IF($L$2-AH$1=$L$1-$M56, $L$3^($L$1-$M56), ($L$3*AH57*AI57/(AH57+($L$3-1)*AI57) ))))</f>
        <v>1.76977318253449</v>
      </c>
      <c r="AI56" s="38" t="n">
        <f aca="false">IF(AI$1&gt;$L$2,   "",   IF(AI$1=$L$2,  1,  IF($L$2-AI$1=$L$1-$M56, $L$3^($L$1-$M56), ($L$3*AI57*AJ57/(AI57+($L$3-1)*AJ57) ))))</f>
        <v>1.21635937246847</v>
      </c>
      <c r="AJ56" s="38" t="n">
        <f aca="false">IF(AJ$1&gt;$L$2,   "",   IF(AJ$1=$L$2,  1,  IF($L$2-AJ$1=$L$1-$M56, $L$3^($L$1-$M56), ($L$3*AJ57*AK57/(AJ57+($L$3-1)*AK57) ))))</f>
        <v>1.03647826066065</v>
      </c>
      <c r="AK56" s="38" t="n">
        <f aca="false">IF(AK$1&gt;$L$2,   "",   IF(AK$1=$L$2,  1,  IF($L$2-AK$1=$L$1-$M56, $L$3^($L$1-$M56), ($L$3*AK57*AL57/(AK57+($L$3-1)*AL57) ))))</f>
        <v>1</v>
      </c>
      <c r="AL56" s="38" t="n">
        <f aca="false">IF(AL$1&gt;$L$2,   "",   IF(AL$1=$L$2,  1,  IF($L$2-AL$1=$L$1-$M56, $L$3^($L$1-$M56), ($L$3*AL57*AM57/(AL57+($L$3-1)*AM57) ))))</f>
        <v>1.76977318253449</v>
      </c>
      <c r="AM56" s="38" t="n">
        <f aca="false">IF(AM$1&gt;$L$2,   "",   IF(AM$1=$L$2,  1,  IF($L$2-AM$1=$L$1-$M56, $L$3^($L$1-$M56), ($L$3*AM57*AN57/(AM57+($L$3-1)*AN57) ))))</f>
        <v>1.21635937246847</v>
      </c>
      <c r="AN56" s="38" t="n">
        <f aca="false">IF(AN$1&gt;$L$2,   "",   IF(AN$1=$L$2,  1,  IF($L$2-AN$1=$L$1-$M56, $L$3^($L$1-$M56), ($L$3*AN57*AO57/(AN57+($L$3-1)*AO57) ))))</f>
        <v>1.03647826066065</v>
      </c>
      <c r="AO56" s="38" t="n">
        <f aca="false">IF(AO$1&gt;$L$2,   "",   IF(AO$1=$L$2,  1,  IF($L$2-AO$1=$L$1-$M56, $L$3^($L$1-$M56), ($L$3*AO57*AP57/(AO57+($L$3-1)*AP57) ))))</f>
        <v>1</v>
      </c>
      <c r="AP56" s="38" t="n">
        <f aca="false">IF(AP$1&gt;$L$2,   "",   IF(AP$1=$L$2,  1,  IF($L$2-AP$1=$L$1-$M56, $L$3^($L$1-$M56), ($L$3*AP57*AQ57/(AP57+($L$3-1)*AQ57) ))))</f>
        <v>1.76977318253449</v>
      </c>
      <c r="AQ56" s="38" t="n">
        <f aca="false">IF(AQ$1&gt;$L$2,   "",   IF(AQ$1=$L$2,  1,  IF($L$2-AQ$1=$L$1-$M56, $L$3^($L$1-$M56), ($L$3*AQ57*AR57/(AQ57+($L$3-1)*AR57) ))))</f>
        <v>1.21635937246847</v>
      </c>
      <c r="AR56" s="38" t="n">
        <f aca="false">IF(AR$1&gt;$L$2,   "",   IF(AR$1=$L$2,  1,  IF($L$2-AR$1=$L$1-$M56, $L$3^($L$1-$M56), ($L$3*AR57*AS57/(AR57+($L$3-1)*AS57) ))))</f>
        <v>1.03647826066065</v>
      </c>
      <c r="AS56" s="38" t="n">
        <f aca="false">IF(AS$1&gt;$L$2,   "",   IF(AS$1=$L$2,  1,  IF($L$2-AS$1=$L$1-$M56, $L$3^($L$1-$M56), ($L$3*AS57*AT57/(AS57+($L$3-1)*AT57) ))))</f>
        <v>1</v>
      </c>
      <c r="AT56" s="38" t="n">
        <f aca="false">IF(AT$1&gt;$L$2,   "",   IF(AT$1=$L$2,  1,  IF($L$2-AT$1=$L$1-$M56, $L$3^($L$1-$M56), ($L$3*AT57*AU57/(AT57+($L$3-1)*AU57) ))))</f>
        <v>1.76977318253449</v>
      </c>
      <c r="AU56" s="38" t="n">
        <f aca="false">IF(AU$1&gt;$L$2,   "",   IF(AU$1=$L$2,  1,  IF($L$2-AU$1=$L$1-$M56, $L$3^($L$1-$M56), ($L$3*AU57*AV57/(AU57+($L$3-1)*AV57) ))))</f>
        <v>1.21635937246847</v>
      </c>
      <c r="AV56" s="38" t="n">
        <f aca="false">IF(AV$1&gt;$L$2,   "",   IF(AV$1=$L$2,  1,  IF($L$2-AV$1=$L$1-$M56, $L$3^($L$1-$M56), ($L$3*AV57*AW57/(AV57+($L$3-1)*AW57) ))))</f>
        <v>1.03647826066065</v>
      </c>
      <c r="AW56" s="38" t="n">
        <f aca="false">IF(AW$1&gt;$L$2,   "",   IF(AW$1=$L$2,  1,  IF($L$2-AW$1=$L$1-$M56, $L$3^($L$1-$M56), ($L$3*AW57*AX57/(AW57+($L$3-1)*AX57) ))))</f>
        <v>1</v>
      </c>
      <c r="AX56" s="38" t="n">
        <f aca="false">IF(AX$1&gt;$L$2,   "",   IF(AX$1=$L$2,  1,  IF($L$2-AX$1=$L$1-$M56, $L$3^($L$1-$M56), ($L$3*AX57*AY57/(AX57+($L$3-1)*AY57) ))))</f>
        <v>1.76977318253449</v>
      </c>
      <c r="AY56" s="38" t="n">
        <f aca="false">IF(AY$1&gt;$L$2,   "",   IF(AY$1=$L$2,  1,  IF($L$2-AY$1=$L$1-$M56, $L$3^($L$1-$M56), ($L$3*AY57*AZ57/(AY57+($L$3-1)*AZ57) ))))</f>
        <v>1.21635937246847</v>
      </c>
      <c r="AZ56" s="38" t="n">
        <f aca="false">IF(AZ$1&gt;$L$2,   "",   IF(AZ$1=$L$2,  1,  IF($L$2-AZ$1=$L$1-$M56, $L$3^($L$1-$M56), ($L$3*AZ57*BA57/(AZ57+($L$3-1)*BA57) ))))</f>
        <v>1.03647826066065</v>
      </c>
      <c r="BA56" s="38" t="n">
        <f aca="false">IF(BA$1&gt;$L$2,   "",   IF(BA$1=$L$2,  1,  IF($L$2-BA$1=$L$1-$M56, $L$3^($L$1-$M56), ($L$3*BA57*BB57/(BA57+($L$3-1)*BB57) ))))</f>
        <v>1</v>
      </c>
      <c r="BB56" s="38" t="n">
        <f aca="false">IF(BB$1&gt;$L$2,   "",   IF(BB$1=$L$2,  1,  IF($L$2-BB$1=$L$1-$M56, $L$3^($L$1-$M56), ($L$3*BB57*BC57/(BB57+($L$3-1)*BC57) ))))</f>
        <v>1.76977318253449</v>
      </c>
      <c r="BC56" s="38" t="n">
        <f aca="false">IF(BC$1&gt;$L$2,   "",   IF(BC$1=$L$2,  1,  IF($L$2-BC$1=$L$1-$M56, $L$3^($L$1-$M56), ($L$3*BC57*BD57/(BC57+($L$3-1)*BD57) ))))</f>
        <v>1.21635937246847</v>
      </c>
      <c r="BD56" s="38" t="n">
        <f aca="false">IF(BD$1&gt;$L$2,   "",   IF(BD$1=$L$2,  1,  IF($L$2-BD$1=$L$1-$M56, $L$3^($L$1-$M56), ($L$3*BD57*BE57/(BD57+($L$3-1)*BE57) ))))</f>
        <v>1.03647826066065</v>
      </c>
      <c r="BE56" s="38" t="n">
        <f aca="false">IF(BE$1&gt;$L$2,   "",   IF(BE$1=$L$2,  1,  IF($L$2-BE$1=$L$1-$M56, $L$3^($L$1-$M56), ($L$3*BE57*BF57/(BE57+($L$3-1)*BF57) ))))</f>
        <v>1</v>
      </c>
      <c r="BF56" s="38" t="n">
        <f aca="false">IF(BF$1&gt;$L$2,   "",   IF(BF$1=$L$2,  1,  IF($L$2-BF$1=$L$1-$M56, $L$3^($L$1-$M56), ($L$3*BF57*BG57/(BF57+($L$3-1)*BG57) ))))</f>
        <v>1.76977318253449</v>
      </c>
      <c r="BG56" s="38" t="n">
        <f aca="false">IF(BG$1&gt;$L$2,   "",   IF(BG$1=$L$2,  1,  IF($L$2-BG$1=$L$1-$M56, $L$3^($L$1-$M56), ($L$3*BG57*BH57/(BG57+($L$3-1)*BH57) ))))</f>
        <v>1.21635937246847</v>
      </c>
      <c r="BH56" s="38" t="n">
        <f aca="false">IF(BH$1&gt;$L$2,   "",   IF(BH$1=$L$2,  1,  IF($L$2-BH$1=$L$1-$M56, $L$3^($L$1-$M56), ($L$3*BH57*BI57/(BH57+($L$3-1)*BI57) ))))</f>
        <v>1.03647826066065</v>
      </c>
      <c r="BI56" s="38" t="n">
        <f aca="false">IF(BI$1&gt;$L$2,   "",   IF(BI$1=$L$2,  1,  IF($L$2-BI$1=$L$1-$M56, $L$3^($L$1-$M56), ($L$3*BI57*BJ57/(BI57+($L$3-1)*BJ57) ))))</f>
        <v>1</v>
      </c>
      <c r="BJ56" s="38" t="n">
        <f aca="false">IF(BJ$1&gt;$L$2,   "",   IF(BJ$1=$L$2,  1,  IF($L$2-BJ$1=$L$1-$M56, $L$3^($L$1-$M56), ($L$3*BJ57*BK57/(BJ57+($L$3-1)*BK57) ))))</f>
        <v>1.76977318253449</v>
      </c>
      <c r="BK56" s="38" t="n">
        <f aca="false">IF(BK$1&gt;$L$2,   "",   IF(BK$1=$L$2,  1,  IF($L$2-BK$1=$L$1-$M56, $L$3^($L$1-$M56), ($L$3*BK57*BL57/(BK57+($L$3-1)*BL57) ))))</f>
        <v>1.21635937246847</v>
      </c>
      <c r="BL56" s="38" t="n">
        <f aca="false">IF(BL$1&gt;$L$2,   "",   IF(BL$1=$L$2,  1,  IF($L$2-BL$1=$L$1-$M56, $L$3^($L$1-$M56), ($L$3*BL57*BM57/(BL57+($L$3-1)*BM57) ))))</f>
        <v>1.03647826066065</v>
      </c>
      <c r="BM56" s="38" t="n">
        <f aca="false">IF(BM$1&gt;$L$2,   "",   IF(BM$1=$L$2,  1,  IF($L$2-BM$1=$L$1-$M56, $L$3^($L$1-$M56), ($L$3*BM57*BN57/(BM57+($L$3-1)*BN57) ))))</f>
        <v>1</v>
      </c>
      <c r="BN56" s="38" t="n">
        <f aca="false">IF(BN$1&gt;$L$2,   "",   IF(BN$1=$L$2,  1,  IF($L$2-BN$1=$L$1-$M56, $L$3^($L$1-$M56), ($L$3*BN57*BO57/(BN57+($L$3-1)*BO57) ))))</f>
        <v>1.76977318253449</v>
      </c>
      <c r="BO56" s="38" t="n">
        <f aca="false">IF(BO$1&gt;$L$2,   "",   IF(BO$1=$L$2,  1,  IF($L$2-BO$1=$L$1-$M56, $L$3^($L$1-$M56), ($L$3*BO57*BP57/(BO57+($L$3-1)*BP57) ))))</f>
        <v>1.21635937246847</v>
      </c>
      <c r="BP56" s="38" t="n">
        <f aca="false">IF(BP$1&gt;$L$2,   "",   IF(BP$1=$L$2,  1,  IF($L$2-BP$1=$L$1-$M56, $L$3^($L$1-$M56), ($L$3*BP57*BQ57/(BP57+($L$3-1)*BQ57) ))))</f>
        <v>1.03647826066065</v>
      </c>
      <c r="BQ56" s="38" t="n">
        <f aca="false">IF(BQ$1&gt;$L$2,   "",   IF(BQ$1=$L$2,  1,  IF($L$2-BQ$1=$L$1-$M56, $L$3^($L$1-$M56), ($L$3*BQ57*BR57/(BQ57+($L$3-1)*BR57) ))))</f>
        <v>1</v>
      </c>
      <c r="BR56" s="38" t="n">
        <f aca="false">IF(BR$1&gt;$L$2,   "",   IF(BR$1=$L$2,  1,  IF($L$2-BR$1=$L$1-$M56, $L$3^($L$1-$M56), ($L$3*BR57*BS57/(BR57+($L$3-1)*BS57) ))))</f>
        <v>1.76977318253449</v>
      </c>
      <c r="BS56" s="38" t="n">
        <f aca="false">IF(BS$1&gt;$L$2,   "",   IF(BS$1=$L$2,  1,  IF($L$2-BS$1=$L$1-$M56, $L$3^($L$1-$M56), ($L$3*BS57*BT57/(BS57+($L$3-1)*BT57) ))))</f>
        <v>1.21635937246847</v>
      </c>
      <c r="BT56" s="38" t="n">
        <f aca="false">IF(BT$1&gt;$L$2,   "",   IF(BT$1=$L$2,  1,  IF($L$2-BT$1=$L$1-$M56, $L$3^($L$1-$M56), ($L$3*BT57*BU57/(BT57+($L$3-1)*BU57) ))))</f>
        <v>1.03647826066065</v>
      </c>
      <c r="BU56" s="38" t="n">
        <f aca="false">IF(BU$1&gt;$L$2,   "",   IF(BU$1=$L$2,  1,  IF($L$2-BU$1=$L$1-$M56, $L$3^($L$1-$M56), ($L$3*BU57*BV57/(BU57+($L$3-1)*BV57) ))))</f>
        <v>1</v>
      </c>
      <c r="BV56" s="38" t="n">
        <f aca="false">IF(BV$1&gt;$L$2,   "",   IF(BV$1=$L$2,  1,  IF($L$2-BV$1=$L$1-$M56, $L$3^($L$1-$M56), ($L$3*BV57*BW57/(BV57+($L$3-1)*BW57) ))))</f>
        <v>1.76977318253449</v>
      </c>
      <c r="BW56" s="38" t="n">
        <f aca="false">IF(BW$1&gt;$L$2,   "",   IF(BW$1=$L$2,  1,  IF($L$2-BW$1=$L$1-$M56, $L$3^($L$1-$M56), ($L$3*BW57*BX57/(BW57+($L$3-1)*BX57) ))))</f>
        <v>1.21635937246847</v>
      </c>
      <c r="BX56" s="38" t="n">
        <f aca="false">IF(BX$1&gt;$L$2,   "",   IF(BX$1=$L$2,  1,  IF($L$2-BX$1=$L$1-$M56, $L$3^($L$1-$M56), ($L$3*BX57*BY57/(BX57+($L$3-1)*BY57) ))))</f>
        <v>1.03647826066065</v>
      </c>
      <c r="BY56" s="38" t="n">
        <f aca="false">IF(BY$1&gt;$L$2,   "",   IF(BY$1=$L$2,  1,  IF($L$2-BY$1=$L$1-$M56, $L$3^($L$1-$M56), ($L$3*BY57*BZ57/(BY57+($L$3-1)*BZ57) ))))</f>
        <v>1</v>
      </c>
      <c r="BZ56" s="38" t="n">
        <f aca="false">IF(BZ$1&gt;$L$2,   "",   IF(BZ$1=$L$2,  1,  IF($L$2-BZ$1=$L$1-$M56, $L$3^($L$1-$M56), ($L$3*BZ57*CA57/(BZ57+($L$3-1)*CA57) ))))</f>
        <v>1.76977318253449</v>
      </c>
      <c r="CA56" s="38" t="n">
        <f aca="false">IF(CA$1&gt;$L$2,   "",   IF(CA$1=$L$2,  1,  IF($L$2-CA$1=$L$1-$M56, $L$3^($L$1-$M56), ($L$3*CA57*CB57/(CA57+($L$3-1)*CB57) ))))</f>
        <v>1.21635937246847</v>
      </c>
      <c r="CB56" s="38" t="n">
        <f aca="false">IF(CB$1&gt;$L$2,   "",   IF(CB$1=$L$2,  1,  IF($L$2-CB$1=$L$1-$M56, $L$3^($L$1-$M56), ($L$3*CB57*CC57/(CB57+($L$3-1)*CC57) ))))</f>
        <v>1.03647826066065</v>
      </c>
      <c r="CC56" s="38" t="n">
        <f aca="false">IF(CC$1&gt;$L$2,   "",   IF(CC$1=$L$2,  1,  IF($L$2-CC$1=$L$1-$M56, $L$3^($L$1-$M56), ($L$3*CC57*CD57/(CC57+($L$3-1)*CD57) ))))</f>
        <v>1</v>
      </c>
      <c r="CD56" s="38" t="n">
        <f aca="false">IF(CD$1&gt;$L$2,   "",   IF(CD$1=$L$2,  1,  IF($L$2-CD$1=$L$1-$M56, $L$3^($L$1-$M56), ($L$3*CD57*CE57/(CD57+($L$3-1)*CE57) ))))</f>
        <v>1.76977318253449</v>
      </c>
      <c r="CE56" s="38" t="n">
        <f aca="false">IF(CE$1&gt;$L$2,   "",   IF(CE$1=$L$2,  1,  IF($L$2-CE$1=$L$1-$M56, $L$3^($L$1-$M56), ($L$3*CE57*CF57/(CE57+($L$3-1)*CF57) ))))</f>
        <v>1.21635937246847</v>
      </c>
      <c r="CF56" s="38" t="n">
        <f aca="false">IF(CF$1&gt;$L$2,   "",   IF(CF$1=$L$2,  1,  IF($L$2-CF$1=$L$1-$M56, $L$3^($L$1-$M56), ($L$3*CF57*CG57/(CF57+($L$3-1)*CG57) ))))</f>
        <v>1.03647826066065</v>
      </c>
      <c r="CG56" s="38" t="n">
        <f aca="false">IF(CG$1&gt;$L$2,   "",   IF(CG$1=$L$2,  1,  IF($L$2-CG$1=$L$1-$M56, $L$3^($L$1-$M56), ($L$3*CG57*CH57/(CG57+($L$3-1)*CH57) ))))</f>
        <v>1</v>
      </c>
      <c r="CH56" s="38" t="n">
        <f aca="false">IF(CH$1&gt;$L$2,   "",   IF(CH$1=$L$2,  1,  IF($L$2-CH$1=$L$1-$M56, $L$3^($L$1-$M56), ($L$3*CH57*CI57/(CH57+($L$3-1)*CI57) ))))</f>
        <v>1.76977318253449</v>
      </c>
      <c r="CI56" s="38" t="n">
        <f aca="false">IF(CI$1&gt;$L$2,   "",   IF(CI$1=$L$2,  1,  IF($L$2-CI$1=$L$1-$M56, $L$3^($L$1-$M56), ($L$3*CI57*CJ57/(CI57+($L$3-1)*CJ57) ))))</f>
        <v>1.21635937246847</v>
      </c>
      <c r="CJ56" s="38" t="n">
        <f aca="false">IF(CJ$1&gt;$L$2,   "",   IF(CJ$1=$L$2,  1,  IF($L$2-CJ$1=$L$1-$M56, $L$3^($L$1-$M56), ($L$3*CJ57*CK57/(CJ57+($L$3-1)*CK57) ))))</f>
        <v>1.03647826066065</v>
      </c>
      <c r="CK56" s="38" t="n">
        <f aca="false">IF(CK$1&gt;$L$2,   "",   IF(CK$1=$L$2,  1,  IF($L$2-CK$1=$L$1-$M56, $L$3^($L$1-$M56), ($L$3*CK57*CL57/(CK57+($L$3-1)*CL57) ))))</f>
        <v>1</v>
      </c>
      <c r="CL56" s="38" t="n">
        <f aca="false">IF(CL$1&gt;$L$2,   "",   IF(CL$1=$L$2,  1,  IF($L$2-CL$1=$L$1-$M56, $L$3^($L$1-$M56), ($L$3*CL57*CM57/(CL57+($L$3-1)*CM57) ))))</f>
        <v>1.76977318253449</v>
      </c>
      <c r="CM56" s="38" t="n">
        <f aca="false">IF(CM$1&gt;$L$2,   "",   IF(CM$1=$L$2,  1,  IF($L$2-CM$1=$L$1-$M56, $L$3^($L$1-$M56), ($L$3*CM57*CN57/(CM57+($L$3-1)*CN57) ))))</f>
        <v>1.21635937246847</v>
      </c>
      <c r="CN56" s="38" t="n">
        <f aca="false">IF(CN$1&gt;$L$2,   "",   IF(CN$1=$L$2,  1,  IF($L$2-CN$1=$L$1-$M56, $L$3^($L$1-$M56), ($L$3*CN57*CO57/(CN57+($L$3-1)*CO57) ))))</f>
        <v>1.03647826066065</v>
      </c>
      <c r="CO56" s="38" t="n">
        <f aca="false">IF(CO$1&gt;$L$2,   "",   IF(CO$1=$L$2,  1,  IF($L$2-CO$1=$L$1-$M56, $L$3^($L$1-$M56), ($L$3*CO57*CP57/(CO57+($L$3-1)*CP57) ))))</f>
        <v>1</v>
      </c>
      <c r="CP56" s="38" t="n">
        <f aca="false">IF(CP$1&gt;$L$2,   "",   IF(CP$1=$L$2,  1,  IF($L$2-CP$1=$L$1-$M56, $L$3^($L$1-$M56), ($L$3*CP57*CQ57/(CP57+($L$3-1)*CQ57) ))))</f>
        <v>1.76977318253449</v>
      </c>
      <c r="CQ56" s="38" t="n">
        <f aca="false">IF(CQ$1&gt;$L$2,   "",   IF(CQ$1=$L$2,  1,  IF($L$2-CQ$1=$L$1-$M56, $L$3^($L$1-$M56), ($L$3*CQ57*CR57/(CQ57+($L$3-1)*CR57) ))))</f>
        <v>1.21635937246847</v>
      </c>
      <c r="CR56" s="38" t="n">
        <f aca="false">IF(CR$1&gt;$L$2,   "",   IF(CR$1=$L$2,  1,  IF($L$2-CR$1=$L$1-$M56, $L$3^($L$1-$M56), ($L$3*CR57*CS57/(CR57+($L$3-1)*CS57) ))))</f>
        <v>1.03647826066065</v>
      </c>
      <c r="CS56" s="38" t="n">
        <f aca="false">IF(CS$1&gt;$L$2,   "",   IF(CS$1=$L$2,  1,  IF($L$2-CS$1=$L$1-$M56, $L$3^($L$1-$M56), ($L$3*CS57*CT57/(CS57+($L$3-1)*CT57) ))))</f>
        <v>1</v>
      </c>
      <c r="CT56" s="38" t="n">
        <f aca="false">IF(CT$1&gt;$L$2,   "",   IF(CT$1=$L$2,  1,  IF($L$2-CT$1=$L$1-$M56, $L$3^($L$1-$M56), ($L$3*CT57*CU57/(CT57+($L$3-1)*CU57) ))))</f>
        <v>1.76977318253449</v>
      </c>
      <c r="CU56" s="38" t="n">
        <f aca="false">IF(CU$1&gt;$L$2,   "",   IF(CU$1=$L$2,  1,  IF($L$2-CU$1=$L$1-$M56, $L$3^($L$1-$M56), ($L$3*CU57*CV57/(CU57+($L$3-1)*CV57) ))))</f>
        <v>1.21635937246847</v>
      </c>
      <c r="CV56" s="38" t="n">
        <f aca="false">IF(CV$1&gt;$L$2,   "",   IF(CV$1=$L$2,  1,  IF($L$2-CV$1=$L$1-$M56, $L$3^($L$1-$M56), ($L$3*CV57*CW57/(CV57+($L$3-1)*CW57) ))))</f>
        <v>1.03647826066065</v>
      </c>
      <c r="CW56" s="38" t="n">
        <f aca="false">IF(CW$1&gt;$L$2,   "",   IF(CW$1=$L$2,  1,  IF($L$2-CW$1=$L$1-$M56, $L$3^($L$1-$M56), ($L$3*CW57*CX57/(CW57+($L$3-1)*CX57) ))))</f>
        <v>1</v>
      </c>
      <c r="CX56" s="38" t="n">
        <f aca="false">IF(CX$1&gt;$L$2,   "",   IF(CX$1=$L$2,  1,  IF($L$2-CX$1=$L$1-$M56, $L$3^($L$1-$M56), ($L$3*CX57*CY57/(CX57+($L$3-1)*CY57) ))))</f>
        <v>1.76977318253449</v>
      </c>
      <c r="CY56" s="38" t="n">
        <f aca="false">IF(CY$1&gt;$L$2,   "",   IF(CY$1=$L$2,  1,  IF($L$2-CY$1=$L$1-$M56, $L$3^($L$1-$M56), ($L$3*CY57*CZ57/(CY57+($L$3-1)*CZ57) ))))</f>
        <v>1.21635937246847</v>
      </c>
      <c r="CZ56" s="38" t="n">
        <f aca="false">IF(CZ$1&gt;$L$2,   "",   IF(CZ$1=$L$2,  1,  IF($L$2-CZ$1=$L$1-$M56, $L$3^($L$1-$M56), ($L$3*CZ57*DA57/(CZ57+($L$3-1)*DA57) ))))</f>
        <v>1.03647826066065</v>
      </c>
      <c r="DA56" s="38" t="n">
        <f aca="false">IF(DA$1&gt;$L$2,   "",   IF(DA$1=$L$2,  1,  IF($L$2-DA$1=$L$1-$M56, $L$3^($L$1-$M56), ($L$3*DA57*DB57/(DA57+($L$3-1)*DB57) ))))</f>
        <v>1</v>
      </c>
      <c r="DB56" s="38" t="n">
        <f aca="false">IF(DB$1&gt;$L$2,   "",   IF(DB$1=$L$2,  1,  IF($L$2-DB$1=$L$1-$M56, $L$3^($L$1-$M56), ($L$3*DB57*DC57/(DB57+($L$3-1)*DC57) ))))</f>
        <v>1.76977318253449</v>
      </c>
      <c r="DC56" s="38" t="n">
        <f aca="false">IF(DC$1&gt;$L$2,   "",   IF(DC$1=$L$2,  1,  IF($L$2-DC$1=$L$1-$M56, $L$3^($L$1-$M56), ($L$3*DC57*DD57/(DC57+($L$3-1)*DD57) ))))</f>
        <v>1.21635937246847</v>
      </c>
      <c r="DD56" s="38" t="n">
        <f aca="false">IF(DD$1&gt;$L$2,   "",   IF(DD$1=$L$2,  1,  IF($L$2-DD$1=$L$1-$M56, $L$3^($L$1-$M56), ($L$3*DD57*DE57/(DD57+($L$3-1)*DE57) ))))</f>
        <v>1.03647826066065</v>
      </c>
      <c r="DE56" s="38" t="n">
        <f aca="false">IF(DE$1&gt;$L$2,   "",   IF(DE$1=$L$2,  1,  IF($L$2-DE$1=$L$1-$M56, $L$3^($L$1-$M56), ($L$3*DE57*DF57/(DE57+($L$3-1)*DF57) ))))</f>
        <v>1</v>
      </c>
      <c r="DF56" s="38" t="n">
        <f aca="false">IF(DF$1&gt;$L$2,   "",   IF(DF$1=$L$2,  1,  IF($L$2-DF$1=$L$1-$M56, $L$3^($L$1-$M56), ($L$3*DF57*DG57/(DF57+($L$3-1)*DG57) ))))</f>
        <v>1.76977318253449</v>
      </c>
      <c r="DG56" s="38" t="n">
        <f aca="false">IF(DG$1&gt;$L$2,   "",   IF(DG$1=$L$2,  1,  IF($L$2-DG$1=$L$1-$M56, $L$3^($L$1-$M56), ($L$3*DG57*DH57/(DG57+($L$3-1)*DH57) ))))</f>
        <v>1.21635937246847</v>
      </c>
      <c r="DH56" s="38" t="n">
        <f aca="false">IF(DH$1&gt;$L$2,   "",   IF(DH$1=$L$2,  1,  IF($L$2-DH$1=$L$1-$M56, $L$3^($L$1-$M56), ($L$3*DH57*DI57/(DH57+($L$3-1)*DI57) ))))</f>
        <v>1.03647826066065</v>
      </c>
      <c r="DI56" s="38" t="n">
        <f aca="false">IF(DI$1&gt;$L$2,   "",   IF(DI$1=$L$2,  1,  IF($L$2-DI$1=$L$1-$M56, $L$3^($L$1-$M56), ($L$3*DI57*DJ57/(DI57+($L$3-1)*DJ57) ))))</f>
        <v>1</v>
      </c>
      <c r="DJ56" s="38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2" t="n">
        <f aca="false">Calculadora!C57</f>
        <v>0</v>
      </c>
      <c r="B57" s="112" t="str">
        <f aca="false">IF( OR(I56=$L$2,H56=1+$L$1-$L$2), "",  IF(A57="l",0,IF(A57="w",1,""))    )</f>
        <v/>
      </c>
      <c r="C57" s="105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5" t="str">
        <f aca="false">IF(I56&gt;=$L$2,"",IF(B57="", "", C57*($L$3-1)*B57)   )</f>
        <v/>
      </c>
      <c r="E57" s="105" t="str">
        <f aca="false">IF(B57="","",(   D57-(IF((D57+F56)&lt;=G56, D57, (G56-F56) ))   )*(100-$L$5)/100   )</f>
        <v/>
      </c>
      <c r="F57" s="105" t="str">
        <f aca="false">IF(I56&gt;=$L$2,"",IF(B57="", "",   IF(B57=0,  F56-C57,  IF( ((F56+D57)-G56)&gt;=0, F56+(G56-F56)+((D57-(G56-F56))*$L$5/100), F56+D57 )  ))   )</f>
        <v/>
      </c>
      <c r="G57" s="113" t="str">
        <f aca="false">IF(F57&gt;G56,  F57,  G56)</f>
        <v/>
      </c>
      <c r="H57" s="104" t="n">
        <f aca="false">IF(   $L$4=0,   IF(I56+B57=$L$2,0,IF(B57=0,H56+1,H56)),   IF(  F57&gt;=G56,  0,  IF(B57=0,H56+1,H56)  )   )</f>
        <v>0</v>
      </c>
      <c r="I57" s="104" t="n">
        <f aca="false">IF(   $L$4=0,   IF(I56+B57=$L$2,0,IF(B57=1,I56+1,I56)),        IF(  F57&gt;=G56,  0,  IF(B57=1,I56+1,I56)  )   )</f>
        <v>0</v>
      </c>
      <c r="J57" s="114" t="str">
        <f aca="false">IF(     B57="",     "",     IF(  ISERROR((B57+I56)/(H56+I56+1)),  0,  (B57+I56)/(H56+I56+1)  )     )</f>
        <v/>
      </c>
      <c r="M57" s="111" t="n">
        <f aca="false">IF(M56&lt;($L$1-1),M56+1)</f>
        <v>13</v>
      </c>
      <c r="N57" s="38" t="n">
        <f aca="false">IF(N$1&gt;$L$2,   "",   IF(N$1=$L$2,  1,  IF($L$2-N$1=$L$1-$M57, $L$3^($L$1-$M57), ($L$3*N58*O58/(N58+($L$3-1)*O58) ))))</f>
        <v>2.10537113925906</v>
      </c>
      <c r="O57" s="38" t="n">
        <f aca="false">IF(O$1&gt;$L$2,   "",   IF(O$1=$L$2,  1,  IF($L$2-O$1=$L$1-$M57, $L$3^($L$1-$M57), ($L$3*O58*P58/(O58+($L$3-1)*P58) ))))</f>
        <v>1.30719590494325</v>
      </c>
      <c r="P57" s="38" t="n">
        <f aca="false">IF(P$1&gt;$L$2,   "",   IF(P$1=$L$2,  1,  IF($L$2-P$1=$L$1-$M57, $L$3^($L$1-$M57), ($L$3*P58*Q58/(P58+($L$3-1)*Q58) ))))</f>
        <v>1.05379383095257</v>
      </c>
      <c r="Q57" s="38" t="n">
        <f aca="false">IF(Q$1&gt;$L$2,   "",   IF(Q$1=$L$2,  1,  IF($L$2-Q$1=$L$1-$M57, $L$3^($L$1-$M57), ($L$3*Q58*R58/(Q58+($L$3-1)*R58) ))))</f>
        <v>1</v>
      </c>
      <c r="R57" s="38" t="n">
        <f aca="false">IF(R$1&gt;$L$2,   "",   IF(R$1=$L$2,  1,  IF($L$2-R$1=$L$1-$M57, $L$3^($L$1-$M57), ($L$3*R58*S58/(R58+($L$3-1)*S58) ))))</f>
        <v>2.10537113925906</v>
      </c>
      <c r="S57" s="38" t="n">
        <f aca="false">IF(S$1&gt;$L$2,   "",   IF(S$1=$L$2,  1,  IF($L$2-S$1=$L$1-$M57, $L$3^($L$1-$M57), ($L$3*S58*T58/(S58+($L$3-1)*T58) ))))</f>
        <v>1.30719590494325</v>
      </c>
      <c r="T57" s="38" t="n">
        <f aca="false">IF(T$1&gt;$L$2,   "",   IF(T$1=$L$2,  1,  IF($L$2-T$1=$L$1-$M57, $L$3^($L$1-$M57), ($L$3*T58*U58/(T58+($L$3-1)*U58) ))))</f>
        <v>1.05379383095257</v>
      </c>
      <c r="U57" s="38" t="n">
        <f aca="false">IF(U$1&gt;$L$2,   "",   IF(U$1=$L$2,  1,  IF($L$2-U$1=$L$1-$M57, $L$3^($L$1-$M57), ($L$3*U58*V58/(U58+($L$3-1)*V58) ))))</f>
        <v>1</v>
      </c>
      <c r="V57" s="38" t="n">
        <f aca="false">IF(V$1&gt;$L$2,   "",   IF(V$1=$L$2,  1,  IF($L$2-V$1=$L$1-$M57, $L$3^($L$1-$M57), ($L$3*V58*W58/(V58+($L$3-1)*W58) ))))</f>
        <v>2.10537113925906</v>
      </c>
      <c r="W57" s="38" t="n">
        <f aca="false">IF(W$1&gt;$L$2,   "",   IF(W$1=$L$2,  1,  IF($L$2-W$1=$L$1-$M57, $L$3^($L$1-$M57), ($L$3*W58*X58/(W58+($L$3-1)*X58) ))))</f>
        <v>1.30719590494325</v>
      </c>
      <c r="X57" s="38" t="n">
        <f aca="false">IF(X$1&gt;$L$2,   "",   IF(X$1=$L$2,  1,  IF($L$2-X$1=$L$1-$M57, $L$3^($L$1-$M57), ($L$3*X58*Y58/(X58+($L$3-1)*Y58) ))))</f>
        <v>1.05379383095257</v>
      </c>
      <c r="Y57" s="38" t="n">
        <f aca="false">IF(Y$1&gt;$L$2,   "",   IF(Y$1=$L$2,  1,  IF($L$2-Y$1=$L$1-$M57, $L$3^($L$1-$M57), ($L$3*Y58*Z58/(Y58+($L$3-1)*Z58) ))))</f>
        <v>1</v>
      </c>
      <c r="Z57" s="38" t="n">
        <f aca="false">IF(Z$1&gt;$L$2,   "",   IF(Z$1=$L$2,  1,  IF($L$2-Z$1=$L$1-$M57, $L$3^($L$1-$M57), ($L$3*Z58*AA58/(Z58+($L$3-1)*AA58) ))))</f>
        <v>2.10537113925906</v>
      </c>
      <c r="AA57" s="38" t="n">
        <f aca="false">IF(AA$1&gt;$L$2,   "",   IF(AA$1=$L$2,  1,  IF($L$2-AA$1=$L$1-$M57, $L$3^($L$1-$M57), ($L$3*AA58*AB58/(AA58+($L$3-1)*AB58) ))))</f>
        <v>1.30719590494325</v>
      </c>
      <c r="AB57" s="38" t="n">
        <f aca="false">IF(AB$1&gt;$L$2,   "",   IF(AB$1=$L$2,  1,  IF($L$2-AB$1=$L$1-$M57, $L$3^($L$1-$M57), ($L$3*AB58*AC58/(AB58+($L$3-1)*AC58) ))))</f>
        <v>1.05379383095257</v>
      </c>
      <c r="AC57" s="38" t="n">
        <f aca="false">IF(AC$1&gt;$L$2,   "",   IF(AC$1=$L$2,  1,  IF($L$2-AC$1=$L$1-$M57, $L$3^($L$1-$M57), ($L$3*AC58*AD58/(AC58+($L$3-1)*AD58) ))))</f>
        <v>1</v>
      </c>
      <c r="AD57" s="38" t="n">
        <f aca="false">IF(AD$1&gt;$L$2,   "",   IF(AD$1=$L$2,  1,  IF($L$2-AD$1=$L$1-$M57, $L$3^($L$1-$M57), ($L$3*AD58*AE58/(AD58+($L$3-1)*AE58) ))))</f>
        <v>2.10537113925906</v>
      </c>
      <c r="AE57" s="38" t="n">
        <f aca="false">IF(AE$1&gt;$L$2,   "",   IF(AE$1=$L$2,  1,  IF($L$2-AE$1=$L$1-$M57, $L$3^($L$1-$M57), ($L$3*AE58*AF58/(AE58+($L$3-1)*AF58) ))))</f>
        <v>1.30719590494325</v>
      </c>
      <c r="AF57" s="38" t="n">
        <f aca="false">IF(AF$1&gt;$L$2,   "",   IF(AF$1=$L$2,  1,  IF($L$2-AF$1=$L$1-$M57, $L$3^($L$1-$M57), ($L$3*AF58*AG58/(AF58+($L$3-1)*AG58) ))))</f>
        <v>1.05379383095257</v>
      </c>
      <c r="AG57" s="38" t="n">
        <f aca="false">IF(AG$1&gt;$L$2,   "",   IF(AG$1=$L$2,  1,  IF($L$2-AG$1=$L$1-$M57, $L$3^($L$1-$M57), ($L$3*AG58*AH58/(AG58+($L$3-1)*AH58) ))))</f>
        <v>1</v>
      </c>
      <c r="AH57" s="38" t="n">
        <f aca="false">IF(AH$1&gt;$L$2,   "",   IF(AH$1=$L$2,  1,  IF($L$2-AH$1=$L$1-$M57, $L$3^($L$1-$M57), ($L$3*AH58*AI58/(AH58+($L$3-1)*AI58) ))))</f>
        <v>2.10537113925906</v>
      </c>
      <c r="AI57" s="38" t="n">
        <f aca="false">IF(AI$1&gt;$L$2,   "",   IF(AI$1=$L$2,  1,  IF($L$2-AI$1=$L$1-$M57, $L$3^($L$1-$M57), ($L$3*AI58*AJ58/(AI58+($L$3-1)*AJ58) ))))</f>
        <v>1.30719590494325</v>
      </c>
      <c r="AJ57" s="38" t="n">
        <f aca="false">IF(AJ$1&gt;$L$2,   "",   IF(AJ$1=$L$2,  1,  IF($L$2-AJ$1=$L$1-$M57, $L$3^($L$1-$M57), ($L$3*AJ58*AK58/(AJ58+($L$3-1)*AK58) ))))</f>
        <v>1.05379383095257</v>
      </c>
      <c r="AK57" s="38" t="n">
        <f aca="false">IF(AK$1&gt;$L$2,   "",   IF(AK$1=$L$2,  1,  IF($L$2-AK$1=$L$1-$M57, $L$3^($L$1-$M57), ($L$3*AK58*AL58/(AK58+($L$3-1)*AL58) ))))</f>
        <v>1</v>
      </c>
      <c r="AL57" s="38" t="n">
        <f aca="false">IF(AL$1&gt;$L$2,   "",   IF(AL$1=$L$2,  1,  IF($L$2-AL$1=$L$1-$M57, $L$3^($L$1-$M57), ($L$3*AL58*AM58/(AL58+($L$3-1)*AM58) ))))</f>
        <v>2.10537113925906</v>
      </c>
      <c r="AM57" s="38" t="n">
        <f aca="false">IF(AM$1&gt;$L$2,   "",   IF(AM$1=$L$2,  1,  IF($L$2-AM$1=$L$1-$M57, $L$3^($L$1-$M57), ($L$3*AM58*AN58/(AM58+($L$3-1)*AN58) ))))</f>
        <v>1.30719590494325</v>
      </c>
      <c r="AN57" s="38" t="n">
        <f aca="false">IF(AN$1&gt;$L$2,   "",   IF(AN$1=$L$2,  1,  IF($L$2-AN$1=$L$1-$M57, $L$3^($L$1-$M57), ($L$3*AN58*AO58/(AN58+($L$3-1)*AO58) ))))</f>
        <v>1.05379383095257</v>
      </c>
      <c r="AO57" s="38" t="n">
        <f aca="false">IF(AO$1&gt;$L$2,   "",   IF(AO$1=$L$2,  1,  IF($L$2-AO$1=$L$1-$M57, $L$3^($L$1-$M57), ($L$3*AO58*AP58/(AO58+($L$3-1)*AP58) ))))</f>
        <v>1</v>
      </c>
      <c r="AP57" s="38" t="n">
        <f aca="false">IF(AP$1&gt;$L$2,   "",   IF(AP$1=$L$2,  1,  IF($L$2-AP$1=$L$1-$M57, $L$3^($L$1-$M57), ($L$3*AP58*AQ58/(AP58+($L$3-1)*AQ58) ))))</f>
        <v>2.10537113925906</v>
      </c>
      <c r="AQ57" s="38" t="n">
        <f aca="false">IF(AQ$1&gt;$L$2,   "",   IF(AQ$1=$L$2,  1,  IF($L$2-AQ$1=$L$1-$M57, $L$3^($L$1-$M57), ($L$3*AQ58*AR58/(AQ58+($L$3-1)*AR58) ))))</f>
        <v>1.30719590494325</v>
      </c>
      <c r="AR57" s="38" t="n">
        <f aca="false">IF(AR$1&gt;$L$2,   "",   IF(AR$1=$L$2,  1,  IF($L$2-AR$1=$L$1-$M57, $L$3^($L$1-$M57), ($L$3*AR58*AS58/(AR58+($L$3-1)*AS58) ))))</f>
        <v>1.05379383095257</v>
      </c>
      <c r="AS57" s="38" t="n">
        <f aca="false">IF(AS$1&gt;$L$2,   "",   IF(AS$1=$L$2,  1,  IF($L$2-AS$1=$L$1-$M57, $L$3^($L$1-$M57), ($L$3*AS58*AT58/(AS58+($L$3-1)*AT58) ))))</f>
        <v>1</v>
      </c>
      <c r="AT57" s="38" t="n">
        <f aca="false">IF(AT$1&gt;$L$2,   "",   IF(AT$1=$L$2,  1,  IF($L$2-AT$1=$L$1-$M57, $L$3^($L$1-$M57), ($L$3*AT58*AU58/(AT58+($L$3-1)*AU58) ))))</f>
        <v>2.10537113925906</v>
      </c>
      <c r="AU57" s="38" t="n">
        <f aca="false">IF(AU$1&gt;$L$2,   "",   IF(AU$1=$L$2,  1,  IF($L$2-AU$1=$L$1-$M57, $L$3^($L$1-$M57), ($L$3*AU58*AV58/(AU58+($L$3-1)*AV58) ))))</f>
        <v>1.30719590494325</v>
      </c>
      <c r="AV57" s="38" t="n">
        <f aca="false">IF(AV$1&gt;$L$2,   "",   IF(AV$1=$L$2,  1,  IF($L$2-AV$1=$L$1-$M57, $L$3^($L$1-$M57), ($L$3*AV58*AW58/(AV58+($L$3-1)*AW58) ))))</f>
        <v>1.05379383095257</v>
      </c>
      <c r="AW57" s="38" t="n">
        <f aca="false">IF(AW$1&gt;$L$2,   "",   IF(AW$1=$L$2,  1,  IF($L$2-AW$1=$L$1-$M57, $L$3^($L$1-$M57), ($L$3*AW58*AX58/(AW58+($L$3-1)*AX58) ))))</f>
        <v>1</v>
      </c>
      <c r="AX57" s="38" t="n">
        <f aca="false">IF(AX$1&gt;$L$2,   "",   IF(AX$1=$L$2,  1,  IF($L$2-AX$1=$L$1-$M57, $L$3^($L$1-$M57), ($L$3*AX58*AY58/(AX58+($L$3-1)*AY58) ))))</f>
        <v>2.10537113925906</v>
      </c>
      <c r="AY57" s="38" t="n">
        <f aca="false">IF(AY$1&gt;$L$2,   "",   IF(AY$1=$L$2,  1,  IF($L$2-AY$1=$L$1-$M57, $L$3^($L$1-$M57), ($L$3*AY58*AZ58/(AY58+($L$3-1)*AZ58) ))))</f>
        <v>1.30719590494325</v>
      </c>
      <c r="AZ57" s="38" t="n">
        <f aca="false">IF(AZ$1&gt;$L$2,   "",   IF(AZ$1=$L$2,  1,  IF($L$2-AZ$1=$L$1-$M57, $L$3^($L$1-$M57), ($L$3*AZ58*BA58/(AZ58+($L$3-1)*BA58) ))))</f>
        <v>1.05379383095257</v>
      </c>
      <c r="BA57" s="38" t="n">
        <f aca="false">IF(BA$1&gt;$L$2,   "",   IF(BA$1=$L$2,  1,  IF($L$2-BA$1=$L$1-$M57, $L$3^($L$1-$M57), ($L$3*BA58*BB58/(BA58+($L$3-1)*BB58) ))))</f>
        <v>1</v>
      </c>
      <c r="BB57" s="38" t="n">
        <f aca="false">IF(BB$1&gt;$L$2,   "",   IF(BB$1=$L$2,  1,  IF($L$2-BB$1=$L$1-$M57, $L$3^($L$1-$M57), ($L$3*BB58*BC58/(BB58+($L$3-1)*BC58) ))))</f>
        <v>2.10537113925906</v>
      </c>
      <c r="BC57" s="38" t="n">
        <f aca="false">IF(BC$1&gt;$L$2,   "",   IF(BC$1=$L$2,  1,  IF($L$2-BC$1=$L$1-$M57, $L$3^($L$1-$M57), ($L$3*BC58*BD58/(BC58+($L$3-1)*BD58) ))))</f>
        <v>1.30719590494325</v>
      </c>
      <c r="BD57" s="38" t="n">
        <f aca="false">IF(BD$1&gt;$L$2,   "",   IF(BD$1=$L$2,  1,  IF($L$2-BD$1=$L$1-$M57, $L$3^($L$1-$M57), ($L$3*BD58*BE58/(BD58+($L$3-1)*BE58) ))))</f>
        <v>1.05379383095257</v>
      </c>
      <c r="BE57" s="38" t="n">
        <f aca="false">IF(BE$1&gt;$L$2,   "",   IF(BE$1=$L$2,  1,  IF($L$2-BE$1=$L$1-$M57, $L$3^($L$1-$M57), ($L$3*BE58*BF58/(BE58+($L$3-1)*BF58) ))))</f>
        <v>1</v>
      </c>
      <c r="BF57" s="38" t="n">
        <f aca="false">IF(BF$1&gt;$L$2,   "",   IF(BF$1=$L$2,  1,  IF($L$2-BF$1=$L$1-$M57, $L$3^($L$1-$M57), ($L$3*BF58*BG58/(BF58+($L$3-1)*BG58) ))))</f>
        <v>2.10537113925906</v>
      </c>
      <c r="BG57" s="38" t="n">
        <f aca="false">IF(BG$1&gt;$L$2,   "",   IF(BG$1=$L$2,  1,  IF($L$2-BG$1=$L$1-$M57, $L$3^($L$1-$M57), ($L$3*BG58*BH58/(BG58+($L$3-1)*BH58) ))))</f>
        <v>1.30719590494325</v>
      </c>
      <c r="BH57" s="38" t="n">
        <f aca="false">IF(BH$1&gt;$L$2,   "",   IF(BH$1=$L$2,  1,  IF($L$2-BH$1=$L$1-$M57, $L$3^($L$1-$M57), ($L$3*BH58*BI58/(BH58+($L$3-1)*BI58) ))))</f>
        <v>1.05379383095257</v>
      </c>
      <c r="BI57" s="38" t="n">
        <f aca="false">IF(BI$1&gt;$L$2,   "",   IF(BI$1=$L$2,  1,  IF($L$2-BI$1=$L$1-$M57, $L$3^($L$1-$M57), ($L$3*BI58*BJ58/(BI58+($L$3-1)*BJ58) ))))</f>
        <v>1</v>
      </c>
      <c r="BJ57" s="38" t="n">
        <f aca="false">IF(BJ$1&gt;$L$2,   "",   IF(BJ$1=$L$2,  1,  IF($L$2-BJ$1=$L$1-$M57, $L$3^($L$1-$M57), ($L$3*BJ58*BK58/(BJ58+($L$3-1)*BK58) ))))</f>
        <v>2.10537113925906</v>
      </c>
      <c r="BK57" s="38" t="n">
        <f aca="false">IF(BK$1&gt;$L$2,   "",   IF(BK$1=$L$2,  1,  IF($L$2-BK$1=$L$1-$M57, $L$3^($L$1-$M57), ($L$3*BK58*BL58/(BK58+($L$3-1)*BL58) ))))</f>
        <v>1.30719590494325</v>
      </c>
      <c r="BL57" s="38" t="n">
        <f aca="false">IF(BL$1&gt;$L$2,   "",   IF(BL$1=$L$2,  1,  IF($L$2-BL$1=$L$1-$M57, $L$3^($L$1-$M57), ($L$3*BL58*BM58/(BL58+($L$3-1)*BM58) ))))</f>
        <v>1.05379383095257</v>
      </c>
      <c r="BM57" s="38" t="n">
        <f aca="false">IF(BM$1&gt;$L$2,   "",   IF(BM$1=$L$2,  1,  IF($L$2-BM$1=$L$1-$M57, $L$3^($L$1-$M57), ($L$3*BM58*BN58/(BM58+($L$3-1)*BN58) ))))</f>
        <v>1</v>
      </c>
      <c r="BN57" s="38" t="n">
        <f aca="false">IF(BN$1&gt;$L$2,   "",   IF(BN$1=$L$2,  1,  IF($L$2-BN$1=$L$1-$M57, $L$3^($L$1-$M57), ($L$3*BN58*BO58/(BN58+($L$3-1)*BO58) ))))</f>
        <v>2.10537113925906</v>
      </c>
      <c r="BO57" s="38" t="n">
        <f aca="false">IF(BO$1&gt;$L$2,   "",   IF(BO$1=$L$2,  1,  IF($L$2-BO$1=$L$1-$M57, $L$3^($L$1-$M57), ($L$3*BO58*BP58/(BO58+($L$3-1)*BP58) ))))</f>
        <v>1.30719590494325</v>
      </c>
      <c r="BP57" s="38" t="n">
        <f aca="false">IF(BP$1&gt;$L$2,   "",   IF(BP$1=$L$2,  1,  IF($L$2-BP$1=$L$1-$M57, $L$3^($L$1-$M57), ($L$3*BP58*BQ58/(BP58+($L$3-1)*BQ58) ))))</f>
        <v>1.05379383095257</v>
      </c>
      <c r="BQ57" s="38" t="n">
        <f aca="false">IF(BQ$1&gt;$L$2,   "",   IF(BQ$1=$L$2,  1,  IF($L$2-BQ$1=$L$1-$M57, $L$3^($L$1-$M57), ($L$3*BQ58*BR58/(BQ58+($L$3-1)*BR58) ))))</f>
        <v>1</v>
      </c>
      <c r="BR57" s="38" t="n">
        <f aca="false">IF(BR$1&gt;$L$2,   "",   IF(BR$1=$L$2,  1,  IF($L$2-BR$1=$L$1-$M57, $L$3^($L$1-$M57), ($L$3*BR58*BS58/(BR58+($L$3-1)*BS58) ))))</f>
        <v>2.10537113925906</v>
      </c>
      <c r="BS57" s="38" t="n">
        <f aca="false">IF(BS$1&gt;$L$2,   "",   IF(BS$1=$L$2,  1,  IF($L$2-BS$1=$L$1-$M57, $L$3^($L$1-$M57), ($L$3*BS58*BT58/(BS58+($L$3-1)*BT58) ))))</f>
        <v>1.30719590494325</v>
      </c>
      <c r="BT57" s="38" t="n">
        <f aca="false">IF(BT$1&gt;$L$2,   "",   IF(BT$1=$L$2,  1,  IF($L$2-BT$1=$L$1-$M57, $L$3^($L$1-$M57), ($L$3*BT58*BU58/(BT58+($L$3-1)*BU58) ))))</f>
        <v>1.05379383095257</v>
      </c>
      <c r="BU57" s="38" t="n">
        <f aca="false">IF(BU$1&gt;$L$2,   "",   IF(BU$1=$L$2,  1,  IF($L$2-BU$1=$L$1-$M57, $L$3^($L$1-$M57), ($L$3*BU58*BV58/(BU58+($L$3-1)*BV58) ))))</f>
        <v>1</v>
      </c>
      <c r="BV57" s="38" t="n">
        <f aca="false">IF(BV$1&gt;$L$2,   "",   IF(BV$1=$L$2,  1,  IF($L$2-BV$1=$L$1-$M57, $L$3^($L$1-$M57), ($L$3*BV58*BW58/(BV58+($L$3-1)*BW58) ))))</f>
        <v>2.10537113925906</v>
      </c>
      <c r="BW57" s="38" t="n">
        <f aca="false">IF(BW$1&gt;$L$2,   "",   IF(BW$1=$L$2,  1,  IF($L$2-BW$1=$L$1-$M57, $L$3^($L$1-$M57), ($L$3*BW58*BX58/(BW58+($L$3-1)*BX58) ))))</f>
        <v>1.30719590494325</v>
      </c>
      <c r="BX57" s="38" t="n">
        <f aca="false">IF(BX$1&gt;$L$2,   "",   IF(BX$1=$L$2,  1,  IF($L$2-BX$1=$L$1-$M57, $L$3^($L$1-$M57), ($L$3*BX58*BY58/(BX58+($L$3-1)*BY58) ))))</f>
        <v>1.05379383095257</v>
      </c>
      <c r="BY57" s="38" t="n">
        <f aca="false">IF(BY$1&gt;$L$2,   "",   IF(BY$1=$L$2,  1,  IF($L$2-BY$1=$L$1-$M57, $L$3^($L$1-$M57), ($L$3*BY58*BZ58/(BY58+($L$3-1)*BZ58) ))))</f>
        <v>1</v>
      </c>
      <c r="BZ57" s="38" t="n">
        <f aca="false">IF(BZ$1&gt;$L$2,   "",   IF(BZ$1=$L$2,  1,  IF($L$2-BZ$1=$L$1-$M57, $L$3^($L$1-$M57), ($L$3*BZ58*CA58/(BZ58+($L$3-1)*CA58) ))))</f>
        <v>2.10537113925906</v>
      </c>
      <c r="CA57" s="38" t="n">
        <f aca="false">IF(CA$1&gt;$L$2,   "",   IF(CA$1=$L$2,  1,  IF($L$2-CA$1=$L$1-$M57, $L$3^($L$1-$M57), ($L$3*CA58*CB58/(CA58+($L$3-1)*CB58) ))))</f>
        <v>1.30719590494325</v>
      </c>
      <c r="CB57" s="38" t="n">
        <f aca="false">IF(CB$1&gt;$L$2,   "",   IF(CB$1=$L$2,  1,  IF($L$2-CB$1=$L$1-$M57, $L$3^($L$1-$M57), ($L$3*CB58*CC58/(CB58+($L$3-1)*CC58) ))))</f>
        <v>1.05379383095257</v>
      </c>
      <c r="CC57" s="38" t="n">
        <f aca="false">IF(CC$1&gt;$L$2,   "",   IF(CC$1=$L$2,  1,  IF($L$2-CC$1=$L$1-$M57, $L$3^($L$1-$M57), ($L$3*CC58*CD58/(CC58+($L$3-1)*CD58) ))))</f>
        <v>1</v>
      </c>
      <c r="CD57" s="38" t="n">
        <f aca="false">IF(CD$1&gt;$L$2,   "",   IF(CD$1=$L$2,  1,  IF($L$2-CD$1=$L$1-$M57, $L$3^($L$1-$M57), ($L$3*CD58*CE58/(CD58+($L$3-1)*CE58) ))))</f>
        <v>2.10537113925906</v>
      </c>
      <c r="CE57" s="38" t="n">
        <f aca="false">IF(CE$1&gt;$L$2,   "",   IF(CE$1=$L$2,  1,  IF($L$2-CE$1=$L$1-$M57, $L$3^($L$1-$M57), ($L$3*CE58*CF58/(CE58+($L$3-1)*CF58) ))))</f>
        <v>1.30719590494325</v>
      </c>
      <c r="CF57" s="38" t="n">
        <f aca="false">IF(CF$1&gt;$L$2,   "",   IF(CF$1=$L$2,  1,  IF($L$2-CF$1=$L$1-$M57, $L$3^($L$1-$M57), ($L$3*CF58*CG58/(CF58+($L$3-1)*CG58) ))))</f>
        <v>1.05379383095257</v>
      </c>
      <c r="CG57" s="38" t="n">
        <f aca="false">IF(CG$1&gt;$L$2,   "",   IF(CG$1=$L$2,  1,  IF($L$2-CG$1=$L$1-$M57, $L$3^($L$1-$M57), ($L$3*CG58*CH58/(CG58+($L$3-1)*CH58) ))))</f>
        <v>1</v>
      </c>
      <c r="CH57" s="38" t="n">
        <f aca="false">IF(CH$1&gt;$L$2,   "",   IF(CH$1=$L$2,  1,  IF($L$2-CH$1=$L$1-$M57, $L$3^($L$1-$M57), ($L$3*CH58*CI58/(CH58+($L$3-1)*CI58) ))))</f>
        <v>2.10537113925906</v>
      </c>
      <c r="CI57" s="38" t="n">
        <f aca="false">IF(CI$1&gt;$L$2,   "",   IF(CI$1=$L$2,  1,  IF($L$2-CI$1=$L$1-$M57, $L$3^($L$1-$M57), ($L$3*CI58*CJ58/(CI58+($L$3-1)*CJ58) ))))</f>
        <v>1.30719590494325</v>
      </c>
      <c r="CJ57" s="38" t="n">
        <f aca="false">IF(CJ$1&gt;$L$2,   "",   IF(CJ$1=$L$2,  1,  IF($L$2-CJ$1=$L$1-$M57, $L$3^($L$1-$M57), ($L$3*CJ58*CK58/(CJ58+($L$3-1)*CK58) ))))</f>
        <v>1.05379383095257</v>
      </c>
      <c r="CK57" s="38" t="n">
        <f aca="false">IF(CK$1&gt;$L$2,   "",   IF(CK$1=$L$2,  1,  IF($L$2-CK$1=$L$1-$M57, $L$3^($L$1-$M57), ($L$3*CK58*CL58/(CK58+($L$3-1)*CL58) ))))</f>
        <v>1</v>
      </c>
      <c r="CL57" s="38" t="n">
        <f aca="false">IF(CL$1&gt;$L$2,   "",   IF(CL$1=$L$2,  1,  IF($L$2-CL$1=$L$1-$M57, $L$3^($L$1-$M57), ($L$3*CL58*CM58/(CL58+($L$3-1)*CM58) ))))</f>
        <v>2.10537113925906</v>
      </c>
      <c r="CM57" s="38" t="n">
        <f aca="false">IF(CM$1&gt;$L$2,   "",   IF(CM$1=$L$2,  1,  IF($L$2-CM$1=$L$1-$M57, $L$3^($L$1-$M57), ($L$3*CM58*CN58/(CM58+($L$3-1)*CN58) ))))</f>
        <v>1.30719590494325</v>
      </c>
      <c r="CN57" s="38" t="n">
        <f aca="false">IF(CN$1&gt;$L$2,   "",   IF(CN$1=$L$2,  1,  IF($L$2-CN$1=$L$1-$M57, $L$3^($L$1-$M57), ($L$3*CN58*CO58/(CN58+($L$3-1)*CO58) ))))</f>
        <v>1.05379383095257</v>
      </c>
      <c r="CO57" s="38" t="n">
        <f aca="false">IF(CO$1&gt;$L$2,   "",   IF(CO$1=$L$2,  1,  IF($L$2-CO$1=$L$1-$M57, $L$3^($L$1-$M57), ($L$3*CO58*CP58/(CO58+($L$3-1)*CP58) ))))</f>
        <v>1</v>
      </c>
      <c r="CP57" s="38" t="n">
        <f aca="false">IF(CP$1&gt;$L$2,   "",   IF(CP$1=$L$2,  1,  IF($L$2-CP$1=$L$1-$M57, $L$3^($L$1-$M57), ($L$3*CP58*CQ58/(CP58+($L$3-1)*CQ58) ))))</f>
        <v>2.10537113925906</v>
      </c>
      <c r="CQ57" s="38" t="n">
        <f aca="false">IF(CQ$1&gt;$L$2,   "",   IF(CQ$1=$L$2,  1,  IF($L$2-CQ$1=$L$1-$M57, $L$3^($L$1-$M57), ($L$3*CQ58*CR58/(CQ58+($L$3-1)*CR58) ))))</f>
        <v>1.30719590494325</v>
      </c>
      <c r="CR57" s="38" t="n">
        <f aca="false">IF(CR$1&gt;$L$2,   "",   IF(CR$1=$L$2,  1,  IF($L$2-CR$1=$L$1-$M57, $L$3^($L$1-$M57), ($L$3*CR58*CS58/(CR58+($L$3-1)*CS58) ))))</f>
        <v>1.05379383095257</v>
      </c>
      <c r="CS57" s="38" t="n">
        <f aca="false">IF(CS$1&gt;$L$2,   "",   IF(CS$1=$L$2,  1,  IF($L$2-CS$1=$L$1-$M57, $L$3^($L$1-$M57), ($L$3*CS58*CT58/(CS58+($L$3-1)*CT58) ))))</f>
        <v>1</v>
      </c>
      <c r="CT57" s="38" t="n">
        <f aca="false">IF(CT$1&gt;$L$2,   "",   IF(CT$1=$L$2,  1,  IF($L$2-CT$1=$L$1-$M57, $L$3^($L$1-$M57), ($L$3*CT58*CU58/(CT58+($L$3-1)*CU58) ))))</f>
        <v>2.10537113925906</v>
      </c>
      <c r="CU57" s="38" t="n">
        <f aca="false">IF(CU$1&gt;$L$2,   "",   IF(CU$1=$L$2,  1,  IF($L$2-CU$1=$L$1-$M57, $L$3^($L$1-$M57), ($L$3*CU58*CV58/(CU58+($L$3-1)*CV58) ))))</f>
        <v>1.30719590494325</v>
      </c>
      <c r="CV57" s="38" t="n">
        <f aca="false">IF(CV$1&gt;$L$2,   "",   IF(CV$1=$L$2,  1,  IF($L$2-CV$1=$L$1-$M57, $L$3^($L$1-$M57), ($L$3*CV58*CW58/(CV58+($L$3-1)*CW58) ))))</f>
        <v>1.05379383095257</v>
      </c>
      <c r="CW57" s="38" t="n">
        <f aca="false">IF(CW$1&gt;$L$2,   "",   IF(CW$1=$L$2,  1,  IF($L$2-CW$1=$L$1-$M57, $L$3^($L$1-$M57), ($L$3*CW58*CX58/(CW58+($L$3-1)*CX58) ))))</f>
        <v>1</v>
      </c>
      <c r="CX57" s="38" t="n">
        <f aca="false">IF(CX$1&gt;$L$2,   "",   IF(CX$1=$L$2,  1,  IF($L$2-CX$1=$L$1-$M57, $L$3^($L$1-$M57), ($L$3*CX58*CY58/(CX58+($L$3-1)*CY58) ))))</f>
        <v>2.10537113925906</v>
      </c>
      <c r="CY57" s="38" t="n">
        <f aca="false">IF(CY$1&gt;$L$2,   "",   IF(CY$1=$L$2,  1,  IF($L$2-CY$1=$L$1-$M57, $L$3^($L$1-$M57), ($L$3*CY58*CZ58/(CY58+($L$3-1)*CZ58) ))))</f>
        <v>1.30719590494325</v>
      </c>
      <c r="CZ57" s="38" t="n">
        <f aca="false">IF(CZ$1&gt;$L$2,   "",   IF(CZ$1=$L$2,  1,  IF($L$2-CZ$1=$L$1-$M57, $L$3^($L$1-$M57), ($L$3*CZ58*DA58/(CZ58+($L$3-1)*DA58) ))))</f>
        <v>1.05379383095257</v>
      </c>
      <c r="DA57" s="38" t="n">
        <f aca="false">IF(DA$1&gt;$L$2,   "",   IF(DA$1=$L$2,  1,  IF($L$2-DA$1=$L$1-$M57, $L$3^($L$1-$M57), ($L$3*DA58*DB58/(DA58+($L$3-1)*DB58) ))))</f>
        <v>1</v>
      </c>
      <c r="DB57" s="38" t="n">
        <f aca="false">IF(DB$1&gt;$L$2,   "",   IF(DB$1=$L$2,  1,  IF($L$2-DB$1=$L$1-$M57, $L$3^($L$1-$M57), ($L$3*DB58*DC58/(DB58+($L$3-1)*DC58) ))))</f>
        <v>2.10537113925906</v>
      </c>
      <c r="DC57" s="38" t="n">
        <f aca="false">IF(DC$1&gt;$L$2,   "",   IF(DC$1=$L$2,  1,  IF($L$2-DC$1=$L$1-$M57, $L$3^($L$1-$M57), ($L$3*DC58*DD58/(DC58+($L$3-1)*DD58) ))))</f>
        <v>1.30719590494325</v>
      </c>
      <c r="DD57" s="38" t="n">
        <f aca="false">IF(DD$1&gt;$L$2,   "",   IF(DD$1=$L$2,  1,  IF($L$2-DD$1=$L$1-$M57, $L$3^($L$1-$M57), ($L$3*DD58*DE58/(DD58+($L$3-1)*DE58) ))))</f>
        <v>1.05379383095257</v>
      </c>
      <c r="DE57" s="38" t="n">
        <f aca="false">IF(DE$1&gt;$L$2,   "",   IF(DE$1=$L$2,  1,  IF($L$2-DE$1=$L$1-$M57, $L$3^($L$1-$M57), ($L$3*DE58*DF58/(DE58+($L$3-1)*DF58) ))))</f>
        <v>1</v>
      </c>
      <c r="DF57" s="38" t="n">
        <f aca="false">IF(DF$1&gt;$L$2,   "",   IF(DF$1=$L$2,  1,  IF($L$2-DF$1=$L$1-$M57, $L$3^($L$1-$M57), ($L$3*DF58*DG58/(DF58+($L$3-1)*DG58) ))))</f>
        <v>2.10537113925906</v>
      </c>
      <c r="DG57" s="38" t="n">
        <f aca="false">IF(DG$1&gt;$L$2,   "",   IF(DG$1=$L$2,  1,  IF($L$2-DG$1=$L$1-$M57, $L$3^($L$1-$M57), ($L$3*DG58*DH58/(DG58+($L$3-1)*DH58) ))))</f>
        <v>1.30719590494325</v>
      </c>
      <c r="DH57" s="38" t="n">
        <f aca="false">IF(DH$1&gt;$L$2,   "",   IF(DH$1=$L$2,  1,  IF($L$2-DH$1=$L$1-$M57, $L$3^($L$1-$M57), ($L$3*DH58*DI58/(DH58+($L$3-1)*DI58) ))))</f>
        <v>1.05379383095257</v>
      </c>
      <c r="DI57" s="38" t="n">
        <f aca="false">IF(DI$1&gt;$L$2,   "",   IF(DI$1=$L$2,  1,  IF($L$2-DI$1=$L$1-$M57, $L$3^($L$1-$M57), ($L$3*DI58*DJ58/(DI58+($L$3-1)*DJ58) ))))</f>
        <v>1</v>
      </c>
      <c r="DJ57" s="38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2" t="n">
        <f aca="false">Calculadora!C58</f>
        <v>0</v>
      </c>
      <c r="B58" s="112" t="str">
        <f aca="false">IF( OR(I57=$L$2,H57=1+$L$1-$L$2), "",  IF(A58="l",0,IF(A58="w",1,""))    )</f>
        <v/>
      </c>
      <c r="C58" s="105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5" t="str">
        <f aca="false">IF(I57&gt;=$L$2,"",IF(B58="", "", C58*($L$3-1)*B58)   )</f>
        <v/>
      </c>
      <c r="E58" s="105" t="str">
        <f aca="false">IF(B58="","",(   D58-(IF((D58+F57)&lt;=G57, D58, (G57-F57) ))   )*(100-$L$5)/100   )</f>
        <v/>
      </c>
      <c r="F58" s="105" t="str">
        <f aca="false">IF(I57&gt;=$L$2,"",IF(B58="", "",   IF(B58=0,  F57-C58,  IF( ((F57+D58)-G57)&gt;=0, F57+(G57-F57)+((D58-(G57-F57))*$L$5/100), F57+D58 )  ))   )</f>
        <v/>
      </c>
      <c r="G58" s="113" t="str">
        <f aca="false">IF(F58&gt;G57,  F58,  G57)</f>
        <v/>
      </c>
      <c r="H58" s="104" t="n">
        <f aca="false">IF(   $L$4=0,   IF(I57+B58=$L$2,0,IF(B58=0,H57+1,H57)),   IF(  F58&gt;=G57,  0,  IF(B58=0,H57+1,H57)  )   )</f>
        <v>0</v>
      </c>
      <c r="I58" s="104" t="n">
        <f aca="false">IF(   $L$4=0,   IF(I57+B58=$L$2,0,IF(B58=1,I57+1,I57)),        IF(  F58&gt;=G57,  0,  IF(B58=1,I57+1,I57)  )   )</f>
        <v>0</v>
      </c>
      <c r="J58" s="114" t="str">
        <f aca="false">IF(     B58="",     "",     IF(  ISERROR((B58+I57)/(H57+I57+1)),  0,  (B58+I57)/(H57+I57+1)  )     )</f>
        <v/>
      </c>
      <c r="M58" s="111" t="n">
        <f aca="false">IF(M57&lt;($L$1-1),M57+1)</f>
        <v>14</v>
      </c>
      <c r="N58" s="38" t="n">
        <f aca="false">IF(N$1&gt;$L$2,   "",   IF(N$1=$L$2,  1,  IF($L$2-N$1=$L$1-$M58, $L$3^($L$1-$M58), ($L$3*N59*O59/(N59+($L$3-1)*O59) ))))</f>
        <v>2.65255020133648</v>
      </c>
      <c r="O58" s="38" t="n">
        <f aca="false">IF(O$1&gt;$L$2,   "",   IF(O$1=$L$2,  1,  IF($L$2-O$1=$L$1-$M58, $L$3^($L$1-$M58), ($L$3*O59*P59/(O59+($L$3-1)*P59) ))))</f>
        <v>1.44406184512163</v>
      </c>
      <c r="P58" s="38" t="n">
        <f aca="false">IF(P$1&gt;$L$2,   "",   IF(P$1=$L$2,  1,  IF($L$2-P$1=$L$1-$M58, $L$3^($L$1-$M58), ($L$3*P59*Q59/(P59+($L$3-1)*Q59) ))))</f>
        <v>1.07996290387422</v>
      </c>
      <c r="Q58" s="38" t="n">
        <f aca="false">IF(Q$1&gt;$L$2,   "",   IF(Q$1=$L$2,  1,  IF($L$2-Q$1=$L$1-$M58, $L$3^($L$1-$M58), ($L$3*Q59*R59/(Q59+($L$3-1)*R59) ))))</f>
        <v>1</v>
      </c>
      <c r="R58" s="38" t="n">
        <f aca="false">IF(R$1&gt;$L$2,   "",   IF(R$1=$L$2,  1,  IF($L$2-R$1=$L$1-$M58, $L$3^($L$1-$M58), ($L$3*R59*S59/(R59+($L$3-1)*S59) ))))</f>
        <v>2.65255020133648</v>
      </c>
      <c r="S58" s="38" t="n">
        <f aca="false">IF(S$1&gt;$L$2,   "",   IF(S$1=$L$2,  1,  IF($L$2-S$1=$L$1-$M58, $L$3^($L$1-$M58), ($L$3*S59*T59/(S59+($L$3-1)*T59) ))))</f>
        <v>1.44406184512163</v>
      </c>
      <c r="T58" s="38" t="n">
        <f aca="false">IF(T$1&gt;$L$2,   "",   IF(T$1=$L$2,  1,  IF($L$2-T$1=$L$1-$M58, $L$3^($L$1-$M58), ($L$3*T59*U59/(T59+($L$3-1)*U59) ))))</f>
        <v>1.07996290387422</v>
      </c>
      <c r="U58" s="38" t="n">
        <f aca="false">IF(U$1&gt;$L$2,   "",   IF(U$1=$L$2,  1,  IF($L$2-U$1=$L$1-$M58, $L$3^($L$1-$M58), ($L$3*U59*V59/(U59+($L$3-1)*V59) ))))</f>
        <v>1</v>
      </c>
      <c r="V58" s="38" t="n">
        <f aca="false">IF(V$1&gt;$L$2,   "",   IF(V$1=$L$2,  1,  IF($L$2-V$1=$L$1-$M58, $L$3^($L$1-$M58), ($L$3*V59*W59/(V59+($L$3-1)*W59) ))))</f>
        <v>2.65255020133648</v>
      </c>
      <c r="W58" s="38" t="n">
        <f aca="false">IF(W$1&gt;$L$2,   "",   IF(W$1=$L$2,  1,  IF($L$2-W$1=$L$1-$M58, $L$3^($L$1-$M58), ($L$3*W59*X59/(W59+($L$3-1)*X59) ))))</f>
        <v>1.44406184512163</v>
      </c>
      <c r="X58" s="38" t="n">
        <f aca="false">IF(X$1&gt;$L$2,   "",   IF(X$1=$L$2,  1,  IF($L$2-X$1=$L$1-$M58, $L$3^($L$1-$M58), ($L$3*X59*Y59/(X59+($L$3-1)*Y59) ))))</f>
        <v>1.07996290387422</v>
      </c>
      <c r="Y58" s="38" t="n">
        <f aca="false">IF(Y$1&gt;$L$2,   "",   IF(Y$1=$L$2,  1,  IF($L$2-Y$1=$L$1-$M58, $L$3^($L$1-$M58), ($L$3*Y59*Z59/(Y59+($L$3-1)*Z59) ))))</f>
        <v>1</v>
      </c>
      <c r="Z58" s="38" t="n">
        <f aca="false">IF(Z$1&gt;$L$2,   "",   IF(Z$1=$L$2,  1,  IF($L$2-Z$1=$L$1-$M58, $L$3^($L$1-$M58), ($L$3*Z59*AA59/(Z59+($L$3-1)*AA59) ))))</f>
        <v>2.65255020133648</v>
      </c>
      <c r="AA58" s="38" t="n">
        <f aca="false">IF(AA$1&gt;$L$2,   "",   IF(AA$1=$L$2,  1,  IF($L$2-AA$1=$L$1-$M58, $L$3^($L$1-$M58), ($L$3*AA59*AB59/(AA59+($L$3-1)*AB59) ))))</f>
        <v>1.44406184512163</v>
      </c>
      <c r="AB58" s="38" t="n">
        <f aca="false">IF(AB$1&gt;$L$2,   "",   IF(AB$1=$L$2,  1,  IF($L$2-AB$1=$L$1-$M58, $L$3^($L$1-$M58), ($L$3*AB59*AC59/(AB59+($L$3-1)*AC59) ))))</f>
        <v>1.07996290387422</v>
      </c>
      <c r="AC58" s="38" t="n">
        <f aca="false">IF(AC$1&gt;$L$2,   "",   IF(AC$1=$L$2,  1,  IF($L$2-AC$1=$L$1-$M58, $L$3^($L$1-$M58), ($L$3*AC59*AD59/(AC59+($L$3-1)*AD59) ))))</f>
        <v>1</v>
      </c>
      <c r="AD58" s="38" t="n">
        <f aca="false">IF(AD$1&gt;$L$2,   "",   IF(AD$1=$L$2,  1,  IF($L$2-AD$1=$L$1-$M58, $L$3^($L$1-$M58), ($L$3*AD59*AE59/(AD59+($L$3-1)*AE59) ))))</f>
        <v>2.65255020133648</v>
      </c>
      <c r="AE58" s="38" t="n">
        <f aca="false">IF(AE$1&gt;$L$2,   "",   IF(AE$1=$L$2,  1,  IF($L$2-AE$1=$L$1-$M58, $L$3^($L$1-$M58), ($L$3*AE59*AF59/(AE59+($L$3-1)*AF59) ))))</f>
        <v>1.44406184512163</v>
      </c>
      <c r="AF58" s="38" t="n">
        <f aca="false">IF(AF$1&gt;$L$2,   "",   IF(AF$1=$L$2,  1,  IF($L$2-AF$1=$L$1-$M58, $L$3^($L$1-$M58), ($L$3*AF59*AG59/(AF59+($L$3-1)*AG59) ))))</f>
        <v>1.07996290387422</v>
      </c>
      <c r="AG58" s="38" t="n">
        <f aca="false">IF(AG$1&gt;$L$2,   "",   IF(AG$1=$L$2,  1,  IF($L$2-AG$1=$L$1-$M58, $L$3^($L$1-$M58), ($L$3*AG59*AH59/(AG59+($L$3-1)*AH59) ))))</f>
        <v>1</v>
      </c>
      <c r="AH58" s="38" t="n">
        <f aca="false">IF(AH$1&gt;$L$2,   "",   IF(AH$1=$L$2,  1,  IF($L$2-AH$1=$L$1-$M58, $L$3^($L$1-$M58), ($L$3*AH59*AI59/(AH59+($L$3-1)*AI59) ))))</f>
        <v>2.65255020133648</v>
      </c>
      <c r="AI58" s="38" t="n">
        <f aca="false">IF(AI$1&gt;$L$2,   "",   IF(AI$1=$L$2,  1,  IF($L$2-AI$1=$L$1-$M58, $L$3^($L$1-$M58), ($L$3*AI59*AJ59/(AI59+($L$3-1)*AJ59) ))))</f>
        <v>1.44406184512163</v>
      </c>
      <c r="AJ58" s="38" t="n">
        <f aca="false">IF(AJ$1&gt;$L$2,   "",   IF(AJ$1=$L$2,  1,  IF($L$2-AJ$1=$L$1-$M58, $L$3^($L$1-$M58), ($L$3*AJ59*AK59/(AJ59+($L$3-1)*AK59) ))))</f>
        <v>1.07996290387422</v>
      </c>
      <c r="AK58" s="38" t="n">
        <f aca="false">IF(AK$1&gt;$L$2,   "",   IF(AK$1=$L$2,  1,  IF($L$2-AK$1=$L$1-$M58, $L$3^($L$1-$M58), ($L$3*AK59*AL59/(AK59+($L$3-1)*AL59) ))))</f>
        <v>1</v>
      </c>
      <c r="AL58" s="38" t="n">
        <f aca="false">IF(AL$1&gt;$L$2,   "",   IF(AL$1=$L$2,  1,  IF($L$2-AL$1=$L$1-$M58, $L$3^($L$1-$M58), ($L$3*AL59*AM59/(AL59+($L$3-1)*AM59) ))))</f>
        <v>2.65255020133648</v>
      </c>
      <c r="AM58" s="38" t="n">
        <f aca="false">IF(AM$1&gt;$L$2,   "",   IF(AM$1=$L$2,  1,  IF($L$2-AM$1=$L$1-$M58, $L$3^($L$1-$M58), ($L$3*AM59*AN59/(AM59+($L$3-1)*AN59) ))))</f>
        <v>1.44406184512163</v>
      </c>
      <c r="AN58" s="38" t="n">
        <f aca="false">IF(AN$1&gt;$L$2,   "",   IF(AN$1=$L$2,  1,  IF($L$2-AN$1=$L$1-$M58, $L$3^($L$1-$M58), ($L$3*AN59*AO59/(AN59+($L$3-1)*AO59) ))))</f>
        <v>1.07996290387422</v>
      </c>
      <c r="AO58" s="38" t="n">
        <f aca="false">IF(AO$1&gt;$L$2,   "",   IF(AO$1=$L$2,  1,  IF($L$2-AO$1=$L$1-$M58, $L$3^($L$1-$M58), ($L$3*AO59*AP59/(AO59+($L$3-1)*AP59) ))))</f>
        <v>1</v>
      </c>
      <c r="AP58" s="38" t="n">
        <f aca="false">IF(AP$1&gt;$L$2,   "",   IF(AP$1=$L$2,  1,  IF($L$2-AP$1=$L$1-$M58, $L$3^($L$1-$M58), ($L$3*AP59*AQ59/(AP59+($L$3-1)*AQ59) ))))</f>
        <v>2.65255020133648</v>
      </c>
      <c r="AQ58" s="38" t="n">
        <f aca="false">IF(AQ$1&gt;$L$2,   "",   IF(AQ$1=$L$2,  1,  IF($L$2-AQ$1=$L$1-$M58, $L$3^($L$1-$M58), ($L$3*AQ59*AR59/(AQ59+($L$3-1)*AR59) ))))</f>
        <v>1.44406184512163</v>
      </c>
      <c r="AR58" s="38" t="n">
        <f aca="false">IF(AR$1&gt;$L$2,   "",   IF(AR$1=$L$2,  1,  IF($L$2-AR$1=$L$1-$M58, $L$3^($L$1-$M58), ($L$3*AR59*AS59/(AR59+($L$3-1)*AS59) ))))</f>
        <v>1.07996290387422</v>
      </c>
      <c r="AS58" s="38" t="n">
        <f aca="false">IF(AS$1&gt;$L$2,   "",   IF(AS$1=$L$2,  1,  IF($L$2-AS$1=$L$1-$M58, $L$3^($L$1-$M58), ($L$3*AS59*AT59/(AS59+($L$3-1)*AT59) ))))</f>
        <v>1</v>
      </c>
      <c r="AT58" s="38" t="n">
        <f aca="false">IF(AT$1&gt;$L$2,   "",   IF(AT$1=$L$2,  1,  IF($L$2-AT$1=$L$1-$M58, $L$3^($L$1-$M58), ($L$3*AT59*AU59/(AT59+($L$3-1)*AU59) ))))</f>
        <v>2.65255020133648</v>
      </c>
      <c r="AU58" s="38" t="n">
        <f aca="false">IF(AU$1&gt;$L$2,   "",   IF(AU$1=$L$2,  1,  IF($L$2-AU$1=$L$1-$M58, $L$3^($L$1-$M58), ($L$3*AU59*AV59/(AU59+($L$3-1)*AV59) ))))</f>
        <v>1.44406184512163</v>
      </c>
      <c r="AV58" s="38" t="n">
        <f aca="false">IF(AV$1&gt;$L$2,   "",   IF(AV$1=$L$2,  1,  IF($L$2-AV$1=$L$1-$M58, $L$3^($L$1-$M58), ($L$3*AV59*AW59/(AV59+($L$3-1)*AW59) ))))</f>
        <v>1.07996290387422</v>
      </c>
      <c r="AW58" s="38" t="n">
        <f aca="false">IF(AW$1&gt;$L$2,   "",   IF(AW$1=$L$2,  1,  IF($L$2-AW$1=$L$1-$M58, $L$3^($L$1-$M58), ($L$3*AW59*AX59/(AW59+($L$3-1)*AX59) ))))</f>
        <v>1</v>
      </c>
      <c r="AX58" s="38" t="n">
        <f aca="false">IF(AX$1&gt;$L$2,   "",   IF(AX$1=$L$2,  1,  IF($L$2-AX$1=$L$1-$M58, $L$3^($L$1-$M58), ($L$3*AX59*AY59/(AX59+($L$3-1)*AY59) ))))</f>
        <v>2.65255020133648</v>
      </c>
      <c r="AY58" s="38" t="n">
        <f aca="false">IF(AY$1&gt;$L$2,   "",   IF(AY$1=$L$2,  1,  IF($L$2-AY$1=$L$1-$M58, $L$3^($L$1-$M58), ($L$3*AY59*AZ59/(AY59+($L$3-1)*AZ59) ))))</f>
        <v>1.44406184512163</v>
      </c>
      <c r="AZ58" s="38" t="n">
        <f aca="false">IF(AZ$1&gt;$L$2,   "",   IF(AZ$1=$L$2,  1,  IF($L$2-AZ$1=$L$1-$M58, $L$3^($L$1-$M58), ($L$3*AZ59*BA59/(AZ59+($L$3-1)*BA59) ))))</f>
        <v>1.07996290387422</v>
      </c>
      <c r="BA58" s="38" t="n">
        <f aca="false">IF(BA$1&gt;$L$2,   "",   IF(BA$1=$L$2,  1,  IF($L$2-BA$1=$L$1-$M58, $L$3^($L$1-$M58), ($L$3*BA59*BB59/(BA59+($L$3-1)*BB59) ))))</f>
        <v>1</v>
      </c>
      <c r="BB58" s="38" t="n">
        <f aca="false">IF(BB$1&gt;$L$2,   "",   IF(BB$1=$L$2,  1,  IF($L$2-BB$1=$L$1-$M58, $L$3^($L$1-$M58), ($L$3*BB59*BC59/(BB59+($L$3-1)*BC59) ))))</f>
        <v>2.65255020133648</v>
      </c>
      <c r="BC58" s="38" t="n">
        <f aca="false">IF(BC$1&gt;$L$2,   "",   IF(BC$1=$L$2,  1,  IF($L$2-BC$1=$L$1-$M58, $L$3^($L$1-$M58), ($L$3*BC59*BD59/(BC59+($L$3-1)*BD59) ))))</f>
        <v>1.44406184512163</v>
      </c>
      <c r="BD58" s="38" t="n">
        <f aca="false">IF(BD$1&gt;$L$2,   "",   IF(BD$1=$L$2,  1,  IF($L$2-BD$1=$L$1-$M58, $L$3^($L$1-$M58), ($L$3*BD59*BE59/(BD59+($L$3-1)*BE59) ))))</f>
        <v>1.07996290387422</v>
      </c>
      <c r="BE58" s="38" t="n">
        <f aca="false">IF(BE$1&gt;$L$2,   "",   IF(BE$1=$L$2,  1,  IF($L$2-BE$1=$L$1-$M58, $L$3^($L$1-$M58), ($L$3*BE59*BF59/(BE59+($L$3-1)*BF59) ))))</f>
        <v>1</v>
      </c>
      <c r="BF58" s="38" t="n">
        <f aca="false">IF(BF$1&gt;$L$2,   "",   IF(BF$1=$L$2,  1,  IF($L$2-BF$1=$L$1-$M58, $L$3^($L$1-$M58), ($L$3*BF59*BG59/(BF59+($L$3-1)*BG59) ))))</f>
        <v>2.65255020133648</v>
      </c>
      <c r="BG58" s="38" t="n">
        <f aca="false">IF(BG$1&gt;$L$2,   "",   IF(BG$1=$L$2,  1,  IF($L$2-BG$1=$L$1-$M58, $L$3^($L$1-$M58), ($L$3*BG59*BH59/(BG59+($L$3-1)*BH59) ))))</f>
        <v>1.44406184512163</v>
      </c>
      <c r="BH58" s="38" t="n">
        <f aca="false">IF(BH$1&gt;$L$2,   "",   IF(BH$1=$L$2,  1,  IF($L$2-BH$1=$L$1-$M58, $L$3^($L$1-$M58), ($L$3*BH59*BI59/(BH59+($L$3-1)*BI59) ))))</f>
        <v>1.07996290387422</v>
      </c>
      <c r="BI58" s="38" t="n">
        <f aca="false">IF(BI$1&gt;$L$2,   "",   IF(BI$1=$L$2,  1,  IF($L$2-BI$1=$L$1-$M58, $L$3^($L$1-$M58), ($L$3*BI59*BJ59/(BI59+($L$3-1)*BJ59) ))))</f>
        <v>1</v>
      </c>
      <c r="BJ58" s="38" t="n">
        <f aca="false">IF(BJ$1&gt;$L$2,   "",   IF(BJ$1=$L$2,  1,  IF($L$2-BJ$1=$L$1-$M58, $L$3^($L$1-$M58), ($L$3*BJ59*BK59/(BJ59+($L$3-1)*BK59) ))))</f>
        <v>2.65255020133648</v>
      </c>
      <c r="BK58" s="38" t="n">
        <f aca="false">IF(BK$1&gt;$L$2,   "",   IF(BK$1=$L$2,  1,  IF($L$2-BK$1=$L$1-$M58, $L$3^($L$1-$M58), ($L$3*BK59*BL59/(BK59+($L$3-1)*BL59) ))))</f>
        <v>1.44406184512163</v>
      </c>
      <c r="BL58" s="38" t="n">
        <f aca="false">IF(BL$1&gt;$L$2,   "",   IF(BL$1=$L$2,  1,  IF($L$2-BL$1=$L$1-$M58, $L$3^($L$1-$M58), ($L$3*BL59*BM59/(BL59+($L$3-1)*BM59) ))))</f>
        <v>1.07996290387422</v>
      </c>
      <c r="BM58" s="38" t="n">
        <f aca="false">IF(BM$1&gt;$L$2,   "",   IF(BM$1=$L$2,  1,  IF($L$2-BM$1=$L$1-$M58, $L$3^($L$1-$M58), ($L$3*BM59*BN59/(BM59+($L$3-1)*BN59) ))))</f>
        <v>1</v>
      </c>
      <c r="BN58" s="38" t="n">
        <f aca="false">IF(BN$1&gt;$L$2,   "",   IF(BN$1=$L$2,  1,  IF($L$2-BN$1=$L$1-$M58, $L$3^($L$1-$M58), ($L$3*BN59*BO59/(BN59+($L$3-1)*BO59) ))))</f>
        <v>2.65255020133648</v>
      </c>
      <c r="BO58" s="38" t="n">
        <f aca="false">IF(BO$1&gt;$L$2,   "",   IF(BO$1=$L$2,  1,  IF($L$2-BO$1=$L$1-$M58, $L$3^($L$1-$M58), ($L$3*BO59*BP59/(BO59+($L$3-1)*BP59) ))))</f>
        <v>1.44406184512163</v>
      </c>
      <c r="BP58" s="38" t="n">
        <f aca="false">IF(BP$1&gt;$L$2,   "",   IF(BP$1=$L$2,  1,  IF($L$2-BP$1=$L$1-$M58, $L$3^($L$1-$M58), ($L$3*BP59*BQ59/(BP59+($L$3-1)*BQ59) ))))</f>
        <v>1.07996290387422</v>
      </c>
      <c r="BQ58" s="38" t="n">
        <f aca="false">IF(BQ$1&gt;$L$2,   "",   IF(BQ$1=$L$2,  1,  IF($L$2-BQ$1=$L$1-$M58, $L$3^($L$1-$M58), ($L$3*BQ59*BR59/(BQ59+($L$3-1)*BR59) ))))</f>
        <v>1</v>
      </c>
      <c r="BR58" s="38" t="n">
        <f aca="false">IF(BR$1&gt;$L$2,   "",   IF(BR$1=$L$2,  1,  IF($L$2-BR$1=$L$1-$M58, $L$3^($L$1-$M58), ($L$3*BR59*BS59/(BR59+($L$3-1)*BS59) ))))</f>
        <v>2.65255020133648</v>
      </c>
      <c r="BS58" s="38" t="n">
        <f aca="false">IF(BS$1&gt;$L$2,   "",   IF(BS$1=$L$2,  1,  IF($L$2-BS$1=$L$1-$M58, $L$3^($L$1-$M58), ($L$3*BS59*BT59/(BS59+($L$3-1)*BT59) ))))</f>
        <v>1.44406184512163</v>
      </c>
      <c r="BT58" s="38" t="n">
        <f aca="false">IF(BT$1&gt;$L$2,   "",   IF(BT$1=$L$2,  1,  IF($L$2-BT$1=$L$1-$M58, $L$3^($L$1-$M58), ($L$3*BT59*BU59/(BT59+($L$3-1)*BU59) ))))</f>
        <v>1.07996290387422</v>
      </c>
      <c r="BU58" s="38" t="n">
        <f aca="false">IF(BU$1&gt;$L$2,   "",   IF(BU$1=$L$2,  1,  IF($L$2-BU$1=$L$1-$M58, $L$3^($L$1-$M58), ($L$3*BU59*BV59/(BU59+($L$3-1)*BV59) ))))</f>
        <v>1</v>
      </c>
      <c r="BV58" s="38" t="n">
        <f aca="false">IF(BV$1&gt;$L$2,   "",   IF(BV$1=$L$2,  1,  IF($L$2-BV$1=$L$1-$M58, $L$3^($L$1-$M58), ($L$3*BV59*BW59/(BV59+($L$3-1)*BW59) ))))</f>
        <v>2.65255020133648</v>
      </c>
      <c r="BW58" s="38" t="n">
        <f aca="false">IF(BW$1&gt;$L$2,   "",   IF(BW$1=$L$2,  1,  IF($L$2-BW$1=$L$1-$M58, $L$3^($L$1-$M58), ($L$3*BW59*BX59/(BW59+($L$3-1)*BX59) ))))</f>
        <v>1.44406184512163</v>
      </c>
      <c r="BX58" s="38" t="n">
        <f aca="false">IF(BX$1&gt;$L$2,   "",   IF(BX$1=$L$2,  1,  IF($L$2-BX$1=$L$1-$M58, $L$3^($L$1-$M58), ($L$3*BX59*BY59/(BX59+($L$3-1)*BY59) ))))</f>
        <v>1.07996290387422</v>
      </c>
      <c r="BY58" s="38" t="n">
        <f aca="false">IF(BY$1&gt;$L$2,   "",   IF(BY$1=$L$2,  1,  IF($L$2-BY$1=$L$1-$M58, $L$3^($L$1-$M58), ($L$3*BY59*BZ59/(BY59+($L$3-1)*BZ59) ))))</f>
        <v>1</v>
      </c>
      <c r="BZ58" s="38" t="n">
        <f aca="false">IF(BZ$1&gt;$L$2,   "",   IF(BZ$1=$L$2,  1,  IF($L$2-BZ$1=$L$1-$M58, $L$3^($L$1-$M58), ($L$3*BZ59*CA59/(BZ59+($L$3-1)*CA59) ))))</f>
        <v>2.65255020133648</v>
      </c>
      <c r="CA58" s="38" t="n">
        <f aca="false">IF(CA$1&gt;$L$2,   "",   IF(CA$1=$L$2,  1,  IF($L$2-CA$1=$L$1-$M58, $L$3^($L$1-$M58), ($L$3*CA59*CB59/(CA59+($L$3-1)*CB59) ))))</f>
        <v>1.44406184512163</v>
      </c>
      <c r="CB58" s="38" t="n">
        <f aca="false">IF(CB$1&gt;$L$2,   "",   IF(CB$1=$L$2,  1,  IF($L$2-CB$1=$L$1-$M58, $L$3^($L$1-$M58), ($L$3*CB59*CC59/(CB59+($L$3-1)*CC59) ))))</f>
        <v>1.07996290387422</v>
      </c>
      <c r="CC58" s="38" t="n">
        <f aca="false">IF(CC$1&gt;$L$2,   "",   IF(CC$1=$L$2,  1,  IF($L$2-CC$1=$L$1-$M58, $L$3^($L$1-$M58), ($L$3*CC59*CD59/(CC59+($L$3-1)*CD59) ))))</f>
        <v>1</v>
      </c>
      <c r="CD58" s="38" t="n">
        <f aca="false">IF(CD$1&gt;$L$2,   "",   IF(CD$1=$L$2,  1,  IF($L$2-CD$1=$L$1-$M58, $L$3^($L$1-$M58), ($L$3*CD59*CE59/(CD59+($L$3-1)*CE59) ))))</f>
        <v>2.65255020133648</v>
      </c>
      <c r="CE58" s="38" t="n">
        <f aca="false">IF(CE$1&gt;$L$2,   "",   IF(CE$1=$L$2,  1,  IF($L$2-CE$1=$L$1-$M58, $L$3^($L$1-$M58), ($L$3*CE59*CF59/(CE59+($L$3-1)*CF59) ))))</f>
        <v>1.44406184512163</v>
      </c>
      <c r="CF58" s="38" t="n">
        <f aca="false">IF(CF$1&gt;$L$2,   "",   IF(CF$1=$L$2,  1,  IF($L$2-CF$1=$L$1-$M58, $L$3^($L$1-$M58), ($L$3*CF59*CG59/(CF59+($L$3-1)*CG59) ))))</f>
        <v>1.07996290387422</v>
      </c>
      <c r="CG58" s="38" t="n">
        <f aca="false">IF(CG$1&gt;$L$2,   "",   IF(CG$1=$L$2,  1,  IF($L$2-CG$1=$L$1-$M58, $L$3^($L$1-$M58), ($L$3*CG59*CH59/(CG59+($L$3-1)*CH59) ))))</f>
        <v>1</v>
      </c>
      <c r="CH58" s="38" t="n">
        <f aca="false">IF(CH$1&gt;$L$2,   "",   IF(CH$1=$L$2,  1,  IF($L$2-CH$1=$L$1-$M58, $L$3^($L$1-$M58), ($L$3*CH59*CI59/(CH59+($L$3-1)*CI59) ))))</f>
        <v>2.65255020133648</v>
      </c>
      <c r="CI58" s="38" t="n">
        <f aca="false">IF(CI$1&gt;$L$2,   "",   IF(CI$1=$L$2,  1,  IF($L$2-CI$1=$L$1-$M58, $L$3^($L$1-$M58), ($L$3*CI59*CJ59/(CI59+($L$3-1)*CJ59) ))))</f>
        <v>1.44406184512163</v>
      </c>
      <c r="CJ58" s="38" t="n">
        <f aca="false">IF(CJ$1&gt;$L$2,   "",   IF(CJ$1=$L$2,  1,  IF($L$2-CJ$1=$L$1-$M58, $L$3^($L$1-$M58), ($L$3*CJ59*CK59/(CJ59+($L$3-1)*CK59) ))))</f>
        <v>1.07996290387422</v>
      </c>
      <c r="CK58" s="38" t="n">
        <f aca="false">IF(CK$1&gt;$L$2,   "",   IF(CK$1=$L$2,  1,  IF($L$2-CK$1=$L$1-$M58, $L$3^($L$1-$M58), ($L$3*CK59*CL59/(CK59+($L$3-1)*CL59) ))))</f>
        <v>1</v>
      </c>
      <c r="CL58" s="38" t="n">
        <f aca="false">IF(CL$1&gt;$L$2,   "",   IF(CL$1=$L$2,  1,  IF($L$2-CL$1=$L$1-$M58, $L$3^($L$1-$M58), ($L$3*CL59*CM59/(CL59+($L$3-1)*CM59) ))))</f>
        <v>2.65255020133648</v>
      </c>
      <c r="CM58" s="38" t="n">
        <f aca="false">IF(CM$1&gt;$L$2,   "",   IF(CM$1=$L$2,  1,  IF($L$2-CM$1=$L$1-$M58, $L$3^($L$1-$M58), ($L$3*CM59*CN59/(CM59+($L$3-1)*CN59) ))))</f>
        <v>1.44406184512163</v>
      </c>
      <c r="CN58" s="38" t="n">
        <f aca="false">IF(CN$1&gt;$L$2,   "",   IF(CN$1=$L$2,  1,  IF($L$2-CN$1=$L$1-$M58, $L$3^($L$1-$M58), ($L$3*CN59*CO59/(CN59+($L$3-1)*CO59) ))))</f>
        <v>1.07996290387422</v>
      </c>
      <c r="CO58" s="38" t="n">
        <f aca="false">IF(CO$1&gt;$L$2,   "",   IF(CO$1=$L$2,  1,  IF($L$2-CO$1=$L$1-$M58, $L$3^($L$1-$M58), ($L$3*CO59*CP59/(CO59+($L$3-1)*CP59) ))))</f>
        <v>1</v>
      </c>
      <c r="CP58" s="38" t="n">
        <f aca="false">IF(CP$1&gt;$L$2,   "",   IF(CP$1=$L$2,  1,  IF($L$2-CP$1=$L$1-$M58, $L$3^($L$1-$M58), ($L$3*CP59*CQ59/(CP59+($L$3-1)*CQ59) ))))</f>
        <v>2.65255020133648</v>
      </c>
      <c r="CQ58" s="38" t="n">
        <f aca="false">IF(CQ$1&gt;$L$2,   "",   IF(CQ$1=$L$2,  1,  IF($L$2-CQ$1=$L$1-$M58, $L$3^($L$1-$M58), ($L$3*CQ59*CR59/(CQ59+($L$3-1)*CR59) ))))</f>
        <v>1.44406184512163</v>
      </c>
      <c r="CR58" s="38" t="n">
        <f aca="false">IF(CR$1&gt;$L$2,   "",   IF(CR$1=$L$2,  1,  IF($L$2-CR$1=$L$1-$M58, $L$3^($L$1-$M58), ($L$3*CR59*CS59/(CR59+($L$3-1)*CS59) ))))</f>
        <v>1.07996290387422</v>
      </c>
      <c r="CS58" s="38" t="n">
        <f aca="false">IF(CS$1&gt;$L$2,   "",   IF(CS$1=$L$2,  1,  IF($L$2-CS$1=$L$1-$M58, $L$3^($L$1-$M58), ($L$3*CS59*CT59/(CS59+($L$3-1)*CT59) ))))</f>
        <v>1</v>
      </c>
      <c r="CT58" s="38" t="n">
        <f aca="false">IF(CT$1&gt;$L$2,   "",   IF(CT$1=$L$2,  1,  IF($L$2-CT$1=$L$1-$M58, $L$3^($L$1-$M58), ($L$3*CT59*CU59/(CT59+($L$3-1)*CU59) ))))</f>
        <v>2.65255020133648</v>
      </c>
      <c r="CU58" s="38" t="n">
        <f aca="false">IF(CU$1&gt;$L$2,   "",   IF(CU$1=$L$2,  1,  IF($L$2-CU$1=$L$1-$M58, $L$3^($L$1-$M58), ($L$3*CU59*CV59/(CU59+($L$3-1)*CV59) ))))</f>
        <v>1.44406184512163</v>
      </c>
      <c r="CV58" s="38" t="n">
        <f aca="false">IF(CV$1&gt;$L$2,   "",   IF(CV$1=$L$2,  1,  IF($L$2-CV$1=$L$1-$M58, $L$3^($L$1-$M58), ($L$3*CV59*CW59/(CV59+($L$3-1)*CW59) ))))</f>
        <v>1.07996290387422</v>
      </c>
      <c r="CW58" s="38" t="n">
        <f aca="false">IF(CW$1&gt;$L$2,   "",   IF(CW$1=$L$2,  1,  IF($L$2-CW$1=$L$1-$M58, $L$3^($L$1-$M58), ($L$3*CW59*CX59/(CW59+($L$3-1)*CX59) ))))</f>
        <v>1</v>
      </c>
      <c r="CX58" s="38" t="n">
        <f aca="false">IF(CX$1&gt;$L$2,   "",   IF(CX$1=$L$2,  1,  IF($L$2-CX$1=$L$1-$M58, $L$3^($L$1-$M58), ($L$3*CX59*CY59/(CX59+($L$3-1)*CY59) ))))</f>
        <v>2.65255020133648</v>
      </c>
      <c r="CY58" s="38" t="n">
        <f aca="false">IF(CY$1&gt;$L$2,   "",   IF(CY$1=$L$2,  1,  IF($L$2-CY$1=$L$1-$M58, $L$3^($L$1-$M58), ($L$3*CY59*CZ59/(CY59+($L$3-1)*CZ59) ))))</f>
        <v>1.44406184512163</v>
      </c>
      <c r="CZ58" s="38" t="n">
        <f aca="false">IF(CZ$1&gt;$L$2,   "",   IF(CZ$1=$L$2,  1,  IF($L$2-CZ$1=$L$1-$M58, $L$3^($L$1-$M58), ($L$3*CZ59*DA59/(CZ59+($L$3-1)*DA59) ))))</f>
        <v>1.07996290387422</v>
      </c>
      <c r="DA58" s="38" t="n">
        <f aca="false">IF(DA$1&gt;$L$2,   "",   IF(DA$1=$L$2,  1,  IF($L$2-DA$1=$L$1-$M58, $L$3^($L$1-$M58), ($L$3*DA59*DB59/(DA59+($L$3-1)*DB59) ))))</f>
        <v>1</v>
      </c>
      <c r="DB58" s="38" t="n">
        <f aca="false">IF(DB$1&gt;$L$2,   "",   IF(DB$1=$L$2,  1,  IF($L$2-DB$1=$L$1-$M58, $L$3^($L$1-$M58), ($L$3*DB59*DC59/(DB59+($L$3-1)*DC59) ))))</f>
        <v>2.65255020133648</v>
      </c>
      <c r="DC58" s="38" t="n">
        <f aca="false">IF(DC$1&gt;$L$2,   "",   IF(DC$1=$L$2,  1,  IF($L$2-DC$1=$L$1-$M58, $L$3^($L$1-$M58), ($L$3*DC59*DD59/(DC59+($L$3-1)*DD59) ))))</f>
        <v>1.44406184512163</v>
      </c>
      <c r="DD58" s="38" t="n">
        <f aca="false">IF(DD$1&gt;$L$2,   "",   IF(DD$1=$L$2,  1,  IF($L$2-DD$1=$L$1-$M58, $L$3^($L$1-$M58), ($L$3*DD59*DE59/(DD59+($L$3-1)*DE59) ))))</f>
        <v>1.07996290387422</v>
      </c>
      <c r="DE58" s="38" t="n">
        <f aca="false">IF(DE$1&gt;$L$2,   "",   IF(DE$1=$L$2,  1,  IF($L$2-DE$1=$L$1-$M58, $L$3^($L$1-$M58), ($L$3*DE59*DF59/(DE59+($L$3-1)*DF59) ))))</f>
        <v>1</v>
      </c>
      <c r="DF58" s="38" t="n">
        <f aca="false">IF(DF$1&gt;$L$2,   "",   IF(DF$1=$L$2,  1,  IF($L$2-DF$1=$L$1-$M58, $L$3^($L$1-$M58), ($L$3*DF59*DG59/(DF59+($L$3-1)*DG59) ))))</f>
        <v>2.65255020133648</v>
      </c>
      <c r="DG58" s="38" t="n">
        <f aca="false">IF(DG$1&gt;$L$2,   "",   IF(DG$1=$L$2,  1,  IF($L$2-DG$1=$L$1-$M58, $L$3^($L$1-$M58), ($L$3*DG59*DH59/(DG59+($L$3-1)*DH59) ))))</f>
        <v>1.44406184512163</v>
      </c>
      <c r="DH58" s="38" t="n">
        <f aca="false">IF(DH$1&gt;$L$2,   "",   IF(DH$1=$L$2,  1,  IF($L$2-DH$1=$L$1-$M58, $L$3^($L$1-$M58), ($L$3*DH59*DI59/(DH59+($L$3-1)*DI59) ))))</f>
        <v>1.07996290387422</v>
      </c>
      <c r="DI58" s="38" t="n">
        <f aca="false">IF(DI$1&gt;$L$2,   "",   IF(DI$1=$L$2,  1,  IF($L$2-DI$1=$L$1-$M58, $L$3^($L$1-$M58), ($L$3*DI59*DJ59/(DI59+($L$3-1)*DJ59) ))))</f>
        <v>1</v>
      </c>
      <c r="DJ58" s="38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12" t="n">
        <f aca="false">Calculadora!C59</f>
        <v>0</v>
      </c>
      <c r="B59" s="112" t="str">
        <f aca="false">IF( OR(I58=$L$2,H58=1+$L$1-$L$2), "",  IF(A59="l",0,IF(A59="w",1,""))    )</f>
        <v/>
      </c>
      <c r="C59" s="105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5" t="str">
        <f aca="false">IF(I58&gt;=$L$2,"",IF(B59="", "", C59*($L$3-1)*B59)   )</f>
        <v/>
      </c>
      <c r="E59" s="105" t="str">
        <f aca="false">IF(B59="","",(   D59-(IF((D59+F58)&lt;=G58, D59, (G58-F58) ))   )*(100-$L$5)/100   )</f>
        <v/>
      </c>
      <c r="F59" s="105" t="str">
        <f aca="false">IF(I58&gt;=$L$2,"",IF(B59="", "",   IF(B59=0,  F58-C59,  IF( ((F58+D59)-G58)&gt;=0, F58+(G58-F58)+((D59-(G58-F58))*$L$5/100), F58+D59 )  ))   )</f>
        <v/>
      </c>
      <c r="G59" s="113" t="str">
        <f aca="false">IF(F59&gt;G58,  F59,  G58)</f>
        <v/>
      </c>
      <c r="H59" s="104" t="n">
        <f aca="false">IF(   $L$4=0,   IF(I58+B59=$L$2,0,IF(B59=0,H58+1,H58)),   IF(  F59&gt;=G58,  0,  IF(B59=0,H58+1,H58)  )   )</f>
        <v>0</v>
      </c>
      <c r="I59" s="104" t="n">
        <f aca="false">IF(   $L$4=0,   IF(I58+B59=$L$2,0,IF(B59=1,I58+1,I58)),        IF(  F59&gt;=G58,  0,  IF(B59=1,I58+1,I58)  )   )</f>
        <v>0</v>
      </c>
      <c r="J59" s="114" t="str">
        <f aca="false">IF(     B59="",     "",     IF(  ISERROR((B59+I58)/(H58+I58+1)),  0,  (B59+I58)/(H58+I58+1)  )     )</f>
        <v/>
      </c>
      <c r="M59" s="111" t="n">
        <f aca="false">IF(M58&lt;($L$1-1),M58+1)</f>
        <v>15</v>
      </c>
      <c r="N59" s="38" t="n">
        <f aca="false">IF(N$1&gt;$L$2,   "",   IF(N$1=$L$2,  1,  IF($L$2-N$1=$L$1-$M59, $L$3^($L$1-$M59), ($L$3*N60*O60/(N60+($L$3-1)*O60) ))))</f>
        <v>3.62996251865555</v>
      </c>
      <c r="O59" s="38" t="n">
        <f aca="false">IF(O$1&gt;$L$2,   "",   IF(O$1=$L$2,  1,  IF($L$2-O$1=$L$1-$M59, $L$3^($L$1-$M59), ($L$3*O60*P60/(O60+($L$3-1)*P60) ))))</f>
        <v>1.66016554950067</v>
      </c>
      <c r="P59" s="38" t="n">
        <f aca="false">IF(P$1&gt;$L$2,   "",   IF(P$1=$L$2,  1,  IF($L$2-P$1=$L$1-$M59, $L$3^($L$1-$M59), ($L$3*P60*Q60/(P60+($L$3-1)*Q60) ))))</f>
        <v>1.12031592860756</v>
      </c>
      <c r="Q59" s="38" t="n">
        <f aca="false">IF(Q$1&gt;$L$2,   "",   IF(Q$1=$L$2,  1,  IF($L$2-Q$1=$L$1-$M59, $L$3^($L$1-$M59), ($L$3*Q60*R60/(Q60+($L$3-1)*R60) ))))</f>
        <v>1</v>
      </c>
      <c r="R59" s="38" t="n">
        <f aca="false">IF(R$1&gt;$L$2,   "",   IF(R$1=$L$2,  1,  IF($L$2-R$1=$L$1-$M59, $L$3^($L$1-$M59), ($L$3*R60*S60/(R60+($L$3-1)*S60) ))))</f>
        <v>3.62996251865555</v>
      </c>
      <c r="S59" s="38" t="n">
        <f aca="false">IF(S$1&gt;$L$2,   "",   IF(S$1=$L$2,  1,  IF($L$2-S$1=$L$1-$M59, $L$3^($L$1-$M59), ($L$3*S60*T60/(S60+($L$3-1)*T60) ))))</f>
        <v>1.66016554950067</v>
      </c>
      <c r="T59" s="38" t="n">
        <f aca="false">IF(T$1&gt;$L$2,   "",   IF(T$1=$L$2,  1,  IF($L$2-T$1=$L$1-$M59, $L$3^($L$1-$M59), ($L$3*T60*U60/(T60+($L$3-1)*U60) ))))</f>
        <v>1.12031592860756</v>
      </c>
      <c r="U59" s="38" t="n">
        <f aca="false">IF(U$1&gt;$L$2,   "",   IF(U$1=$L$2,  1,  IF($L$2-U$1=$L$1-$M59, $L$3^($L$1-$M59), ($L$3*U60*V60/(U60+($L$3-1)*V60) ))))</f>
        <v>1</v>
      </c>
      <c r="V59" s="38" t="n">
        <f aca="false">IF(V$1&gt;$L$2,   "",   IF(V$1=$L$2,  1,  IF($L$2-V$1=$L$1-$M59, $L$3^($L$1-$M59), ($L$3*V60*W60/(V60+($L$3-1)*W60) ))))</f>
        <v>3.62996251865555</v>
      </c>
      <c r="W59" s="38" t="n">
        <f aca="false">IF(W$1&gt;$L$2,   "",   IF(W$1=$L$2,  1,  IF($L$2-W$1=$L$1-$M59, $L$3^($L$1-$M59), ($L$3*W60*X60/(W60+($L$3-1)*X60) ))))</f>
        <v>1.66016554950067</v>
      </c>
      <c r="X59" s="38" t="n">
        <f aca="false">IF(X$1&gt;$L$2,   "",   IF(X$1=$L$2,  1,  IF($L$2-X$1=$L$1-$M59, $L$3^($L$1-$M59), ($L$3*X60*Y60/(X60+($L$3-1)*Y60) ))))</f>
        <v>1.12031592860756</v>
      </c>
      <c r="Y59" s="38" t="n">
        <f aca="false">IF(Y$1&gt;$L$2,   "",   IF(Y$1=$L$2,  1,  IF($L$2-Y$1=$L$1-$M59, $L$3^($L$1-$M59), ($L$3*Y60*Z60/(Y60+($L$3-1)*Z60) ))))</f>
        <v>1</v>
      </c>
      <c r="Z59" s="38" t="n">
        <f aca="false">IF(Z$1&gt;$L$2,   "",   IF(Z$1=$L$2,  1,  IF($L$2-Z$1=$L$1-$M59, $L$3^($L$1-$M59), ($L$3*Z60*AA60/(Z60+($L$3-1)*AA60) ))))</f>
        <v>3.62996251865555</v>
      </c>
      <c r="AA59" s="38" t="n">
        <f aca="false">IF(AA$1&gt;$L$2,   "",   IF(AA$1=$L$2,  1,  IF($L$2-AA$1=$L$1-$M59, $L$3^($L$1-$M59), ($L$3*AA60*AB60/(AA60+($L$3-1)*AB60) ))))</f>
        <v>1.66016554950067</v>
      </c>
      <c r="AB59" s="38" t="n">
        <f aca="false">IF(AB$1&gt;$L$2,   "",   IF(AB$1=$L$2,  1,  IF($L$2-AB$1=$L$1-$M59, $L$3^($L$1-$M59), ($L$3*AB60*AC60/(AB60+($L$3-1)*AC60) ))))</f>
        <v>1.12031592860756</v>
      </c>
      <c r="AC59" s="38" t="n">
        <f aca="false">IF(AC$1&gt;$L$2,   "",   IF(AC$1=$L$2,  1,  IF($L$2-AC$1=$L$1-$M59, $L$3^($L$1-$M59), ($L$3*AC60*AD60/(AC60+($L$3-1)*AD60) ))))</f>
        <v>1</v>
      </c>
      <c r="AD59" s="38" t="n">
        <f aca="false">IF(AD$1&gt;$L$2,   "",   IF(AD$1=$L$2,  1,  IF($L$2-AD$1=$L$1-$M59, $L$3^($L$1-$M59), ($L$3*AD60*AE60/(AD60+($L$3-1)*AE60) ))))</f>
        <v>3.62996251865555</v>
      </c>
      <c r="AE59" s="38" t="n">
        <f aca="false">IF(AE$1&gt;$L$2,   "",   IF(AE$1=$L$2,  1,  IF($L$2-AE$1=$L$1-$M59, $L$3^($L$1-$M59), ($L$3*AE60*AF60/(AE60+($L$3-1)*AF60) ))))</f>
        <v>1.66016554950067</v>
      </c>
      <c r="AF59" s="38" t="n">
        <f aca="false">IF(AF$1&gt;$L$2,   "",   IF(AF$1=$L$2,  1,  IF($L$2-AF$1=$L$1-$M59, $L$3^($L$1-$M59), ($L$3*AF60*AG60/(AF60+($L$3-1)*AG60) ))))</f>
        <v>1.12031592860756</v>
      </c>
      <c r="AG59" s="38" t="n">
        <f aca="false">IF(AG$1&gt;$L$2,   "",   IF(AG$1=$L$2,  1,  IF($L$2-AG$1=$L$1-$M59, $L$3^($L$1-$M59), ($L$3*AG60*AH60/(AG60+($L$3-1)*AH60) ))))</f>
        <v>1</v>
      </c>
      <c r="AH59" s="38" t="n">
        <f aca="false">IF(AH$1&gt;$L$2,   "",   IF(AH$1=$L$2,  1,  IF($L$2-AH$1=$L$1-$M59, $L$3^($L$1-$M59), ($L$3*AH60*AI60/(AH60+($L$3-1)*AI60) ))))</f>
        <v>3.62996251865555</v>
      </c>
      <c r="AI59" s="38" t="n">
        <f aca="false">IF(AI$1&gt;$L$2,   "",   IF(AI$1=$L$2,  1,  IF($L$2-AI$1=$L$1-$M59, $L$3^($L$1-$M59), ($L$3*AI60*AJ60/(AI60+($L$3-1)*AJ60) ))))</f>
        <v>1.66016554950067</v>
      </c>
      <c r="AJ59" s="38" t="n">
        <f aca="false">IF(AJ$1&gt;$L$2,   "",   IF(AJ$1=$L$2,  1,  IF($L$2-AJ$1=$L$1-$M59, $L$3^($L$1-$M59), ($L$3*AJ60*AK60/(AJ60+($L$3-1)*AK60) ))))</f>
        <v>1.12031592860756</v>
      </c>
      <c r="AK59" s="38" t="n">
        <f aca="false">IF(AK$1&gt;$L$2,   "",   IF(AK$1=$L$2,  1,  IF($L$2-AK$1=$L$1-$M59, $L$3^($L$1-$M59), ($L$3*AK60*AL60/(AK60+($L$3-1)*AL60) ))))</f>
        <v>1</v>
      </c>
      <c r="AL59" s="38" t="n">
        <f aca="false">IF(AL$1&gt;$L$2,   "",   IF(AL$1=$L$2,  1,  IF($L$2-AL$1=$L$1-$M59, $L$3^($L$1-$M59), ($L$3*AL60*AM60/(AL60+($L$3-1)*AM60) ))))</f>
        <v>3.62996251865555</v>
      </c>
      <c r="AM59" s="38" t="n">
        <f aca="false">IF(AM$1&gt;$L$2,   "",   IF(AM$1=$L$2,  1,  IF($L$2-AM$1=$L$1-$M59, $L$3^($L$1-$M59), ($L$3*AM60*AN60/(AM60+($L$3-1)*AN60) ))))</f>
        <v>1.66016554950067</v>
      </c>
      <c r="AN59" s="38" t="n">
        <f aca="false">IF(AN$1&gt;$L$2,   "",   IF(AN$1=$L$2,  1,  IF($L$2-AN$1=$L$1-$M59, $L$3^($L$1-$M59), ($L$3*AN60*AO60/(AN60+($L$3-1)*AO60) ))))</f>
        <v>1.12031592860756</v>
      </c>
      <c r="AO59" s="38" t="n">
        <f aca="false">IF(AO$1&gt;$L$2,   "",   IF(AO$1=$L$2,  1,  IF($L$2-AO$1=$L$1-$M59, $L$3^($L$1-$M59), ($L$3*AO60*AP60/(AO60+($L$3-1)*AP60) ))))</f>
        <v>1</v>
      </c>
      <c r="AP59" s="38" t="n">
        <f aca="false">IF(AP$1&gt;$L$2,   "",   IF(AP$1=$L$2,  1,  IF($L$2-AP$1=$L$1-$M59, $L$3^($L$1-$M59), ($L$3*AP60*AQ60/(AP60+($L$3-1)*AQ60) ))))</f>
        <v>3.62996251865555</v>
      </c>
      <c r="AQ59" s="38" t="n">
        <f aca="false">IF(AQ$1&gt;$L$2,   "",   IF(AQ$1=$L$2,  1,  IF($L$2-AQ$1=$L$1-$M59, $L$3^($L$1-$M59), ($L$3*AQ60*AR60/(AQ60+($L$3-1)*AR60) ))))</f>
        <v>1.66016554950067</v>
      </c>
      <c r="AR59" s="38" t="n">
        <f aca="false">IF(AR$1&gt;$L$2,   "",   IF(AR$1=$L$2,  1,  IF($L$2-AR$1=$L$1-$M59, $L$3^($L$1-$M59), ($L$3*AR60*AS60/(AR60+($L$3-1)*AS60) ))))</f>
        <v>1.12031592860756</v>
      </c>
      <c r="AS59" s="38" t="n">
        <f aca="false">IF(AS$1&gt;$L$2,   "",   IF(AS$1=$L$2,  1,  IF($L$2-AS$1=$L$1-$M59, $L$3^($L$1-$M59), ($L$3*AS60*AT60/(AS60+($L$3-1)*AT60) ))))</f>
        <v>1</v>
      </c>
      <c r="AT59" s="38" t="n">
        <f aca="false">IF(AT$1&gt;$L$2,   "",   IF(AT$1=$L$2,  1,  IF($L$2-AT$1=$L$1-$M59, $L$3^($L$1-$M59), ($L$3*AT60*AU60/(AT60+($L$3-1)*AU60) ))))</f>
        <v>3.62996251865555</v>
      </c>
      <c r="AU59" s="38" t="n">
        <f aca="false">IF(AU$1&gt;$L$2,   "",   IF(AU$1=$L$2,  1,  IF($L$2-AU$1=$L$1-$M59, $L$3^($L$1-$M59), ($L$3*AU60*AV60/(AU60+($L$3-1)*AV60) ))))</f>
        <v>1.66016554950067</v>
      </c>
      <c r="AV59" s="38" t="n">
        <f aca="false">IF(AV$1&gt;$L$2,   "",   IF(AV$1=$L$2,  1,  IF($L$2-AV$1=$L$1-$M59, $L$3^($L$1-$M59), ($L$3*AV60*AW60/(AV60+($L$3-1)*AW60) ))))</f>
        <v>1.12031592860756</v>
      </c>
      <c r="AW59" s="38" t="n">
        <f aca="false">IF(AW$1&gt;$L$2,   "",   IF(AW$1=$L$2,  1,  IF($L$2-AW$1=$L$1-$M59, $L$3^($L$1-$M59), ($L$3*AW60*AX60/(AW60+($L$3-1)*AX60) ))))</f>
        <v>1</v>
      </c>
      <c r="AX59" s="38" t="n">
        <f aca="false">IF(AX$1&gt;$L$2,   "",   IF(AX$1=$L$2,  1,  IF($L$2-AX$1=$L$1-$M59, $L$3^($L$1-$M59), ($L$3*AX60*AY60/(AX60+($L$3-1)*AY60) ))))</f>
        <v>3.62996251865555</v>
      </c>
      <c r="AY59" s="38" t="n">
        <f aca="false">IF(AY$1&gt;$L$2,   "",   IF(AY$1=$L$2,  1,  IF($L$2-AY$1=$L$1-$M59, $L$3^($L$1-$M59), ($L$3*AY60*AZ60/(AY60+($L$3-1)*AZ60) ))))</f>
        <v>1.66016554950067</v>
      </c>
      <c r="AZ59" s="38" t="n">
        <f aca="false">IF(AZ$1&gt;$L$2,   "",   IF(AZ$1=$L$2,  1,  IF($L$2-AZ$1=$L$1-$M59, $L$3^($L$1-$M59), ($L$3*AZ60*BA60/(AZ60+($L$3-1)*BA60) ))))</f>
        <v>1.12031592860756</v>
      </c>
      <c r="BA59" s="38" t="n">
        <f aca="false">IF(BA$1&gt;$L$2,   "",   IF(BA$1=$L$2,  1,  IF($L$2-BA$1=$L$1-$M59, $L$3^($L$1-$M59), ($L$3*BA60*BB60/(BA60+($L$3-1)*BB60) ))))</f>
        <v>1</v>
      </c>
      <c r="BB59" s="38" t="n">
        <f aca="false">IF(BB$1&gt;$L$2,   "",   IF(BB$1=$L$2,  1,  IF($L$2-BB$1=$L$1-$M59, $L$3^($L$1-$M59), ($L$3*BB60*BC60/(BB60+($L$3-1)*BC60) ))))</f>
        <v>3.62996251865555</v>
      </c>
      <c r="BC59" s="38" t="n">
        <f aca="false">IF(BC$1&gt;$L$2,   "",   IF(BC$1=$L$2,  1,  IF($L$2-BC$1=$L$1-$M59, $L$3^($L$1-$M59), ($L$3*BC60*BD60/(BC60+($L$3-1)*BD60) ))))</f>
        <v>1.66016554950067</v>
      </c>
      <c r="BD59" s="38" t="n">
        <f aca="false">IF(BD$1&gt;$L$2,   "",   IF(BD$1=$L$2,  1,  IF($L$2-BD$1=$L$1-$M59, $L$3^($L$1-$M59), ($L$3*BD60*BE60/(BD60+($L$3-1)*BE60) ))))</f>
        <v>1.12031592860756</v>
      </c>
      <c r="BE59" s="38" t="n">
        <f aca="false">IF(BE$1&gt;$L$2,   "",   IF(BE$1=$L$2,  1,  IF($L$2-BE$1=$L$1-$M59, $L$3^($L$1-$M59), ($L$3*BE60*BF60/(BE60+($L$3-1)*BF60) ))))</f>
        <v>1</v>
      </c>
      <c r="BF59" s="38" t="n">
        <f aca="false">IF(BF$1&gt;$L$2,   "",   IF(BF$1=$L$2,  1,  IF($L$2-BF$1=$L$1-$M59, $L$3^($L$1-$M59), ($L$3*BF60*BG60/(BF60+($L$3-1)*BG60) ))))</f>
        <v>3.62996251865555</v>
      </c>
      <c r="BG59" s="38" t="n">
        <f aca="false">IF(BG$1&gt;$L$2,   "",   IF(BG$1=$L$2,  1,  IF($L$2-BG$1=$L$1-$M59, $L$3^($L$1-$M59), ($L$3*BG60*BH60/(BG60+($L$3-1)*BH60) ))))</f>
        <v>1.66016554950067</v>
      </c>
      <c r="BH59" s="38" t="n">
        <f aca="false">IF(BH$1&gt;$L$2,   "",   IF(BH$1=$L$2,  1,  IF($L$2-BH$1=$L$1-$M59, $L$3^($L$1-$M59), ($L$3*BH60*BI60/(BH60+($L$3-1)*BI60) ))))</f>
        <v>1.12031592860756</v>
      </c>
      <c r="BI59" s="38" t="n">
        <f aca="false">IF(BI$1&gt;$L$2,   "",   IF(BI$1=$L$2,  1,  IF($L$2-BI$1=$L$1-$M59, $L$3^($L$1-$M59), ($L$3*BI60*BJ60/(BI60+($L$3-1)*BJ60) ))))</f>
        <v>1</v>
      </c>
      <c r="BJ59" s="38" t="n">
        <f aca="false">IF(BJ$1&gt;$L$2,   "",   IF(BJ$1=$L$2,  1,  IF($L$2-BJ$1=$L$1-$M59, $L$3^($L$1-$M59), ($L$3*BJ60*BK60/(BJ60+($L$3-1)*BK60) ))))</f>
        <v>3.62996251865555</v>
      </c>
      <c r="BK59" s="38" t="n">
        <f aca="false">IF(BK$1&gt;$L$2,   "",   IF(BK$1=$L$2,  1,  IF($L$2-BK$1=$L$1-$M59, $L$3^($L$1-$M59), ($L$3*BK60*BL60/(BK60+($L$3-1)*BL60) ))))</f>
        <v>1.66016554950067</v>
      </c>
      <c r="BL59" s="38" t="n">
        <f aca="false">IF(BL$1&gt;$L$2,   "",   IF(BL$1=$L$2,  1,  IF($L$2-BL$1=$L$1-$M59, $L$3^($L$1-$M59), ($L$3*BL60*BM60/(BL60+($L$3-1)*BM60) ))))</f>
        <v>1.12031592860756</v>
      </c>
      <c r="BM59" s="38" t="n">
        <f aca="false">IF(BM$1&gt;$L$2,   "",   IF(BM$1=$L$2,  1,  IF($L$2-BM$1=$L$1-$M59, $L$3^($L$1-$M59), ($L$3*BM60*BN60/(BM60+($L$3-1)*BN60) ))))</f>
        <v>1</v>
      </c>
      <c r="BN59" s="38" t="n">
        <f aca="false">IF(BN$1&gt;$L$2,   "",   IF(BN$1=$L$2,  1,  IF($L$2-BN$1=$L$1-$M59, $L$3^($L$1-$M59), ($L$3*BN60*BO60/(BN60+($L$3-1)*BO60) ))))</f>
        <v>3.62996251865555</v>
      </c>
      <c r="BO59" s="38" t="n">
        <f aca="false">IF(BO$1&gt;$L$2,   "",   IF(BO$1=$L$2,  1,  IF($L$2-BO$1=$L$1-$M59, $L$3^($L$1-$M59), ($L$3*BO60*BP60/(BO60+($L$3-1)*BP60) ))))</f>
        <v>1.66016554950067</v>
      </c>
      <c r="BP59" s="38" t="n">
        <f aca="false">IF(BP$1&gt;$L$2,   "",   IF(BP$1=$L$2,  1,  IF($L$2-BP$1=$L$1-$M59, $L$3^($L$1-$M59), ($L$3*BP60*BQ60/(BP60+($L$3-1)*BQ60) ))))</f>
        <v>1.12031592860756</v>
      </c>
      <c r="BQ59" s="38" t="n">
        <f aca="false">IF(BQ$1&gt;$L$2,   "",   IF(BQ$1=$L$2,  1,  IF($L$2-BQ$1=$L$1-$M59, $L$3^($L$1-$M59), ($L$3*BQ60*BR60/(BQ60+($L$3-1)*BR60) ))))</f>
        <v>1</v>
      </c>
      <c r="BR59" s="38" t="n">
        <f aca="false">IF(BR$1&gt;$L$2,   "",   IF(BR$1=$L$2,  1,  IF($L$2-BR$1=$L$1-$M59, $L$3^($L$1-$M59), ($L$3*BR60*BS60/(BR60+($L$3-1)*BS60) ))))</f>
        <v>3.62996251865555</v>
      </c>
      <c r="BS59" s="38" t="n">
        <f aca="false">IF(BS$1&gt;$L$2,   "",   IF(BS$1=$L$2,  1,  IF($L$2-BS$1=$L$1-$M59, $L$3^($L$1-$M59), ($L$3*BS60*BT60/(BS60+($L$3-1)*BT60) ))))</f>
        <v>1.66016554950067</v>
      </c>
      <c r="BT59" s="38" t="n">
        <f aca="false">IF(BT$1&gt;$L$2,   "",   IF(BT$1=$L$2,  1,  IF($L$2-BT$1=$L$1-$M59, $L$3^($L$1-$M59), ($L$3*BT60*BU60/(BT60+($L$3-1)*BU60) ))))</f>
        <v>1.12031592860756</v>
      </c>
      <c r="BU59" s="38" t="n">
        <f aca="false">IF(BU$1&gt;$L$2,   "",   IF(BU$1=$L$2,  1,  IF($L$2-BU$1=$L$1-$M59, $L$3^($L$1-$M59), ($L$3*BU60*BV60/(BU60+($L$3-1)*BV60) ))))</f>
        <v>1</v>
      </c>
      <c r="BV59" s="38" t="n">
        <f aca="false">IF(BV$1&gt;$L$2,   "",   IF(BV$1=$L$2,  1,  IF($L$2-BV$1=$L$1-$M59, $L$3^($L$1-$M59), ($L$3*BV60*BW60/(BV60+($L$3-1)*BW60) ))))</f>
        <v>3.62996251865555</v>
      </c>
      <c r="BW59" s="38" t="n">
        <f aca="false">IF(BW$1&gt;$L$2,   "",   IF(BW$1=$L$2,  1,  IF($L$2-BW$1=$L$1-$M59, $L$3^($L$1-$M59), ($L$3*BW60*BX60/(BW60+($L$3-1)*BX60) ))))</f>
        <v>1.66016554950067</v>
      </c>
      <c r="BX59" s="38" t="n">
        <f aca="false">IF(BX$1&gt;$L$2,   "",   IF(BX$1=$L$2,  1,  IF($L$2-BX$1=$L$1-$M59, $L$3^($L$1-$M59), ($L$3*BX60*BY60/(BX60+($L$3-1)*BY60) ))))</f>
        <v>1.12031592860756</v>
      </c>
      <c r="BY59" s="38" t="n">
        <f aca="false">IF(BY$1&gt;$L$2,   "",   IF(BY$1=$L$2,  1,  IF($L$2-BY$1=$L$1-$M59, $L$3^($L$1-$M59), ($L$3*BY60*BZ60/(BY60+($L$3-1)*BZ60) ))))</f>
        <v>1</v>
      </c>
      <c r="BZ59" s="38" t="n">
        <f aca="false">IF(BZ$1&gt;$L$2,   "",   IF(BZ$1=$L$2,  1,  IF($L$2-BZ$1=$L$1-$M59, $L$3^($L$1-$M59), ($L$3*BZ60*CA60/(BZ60+($L$3-1)*CA60) ))))</f>
        <v>3.62996251865555</v>
      </c>
      <c r="CA59" s="38" t="n">
        <f aca="false">IF(CA$1&gt;$L$2,   "",   IF(CA$1=$L$2,  1,  IF($L$2-CA$1=$L$1-$M59, $L$3^($L$1-$M59), ($L$3*CA60*CB60/(CA60+($L$3-1)*CB60) ))))</f>
        <v>1.66016554950067</v>
      </c>
      <c r="CB59" s="38" t="n">
        <f aca="false">IF(CB$1&gt;$L$2,   "",   IF(CB$1=$L$2,  1,  IF($L$2-CB$1=$L$1-$M59, $L$3^($L$1-$M59), ($L$3*CB60*CC60/(CB60+($L$3-1)*CC60) ))))</f>
        <v>1.12031592860756</v>
      </c>
      <c r="CC59" s="38" t="n">
        <f aca="false">IF(CC$1&gt;$L$2,   "",   IF(CC$1=$L$2,  1,  IF($L$2-CC$1=$L$1-$M59, $L$3^($L$1-$M59), ($L$3*CC60*CD60/(CC60+($L$3-1)*CD60) ))))</f>
        <v>1</v>
      </c>
      <c r="CD59" s="38" t="n">
        <f aca="false">IF(CD$1&gt;$L$2,   "",   IF(CD$1=$L$2,  1,  IF($L$2-CD$1=$L$1-$M59, $L$3^($L$1-$M59), ($L$3*CD60*CE60/(CD60+($L$3-1)*CE60) ))))</f>
        <v>3.62996251865555</v>
      </c>
      <c r="CE59" s="38" t="n">
        <f aca="false">IF(CE$1&gt;$L$2,   "",   IF(CE$1=$L$2,  1,  IF($L$2-CE$1=$L$1-$M59, $L$3^($L$1-$M59), ($L$3*CE60*CF60/(CE60+($L$3-1)*CF60) ))))</f>
        <v>1.66016554950067</v>
      </c>
      <c r="CF59" s="38" t="n">
        <f aca="false">IF(CF$1&gt;$L$2,   "",   IF(CF$1=$L$2,  1,  IF($L$2-CF$1=$L$1-$M59, $L$3^($L$1-$M59), ($L$3*CF60*CG60/(CF60+($L$3-1)*CG60) ))))</f>
        <v>1.12031592860756</v>
      </c>
      <c r="CG59" s="38" t="n">
        <f aca="false">IF(CG$1&gt;$L$2,   "",   IF(CG$1=$L$2,  1,  IF($L$2-CG$1=$L$1-$M59, $L$3^($L$1-$M59), ($L$3*CG60*CH60/(CG60+($L$3-1)*CH60) ))))</f>
        <v>1</v>
      </c>
      <c r="CH59" s="38" t="n">
        <f aca="false">IF(CH$1&gt;$L$2,   "",   IF(CH$1=$L$2,  1,  IF($L$2-CH$1=$L$1-$M59, $L$3^($L$1-$M59), ($L$3*CH60*CI60/(CH60+($L$3-1)*CI60) ))))</f>
        <v>3.62996251865555</v>
      </c>
      <c r="CI59" s="38" t="n">
        <f aca="false">IF(CI$1&gt;$L$2,   "",   IF(CI$1=$L$2,  1,  IF($L$2-CI$1=$L$1-$M59, $L$3^($L$1-$M59), ($L$3*CI60*CJ60/(CI60+($L$3-1)*CJ60) ))))</f>
        <v>1.66016554950067</v>
      </c>
      <c r="CJ59" s="38" t="n">
        <f aca="false">IF(CJ$1&gt;$L$2,   "",   IF(CJ$1=$L$2,  1,  IF($L$2-CJ$1=$L$1-$M59, $L$3^($L$1-$M59), ($L$3*CJ60*CK60/(CJ60+($L$3-1)*CK60) ))))</f>
        <v>1.12031592860756</v>
      </c>
      <c r="CK59" s="38" t="n">
        <f aca="false">IF(CK$1&gt;$L$2,   "",   IF(CK$1=$L$2,  1,  IF($L$2-CK$1=$L$1-$M59, $L$3^($L$1-$M59), ($L$3*CK60*CL60/(CK60+($L$3-1)*CL60) ))))</f>
        <v>1</v>
      </c>
      <c r="CL59" s="38" t="n">
        <f aca="false">IF(CL$1&gt;$L$2,   "",   IF(CL$1=$L$2,  1,  IF($L$2-CL$1=$L$1-$M59, $L$3^($L$1-$M59), ($L$3*CL60*CM60/(CL60+($L$3-1)*CM60) ))))</f>
        <v>3.62996251865555</v>
      </c>
      <c r="CM59" s="38" t="n">
        <f aca="false">IF(CM$1&gt;$L$2,   "",   IF(CM$1=$L$2,  1,  IF($L$2-CM$1=$L$1-$M59, $L$3^($L$1-$M59), ($L$3*CM60*CN60/(CM60+($L$3-1)*CN60) ))))</f>
        <v>1.66016554950067</v>
      </c>
      <c r="CN59" s="38" t="n">
        <f aca="false">IF(CN$1&gt;$L$2,   "",   IF(CN$1=$L$2,  1,  IF($L$2-CN$1=$L$1-$M59, $L$3^($L$1-$M59), ($L$3*CN60*CO60/(CN60+($L$3-1)*CO60) ))))</f>
        <v>1.12031592860756</v>
      </c>
      <c r="CO59" s="38" t="n">
        <f aca="false">IF(CO$1&gt;$L$2,   "",   IF(CO$1=$L$2,  1,  IF($L$2-CO$1=$L$1-$M59, $L$3^($L$1-$M59), ($L$3*CO60*CP60/(CO60+($L$3-1)*CP60) ))))</f>
        <v>1</v>
      </c>
      <c r="CP59" s="38" t="n">
        <f aca="false">IF(CP$1&gt;$L$2,   "",   IF(CP$1=$L$2,  1,  IF($L$2-CP$1=$L$1-$M59, $L$3^($L$1-$M59), ($L$3*CP60*CQ60/(CP60+($L$3-1)*CQ60) ))))</f>
        <v>3.62996251865555</v>
      </c>
      <c r="CQ59" s="38" t="n">
        <f aca="false">IF(CQ$1&gt;$L$2,   "",   IF(CQ$1=$L$2,  1,  IF($L$2-CQ$1=$L$1-$M59, $L$3^($L$1-$M59), ($L$3*CQ60*CR60/(CQ60+($L$3-1)*CR60) ))))</f>
        <v>1.66016554950067</v>
      </c>
      <c r="CR59" s="38" t="n">
        <f aca="false">IF(CR$1&gt;$L$2,   "",   IF(CR$1=$L$2,  1,  IF($L$2-CR$1=$L$1-$M59, $L$3^($L$1-$M59), ($L$3*CR60*CS60/(CR60+($L$3-1)*CS60) ))))</f>
        <v>1.12031592860756</v>
      </c>
      <c r="CS59" s="38" t="n">
        <f aca="false">IF(CS$1&gt;$L$2,   "",   IF(CS$1=$L$2,  1,  IF($L$2-CS$1=$L$1-$M59, $L$3^($L$1-$M59), ($L$3*CS60*CT60/(CS60+($L$3-1)*CT60) ))))</f>
        <v>1</v>
      </c>
      <c r="CT59" s="38" t="n">
        <f aca="false">IF(CT$1&gt;$L$2,   "",   IF(CT$1=$L$2,  1,  IF($L$2-CT$1=$L$1-$M59, $L$3^($L$1-$M59), ($L$3*CT60*CU60/(CT60+($L$3-1)*CU60) ))))</f>
        <v>3.62996251865555</v>
      </c>
      <c r="CU59" s="38" t="n">
        <f aca="false">IF(CU$1&gt;$L$2,   "",   IF(CU$1=$L$2,  1,  IF($L$2-CU$1=$L$1-$M59, $L$3^($L$1-$M59), ($L$3*CU60*CV60/(CU60+($L$3-1)*CV60) ))))</f>
        <v>1.66016554950067</v>
      </c>
      <c r="CV59" s="38" t="n">
        <f aca="false">IF(CV$1&gt;$L$2,   "",   IF(CV$1=$L$2,  1,  IF($L$2-CV$1=$L$1-$M59, $L$3^($L$1-$M59), ($L$3*CV60*CW60/(CV60+($L$3-1)*CW60) ))))</f>
        <v>1.12031592860756</v>
      </c>
      <c r="CW59" s="38" t="n">
        <f aca="false">IF(CW$1&gt;$L$2,   "",   IF(CW$1=$L$2,  1,  IF($L$2-CW$1=$L$1-$M59, $L$3^($L$1-$M59), ($L$3*CW60*CX60/(CW60+($L$3-1)*CX60) ))))</f>
        <v>1</v>
      </c>
      <c r="CX59" s="38" t="n">
        <f aca="false">IF(CX$1&gt;$L$2,   "",   IF(CX$1=$L$2,  1,  IF($L$2-CX$1=$L$1-$M59, $L$3^($L$1-$M59), ($L$3*CX60*CY60/(CX60+($L$3-1)*CY60) ))))</f>
        <v>3.62996251865555</v>
      </c>
      <c r="CY59" s="38" t="n">
        <f aca="false">IF(CY$1&gt;$L$2,   "",   IF(CY$1=$L$2,  1,  IF($L$2-CY$1=$L$1-$M59, $L$3^($L$1-$M59), ($L$3*CY60*CZ60/(CY60+($L$3-1)*CZ60) ))))</f>
        <v>1.66016554950067</v>
      </c>
      <c r="CZ59" s="38" t="n">
        <f aca="false">IF(CZ$1&gt;$L$2,   "",   IF(CZ$1=$L$2,  1,  IF($L$2-CZ$1=$L$1-$M59, $L$3^($L$1-$M59), ($L$3*CZ60*DA60/(CZ60+($L$3-1)*DA60) ))))</f>
        <v>1.12031592860756</v>
      </c>
      <c r="DA59" s="38" t="n">
        <f aca="false">IF(DA$1&gt;$L$2,   "",   IF(DA$1=$L$2,  1,  IF($L$2-DA$1=$L$1-$M59, $L$3^($L$1-$M59), ($L$3*DA60*DB60/(DA60+($L$3-1)*DB60) ))))</f>
        <v>1</v>
      </c>
      <c r="DB59" s="38" t="n">
        <f aca="false">IF(DB$1&gt;$L$2,   "",   IF(DB$1=$L$2,  1,  IF($L$2-DB$1=$L$1-$M59, $L$3^($L$1-$M59), ($L$3*DB60*DC60/(DB60+($L$3-1)*DC60) ))))</f>
        <v>3.62996251865555</v>
      </c>
      <c r="DC59" s="38" t="n">
        <f aca="false">IF(DC$1&gt;$L$2,   "",   IF(DC$1=$L$2,  1,  IF($L$2-DC$1=$L$1-$M59, $L$3^($L$1-$M59), ($L$3*DC60*DD60/(DC60+($L$3-1)*DD60) ))))</f>
        <v>1.66016554950067</v>
      </c>
      <c r="DD59" s="38" t="n">
        <f aca="false">IF(DD$1&gt;$L$2,   "",   IF(DD$1=$L$2,  1,  IF($L$2-DD$1=$L$1-$M59, $L$3^($L$1-$M59), ($L$3*DD60*DE60/(DD60+($L$3-1)*DE60) ))))</f>
        <v>1.12031592860756</v>
      </c>
      <c r="DE59" s="38" t="n">
        <f aca="false">IF(DE$1&gt;$L$2,   "",   IF(DE$1=$L$2,  1,  IF($L$2-DE$1=$L$1-$M59, $L$3^($L$1-$M59), ($L$3*DE60*DF60/(DE60+($L$3-1)*DF60) ))))</f>
        <v>1</v>
      </c>
      <c r="DF59" s="38" t="n">
        <f aca="false">IF(DF$1&gt;$L$2,   "",   IF(DF$1=$L$2,  1,  IF($L$2-DF$1=$L$1-$M59, $L$3^($L$1-$M59), ($L$3*DF60*DG60/(DF60+($L$3-1)*DG60) ))))</f>
        <v>3.62996251865555</v>
      </c>
      <c r="DG59" s="38" t="n">
        <f aca="false">IF(DG$1&gt;$L$2,   "",   IF(DG$1=$L$2,  1,  IF($L$2-DG$1=$L$1-$M59, $L$3^($L$1-$M59), ($L$3*DG60*DH60/(DG60+($L$3-1)*DH60) ))))</f>
        <v>1.66016554950067</v>
      </c>
      <c r="DH59" s="38" t="n">
        <f aca="false">IF(DH$1&gt;$L$2,   "",   IF(DH$1=$L$2,  1,  IF($L$2-DH$1=$L$1-$M59, $L$3^($L$1-$M59), ($L$3*DH60*DI60/(DH60+($L$3-1)*DI60) ))))</f>
        <v>1.12031592860756</v>
      </c>
      <c r="DI59" s="38" t="n">
        <f aca="false">IF(DI$1&gt;$L$2,   "",   IF(DI$1=$L$2,  1,  IF($L$2-DI$1=$L$1-$M59, $L$3^($L$1-$M59), ($L$3*DI60*DJ60/(DI60+($L$3-1)*DJ60) ))))</f>
        <v>1</v>
      </c>
      <c r="DJ59" s="38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12" t="n">
        <f aca="false">Calculadora!C60</f>
        <v>0</v>
      </c>
      <c r="B60" s="112" t="str">
        <f aca="false">IF( OR(I59=$L$2,H59=1+$L$1-$L$2), "",  IF(A60="l",0,IF(A60="w",1,""))    )</f>
        <v/>
      </c>
      <c r="C60" s="105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5" t="str">
        <f aca="false">IF(I59&gt;=$L$2,"",IF(B60="", "", C60*($L$3-1)*B60)   )</f>
        <v/>
      </c>
      <c r="E60" s="105" t="str">
        <f aca="false">IF(B60="","",(   D60-(IF((D60+F59)&lt;=G59, D60, (G59-F59) ))   )*(100-$L$5)/100   )</f>
        <v/>
      </c>
      <c r="F60" s="105" t="str">
        <f aca="false">IF(I59&gt;=$L$2,"",IF(B60="", "",   IF(B60=0,  F59-C60,  IF( ((F59+D60)-G59)&gt;=0, F59+(G59-F59)+((D60-(G59-F59))*$L$5/100), F59+D60 )  ))   )</f>
        <v/>
      </c>
      <c r="G60" s="113" t="str">
        <f aca="false">IF(F60&gt;G59,  F60,  G59)</f>
        <v/>
      </c>
      <c r="H60" s="104" t="n">
        <f aca="false">IF(   $L$4=0,   IF(I59+B60=$L$2,0,IF(B60=0,H59+1,H59)),   IF(  F60&gt;=G59,  0,  IF(B60=0,H59+1,H59)  )   )</f>
        <v>0</v>
      </c>
      <c r="I60" s="104" t="n">
        <f aca="false">IF(   $L$4=0,   IF(I59+B60=$L$2,0,IF(B60=1,I59+1,I59)),        IF(  F60&gt;=G59,  0,  IF(B60=1,I59+1,I59)  )   )</f>
        <v>0</v>
      </c>
      <c r="J60" s="114" t="str">
        <f aca="false">IF(     B60="",     "",     IF(  ISERROR((B60+I59)/(H59+I59+1)),  0,  (B60+I59)/(H59+I59+1)  )     )</f>
        <v/>
      </c>
      <c r="M60" s="111" t="n">
        <f aca="false">IF(M59&lt;($L$1-1),M59+1)</f>
        <v>16</v>
      </c>
      <c r="N60" s="38" t="n">
        <f aca="false">IF(N$1&gt;$L$2,   "",   IF(N$1=$L$2,  1,  IF($L$2-N$1=$L$1-$M60, $L$3^($L$1-$M60), ($L$3*N61*O61/(N61+($L$3-1)*O61) ))))</f>
        <v>5.6392866832269</v>
      </c>
      <c r="O60" s="38" t="n">
        <f aca="false">IF(O$1&gt;$L$2,   "",   IF(O$1=$L$2,  1,  IF($L$2-O$1=$L$1-$M60, $L$3^($L$1-$M60), ($L$3*O61*P61/(O61+($L$3-1)*P61) ))))</f>
        <v>2.02677495059091</v>
      </c>
      <c r="P60" s="38" t="n">
        <f aca="false">IF(P$1&gt;$L$2,   "",   IF(P$1=$L$2,  1,  IF($L$2-P$1=$L$1-$M60, $L$3^($L$1-$M60), ($L$3*P61*Q61/(P61+($L$3-1)*Q61) ))))</f>
        <v>1.18451218228246</v>
      </c>
      <c r="Q60" s="38" t="n">
        <f aca="false">IF(Q$1&gt;$L$2,   "",   IF(Q$1=$L$2,  1,  IF($L$2-Q$1=$L$1-$M60, $L$3^($L$1-$M60), ($L$3*Q61*R61/(Q61+($L$3-1)*R61) ))))</f>
        <v>1</v>
      </c>
      <c r="R60" s="38" t="n">
        <f aca="false">IF(R$1&gt;$L$2,   "",   IF(R$1=$L$2,  1,  IF($L$2-R$1=$L$1-$M60, $L$3^($L$1-$M60), ($L$3*R61*S61/(R61+($L$3-1)*S61) ))))</f>
        <v>5.6392866832269</v>
      </c>
      <c r="S60" s="38" t="n">
        <f aca="false">IF(S$1&gt;$L$2,   "",   IF(S$1=$L$2,  1,  IF($L$2-S$1=$L$1-$M60, $L$3^($L$1-$M60), ($L$3*S61*T61/(S61+($L$3-1)*T61) ))))</f>
        <v>2.02677495059091</v>
      </c>
      <c r="T60" s="38" t="n">
        <f aca="false">IF(T$1&gt;$L$2,   "",   IF(T$1=$L$2,  1,  IF($L$2-T$1=$L$1-$M60, $L$3^($L$1-$M60), ($L$3*T61*U61/(T61+($L$3-1)*U61) ))))</f>
        <v>1.18451218228246</v>
      </c>
      <c r="U60" s="38" t="n">
        <f aca="false">IF(U$1&gt;$L$2,   "",   IF(U$1=$L$2,  1,  IF($L$2-U$1=$L$1-$M60, $L$3^($L$1-$M60), ($L$3*U61*V61/(U61+($L$3-1)*V61) ))))</f>
        <v>1</v>
      </c>
      <c r="V60" s="38" t="n">
        <f aca="false">IF(V$1&gt;$L$2,   "",   IF(V$1=$L$2,  1,  IF($L$2-V$1=$L$1-$M60, $L$3^($L$1-$M60), ($L$3*V61*W61/(V61+($L$3-1)*W61) ))))</f>
        <v>5.6392866832269</v>
      </c>
      <c r="W60" s="38" t="n">
        <f aca="false">IF(W$1&gt;$L$2,   "",   IF(W$1=$L$2,  1,  IF($L$2-W$1=$L$1-$M60, $L$3^($L$1-$M60), ($L$3*W61*X61/(W61+($L$3-1)*X61) ))))</f>
        <v>2.02677495059091</v>
      </c>
      <c r="X60" s="38" t="n">
        <f aca="false">IF(X$1&gt;$L$2,   "",   IF(X$1=$L$2,  1,  IF($L$2-X$1=$L$1-$M60, $L$3^($L$1-$M60), ($L$3*X61*Y61/(X61+($L$3-1)*Y61) ))))</f>
        <v>1.18451218228246</v>
      </c>
      <c r="Y60" s="38" t="n">
        <f aca="false">IF(Y$1&gt;$L$2,   "",   IF(Y$1=$L$2,  1,  IF($L$2-Y$1=$L$1-$M60, $L$3^($L$1-$M60), ($L$3*Y61*Z61/(Y61+($L$3-1)*Z61) ))))</f>
        <v>1</v>
      </c>
      <c r="Z60" s="38" t="n">
        <f aca="false">IF(Z$1&gt;$L$2,   "",   IF(Z$1=$L$2,  1,  IF($L$2-Z$1=$L$1-$M60, $L$3^($L$1-$M60), ($L$3*Z61*AA61/(Z61+($L$3-1)*AA61) ))))</f>
        <v>5.6392866832269</v>
      </c>
      <c r="AA60" s="38" t="n">
        <f aca="false">IF(AA$1&gt;$L$2,   "",   IF(AA$1=$L$2,  1,  IF($L$2-AA$1=$L$1-$M60, $L$3^($L$1-$M60), ($L$3*AA61*AB61/(AA61+($L$3-1)*AB61) ))))</f>
        <v>2.02677495059091</v>
      </c>
      <c r="AB60" s="38" t="n">
        <f aca="false">IF(AB$1&gt;$L$2,   "",   IF(AB$1=$L$2,  1,  IF($L$2-AB$1=$L$1-$M60, $L$3^($L$1-$M60), ($L$3*AB61*AC61/(AB61+($L$3-1)*AC61) ))))</f>
        <v>1.18451218228246</v>
      </c>
      <c r="AC60" s="38" t="n">
        <f aca="false">IF(AC$1&gt;$L$2,   "",   IF(AC$1=$L$2,  1,  IF($L$2-AC$1=$L$1-$M60, $L$3^($L$1-$M60), ($L$3*AC61*AD61/(AC61+($L$3-1)*AD61) ))))</f>
        <v>1</v>
      </c>
      <c r="AD60" s="38" t="n">
        <f aca="false">IF(AD$1&gt;$L$2,   "",   IF(AD$1=$L$2,  1,  IF($L$2-AD$1=$L$1-$M60, $L$3^($L$1-$M60), ($L$3*AD61*AE61/(AD61+($L$3-1)*AE61) ))))</f>
        <v>5.6392866832269</v>
      </c>
      <c r="AE60" s="38" t="n">
        <f aca="false">IF(AE$1&gt;$L$2,   "",   IF(AE$1=$L$2,  1,  IF($L$2-AE$1=$L$1-$M60, $L$3^($L$1-$M60), ($L$3*AE61*AF61/(AE61+($L$3-1)*AF61) ))))</f>
        <v>2.02677495059091</v>
      </c>
      <c r="AF60" s="38" t="n">
        <f aca="false">IF(AF$1&gt;$L$2,   "",   IF(AF$1=$L$2,  1,  IF($L$2-AF$1=$L$1-$M60, $L$3^($L$1-$M60), ($L$3*AF61*AG61/(AF61+($L$3-1)*AG61) ))))</f>
        <v>1.18451218228246</v>
      </c>
      <c r="AG60" s="38" t="n">
        <f aca="false">IF(AG$1&gt;$L$2,   "",   IF(AG$1=$L$2,  1,  IF($L$2-AG$1=$L$1-$M60, $L$3^($L$1-$M60), ($L$3*AG61*AH61/(AG61+($L$3-1)*AH61) ))))</f>
        <v>1</v>
      </c>
      <c r="AH60" s="38" t="n">
        <f aca="false">IF(AH$1&gt;$L$2,   "",   IF(AH$1=$L$2,  1,  IF($L$2-AH$1=$L$1-$M60, $L$3^($L$1-$M60), ($L$3*AH61*AI61/(AH61+($L$3-1)*AI61) ))))</f>
        <v>5.6392866832269</v>
      </c>
      <c r="AI60" s="38" t="n">
        <f aca="false">IF(AI$1&gt;$L$2,   "",   IF(AI$1=$L$2,  1,  IF($L$2-AI$1=$L$1-$M60, $L$3^($L$1-$M60), ($L$3*AI61*AJ61/(AI61+($L$3-1)*AJ61) ))))</f>
        <v>2.02677495059091</v>
      </c>
      <c r="AJ60" s="38" t="n">
        <f aca="false">IF(AJ$1&gt;$L$2,   "",   IF(AJ$1=$L$2,  1,  IF($L$2-AJ$1=$L$1-$M60, $L$3^($L$1-$M60), ($L$3*AJ61*AK61/(AJ61+($L$3-1)*AK61) ))))</f>
        <v>1.18451218228246</v>
      </c>
      <c r="AK60" s="38" t="n">
        <f aca="false">IF(AK$1&gt;$L$2,   "",   IF(AK$1=$L$2,  1,  IF($L$2-AK$1=$L$1-$M60, $L$3^($L$1-$M60), ($L$3*AK61*AL61/(AK61+($L$3-1)*AL61) ))))</f>
        <v>1</v>
      </c>
      <c r="AL60" s="38" t="n">
        <f aca="false">IF(AL$1&gt;$L$2,   "",   IF(AL$1=$L$2,  1,  IF($L$2-AL$1=$L$1-$M60, $L$3^($L$1-$M60), ($L$3*AL61*AM61/(AL61+($L$3-1)*AM61) ))))</f>
        <v>5.6392866832269</v>
      </c>
      <c r="AM60" s="38" t="n">
        <f aca="false">IF(AM$1&gt;$L$2,   "",   IF(AM$1=$L$2,  1,  IF($L$2-AM$1=$L$1-$M60, $L$3^($L$1-$M60), ($L$3*AM61*AN61/(AM61+($L$3-1)*AN61) ))))</f>
        <v>2.02677495059091</v>
      </c>
      <c r="AN60" s="38" t="n">
        <f aca="false">IF(AN$1&gt;$L$2,   "",   IF(AN$1=$L$2,  1,  IF($L$2-AN$1=$L$1-$M60, $L$3^($L$1-$M60), ($L$3*AN61*AO61/(AN61+($L$3-1)*AO61) ))))</f>
        <v>1.18451218228246</v>
      </c>
      <c r="AO60" s="38" t="n">
        <f aca="false">IF(AO$1&gt;$L$2,   "",   IF(AO$1=$L$2,  1,  IF($L$2-AO$1=$L$1-$M60, $L$3^($L$1-$M60), ($L$3*AO61*AP61/(AO61+($L$3-1)*AP61) ))))</f>
        <v>1</v>
      </c>
      <c r="AP60" s="38" t="n">
        <f aca="false">IF(AP$1&gt;$L$2,   "",   IF(AP$1=$L$2,  1,  IF($L$2-AP$1=$L$1-$M60, $L$3^($L$1-$M60), ($L$3*AP61*AQ61/(AP61+($L$3-1)*AQ61) ))))</f>
        <v>5.6392866832269</v>
      </c>
      <c r="AQ60" s="38" t="n">
        <f aca="false">IF(AQ$1&gt;$L$2,   "",   IF(AQ$1=$L$2,  1,  IF($L$2-AQ$1=$L$1-$M60, $L$3^($L$1-$M60), ($L$3*AQ61*AR61/(AQ61+($L$3-1)*AR61) ))))</f>
        <v>2.02677495059091</v>
      </c>
      <c r="AR60" s="38" t="n">
        <f aca="false">IF(AR$1&gt;$L$2,   "",   IF(AR$1=$L$2,  1,  IF($L$2-AR$1=$L$1-$M60, $L$3^($L$1-$M60), ($L$3*AR61*AS61/(AR61+($L$3-1)*AS61) ))))</f>
        <v>1.18451218228246</v>
      </c>
      <c r="AS60" s="38" t="n">
        <f aca="false">IF(AS$1&gt;$L$2,   "",   IF(AS$1=$L$2,  1,  IF($L$2-AS$1=$L$1-$M60, $L$3^($L$1-$M60), ($L$3*AS61*AT61/(AS61+($L$3-1)*AT61) ))))</f>
        <v>1</v>
      </c>
      <c r="AT60" s="38" t="n">
        <f aca="false">IF(AT$1&gt;$L$2,   "",   IF(AT$1=$L$2,  1,  IF($L$2-AT$1=$L$1-$M60, $L$3^($L$1-$M60), ($L$3*AT61*AU61/(AT61+($L$3-1)*AU61) ))))</f>
        <v>5.6392866832269</v>
      </c>
      <c r="AU60" s="38" t="n">
        <f aca="false">IF(AU$1&gt;$L$2,   "",   IF(AU$1=$L$2,  1,  IF($L$2-AU$1=$L$1-$M60, $L$3^($L$1-$M60), ($L$3*AU61*AV61/(AU61+($L$3-1)*AV61) ))))</f>
        <v>2.02677495059091</v>
      </c>
      <c r="AV60" s="38" t="n">
        <f aca="false">IF(AV$1&gt;$L$2,   "",   IF(AV$1=$L$2,  1,  IF($L$2-AV$1=$L$1-$M60, $L$3^($L$1-$M60), ($L$3*AV61*AW61/(AV61+($L$3-1)*AW61) ))))</f>
        <v>1.18451218228246</v>
      </c>
      <c r="AW60" s="38" t="n">
        <f aca="false">IF(AW$1&gt;$L$2,   "",   IF(AW$1=$L$2,  1,  IF($L$2-AW$1=$L$1-$M60, $L$3^($L$1-$M60), ($L$3*AW61*AX61/(AW61+($L$3-1)*AX61) ))))</f>
        <v>1</v>
      </c>
      <c r="AX60" s="38" t="n">
        <f aca="false">IF(AX$1&gt;$L$2,   "",   IF(AX$1=$L$2,  1,  IF($L$2-AX$1=$L$1-$M60, $L$3^($L$1-$M60), ($L$3*AX61*AY61/(AX61+($L$3-1)*AY61) ))))</f>
        <v>5.6392866832269</v>
      </c>
      <c r="AY60" s="38" t="n">
        <f aca="false">IF(AY$1&gt;$L$2,   "",   IF(AY$1=$L$2,  1,  IF($L$2-AY$1=$L$1-$M60, $L$3^($L$1-$M60), ($L$3*AY61*AZ61/(AY61+($L$3-1)*AZ61) ))))</f>
        <v>2.02677495059091</v>
      </c>
      <c r="AZ60" s="38" t="n">
        <f aca="false">IF(AZ$1&gt;$L$2,   "",   IF(AZ$1=$L$2,  1,  IF($L$2-AZ$1=$L$1-$M60, $L$3^($L$1-$M60), ($L$3*AZ61*BA61/(AZ61+($L$3-1)*BA61) ))))</f>
        <v>1.18451218228246</v>
      </c>
      <c r="BA60" s="38" t="n">
        <f aca="false">IF(BA$1&gt;$L$2,   "",   IF(BA$1=$L$2,  1,  IF($L$2-BA$1=$L$1-$M60, $L$3^($L$1-$M60), ($L$3*BA61*BB61/(BA61+($L$3-1)*BB61) ))))</f>
        <v>1</v>
      </c>
      <c r="BB60" s="38" t="n">
        <f aca="false">IF(BB$1&gt;$L$2,   "",   IF(BB$1=$L$2,  1,  IF($L$2-BB$1=$L$1-$M60, $L$3^($L$1-$M60), ($L$3*BB61*BC61/(BB61+($L$3-1)*BC61) ))))</f>
        <v>5.6392866832269</v>
      </c>
      <c r="BC60" s="38" t="n">
        <f aca="false">IF(BC$1&gt;$L$2,   "",   IF(BC$1=$L$2,  1,  IF($L$2-BC$1=$L$1-$M60, $L$3^($L$1-$M60), ($L$3*BC61*BD61/(BC61+($L$3-1)*BD61) ))))</f>
        <v>2.02677495059091</v>
      </c>
      <c r="BD60" s="38" t="n">
        <f aca="false">IF(BD$1&gt;$L$2,   "",   IF(BD$1=$L$2,  1,  IF($L$2-BD$1=$L$1-$M60, $L$3^($L$1-$M60), ($L$3*BD61*BE61/(BD61+($L$3-1)*BE61) ))))</f>
        <v>1.18451218228246</v>
      </c>
      <c r="BE60" s="38" t="n">
        <f aca="false">IF(BE$1&gt;$L$2,   "",   IF(BE$1=$L$2,  1,  IF($L$2-BE$1=$L$1-$M60, $L$3^($L$1-$M60), ($L$3*BE61*BF61/(BE61+($L$3-1)*BF61) ))))</f>
        <v>1</v>
      </c>
      <c r="BF60" s="38" t="n">
        <f aca="false">IF(BF$1&gt;$L$2,   "",   IF(BF$1=$L$2,  1,  IF($L$2-BF$1=$L$1-$M60, $L$3^($L$1-$M60), ($L$3*BF61*BG61/(BF61+($L$3-1)*BG61) ))))</f>
        <v>5.6392866832269</v>
      </c>
      <c r="BG60" s="38" t="n">
        <f aca="false">IF(BG$1&gt;$L$2,   "",   IF(BG$1=$L$2,  1,  IF($L$2-BG$1=$L$1-$M60, $L$3^($L$1-$M60), ($L$3*BG61*BH61/(BG61+($L$3-1)*BH61) ))))</f>
        <v>2.02677495059091</v>
      </c>
      <c r="BH60" s="38" t="n">
        <f aca="false">IF(BH$1&gt;$L$2,   "",   IF(BH$1=$L$2,  1,  IF($L$2-BH$1=$L$1-$M60, $L$3^($L$1-$M60), ($L$3*BH61*BI61/(BH61+($L$3-1)*BI61) ))))</f>
        <v>1.18451218228246</v>
      </c>
      <c r="BI60" s="38" t="n">
        <f aca="false">IF(BI$1&gt;$L$2,   "",   IF(BI$1=$L$2,  1,  IF($L$2-BI$1=$L$1-$M60, $L$3^($L$1-$M60), ($L$3*BI61*BJ61/(BI61+($L$3-1)*BJ61) ))))</f>
        <v>1</v>
      </c>
      <c r="BJ60" s="38" t="n">
        <f aca="false">IF(BJ$1&gt;$L$2,   "",   IF(BJ$1=$L$2,  1,  IF($L$2-BJ$1=$L$1-$M60, $L$3^($L$1-$M60), ($L$3*BJ61*BK61/(BJ61+($L$3-1)*BK61) ))))</f>
        <v>5.6392866832269</v>
      </c>
      <c r="BK60" s="38" t="n">
        <f aca="false">IF(BK$1&gt;$L$2,   "",   IF(BK$1=$L$2,  1,  IF($L$2-BK$1=$L$1-$M60, $L$3^($L$1-$M60), ($L$3*BK61*BL61/(BK61+($L$3-1)*BL61) ))))</f>
        <v>2.02677495059091</v>
      </c>
      <c r="BL60" s="38" t="n">
        <f aca="false">IF(BL$1&gt;$L$2,   "",   IF(BL$1=$L$2,  1,  IF($L$2-BL$1=$L$1-$M60, $L$3^($L$1-$M60), ($L$3*BL61*BM61/(BL61+($L$3-1)*BM61) ))))</f>
        <v>1.18451218228246</v>
      </c>
      <c r="BM60" s="38" t="n">
        <f aca="false">IF(BM$1&gt;$L$2,   "",   IF(BM$1=$L$2,  1,  IF($L$2-BM$1=$L$1-$M60, $L$3^($L$1-$M60), ($L$3*BM61*BN61/(BM61+($L$3-1)*BN61) ))))</f>
        <v>1</v>
      </c>
      <c r="BN60" s="38" t="n">
        <f aca="false">IF(BN$1&gt;$L$2,   "",   IF(BN$1=$L$2,  1,  IF($L$2-BN$1=$L$1-$M60, $L$3^($L$1-$M60), ($L$3*BN61*BO61/(BN61+($L$3-1)*BO61) ))))</f>
        <v>5.6392866832269</v>
      </c>
      <c r="BO60" s="38" t="n">
        <f aca="false">IF(BO$1&gt;$L$2,   "",   IF(BO$1=$L$2,  1,  IF($L$2-BO$1=$L$1-$M60, $L$3^($L$1-$M60), ($L$3*BO61*BP61/(BO61+($L$3-1)*BP61) ))))</f>
        <v>2.02677495059091</v>
      </c>
      <c r="BP60" s="38" t="n">
        <f aca="false">IF(BP$1&gt;$L$2,   "",   IF(BP$1=$L$2,  1,  IF($L$2-BP$1=$L$1-$M60, $L$3^($L$1-$M60), ($L$3*BP61*BQ61/(BP61+($L$3-1)*BQ61) ))))</f>
        <v>1.18451218228246</v>
      </c>
      <c r="BQ60" s="38" t="n">
        <f aca="false">IF(BQ$1&gt;$L$2,   "",   IF(BQ$1=$L$2,  1,  IF($L$2-BQ$1=$L$1-$M60, $L$3^($L$1-$M60), ($L$3*BQ61*BR61/(BQ61+($L$3-1)*BR61) ))))</f>
        <v>1</v>
      </c>
      <c r="BR60" s="38" t="n">
        <f aca="false">IF(BR$1&gt;$L$2,   "",   IF(BR$1=$L$2,  1,  IF($L$2-BR$1=$L$1-$M60, $L$3^($L$1-$M60), ($L$3*BR61*BS61/(BR61+($L$3-1)*BS61) ))))</f>
        <v>5.6392866832269</v>
      </c>
      <c r="BS60" s="38" t="n">
        <f aca="false">IF(BS$1&gt;$L$2,   "",   IF(BS$1=$L$2,  1,  IF($L$2-BS$1=$L$1-$M60, $L$3^($L$1-$M60), ($L$3*BS61*BT61/(BS61+($L$3-1)*BT61) ))))</f>
        <v>2.02677495059091</v>
      </c>
      <c r="BT60" s="38" t="n">
        <f aca="false">IF(BT$1&gt;$L$2,   "",   IF(BT$1=$L$2,  1,  IF($L$2-BT$1=$L$1-$M60, $L$3^($L$1-$M60), ($L$3*BT61*BU61/(BT61+($L$3-1)*BU61) ))))</f>
        <v>1.18451218228246</v>
      </c>
      <c r="BU60" s="38" t="n">
        <f aca="false">IF(BU$1&gt;$L$2,   "",   IF(BU$1=$L$2,  1,  IF($L$2-BU$1=$L$1-$M60, $L$3^($L$1-$M60), ($L$3*BU61*BV61/(BU61+($L$3-1)*BV61) ))))</f>
        <v>1</v>
      </c>
      <c r="BV60" s="38" t="n">
        <f aca="false">IF(BV$1&gt;$L$2,   "",   IF(BV$1=$L$2,  1,  IF($L$2-BV$1=$L$1-$M60, $L$3^($L$1-$M60), ($L$3*BV61*BW61/(BV61+($L$3-1)*BW61) ))))</f>
        <v>5.6392866832269</v>
      </c>
      <c r="BW60" s="38" t="n">
        <f aca="false">IF(BW$1&gt;$L$2,   "",   IF(BW$1=$L$2,  1,  IF($L$2-BW$1=$L$1-$M60, $L$3^($L$1-$M60), ($L$3*BW61*BX61/(BW61+($L$3-1)*BX61) ))))</f>
        <v>2.02677495059091</v>
      </c>
      <c r="BX60" s="38" t="n">
        <f aca="false">IF(BX$1&gt;$L$2,   "",   IF(BX$1=$L$2,  1,  IF($L$2-BX$1=$L$1-$M60, $L$3^($L$1-$M60), ($L$3*BX61*BY61/(BX61+($L$3-1)*BY61) ))))</f>
        <v>1.18451218228246</v>
      </c>
      <c r="BY60" s="38" t="n">
        <f aca="false">IF(BY$1&gt;$L$2,   "",   IF(BY$1=$L$2,  1,  IF($L$2-BY$1=$L$1-$M60, $L$3^($L$1-$M60), ($L$3*BY61*BZ61/(BY61+($L$3-1)*BZ61) ))))</f>
        <v>1</v>
      </c>
      <c r="BZ60" s="38" t="n">
        <f aca="false">IF(BZ$1&gt;$L$2,   "",   IF(BZ$1=$L$2,  1,  IF($L$2-BZ$1=$L$1-$M60, $L$3^($L$1-$M60), ($L$3*BZ61*CA61/(BZ61+($L$3-1)*CA61) ))))</f>
        <v>5.6392866832269</v>
      </c>
      <c r="CA60" s="38" t="n">
        <f aca="false">IF(CA$1&gt;$L$2,   "",   IF(CA$1=$L$2,  1,  IF($L$2-CA$1=$L$1-$M60, $L$3^($L$1-$M60), ($L$3*CA61*CB61/(CA61+($L$3-1)*CB61) ))))</f>
        <v>2.02677495059091</v>
      </c>
      <c r="CB60" s="38" t="n">
        <f aca="false">IF(CB$1&gt;$L$2,   "",   IF(CB$1=$L$2,  1,  IF($L$2-CB$1=$L$1-$M60, $L$3^($L$1-$M60), ($L$3*CB61*CC61/(CB61+($L$3-1)*CC61) ))))</f>
        <v>1.18451218228246</v>
      </c>
      <c r="CC60" s="38" t="n">
        <f aca="false">IF(CC$1&gt;$L$2,   "",   IF(CC$1=$L$2,  1,  IF($L$2-CC$1=$L$1-$M60, $L$3^($L$1-$M60), ($L$3*CC61*CD61/(CC61+($L$3-1)*CD61) ))))</f>
        <v>1</v>
      </c>
      <c r="CD60" s="38" t="n">
        <f aca="false">IF(CD$1&gt;$L$2,   "",   IF(CD$1=$L$2,  1,  IF($L$2-CD$1=$L$1-$M60, $L$3^($L$1-$M60), ($L$3*CD61*CE61/(CD61+($L$3-1)*CE61) ))))</f>
        <v>5.6392866832269</v>
      </c>
      <c r="CE60" s="38" t="n">
        <f aca="false">IF(CE$1&gt;$L$2,   "",   IF(CE$1=$L$2,  1,  IF($L$2-CE$1=$L$1-$M60, $L$3^($L$1-$M60), ($L$3*CE61*CF61/(CE61+($L$3-1)*CF61) ))))</f>
        <v>2.02677495059091</v>
      </c>
      <c r="CF60" s="38" t="n">
        <f aca="false">IF(CF$1&gt;$L$2,   "",   IF(CF$1=$L$2,  1,  IF($L$2-CF$1=$L$1-$M60, $L$3^($L$1-$M60), ($L$3*CF61*CG61/(CF61+($L$3-1)*CG61) ))))</f>
        <v>1.18451218228246</v>
      </c>
      <c r="CG60" s="38" t="n">
        <f aca="false">IF(CG$1&gt;$L$2,   "",   IF(CG$1=$L$2,  1,  IF($L$2-CG$1=$L$1-$M60, $L$3^($L$1-$M60), ($L$3*CG61*CH61/(CG61+($L$3-1)*CH61) ))))</f>
        <v>1</v>
      </c>
      <c r="CH60" s="38" t="n">
        <f aca="false">IF(CH$1&gt;$L$2,   "",   IF(CH$1=$L$2,  1,  IF($L$2-CH$1=$L$1-$M60, $L$3^($L$1-$M60), ($L$3*CH61*CI61/(CH61+($L$3-1)*CI61) ))))</f>
        <v>5.6392866832269</v>
      </c>
      <c r="CI60" s="38" t="n">
        <f aca="false">IF(CI$1&gt;$L$2,   "",   IF(CI$1=$L$2,  1,  IF($L$2-CI$1=$L$1-$M60, $L$3^($L$1-$M60), ($L$3*CI61*CJ61/(CI61+($L$3-1)*CJ61) ))))</f>
        <v>2.02677495059091</v>
      </c>
      <c r="CJ60" s="38" t="n">
        <f aca="false">IF(CJ$1&gt;$L$2,   "",   IF(CJ$1=$L$2,  1,  IF($L$2-CJ$1=$L$1-$M60, $L$3^($L$1-$M60), ($L$3*CJ61*CK61/(CJ61+($L$3-1)*CK61) ))))</f>
        <v>1.18451218228246</v>
      </c>
      <c r="CK60" s="38" t="n">
        <f aca="false">IF(CK$1&gt;$L$2,   "",   IF(CK$1=$L$2,  1,  IF($L$2-CK$1=$L$1-$M60, $L$3^($L$1-$M60), ($L$3*CK61*CL61/(CK61+($L$3-1)*CL61) ))))</f>
        <v>1</v>
      </c>
      <c r="CL60" s="38" t="n">
        <f aca="false">IF(CL$1&gt;$L$2,   "",   IF(CL$1=$L$2,  1,  IF($L$2-CL$1=$L$1-$M60, $L$3^($L$1-$M60), ($L$3*CL61*CM61/(CL61+($L$3-1)*CM61) ))))</f>
        <v>5.6392866832269</v>
      </c>
      <c r="CM60" s="38" t="n">
        <f aca="false">IF(CM$1&gt;$L$2,   "",   IF(CM$1=$L$2,  1,  IF($L$2-CM$1=$L$1-$M60, $L$3^($L$1-$M60), ($L$3*CM61*CN61/(CM61+($L$3-1)*CN61) ))))</f>
        <v>2.02677495059091</v>
      </c>
      <c r="CN60" s="38" t="n">
        <f aca="false">IF(CN$1&gt;$L$2,   "",   IF(CN$1=$L$2,  1,  IF($L$2-CN$1=$L$1-$M60, $L$3^($L$1-$M60), ($L$3*CN61*CO61/(CN61+($L$3-1)*CO61) ))))</f>
        <v>1.18451218228246</v>
      </c>
      <c r="CO60" s="38" t="n">
        <f aca="false">IF(CO$1&gt;$L$2,   "",   IF(CO$1=$L$2,  1,  IF($L$2-CO$1=$L$1-$M60, $L$3^($L$1-$M60), ($L$3*CO61*CP61/(CO61+($L$3-1)*CP61) ))))</f>
        <v>1</v>
      </c>
      <c r="CP60" s="38" t="n">
        <f aca="false">IF(CP$1&gt;$L$2,   "",   IF(CP$1=$L$2,  1,  IF($L$2-CP$1=$L$1-$M60, $L$3^($L$1-$M60), ($L$3*CP61*CQ61/(CP61+($L$3-1)*CQ61) ))))</f>
        <v>5.6392866832269</v>
      </c>
      <c r="CQ60" s="38" t="n">
        <f aca="false">IF(CQ$1&gt;$L$2,   "",   IF(CQ$1=$L$2,  1,  IF($L$2-CQ$1=$L$1-$M60, $L$3^($L$1-$M60), ($L$3*CQ61*CR61/(CQ61+($L$3-1)*CR61) ))))</f>
        <v>2.02677495059091</v>
      </c>
      <c r="CR60" s="38" t="n">
        <f aca="false">IF(CR$1&gt;$L$2,   "",   IF(CR$1=$L$2,  1,  IF($L$2-CR$1=$L$1-$M60, $L$3^($L$1-$M60), ($L$3*CR61*CS61/(CR61+($L$3-1)*CS61) ))))</f>
        <v>1.18451218228246</v>
      </c>
      <c r="CS60" s="38" t="n">
        <f aca="false">IF(CS$1&gt;$L$2,   "",   IF(CS$1=$L$2,  1,  IF($L$2-CS$1=$L$1-$M60, $L$3^($L$1-$M60), ($L$3*CS61*CT61/(CS61+($L$3-1)*CT61) ))))</f>
        <v>1</v>
      </c>
      <c r="CT60" s="38" t="n">
        <f aca="false">IF(CT$1&gt;$L$2,   "",   IF(CT$1=$L$2,  1,  IF($L$2-CT$1=$L$1-$M60, $L$3^($L$1-$M60), ($L$3*CT61*CU61/(CT61+($L$3-1)*CU61) ))))</f>
        <v>5.6392866832269</v>
      </c>
      <c r="CU60" s="38" t="n">
        <f aca="false">IF(CU$1&gt;$L$2,   "",   IF(CU$1=$L$2,  1,  IF($L$2-CU$1=$L$1-$M60, $L$3^($L$1-$M60), ($L$3*CU61*CV61/(CU61+($L$3-1)*CV61) ))))</f>
        <v>2.02677495059091</v>
      </c>
      <c r="CV60" s="38" t="n">
        <f aca="false">IF(CV$1&gt;$L$2,   "",   IF(CV$1=$L$2,  1,  IF($L$2-CV$1=$L$1-$M60, $L$3^($L$1-$M60), ($L$3*CV61*CW61/(CV61+($L$3-1)*CW61) ))))</f>
        <v>1.18451218228246</v>
      </c>
      <c r="CW60" s="38" t="n">
        <f aca="false">IF(CW$1&gt;$L$2,   "",   IF(CW$1=$L$2,  1,  IF($L$2-CW$1=$L$1-$M60, $L$3^($L$1-$M60), ($L$3*CW61*CX61/(CW61+($L$3-1)*CX61) ))))</f>
        <v>1</v>
      </c>
      <c r="CX60" s="38" t="n">
        <f aca="false">IF(CX$1&gt;$L$2,   "",   IF(CX$1=$L$2,  1,  IF($L$2-CX$1=$L$1-$M60, $L$3^($L$1-$M60), ($L$3*CX61*CY61/(CX61+($L$3-1)*CY61) ))))</f>
        <v>5.6392866832269</v>
      </c>
      <c r="CY60" s="38" t="n">
        <f aca="false">IF(CY$1&gt;$L$2,   "",   IF(CY$1=$L$2,  1,  IF($L$2-CY$1=$L$1-$M60, $L$3^($L$1-$M60), ($L$3*CY61*CZ61/(CY61+($L$3-1)*CZ61) ))))</f>
        <v>2.02677495059091</v>
      </c>
      <c r="CZ60" s="38" t="n">
        <f aca="false">IF(CZ$1&gt;$L$2,   "",   IF(CZ$1=$L$2,  1,  IF($L$2-CZ$1=$L$1-$M60, $L$3^($L$1-$M60), ($L$3*CZ61*DA61/(CZ61+($L$3-1)*DA61) ))))</f>
        <v>1.18451218228246</v>
      </c>
      <c r="DA60" s="38" t="n">
        <f aca="false">IF(DA$1&gt;$L$2,   "",   IF(DA$1=$L$2,  1,  IF($L$2-DA$1=$L$1-$M60, $L$3^($L$1-$M60), ($L$3*DA61*DB61/(DA61+($L$3-1)*DB61) ))))</f>
        <v>1</v>
      </c>
      <c r="DB60" s="38" t="n">
        <f aca="false">IF(DB$1&gt;$L$2,   "",   IF(DB$1=$L$2,  1,  IF($L$2-DB$1=$L$1-$M60, $L$3^($L$1-$M60), ($L$3*DB61*DC61/(DB61+($L$3-1)*DC61) ))))</f>
        <v>5.6392866832269</v>
      </c>
      <c r="DC60" s="38" t="n">
        <f aca="false">IF(DC$1&gt;$L$2,   "",   IF(DC$1=$L$2,  1,  IF($L$2-DC$1=$L$1-$M60, $L$3^($L$1-$M60), ($L$3*DC61*DD61/(DC61+($L$3-1)*DD61) ))))</f>
        <v>2.02677495059091</v>
      </c>
      <c r="DD60" s="38" t="n">
        <f aca="false">IF(DD$1&gt;$L$2,   "",   IF(DD$1=$L$2,  1,  IF($L$2-DD$1=$L$1-$M60, $L$3^($L$1-$M60), ($L$3*DD61*DE61/(DD61+($L$3-1)*DE61) ))))</f>
        <v>1.18451218228246</v>
      </c>
      <c r="DE60" s="38" t="n">
        <f aca="false">IF(DE$1&gt;$L$2,   "",   IF(DE$1=$L$2,  1,  IF($L$2-DE$1=$L$1-$M60, $L$3^($L$1-$M60), ($L$3*DE61*DF61/(DE61+($L$3-1)*DF61) ))))</f>
        <v>1</v>
      </c>
      <c r="DF60" s="38" t="n">
        <f aca="false">IF(DF$1&gt;$L$2,   "",   IF(DF$1=$L$2,  1,  IF($L$2-DF$1=$L$1-$M60, $L$3^($L$1-$M60), ($L$3*DF61*DG61/(DF61+($L$3-1)*DG61) ))))</f>
        <v>5.6392866832269</v>
      </c>
      <c r="DG60" s="38" t="n">
        <f aca="false">IF(DG$1&gt;$L$2,   "",   IF(DG$1=$L$2,  1,  IF($L$2-DG$1=$L$1-$M60, $L$3^($L$1-$M60), ($L$3*DG61*DH61/(DG61+($L$3-1)*DH61) ))))</f>
        <v>2.02677495059091</v>
      </c>
      <c r="DH60" s="38" t="n">
        <f aca="false">IF(DH$1&gt;$L$2,   "",   IF(DH$1=$L$2,  1,  IF($L$2-DH$1=$L$1-$M60, $L$3^($L$1-$M60), ($L$3*DH61*DI61/(DH61+($L$3-1)*DI61) ))))</f>
        <v>1.18451218228246</v>
      </c>
      <c r="DI60" s="38" t="n">
        <f aca="false">IF(DI$1&gt;$L$2,   "",   IF(DI$1=$L$2,  1,  IF($L$2-DI$1=$L$1-$M60, $L$3^($L$1-$M60), ($L$3*DI61*DJ61/(DI61+($L$3-1)*DJ61) ))))</f>
        <v>1</v>
      </c>
      <c r="DJ60" s="38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2" t="n">
        <f aca="false">Calculadora!C61</f>
        <v>0</v>
      </c>
      <c r="B61" s="112" t="str">
        <f aca="false">IF( OR(I60=$L$2,H60=1+$L$1-$L$2), "",  IF(A61="l",0,IF(A61="w",1,""))    )</f>
        <v/>
      </c>
      <c r="C61" s="105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5" t="str">
        <f aca="false">IF(I60&gt;=$L$2,"",IF(B61="", "", C61*($L$3-1)*B61)   )</f>
        <v/>
      </c>
      <c r="E61" s="105" t="str">
        <f aca="false">IF(B61="","",(   D61-(IF((D61+F60)&lt;=G60, D61, (G60-F60) ))   )*(100-$L$5)/100   )</f>
        <v/>
      </c>
      <c r="F61" s="105" t="str">
        <f aca="false">IF(I60&gt;=$L$2,"",IF(B61="", "",   IF(B61=0,  F60-C61,  IF( ((F60+D61)-G60)&gt;=0, F60+(G60-F60)+((D61-(G60-F60))*$L$5/100), F60+D61 )  ))   )</f>
        <v/>
      </c>
      <c r="G61" s="113" t="str">
        <f aca="false">IF(F61&gt;G60,  F61,  G60)</f>
        <v/>
      </c>
      <c r="H61" s="104" t="n">
        <f aca="false">IF(   $L$4=0,   IF(I60+B61=$L$2,0,IF(B61=0,H60+1,H60)),   IF(  F61&gt;=G60,  0,  IF(B61=0,H60+1,H60)  )   )</f>
        <v>0</v>
      </c>
      <c r="I61" s="104" t="n">
        <f aca="false">IF(   $L$4=0,   IF(I60+B61=$L$2,0,IF(B61=1,I60+1,I60)),        IF(  F61&gt;=G60,  0,  IF(B61=1,I60+1,I60)  )   )</f>
        <v>0</v>
      </c>
      <c r="J61" s="114" t="str">
        <f aca="false">IF(     B61="",     "",     IF(  ISERROR((B61+I60)/(H60+I60+1)),  0,  (B61+I60)/(H60+I60+1)  )     )</f>
        <v/>
      </c>
      <c r="M61" s="111" t="n">
        <f aca="false">IF(M60&lt;($L$1-1),M60+1)</f>
        <v>17</v>
      </c>
      <c r="N61" s="38" t="n">
        <f aca="false">IF(N$1&gt;$L$2,   "",   IF(N$1=$L$2,  1,  IF($L$2-N$1=$L$1-$M61, $L$3^($L$1-$M61), ($L$3*N62*O62/(N62+($L$3-1)*O62) ))))</f>
        <v>10.8809431740891</v>
      </c>
      <c r="O61" s="38" t="n">
        <f aca="false">IF(O$1&gt;$L$2,   "",   IF(O$1=$L$2,  1,  IF($L$2-O$1=$L$1-$M61, $L$3^($L$1-$M61), ($L$3*O62*P62/(O62+($L$3-1)*P62) ))))</f>
        <v>2.72503494413238</v>
      </c>
      <c r="P61" s="38" t="n">
        <f aca="false">IF(P$1&gt;$L$2,   "",   IF(P$1=$L$2,  1,  IF($L$2-P$1=$L$1-$M61, $L$3^($L$1-$M61), ($L$3*P62*Q62/(P62+($L$3-1)*Q62) ))))</f>
        <v>1.29188542509468</v>
      </c>
      <c r="Q61" s="38" t="n">
        <f aca="false">IF(Q$1&gt;$L$2,   "",   IF(Q$1=$L$2,  1,  IF($L$2-Q$1=$L$1-$M61, $L$3^($L$1-$M61), ($L$3*Q62*R62/(Q62+($L$3-1)*R62) ))))</f>
        <v>1</v>
      </c>
      <c r="R61" s="38" t="n">
        <f aca="false">IF(R$1&gt;$L$2,   "",   IF(R$1=$L$2,  1,  IF($L$2-R$1=$L$1-$M61, $L$3^($L$1-$M61), ($L$3*R62*S62/(R62+($L$3-1)*S62) ))))</f>
        <v>10.8809431740891</v>
      </c>
      <c r="S61" s="38" t="n">
        <f aca="false">IF(S$1&gt;$L$2,   "",   IF(S$1=$L$2,  1,  IF($L$2-S$1=$L$1-$M61, $L$3^($L$1-$M61), ($L$3*S62*T62/(S62+($L$3-1)*T62) ))))</f>
        <v>2.72503494413238</v>
      </c>
      <c r="T61" s="38" t="n">
        <f aca="false">IF(T$1&gt;$L$2,   "",   IF(T$1=$L$2,  1,  IF($L$2-T$1=$L$1-$M61, $L$3^($L$1-$M61), ($L$3*T62*U62/(T62+($L$3-1)*U62) ))))</f>
        <v>1.29188542509468</v>
      </c>
      <c r="U61" s="38" t="n">
        <f aca="false">IF(U$1&gt;$L$2,   "",   IF(U$1=$L$2,  1,  IF($L$2-U$1=$L$1-$M61, $L$3^($L$1-$M61), ($L$3*U62*V62/(U62+($L$3-1)*V62) ))))</f>
        <v>1</v>
      </c>
      <c r="V61" s="38" t="n">
        <f aca="false">IF(V$1&gt;$L$2,   "",   IF(V$1=$L$2,  1,  IF($L$2-V$1=$L$1-$M61, $L$3^($L$1-$M61), ($L$3*V62*W62/(V62+($L$3-1)*W62) ))))</f>
        <v>10.8809431740891</v>
      </c>
      <c r="W61" s="38" t="n">
        <f aca="false">IF(W$1&gt;$L$2,   "",   IF(W$1=$L$2,  1,  IF($L$2-W$1=$L$1-$M61, $L$3^($L$1-$M61), ($L$3*W62*X62/(W62+($L$3-1)*X62) ))))</f>
        <v>2.72503494413238</v>
      </c>
      <c r="X61" s="38" t="n">
        <f aca="false">IF(X$1&gt;$L$2,   "",   IF(X$1=$L$2,  1,  IF($L$2-X$1=$L$1-$M61, $L$3^($L$1-$M61), ($L$3*X62*Y62/(X62+($L$3-1)*Y62) ))))</f>
        <v>1.29188542509468</v>
      </c>
      <c r="Y61" s="38" t="n">
        <f aca="false">IF(Y$1&gt;$L$2,   "",   IF(Y$1=$L$2,  1,  IF($L$2-Y$1=$L$1-$M61, $L$3^($L$1-$M61), ($L$3*Y62*Z62/(Y62+($L$3-1)*Z62) ))))</f>
        <v>1</v>
      </c>
      <c r="Z61" s="38" t="n">
        <f aca="false">IF(Z$1&gt;$L$2,   "",   IF(Z$1=$L$2,  1,  IF($L$2-Z$1=$L$1-$M61, $L$3^($L$1-$M61), ($L$3*Z62*AA62/(Z62+($L$3-1)*AA62) ))))</f>
        <v>10.8809431740891</v>
      </c>
      <c r="AA61" s="38" t="n">
        <f aca="false">IF(AA$1&gt;$L$2,   "",   IF(AA$1=$L$2,  1,  IF($L$2-AA$1=$L$1-$M61, $L$3^($L$1-$M61), ($L$3*AA62*AB62/(AA62+($L$3-1)*AB62) ))))</f>
        <v>2.72503494413238</v>
      </c>
      <c r="AB61" s="38" t="n">
        <f aca="false">IF(AB$1&gt;$L$2,   "",   IF(AB$1=$L$2,  1,  IF($L$2-AB$1=$L$1-$M61, $L$3^($L$1-$M61), ($L$3*AB62*AC62/(AB62+($L$3-1)*AC62) ))))</f>
        <v>1.29188542509468</v>
      </c>
      <c r="AC61" s="38" t="n">
        <f aca="false">IF(AC$1&gt;$L$2,   "",   IF(AC$1=$L$2,  1,  IF($L$2-AC$1=$L$1-$M61, $L$3^($L$1-$M61), ($L$3*AC62*AD62/(AC62+($L$3-1)*AD62) ))))</f>
        <v>1</v>
      </c>
      <c r="AD61" s="38" t="n">
        <f aca="false">IF(AD$1&gt;$L$2,   "",   IF(AD$1=$L$2,  1,  IF($L$2-AD$1=$L$1-$M61, $L$3^($L$1-$M61), ($L$3*AD62*AE62/(AD62+($L$3-1)*AE62) ))))</f>
        <v>10.8809431740891</v>
      </c>
      <c r="AE61" s="38" t="n">
        <f aca="false">IF(AE$1&gt;$L$2,   "",   IF(AE$1=$L$2,  1,  IF($L$2-AE$1=$L$1-$M61, $L$3^($L$1-$M61), ($L$3*AE62*AF62/(AE62+($L$3-1)*AF62) ))))</f>
        <v>2.72503494413238</v>
      </c>
      <c r="AF61" s="38" t="n">
        <f aca="false">IF(AF$1&gt;$L$2,   "",   IF(AF$1=$L$2,  1,  IF($L$2-AF$1=$L$1-$M61, $L$3^($L$1-$M61), ($L$3*AF62*AG62/(AF62+($L$3-1)*AG62) ))))</f>
        <v>1.29188542509468</v>
      </c>
      <c r="AG61" s="38" t="n">
        <f aca="false">IF(AG$1&gt;$L$2,   "",   IF(AG$1=$L$2,  1,  IF($L$2-AG$1=$L$1-$M61, $L$3^($L$1-$M61), ($L$3*AG62*AH62/(AG62+($L$3-1)*AH62) ))))</f>
        <v>1</v>
      </c>
      <c r="AH61" s="38" t="n">
        <f aca="false">IF(AH$1&gt;$L$2,   "",   IF(AH$1=$L$2,  1,  IF($L$2-AH$1=$L$1-$M61, $L$3^($L$1-$M61), ($L$3*AH62*AI62/(AH62+($L$3-1)*AI62) ))))</f>
        <v>10.8809431740891</v>
      </c>
      <c r="AI61" s="38" t="n">
        <f aca="false">IF(AI$1&gt;$L$2,   "",   IF(AI$1=$L$2,  1,  IF($L$2-AI$1=$L$1-$M61, $L$3^($L$1-$M61), ($L$3*AI62*AJ62/(AI62+($L$3-1)*AJ62) ))))</f>
        <v>2.72503494413238</v>
      </c>
      <c r="AJ61" s="38" t="n">
        <f aca="false">IF(AJ$1&gt;$L$2,   "",   IF(AJ$1=$L$2,  1,  IF($L$2-AJ$1=$L$1-$M61, $L$3^($L$1-$M61), ($L$3*AJ62*AK62/(AJ62+($L$3-1)*AK62) ))))</f>
        <v>1.29188542509468</v>
      </c>
      <c r="AK61" s="38" t="n">
        <f aca="false">IF(AK$1&gt;$L$2,   "",   IF(AK$1=$L$2,  1,  IF($L$2-AK$1=$L$1-$M61, $L$3^($L$1-$M61), ($L$3*AK62*AL62/(AK62+($L$3-1)*AL62) ))))</f>
        <v>1</v>
      </c>
      <c r="AL61" s="38" t="n">
        <f aca="false">IF(AL$1&gt;$L$2,   "",   IF(AL$1=$L$2,  1,  IF($L$2-AL$1=$L$1-$M61, $L$3^($L$1-$M61), ($L$3*AL62*AM62/(AL62+($L$3-1)*AM62) ))))</f>
        <v>10.8809431740891</v>
      </c>
      <c r="AM61" s="38" t="n">
        <f aca="false">IF(AM$1&gt;$L$2,   "",   IF(AM$1=$L$2,  1,  IF($L$2-AM$1=$L$1-$M61, $L$3^($L$1-$M61), ($L$3*AM62*AN62/(AM62+($L$3-1)*AN62) ))))</f>
        <v>2.72503494413238</v>
      </c>
      <c r="AN61" s="38" t="n">
        <f aca="false">IF(AN$1&gt;$L$2,   "",   IF(AN$1=$L$2,  1,  IF($L$2-AN$1=$L$1-$M61, $L$3^($L$1-$M61), ($L$3*AN62*AO62/(AN62+($L$3-1)*AO62) ))))</f>
        <v>1.29188542509468</v>
      </c>
      <c r="AO61" s="38" t="n">
        <f aca="false">IF(AO$1&gt;$L$2,   "",   IF(AO$1=$L$2,  1,  IF($L$2-AO$1=$L$1-$M61, $L$3^($L$1-$M61), ($L$3*AO62*AP62/(AO62+($L$3-1)*AP62) ))))</f>
        <v>1</v>
      </c>
      <c r="AP61" s="38" t="n">
        <f aca="false">IF(AP$1&gt;$L$2,   "",   IF(AP$1=$L$2,  1,  IF($L$2-AP$1=$L$1-$M61, $L$3^($L$1-$M61), ($L$3*AP62*AQ62/(AP62+($L$3-1)*AQ62) ))))</f>
        <v>10.8809431740891</v>
      </c>
      <c r="AQ61" s="38" t="n">
        <f aca="false">IF(AQ$1&gt;$L$2,   "",   IF(AQ$1=$L$2,  1,  IF($L$2-AQ$1=$L$1-$M61, $L$3^($L$1-$M61), ($L$3*AQ62*AR62/(AQ62+($L$3-1)*AR62) ))))</f>
        <v>2.72503494413238</v>
      </c>
      <c r="AR61" s="38" t="n">
        <f aca="false">IF(AR$1&gt;$L$2,   "",   IF(AR$1=$L$2,  1,  IF($L$2-AR$1=$L$1-$M61, $L$3^($L$1-$M61), ($L$3*AR62*AS62/(AR62+($L$3-1)*AS62) ))))</f>
        <v>1.29188542509468</v>
      </c>
      <c r="AS61" s="38" t="n">
        <f aca="false">IF(AS$1&gt;$L$2,   "",   IF(AS$1=$L$2,  1,  IF($L$2-AS$1=$L$1-$M61, $L$3^($L$1-$M61), ($L$3*AS62*AT62/(AS62+($L$3-1)*AT62) ))))</f>
        <v>1</v>
      </c>
      <c r="AT61" s="38" t="n">
        <f aca="false">IF(AT$1&gt;$L$2,   "",   IF(AT$1=$L$2,  1,  IF($L$2-AT$1=$L$1-$M61, $L$3^($L$1-$M61), ($L$3*AT62*AU62/(AT62+($L$3-1)*AU62) ))))</f>
        <v>10.8809431740891</v>
      </c>
      <c r="AU61" s="38" t="n">
        <f aca="false">IF(AU$1&gt;$L$2,   "",   IF(AU$1=$L$2,  1,  IF($L$2-AU$1=$L$1-$M61, $L$3^($L$1-$M61), ($L$3*AU62*AV62/(AU62+($L$3-1)*AV62) ))))</f>
        <v>2.72503494413238</v>
      </c>
      <c r="AV61" s="38" t="n">
        <f aca="false">IF(AV$1&gt;$L$2,   "",   IF(AV$1=$L$2,  1,  IF($L$2-AV$1=$L$1-$M61, $L$3^($L$1-$M61), ($L$3*AV62*AW62/(AV62+($L$3-1)*AW62) ))))</f>
        <v>1.29188542509468</v>
      </c>
      <c r="AW61" s="38" t="n">
        <f aca="false">IF(AW$1&gt;$L$2,   "",   IF(AW$1=$L$2,  1,  IF($L$2-AW$1=$L$1-$M61, $L$3^($L$1-$M61), ($L$3*AW62*AX62/(AW62+($L$3-1)*AX62) ))))</f>
        <v>1</v>
      </c>
      <c r="AX61" s="38" t="n">
        <f aca="false">IF(AX$1&gt;$L$2,   "",   IF(AX$1=$L$2,  1,  IF($L$2-AX$1=$L$1-$M61, $L$3^($L$1-$M61), ($L$3*AX62*AY62/(AX62+($L$3-1)*AY62) ))))</f>
        <v>10.8809431740891</v>
      </c>
      <c r="AY61" s="38" t="n">
        <f aca="false">IF(AY$1&gt;$L$2,   "",   IF(AY$1=$L$2,  1,  IF($L$2-AY$1=$L$1-$M61, $L$3^($L$1-$M61), ($L$3*AY62*AZ62/(AY62+($L$3-1)*AZ62) ))))</f>
        <v>2.72503494413238</v>
      </c>
      <c r="AZ61" s="38" t="n">
        <f aca="false">IF(AZ$1&gt;$L$2,   "",   IF(AZ$1=$L$2,  1,  IF($L$2-AZ$1=$L$1-$M61, $L$3^($L$1-$M61), ($L$3*AZ62*BA62/(AZ62+($L$3-1)*BA62) ))))</f>
        <v>1.29188542509468</v>
      </c>
      <c r="BA61" s="38" t="n">
        <f aca="false">IF(BA$1&gt;$L$2,   "",   IF(BA$1=$L$2,  1,  IF($L$2-BA$1=$L$1-$M61, $L$3^($L$1-$M61), ($L$3*BA62*BB62/(BA62+($L$3-1)*BB62) ))))</f>
        <v>1</v>
      </c>
      <c r="BB61" s="38" t="n">
        <f aca="false">IF(BB$1&gt;$L$2,   "",   IF(BB$1=$L$2,  1,  IF($L$2-BB$1=$L$1-$M61, $L$3^($L$1-$M61), ($L$3*BB62*BC62/(BB62+($L$3-1)*BC62) ))))</f>
        <v>10.8809431740891</v>
      </c>
      <c r="BC61" s="38" t="n">
        <f aca="false">IF(BC$1&gt;$L$2,   "",   IF(BC$1=$L$2,  1,  IF($L$2-BC$1=$L$1-$M61, $L$3^($L$1-$M61), ($L$3*BC62*BD62/(BC62+($L$3-1)*BD62) ))))</f>
        <v>2.72503494413238</v>
      </c>
      <c r="BD61" s="38" t="n">
        <f aca="false">IF(BD$1&gt;$L$2,   "",   IF(BD$1=$L$2,  1,  IF($L$2-BD$1=$L$1-$M61, $L$3^($L$1-$M61), ($L$3*BD62*BE62/(BD62+($L$3-1)*BE62) ))))</f>
        <v>1.29188542509468</v>
      </c>
      <c r="BE61" s="38" t="n">
        <f aca="false">IF(BE$1&gt;$L$2,   "",   IF(BE$1=$L$2,  1,  IF($L$2-BE$1=$L$1-$M61, $L$3^($L$1-$M61), ($L$3*BE62*BF62/(BE62+($L$3-1)*BF62) ))))</f>
        <v>1</v>
      </c>
      <c r="BF61" s="38" t="n">
        <f aca="false">IF(BF$1&gt;$L$2,   "",   IF(BF$1=$L$2,  1,  IF($L$2-BF$1=$L$1-$M61, $L$3^($L$1-$M61), ($L$3*BF62*BG62/(BF62+($L$3-1)*BG62) ))))</f>
        <v>10.8809431740891</v>
      </c>
      <c r="BG61" s="38" t="n">
        <f aca="false">IF(BG$1&gt;$L$2,   "",   IF(BG$1=$L$2,  1,  IF($L$2-BG$1=$L$1-$M61, $L$3^($L$1-$M61), ($L$3*BG62*BH62/(BG62+($L$3-1)*BH62) ))))</f>
        <v>2.72503494413238</v>
      </c>
      <c r="BH61" s="38" t="n">
        <f aca="false">IF(BH$1&gt;$L$2,   "",   IF(BH$1=$L$2,  1,  IF($L$2-BH$1=$L$1-$M61, $L$3^($L$1-$M61), ($L$3*BH62*BI62/(BH62+($L$3-1)*BI62) ))))</f>
        <v>1.29188542509468</v>
      </c>
      <c r="BI61" s="38" t="n">
        <f aca="false">IF(BI$1&gt;$L$2,   "",   IF(BI$1=$L$2,  1,  IF($L$2-BI$1=$L$1-$M61, $L$3^($L$1-$M61), ($L$3*BI62*BJ62/(BI62+($L$3-1)*BJ62) ))))</f>
        <v>1</v>
      </c>
      <c r="BJ61" s="38" t="n">
        <f aca="false">IF(BJ$1&gt;$L$2,   "",   IF(BJ$1=$L$2,  1,  IF($L$2-BJ$1=$L$1-$M61, $L$3^($L$1-$M61), ($L$3*BJ62*BK62/(BJ62+($L$3-1)*BK62) ))))</f>
        <v>10.8809431740891</v>
      </c>
      <c r="BK61" s="38" t="n">
        <f aca="false">IF(BK$1&gt;$L$2,   "",   IF(BK$1=$L$2,  1,  IF($L$2-BK$1=$L$1-$M61, $L$3^($L$1-$M61), ($L$3*BK62*BL62/(BK62+($L$3-1)*BL62) ))))</f>
        <v>2.72503494413238</v>
      </c>
      <c r="BL61" s="38" t="n">
        <f aca="false">IF(BL$1&gt;$L$2,   "",   IF(BL$1=$L$2,  1,  IF($L$2-BL$1=$L$1-$M61, $L$3^($L$1-$M61), ($L$3*BL62*BM62/(BL62+($L$3-1)*BM62) ))))</f>
        <v>1.29188542509468</v>
      </c>
      <c r="BM61" s="38" t="n">
        <f aca="false">IF(BM$1&gt;$L$2,   "",   IF(BM$1=$L$2,  1,  IF($L$2-BM$1=$L$1-$M61, $L$3^($L$1-$M61), ($L$3*BM62*BN62/(BM62+($L$3-1)*BN62) ))))</f>
        <v>1</v>
      </c>
      <c r="BN61" s="38" t="n">
        <f aca="false">IF(BN$1&gt;$L$2,   "",   IF(BN$1=$L$2,  1,  IF($L$2-BN$1=$L$1-$M61, $L$3^($L$1-$M61), ($L$3*BN62*BO62/(BN62+($L$3-1)*BO62) ))))</f>
        <v>10.8809431740891</v>
      </c>
      <c r="BO61" s="38" t="n">
        <f aca="false">IF(BO$1&gt;$L$2,   "",   IF(BO$1=$L$2,  1,  IF($L$2-BO$1=$L$1-$M61, $L$3^($L$1-$M61), ($L$3*BO62*BP62/(BO62+($L$3-1)*BP62) ))))</f>
        <v>2.72503494413238</v>
      </c>
      <c r="BP61" s="38" t="n">
        <f aca="false">IF(BP$1&gt;$L$2,   "",   IF(BP$1=$L$2,  1,  IF($L$2-BP$1=$L$1-$M61, $L$3^($L$1-$M61), ($L$3*BP62*BQ62/(BP62+($L$3-1)*BQ62) ))))</f>
        <v>1.29188542509468</v>
      </c>
      <c r="BQ61" s="38" t="n">
        <f aca="false">IF(BQ$1&gt;$L$2,   "",   IF(BQ$1=$L$2,  1,  IF($L$2-BQ$1=$L$1-$M61, $L$3^($L$1-$M61), ($L$3*BQ62*BR62/(BQ62+($L$3-1)*BR62) ))))</f>
        <v>1</v>
      </c>
      <c r="BR61" s="38" t="n">
        <f aca="false">IF(BR$1&gt;$L$2,   "",   IF(BR$1=$L$2,  1,  IF($L$2-BR$1=$L$1-$M61, $L$3^($L$1-$M61), ($L$3*BR62*BS62/(BR62+($L$3-1)*BS62) ))))</f>
        <v>10.8809431740891</v>
      </c>
      <c r="BS61" s="38" t="n">
        <f aca="false">IF(BS$1&gt;$L$2,   "",   IF(BS$1=$L$2,  1,  IF($L$2-BS$1=$L$1-$M61, $L$3^($L$1-$M61), ($L$3*BS62*BT62/(BS62+($L$3-1)*BT62) ))))</f>
        <v>2.72503494413238</v>
      </c>
      <c r="BT61" s="38" t="n">
        <f aca="false">IF(BT$1&gt;$L$2,   "",   IF(BT$1=$L$2,  1,  IF($L$2-BT$1=$L$1-$M61, $L$3^($L$1-$M61), ($L$3*BT62*BU62/(BT62+($L$3-1)*BU62) ))))</f>
        <v>1.29188542509468</v>
      </c>
      <c r="BU61" s="38" t="n">
        <f aca="false">IF(BU$1&gt;$L$2,   "",   IF(BU$1=$L$2,  1,  IF($L$2-BU$1=$L$1-$M61, $L$3^($L$1-$M61), ($L$3*BU62*BV62/(BU62+($L$3-1)*BV62) ))))</f>
        <v>1</v>
      </c>
      <c r="BV61" s="38" t="n">
        <f aca="false">IF(BV$1&gt;$L$2,   "",   IF(BV$1=$L$2,  1,  IF($L$2-BV$1=$L$1-$M61, $L$3^($L$1-$M61), ($L$3*BV62*BW62/(BV62+($L$3-1)*BW62) ))))</f>
        <v>10.8809431740891</v>
      </c>
      <c r="BW61" s="38" t="n">
        <f aca="false">IF(BW$1&gt;$L$2,   "",   IF(BW$1=$L$2,  1,  IF($L$2-BW$1=$L$1-$M61, $L$3^($L$1-$M61), ($L$3*BW62*BX62/(BW62+($L$3-1)*BX62) ))))</f>
        <v>2.72503494413238</v>
      </c>
      <c r="BX61" s="38" t="n">
        <f aca="false">IF(BX$1&gt;$L$2,   "",   IF(BX$1=$L$2,  1,  IF($L$2-BX$1=$L$1-$M61, $L$3^($L$1-$M61), ($L$3*BX62*BY62/(BX62+($L$3-1)*BY62) ))))</f>
        <v>1.29188542509468</v>
      </c>
      <c r="BY61" s="38" t="n">
        <f aca="false">IF(BY$1&gt;$L$2,   "",   IF(BY$1=$L$2,  1,  IF($L$2-BY$1=$L$1-$M61, $L$3^($L$1-$M61), ($L$3*BY62*BZ62/(BY62+($L$3-1)*BZ62) ))))</f>
        <v>1</v>
      </c>
      <c r="BZ61" s="38" t="n">
        <f aca="false">IF(BZ$1&gt;$L$2,   "",   IF(BZ$1=$L$2,  1,  IF($L$2-BZ$1=$L$1-$M61, $L$3^($L$1-$M61), ($L$3*BZ62*CA62/(BZ62+($L$3-1)*CA62) ))))</f>
        <v>10.8809431740891</v>
      </c>
      <c r="CA61" s="38" t="n">
        <f aca="false">IF(CA$1&gt;$L$2,   "",   IF(CA$1=$L$2,  1,  IF($L$2-CA$1=$L$1-$M61, $L$3^($L$1-$M61), ($L$3*CA62*CB62/(CA62+($L$3-1)*CB62) ))))</f>
        <v>2.72503494413238</v>
      </c>
      <c r="CB61" s="38" t="n">
        <f aca="false">IF(CB$1&gt;$L$2,   "",   IF(CB$1=$L$2,  1,  IF($L$2-CB$1=$L$1-$M61, $L$3^($L$1-$M61), ($L$3*CB62*CC62/(CB62+($L$3-1)*CC62) ))))</f>
        <v>1.29188542509468</v>
      </c>
      <c r="CC61" s="38" t="n">
        <f aca="false">IF(CC$1&gt;$L$2,   "",   IF(CC$1=$L$2,  1,  IF($L$2-CC$1=$L$1-$M61, $L$3^($L$1-$M61), ($L$3*CC62*CD62/(CC62+($L$3-1)*CD62) ))))</f>
        <v>1</v>
      </c>
      <c r="CD61" s="38" t="n">
        <f aca="false">IF(CD$1&gt;$L$2,   "",   IF(CD$1=$L$2,  1,  IF($L$2-CD$1=$L$1-$M61, $L$3^($L$1-$M61), ($L$3*CD62*CE62/(CD62+($L$3-1)*CE62) ))))</f>
        <v>10.8809431740891</v>
      </c>
      <c r="CE61" s="38" t="n">
        <f aca="false">IF(CE$1&gt;$L$2,   "",   IF(CE$1=$L$2,  1,  IF($L$2-CE$1=$L$1-$M61, $L$3^($L$1-$M61), ($L$3*CE62*CF62/(CE62+($L$3-1)*CF62) ))))</f>
        <v>2.72503494413238</v>
      </c>
      <c r="CF61" s="38" t="n">
        <f aca="false">IF(CF$1&gt;$L$2,   "",   IF(CF$1=$L$2,  1,  IF($L$2-CF$1=$L$1-$M61, $L$3^($L$1-$M61), ($L$3*CF62*CG62/(CF62+($L$3-1)*CG62) ))))</f>
        <v>1.29188542509468</v>
      </c>
      <c r="CG61" s="38" t="n">
        <f aca="false">IF(CG$1&gt;$L$2,   "",   IF(CG$1=$L$2,  1,  IF($L$2-CG$1=$L$1-$M61, $L$3^($L$1-$M61), ($L$3*CG62*CH62/(CG62+($L$3-1)*CH62) ))))</f>
        <v>1</v>
      </c>
      <c r="CH61" s="38" t="n">
        <f aca="false">IF(CH$1&gt;$L$2,   "",   IF(CH$1=$L$2,  1,  IF($L$2-CH$1=$L$1-$M61, $L$3^($L$1-$M61), ($L$3*CH62*CI62/(CH62+($L$3-1)*CI62) ))))</f>
        <v>10.8809431740891</v>
      </c>
      <c r="CI61" s="38" t="n">
        <f aca="false">IF(CI$1&gt;$L$2,   "",   IF(CI$1=$L$2,  1,  IF($L$2-CI$1=$L$1-$M61, $L$3^($L$1-$M61), ($L$3*CI62*CJ62/(CI62+($L$3-1)*CJ62) ))))</f>
        <v>2.72503494413238</v>
      </c>
      <c r="CJ61" s="38" t="n">
        <f aca="false">IF(CJ$1&gt;$L$2,   "",   IF(CJ$1=$L$2,  1,  IF($L$2-CJ$1=$L$1-$M61, $L$3^($L$1-$M61), ($L$3*CJ62*CK62/(CJ62+($L$3-1)*CK62) ))))</f>
        <v>1.29188542509468</v>
      </c>
      <c r="CK61" s="38" t="n">
        <f aca="false">IF(CK$1&gt;$L$2,   "",   IF(CK$1=$L$2,  1,  IF($L$2-CK$1=$L$1-$M61, $L$3^($L$1-$M61), ($L$3*CK62*CL62/(CK62+($L$3-1)*CL62) ))))</f>
        <v>1</v>
      </c>
      <c r="CL61" s="38" t="n">
        <f aca="false">IF(CL$1&gt;$L$2,   "",   IF(CL$1=$L$2,  1,  IF($L$2-CL$1=$L$1-$M61, $L$3^($L$1-$M61), ($L$3*CL62*CM62/(CL62+($L$3-1)*CM62) ))))</f>
        <v>10.8809431740891</v>
      </c>
      <c r="CM61" s="38" t="n">
        <f aca="false">IF(CM$1&gt;$L$2,   "",   IF(CM$1=$L$2,  1,  IF($L$2-CM$1=$L$1-$M61, $L$3^($L$1-$M61), ($L$3*CM62*CN62/(CM62+($L$3-1)*CN62) ))))</f>
        <v>2.72503494413238</v>
      </c>
      <c r="CN61" s="38" t="n">
        <f aca="false">IF(CN$1&gt;$L$2,   "",   IF(CN$1=$L$2,  1,  IF($L$2-CN$1=$L$1-$M61, $L$3^($L$1-$M61), ($L$3*CN62*CO62/(CN62+($L$3-1)*CO62) ))))</f>
        <v>1.29188542509468</v>
      </c>
      <c r="CO61" s="38" t="n">
        <f aca="false">IF(CO$1&gt;$L$2,   "",   IF(CO$1=$L$2,  1,  IF($L$2-CO$1=$L$1-$M61, $L$3^($L$1-$M61), ($L$3*CO62*CP62/(CO62+($L$3-1)*CP62) ))))</f>
        <v>1</v>
      </c>
      <c r="CP61" s="38" t="n">
        <f aca="false">IF(CP$1&gt;$L$2,   "",   IF(CP$1=$L$2,  1,  IF($L$2-CP$1=$L$1-$M61, $L$3^($L$1-$M61), ($L$3*CP62*CQ62/(CP62+($L$3-1)*CQ62) ))))</f>
        <v>10.8809431740891</v>
      </c>
      <c r="CQ61" s="38" t="n">
        <f aca="false">IF(CQ$1&gt;$L$2,   "",   IF(CQ$1=$L$2,  1,  IF($L$2-CQ$1=$L$1-$M61, $L$3^($L$1-$M61), ($L$3*CQ62*CR62/(CQ62+($L$3-1)*CR62) ))))</f>
        <v>2.72503494413238</v>
      </c>
      <c r="CR61" s="38" t="n">
        <f aca="false">IF(CR$1&gt;$L$2,   "",   IF(CR$1=$L$2,  1,  IF($L$2-CR$1=$L$1-$M61, $L$3^($L$1-$M61), ($L$3*CR62*CS62/(CR62+($L$3-1)*CS62) ))))</f>
        <v>1.29188542509468</v>
      </c>
      <c r="CS61" s="38" t="n">
        <f aca="false">IF(CS$1&gt;$L$2,   "",   IF(CS$1=$L$2,  1,  IF($L$2-CS$1=$L$1-$M61, $L$3^($L$1-$M61), ($L$3*CS62*CT62/(CS62+($L$3-1)*CT62) ))))</f>
        <v>1</v>
      </c>
      <c r="CT61" s="38" t="n">
        <f aca="false">IF(CT$1&gt;$L$2,   "",   IF(CT$1=$L$2,  1,  IF($L$2-CT$1=$L$1-$M61, $L$3^($L$1-$M61), ($L$3*CT62*CU62/(CT62+($L$3-1)*CU62) ))))</f>
        <v>10.8809431740891</v>
      </c>
      <c r="CU61" s="38" t="n">
        <f aca="false">IF(CU$1&gt;$L$2,   "",   IF(CU$1=$L$2,  1,  IF($L$2-CU$1=$L$1-$M61, $L$3^($L$1-$M61), ($L$3*CU62*CV62/(CU62+($L$3-1)*CV62) ))))</f>
        <v>2.72503494413238</v>
      </c>
      <c r="CV61" s="38" t="n">
        <f aca="false">IF(CV$1&gt;$L$2,   "",   IF(CV$1=$L$2,  1,  IF($L$2-CV$1=$L$1-$M61, $L$3^($L$1-$M61), ($L$3*CV62*CW62/(CV62+($L$3-1)*CW62) ))))</f>
        <v>1.29188542509468</v>
      </c>
      <c r="CW61" s="38" t="n">
        <f aca="false">IF(CW$1&gt;$L$2,   "",   IF(CW$1=$L$2,  1,  IF($L$2-CW$1=$L$1-$M61, $L$3^($L$1-$M61), ($L$3*CW62*CX62/(CW62+($L$3-1)*CX62) ))))</f>
        <v>1</v>
      </c>
      <c r="CX61" s="38" t="n">
        <f aca="false">IF(CX$1&gt;$L$2,   "",   IF(CX$1=$L$2,  1,  IF($L$2-CX$1=$L$1-$M61, $L$3^($L$1-$M61), ($L$3*CX62*CY62/(CX62+($L$3-1)*CY62) ))))</f>
        <v>10.8809431740891</v>
      </c>
      <c r="CY61" s="38" t="n">
        <f aca="false">IF(CY$1&gt;$L$2,   "",   IF(CY$1=$L$2,  1,  IF($L$2-CY$1=$L$1-$M61, $L$3^($L$1-$M61), ($L$3*CY62*CZ62/(CY62+($L$3-1)*CZ62) ))))</f>
        <v>2.72503494413238</v>
      </c>
      <c r="CZ61" s="38" t="n">
        <f aca="false">IF(CZ$1&gt;$L$2,   "",   IF(CZ$1=$L$2,  1,  IF($L$2-CZ$1=$L$1-$M61, $L$3^($L$1-$M61), ($L$3*CZ62*DA62/(CZ62+($L$3-1)*DA62) ))))</f>
        <v>1.29188542509468</v>
      </c>
      <c r="DA61" s="38" t="n">
        <f aca="false">IF(DA$1&gt;$L$2,   "",   IF(DA$1=$L$2,  1,  IF($L$2-DA$1=$L$1-$M61, $L$3^($L$1-$M61), ($L$3*DA62*DB62/(DA62+($L$3-1)*DB62) ))))</f>
        <v>1</v>
      </c>
      <c r="DB61" s="38" t="n">
        <f aca="false">IF(DB$1&gt;$L$2,   "",   IF(DB$1=$L$2,  1,  IF($L$2-DB$1=$L$1-$M61, $L$3^($L$1-$M61), ($L$3*DB62*DC62/(DB62+($L$3-1)*DC62) ))))</f>
        <v>10.8809431740891</v>
      </c>
      <c r="DC61" s="38" t="n">
        <f aca="false">IF(DC$1&gt;$L$2,   "",   IF(DC$1=$L$2,  1,  IF($L$2-DC$1=$L$1-$M61, $L$3^($L$1-$M61), ($L$3*DC62*DD62/(DC62+($L$3-1)*DD62) ))))</f>
        <v>2.72503494413238</v>
      </c>
      <c r="DD61" s="38" t="n">
        <f aca="false">IF(DD$1&gt;$L$2,   "",   IF(DD$1=$L$2,  1,  IF($L$2-DD$1=$L$1-$M61, $L$3^($L$1-$M61), ($L$3*DD62*DE62/(DD62+($L$3-1)*DE62) ))))</f>
        <v>1.29188542509468</v>
      </c>
      <c r="DE61" s="38" t="n">
        <f aca="false">IF(DE$1&gt;$L$2,   "",   IF(DE$1=$L$2,  1,  IF($L$2-DE$1=$L$1-$M61, $L$3^($L$1-$M61), ($L$3*DE62*DF62/(DE62+($L$3-1)*DF62) ))))</f>
        <v>1</v>
      </c>
      <c r="DF61" s="38" t="n">
        <f aca="false">IF(DF$1&gt;$L$2,   "",   IF(DF$1=$L$2,  1,  IF($L$2-DF$1=$L$1-$M61, $L$3^($L$1-$M61), ($L$3*DF62*DG62/(DF62+($L$3-1)*DG62) ))))</f>
        <v>10.8809431740891</v>
      </c>
      <c r="DG61" s="38" t="n">
        <f aca="false">IF(DG$1&gt;$L$2,   "",   IF(DG$1=$L$2,  1,  IF($L$2-DG$1=$L$1-$M61, $L$3^($L$1-$M61), ($L$3*DG62*DH62/(DG62+($L$3-1)*DH62) ))))</f>
        <v>2.72503494413238</v>
      </c>
      <c r="DH61" s="38" t="n">
        <f aca="false">IF(DH$1&gt;$L$2,   "",   IF(DH$1=$L$2,  1,  IF($L$2-DH$1=$L$1-$M61, $L$3^($L$1-$M61), ($L$3*DH62*DI62/(DH62+($L$3-1)*DI62) ))))</f>
        <v>1.29188542509468</v>
      </c>
      <c r="DI61" s="38" t="n">
        <f aca="false">IF(DI$1&gt;$L$2,   "",   IF(DI$1=$L$2,  1,  IF($L$2-DI$1=$L$1-$M61, $L$3^($L$1-$M61), ($L$3*DI62*DJ62/(DI62+($L$3-1)*DJ62) ))))</f>
        <v>1</v>
      </c>
      <c r="DJ61" s="38" t="n">
        <f aca="false">IF(DJ$1&gt;$L$2,   "",   IF(DJ$1=$L$2,  1,  IF($L$2-DJ$1=$L$1-$M61, $L$3^($L$1-$M61), ($L$3*DJ62*DK62/(DJ62+($L$3-1)*DK62) ))))</f>
        <v>0</v>
      </c>
    </row>
    <row r="62" customFormat="false" ht="13.5" hidden="false" customHeight="true" outlineLevel="0" collapsed="false">
      <c r="A62" s="112" t="n">
        <f aca="false">Calculadora!C62</f>
        <v>0</v>
      </c>
      <c r="B62" s="112" t="str">
        <f aca="false">IF( OR(I61=$L$2,H61=1+$L$1-$L$2), "",  IF(A62="l",0,IF(A62="w",1,""))    )</f>
        <v/>
      </c>
      <c r="C62" s="105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5" t="str">
        <f aca="false">IF(I61&gt;=$L$2,"",IF(B62="", "", C62*($L$3-1)*B62)   )</f>
        <v/>
      </c>
      <c r="E62" s="105" t="str">
        <f aca="false">IF(B62="","",(   D62-(IF((D62+F61)&lt;=G61, D62, (G61-F61) ))   )*(100-$L$5)/100   )</f>
        <v/>
      </c>
      <c r="F62" s="105" t="str">
        <f aca="false">IF(I61&gt;=$L$2,"",IF(B62="", "",   IF(B62=0,  F61-C62,  IF( ((F61+D62)-G61)&gt;=0, F61+(G61-F61)+((D62-(G61-F61))*$L$5/100), F61+D62 )  ))   )</f>
        <v/>
      </c>
      <c r="G62" s="113" t="str">
        <f aca="false">IF(F62&gt;G61,  F62,  G61)</f>
        <v/>
      </c>
      <c r="H62" s="104" t="n">
        <f aca="false">IF(   $L$4=0,   IF(I61+B62=$L$2,0,IF(B62=0,H61+1,H61)),   IF(  F62&gt;=G61,  0,  IF(B62=0,H61+1,H61)  )   )</f>
        <v>0</v>
      </c>
      <c r="I62" s="104" t="n">
        <f aca="false">IF(   $L$4=0,   IF(I61+B62=$L$2,0,IF(B62=1,I61+1,I61)),        IF(  F62&gt;=G61,  0,  IF(B62=1,I61+1,I61)  )   )</f>
        <v>0</v>
      </c>
      <c r="J62" s="114" t="str">
        <f aca="false">IF(     B62="",     "",     IF(  ISERROR((B62+I61)/(H61+I61+1)),  0,  (B62+I61)/(H61+I61+1)  )     )</f>
        <v/>
      </c>
      <c r="M62" s="111" t="n">
        <f aca="false">IF(M61&lt;($L$1-1),M61+1)</f>
        <v>18</v>
      </c>
      <c r="N62" s="38" t="n">
        <f aca="false">IF(N$1&gt;$L$2,   "",   IF(N$1=$L$2,  1,  IF($L$2-N$1=$L$1-$M62, $L$3^($L$1-$M62), ($L$3*N63*O63/(N63+($L$3-1)*O63) ))))</f>
        <v>33.386248</v>
      </c>
      <c r="O62" s="38" t="n">
        <f aca="false">IF(O$1&gt;$L$2,   "",   IF(O$1=$L$2,  1,  IF($L$2-O$1=$L$1-$M62, $L$3^($L$1-$M62), ($L$3*O63*P63/(O63+($L$3-1)*P63) ))))</f>
        <v>4.3585180156658</v>
      </c>
      <c r="P62" s="38" t="n">
        <f aca="false">IF(P$1&gt;$L$2,   "",   IF(P$1=$L$2,  1,  IF($L$2-P$1=$L$1-$M62, $L$3^($L$1-$M62), ($L$3*P63*Q63/(P63+($L$3-1)*Q63) ))))</f>
        <v>1.48745602623278</v>
      </c>
      <c r="Q62" s="38" t="n">
        <f aca="false">IF(Q$1&gt;$L$2,   "",   IF(Q$1=$L$2,  1,  IF($L$2-Q$1=$L$1-$M62, $L$3^($L$1-$M62), ($L$3*Q63*R63/(Q63+($L$3-1)*R63) ))))</f>
        <v>1</v>
      </c>
      <c r="R62" s="38" t="n">
        <f aca="false">IF(R$1&gt;$L$2,   "",   IF(R$1=$L$2,  1,  IF($L$2-R$1=$L$1-$M62, $L$3^($L$1-$M62), ($L$3*R63*S63/(R63+($L$3-1)*S63) ))))</f>
        <v>33.386248</v>
      </c>
      <c r="S62" s="38" t="n">
        <f aca="false">IF(S$1&gt;$L$2,   "",   IF(S$1=$L$2,  1,  IF($L$2-S$1=$L$1-$M62, $L$3^($L$1-$M62), ($L$3*S63*T63/(S63+($L$3-1)*T63) ))))</f>
        <v>4.3585180156658</v>
      </c>
      <c r="T62" s="38" t="n">
        <f aca="false">IF(T$1&gt;$L$2,   "",   IF(T$1=$L$2,  1,  IF($L$2-T$1=$L$1-$M62, $L$3^($L$1-$M62), ($L$3*T63*U63/(T63+($L$3-1)*U63) ))))</f>
        <v>1.48745602623278</v>
      </c>
      <c r="U62" s="38" t="n">
        <f aca="false">IF(U$1&gt;$L$2,   "",   IF(U$1=$L$2,  1,  IF($L$2-U$1=$L$1-$M62, $L$3^($L$1-$M62), ($L$3*U63*V63/(U63+($L$3-1)*V63) ))))</f>
        <v>1</v>
      </c>
      <c r="V62" s="38" t="n">
        <f aca="false">IF(V$1&gt;$L$2,   "",   IF(V$1=$L$2,  1,  IF($L$2-V$1=$L$1-$M62, $L$3^($L$1-$M62), ($L$3*V63*W63/(V63+($L$3-1)*W63) ))))</f>
        <v>33.386248</v>
      </c>
      <c r="W62" s="38" t="n">
        <f aca="false">IF(W$1&gt;$L$2,   "",   IF(W$1=$L$2,  1,  IF($L$2-W$1=$L$1-$M62, $L$3^($L$1-$M62), ($L$3*W63*X63/(W63+($L$3-1)*X63) ))))</f>
        <v>4.3585180156658</v>
      </c>
      <c r="X62" s="38" t="n">
        <f aca="false">IF(X$1&gt;$L$2,   "",   IF(X$1=$L$2,  1,  IF($L$2-X$1=$L$1-$M62, $L$3^($L$1-$M62), ($L$3*X63*Y63/(X63+($L$3-1)*Y63) ))))</f>
        <v>1.48745602623278</v>
      </c>
      <c r="Y62" s="38" t="n">
        <f aca="false">IF(Y$1&gt;$L$2,   "",   IF(Y$1=$L$2,  1,  IF($L$2-Y$1=$L$1-$M62, $L$3^($L$1-$M62), ($L$3*Y63*Z63/(Y63+($L$3-1)*Z63) ))))</f>
        <v>1</v>
      </c>
      <c r="Z62" s="38" t="n">
        <f aca="false">IF(Z$1&gt;$L$2,   "",   IF(Z$1=$L$2,  1,  IF($L$2-Z$1=$L$1-$M62, $L$3^($L$1-$M62), ($L$3*Z63*AA63/(Z63+($L$3-1)*AA63) ))))</f>
        <v>33.386248</v>
      </c>
      <c r="AA62" s="38" t="n">
        <f aca="false">IF(AA$1&gt;$L$2,   "",   IF(AA$1=$L$2,  1,  IF($L$2-AA$1=$L$1-$M62, $L$3^($L$1-$M62), ($L$3*AA63*AB63/(AA63+($L$3-1)*AB63) ))))</f>
        <v>4.3585180156658</v>
      </c>
      <c r="AB62" s="38" t="n">
        <f aca="false">IF(AB$1&gt;$L$2,   "",   IF(AB$1=$L$2,  1,  IF($L$2-AB$1=$L$1-$M62, $L$3^($L$1-$M62), ($L$3*AB63*AC63/(AB63+($L$3-1)*AC63) ))))</f>
        <v>1.48745602623278</v>
      </c>
      <c r="AC62" s="38" t="n">
        <f aca="false">IF(AC$1&gt;$L$2,   "",   IF(AC$1=$L$2,  1,  IF($L$2-AC$1=$L$1-$M62, $L$3^($L$1-$M62), ($L$3*AC63*AD63/(AC63+($L$3-1)*AD63) ))))</f>
        <v>1</v>
      </c>
      <c r="AD62" s="38" t="n">
        <f aca="false">IF(AD$1&gt;$L$2,   "",   IF(AD$1=$L$2,  1,  IF($L$2-AD$1=$L$1-$M62, $L$3^($L$1-$M62), ($L$3*AD63*AE63/(AD63+($L$3-1)*AE63) ))))</f>
        <v>33.386248</v>
      </c>
      <c r="AE62" s="38" t="n">
        <f aca="false">IF(AE$1&gt;$L$2,   "",   IF(AE$1=$L$2,  1,  IF($L$2-AE$1=$L$1-$M62, $L$3^($L$1-$M62), ($L$3*AE63*AF63/(AE63+($L$3-1)*AF63) ))))</f>
        <v>4.3585180156658</v>
      </c>
      <c r="AF62" s="38" t="n">
        <f aca="false">IF(AF$1&gt;$L$2,   "",   IF(AF$1=$L$2,  1,  IF($L$2-AF$1=$L$1-$M62, $L$3^($L$1-$M62), ($L$3*AF63*AG63/(AF63+($L$3-1)*AG63) ))))</f>
        <v>1.48745602623278</v>
      </c>
      <c r="AG62" s="38" t="n">
        <f aca="false">IF(AG$1&gt;$L$2,   "",   IF(AG$1=$L$2,  1,  IF($L$2-AG$1=$L$1-$M62, $L$3^($L$1-$M62), ($L$3*AG63*AH63/(AG63+($L$3-1)*AH63) ))))</f>
        <v>1</v>
      </c>
      <c r="AH62" s="38" t="n">
        <f aca="false">IF(AH$1&gt;$L$2,   "",   IF(AH$1=$L$2,  1,  IF($L$2-AH$1=$L$1-$M62, $L$3^($L$1-$M62), ($L$3*AH63*AI63/(AH63+($L$3-1)*AI63) ))))</f>
        <v>33.386248</v>
      </c>
      <c r="AI62" s="38" t="n">
        <f aca="false">IF(AI$1&gt;$L$2,   "",   IF(AI$1=$L$2,  1,  IF($L$2-AI$1=$L$1-$M62, $L$3^($L$1-$M62), ($L$3*AI63*AJ63/(AI63+($L$3-1)*AJ63) ))))</f>
        <v>4.3585180156658</v>
      </c>
      <c r="AJ62" s="38" t="n">
        <f aca="false">IF(AJ$1&gt;$L$2,   "",   IF(AJ$1=$L$2,  1,  IF($L$2-AJ$1=$L$1-$M62, $L$3^($L$1-$M62), ($L$3*AJ63*AK63/(AJ63+($L$3-1)*AK63) ))))</f>
        <v>1.48745602623278</v>
      </c>
      <c r="AK62" s="38" t="n">
        <f aca="false">IF(AK$1&gt;$L$2,   "",   IF(AK$1=$L$2,  1,  IF($L$2-AK$1=$L$1-$M62, $L$3^($L$1-$M62), ($L$3*AK63*AL63/(AK63+($L$3-1)*AL63) ))))</f>
        <v>1</v>
      </c>
      <c r="AL62" s="38" t="n">
        <f aca="false">IF(AL$1&gt;$L$2,   "",   IF(AL$1=$L$2,  1,  IF($L$2-AL$1=$L$1-$M62, $L$3^($L$1-$M62), ($L$3*AL63*AM63/(AL63+($L$3-1)*AM63) ))))</f>
        <v>33.386248</v>
      </c>
      <c r="AM62" s="38" t="n">
        <f aca="false">IF(AM$1&gt;$L$2,   "",   IF(AM$1=$L$2,  1,  IF($L$2-AM$1=$L$1-$M62, $L$3^($L$1-$M62), ($L$3*AM63*AN63/(AM63+($L$3-1)*AN63) ))))</f>
        <v>4.3585180156658</v>
      </c>
      <c r="AN62" s="38" t="n">
        <f aca="false">IF(AN$1&gt;$L$2,   "",   IF(AN$1=$L$2,  1,  IF($L$2-AN$1=$L$1-$M62, $L$3^($L$1-$M62), ($L$3*AN63*AO63/(AN63+($L$3-1)*AO63) ))))</f>
        <v>1.48745602623278</v>
      </c>
      <c r="AO62" s="38" t="n">
        <f aca="false">IF(AO$1&gt;$L$2,   "",   IF(AO$1=$L$2,  1,  IF($L$2-AO$1=$L$1-$M62, $L$3^($L$1-$M62), ($L$3*AO63*AP63/(AO63+($L$3-1)*AP63) ))))</f>
        <v>1</v>
      </c>
      <c r="AP62" s="38" t="n">
        <f aca="false">IF(AP$1&gt;$L$2,   "",   IF(AP$1=$L$2,  1,  IF($L$2-AP$1=$L$1-$M62, $L$3^($L$1-$M62), ($L$3*AP63*AQ63/(AP63+($L$3-1)*AQ63) ))))</f>
        <v>33.386248</v>
      </c>
      <c r="AQ62" s="38" t="n">
        <f aca="false">IF(AQ$1&gt;$L$2,   "",   IF(AQ$1=$L$2,  1,  IF($L$2-AQ$1=$L$1-$M62, $L$3^($L$1-$M62), ($L$3*AQ63*AR63/(AQ63+($L$3-1)*AR63) ))))</f>
        <v>4.3585180156658</v>
      </c>
      <c r="AR62" s="38" t="n">
        <f aca="false">IF(AR$1&gt;$L$2,   "",   IF(AR$1=$L$2,  1,  IF($L$2-AR$1=$L$1-$M62, $L$3^($L$1-$M62), ($L$3*AR63*AS63/(AR63+($L$3-1)*AS63) ))))</f>
        <v>1.48745602623278</v>
      </c>
      <c r="AS62" s="38" t="n">
        <f aca="false">IF(AS$1&gt;$L$2,   "",   IF(AS$1=$L$2,  1,  IF($L$2-AS$1=$L$1-$M62, $L$3^($L$1-$M62), ($L$3*AS63*AT63/(AS63+($L$3-1)*AT63) ))))</f>
        <v>1</v>
      </c>
      <c r="AT62" s="38" t="n">
        <f aca="false">IF(AT$1&gt;$L$2,   "",   IF(AT$1=$L$2,  1,  IF($L$2-AT$1=$L$1-$M62, $L$3^($L$1-$M62), ($L$3*AT63*AU63/(AT63+($L$3-1)*AU63) ))))</f>
        <v>33.386248</v>
      </c>
      <c r="AU62" s="38" t="n">
        <f aca="false">IF(AU$1&gt;$L$2,   "",   IF(AU$1=$L$2,  1,  IF($L$2-AU$1=$L$1-$M62, $L$3^($L$1-$M62), ($L$3*AU63*AV63/(AU63+($L$3-1)*AV63) ))))</f>
        <v>4.3585180156658</v>
      </c>
      <c r="AV62" s="38" t="n">
        <f aca="false">IF(AV$1&gt;$L$2,   "",   IF(AV$1=$L$2,  1,  IF($L$2-AV$1=$L$1-$M62, $L$3^($L$1-$M62), ($L$3*AV63*AW63/(AV63+($L$3-1)*AW63) ))))</f>
        <v>1.48745602623278</v>
      </c>
      <c r="AW62" s="38" t="n">
        <f aca="false">IF(AW$1&gt;$L$2,   "",   IF(AW$1=$L$2,  1,  IF($L$2-AW$1=$L$1-$M62, $L$3^($L$1-$M62), ($L$3*AW63*AX63/(AW63+($L$3-1)*AX63) ))))</f>
        <v>1</v>
      </c>
      <c r="AX62" s="38" t="n">
        <f aca="false">IF(AX$1&gt;$L$2,   "",   IF(AX$1=$L$2,  1,  IF($L$2-AX$1=$L$1-$M62, $L$3^($L$1-$M62), ($L$3*AX63*AY63/(AX63+($L$3-1)*AY63) ))))</f>
        <v>33.386248</v>
      </c>
      <c r="AY62" s="38" t="n">
        <f aca="false">IF(AY$1&gt;$L$2,   "",   IF(AY$1=$L$2,  1,  IF($L$2-AY$1=$L$1-$M62, $L$3^($L$1-$M62), ($L$3*AY63*AZ63/(AY63+($L$3-1)*AZ63) ))))</f>
        <v>4.3585180156658</v>
      </c>
      <c r="AZ62" s="38" t="n">
        <f aca="false">IF(AZ$1&gt;$L$2,   "",   IF(AZ$1=$L$2,  1,  IF($L$2-AZ$1=$L$1-$M62, $L$3^($L$1-$M62), ($L$3*AZ63*BA63/(AZ63+($L$3-1)*BA63) ))))</f>
        <v>1.48745602623278</v>
      </c>
      <c r="BA62" s="38" t="n">
        <f aca="false">IF(BA$1&gt;$L$2,   "",   IF(BA$1=$L$2,  1,  IF($L$2-BA$1=$L$1-$M62, $L$3^($L$1-$M62), ($L$3*BA63*BB63/(BA63+($L$3-1)*BB63) ))))</f>
        <v>1</v>
      </c>
      <c r="BB62" s="38" t="n">
        <f aca="false">IF(BB$1&gt;$L$2,   "",   IF(BB$1=$L$2,  1,  IF($L$2-BB$1=$L$1-$M62, $L$3^($L$1-$M62), ($L$3*BB63*BC63/(BB63+($L$3-1)*BC63) ))))</f>
        <v>33.386248</v>
      </c>
      <c r="BC62" s="38" t="n">
        <f aca="false">IF(BC$1&gt;$L$2,   "",   IF(BC$1=$L$2,  1,  IF($L$2-BC$1=$L$1-$M62, $L$3^($L$1-$M62), ($L$3*BC63*BD63/(BC63+($L$3-1)*BD63) ))))</f>
        <v>4.3585180156658</v>
      </c>
      <c r="BD62" s="38" t="n">
        <f aca="false">IF(BD$1&gt;$L$2,   "",   IF(BD$1=$L$2,  1,  IF($L$2-BD$1=$L$1-$M62, $L$3^($L$1-$M62), ($L$3*BD63*BE63/(BD63+($L$3-1)*BE63) ))))</f>
        <v>1.48745602623278</v>
      </c>
      <c r="BE62" s="38" t="n">
        <f aca="false">IF(BE$1&gt;$L$2,   "",   IF(BE$1=$L$2,  1,  IF($L$2-BE$1=$L$1-$M62, $L$3^($L$1-$M62), ($L$3*BE63*BF63/(BE63+($L$3-1)*BF63) ))))</f>
        <v>1</v>
      </c>
      <c r="BF62" s="38" t="n">
        <f aca="false">IF(BF$1&gt;$L$2,   "",   IF(BF$1=$L$2,  1,  IF($L$2-BF$1=$L$1-$M62, $L$3^($L$1-$M62), ($L$3*BF63*BG63/(BF63+($L$3-1)*BG63) ))))</f>
        <v>33.386248</v>
      </c>
      <c r="BG62" s="38" t="n">
        <f aca="false">IF(BG$1&gt;$L$2,   "",   IF(BG$1=$L$2,  1,  IF($L$2-BG$1=$L$1-$M62, $L$3^($L$1-$M62), ($L$3*BG63*BH63/(BG63+($L$3-1)*BH63) ))))</f>
        <v>4.3585180156658</v>
      </c>
      <c r="BH62" s="38" t="n">
        <f aca="false">IF(BH$1&gt;$L$2,   "",   IF(BH$1=$L$2,  1,  IF($L$2-BH$1=$L$1-$M62, $L$3^($L$1-$M62), ($L$3*BH63*BI63/(BH63+($L$3-1)*BI63) ))))</f>
        <v>1.48745602623278</v>
      </c>
      <c r="BI62" s="38" t="n">
        <f aca="false">IF(BI$1&gt;$L$2,   "",   IF(BI$1=$L$2,  1,  IF($L$2-BI$1=$L$1-$M62, $L$3^($L$1-$M62), ($L$3*BI63*BJ63/(BI63+($L$3-1)*BJ63) ))))</f>
        <v>1</v>
      </c>
      <c r="BJ62" s="38" t="n">
        <f aca="false">IF(BJ$1&gt;$L$2,   "",   IF(BJ$1=$L$2,  1,  IF($L$2-BJ$1=$L$1-$M62, $L$3^($L$1-$M62), ($L$3*BJ63*BK63/(BJ63+($L$3-1)*BK63) ))))</f>
        <v>33.386248</v>
      </c>
      <c r="BK62" s="38" t="n">
        <f aca="false">IF(BK$1&gt;$L$2,   "",   IF(BK$1=$L$2,  1,  IF($L$2-BK$1=$L$1-$M62, $L$3^($L$1-$M62), ($L$3*BK63*BL63/(BK63+($L$3-1)*BL63) ))))</f>
        <v>4.3585180156658</v>
      </c>
      <c r="BL62" s="38" t="n">
        <f aca="false">IF(BL$1&gt;$L$2,   "",   IF(BL$1=$L$2,  1,  IF($L$2-BL$1=$L$1-$M62, $L$3^($L$1-$M62), ($L$3*BL63*BM63/(BL63+($L$3-1)*BM63) ))))</f>
        <v>1.48745602623278</v>
      </c>
      <c r="BM62" s="38" t="n">
        <f aca="false">IF(BM$1&gt;$L$2,   "",   IF(BM$1=$L$2,  1,  IF($L$2-BM$1=$L$1-$M62, $L$3^($L$1-$M62), ($L$3*BM63*BN63/(BM63+($L$3-1)*BN63) ))))</f>
        <v>1</v>
      </c>
      <c r="BN62" s="38" t="n">
        <f aca="false">IF(BN$1&gt;$L$2,   "",   IF(BN$1=$L$2,  1,  IF($L$2-BN$1=$L$1-$M62, $L$3^($L$1-$M62), ($L$3*BN63*BO63/(BN63+($L$3-1)*BO63) ))))</f>
        <v>33.386248</v>
      </c>
      <c r="BO62" s="38" t="n">
        <f aca="false">IF(BO$1&gt;$L$2,   "",   IF(BO$1=$L$2,  1,  IF($L$2-BO$1=$L$1-$M62, $L$3^($L$1-$M62), ($L$3*BO63*BP63/(BO63+($L$3-1)*BP63) ))))</f>
        <v>4.3585180156658</v>
      </c>
      <c r="BP62" s="38" t="n">
        <f aca="false">IF(BP$1&gt;$L$2,   "",   IF(BP$1=$L$2,  1,  IF($L$2-BP$1=$L$1-$M62, $L$3^($L$1-$M62), ($L$3*BP63*BQ63/(BP63+($L$3-1)*BQ63) ))))</f>
        <v>1.48745602623278</v>
      </c>
      <c r="BQ62" s="38" t="n">
        <f aca="false">IF(BQ$1&gt;$L$2,   "",   IF(BQ$1=$L$2,  1,  IF($L$2-BQ$1=$L$1-$M62, $L$3^($L$1-$M62), ($L$3*BQ63*BR63/(BQ63+($L$3-1)*BR63) ))))</f>
        <v>1</v>
      </c>
      <c r="BR62" s="38" t="n">
        <f aca="false">IF(BR$1&gt;$L$2,   "",   IF(BR$1=$L$2,  1,  IF($L$2-BR$1=$L$1-$M62, $L$3^($L$1-$M62), ($L$3*BR63*BS63/(BR63+($L$3-1)*BS63) ))))</f>
        <v>33.386248</v>
      </c>
      <c r="BS62" s="38" t="n">
        <f aca="false">IF(BS$1&gt;$L$2,   "",   IF(BS$1=$L$2,  1,  IF($L$2-BS$1=$L$1-$M62, $L$3^($L$1-$M62), ($L$3*BS63*BT63/(BS63+($L$3-1)*BT63) ))))</f>
        <v>4.3585180156658</v>
      </c>
      <c r="BT62" s="38" t="n">
        <f aca="false">IF(BT$1&gt;$L$2,   "",   IF(BT$1=$L$2,  1,  IF($L$2-BT$1=$L$1-$M62, $L$3^($L$1-$M62), ($L$3*BT63*BU63/(BT63+($L$3-1)*BU63) ))))</f>
        <v>1.48745602623278</v>
      </c>
      <c r="BU62" s="38" t="n">
        <f aca="false">IF(BU$1&gt;$L$2,   "",   IF(BU$1=$L$2,  1,  IF($L$2-BU$1=$L$1-$M62, $L$3^($L$1-$M62), ($L$3*BU63*BV63/(BU63+($L$3-1)*BV63) ))))</f>
        <v>1</v>
      </c>
      <c r="BV62" s="38" t="n">
        <f aca="false">IF(BV$1&gt;$L$2,   "",   IF(BV$1=$L$2,  1,  IF($L$2-BV$1=$L$1-$M62, $L$3^($L$1-$M62), ($L$3*BV63*BW63/(BV63+($L$3-1)*BW63) ))))</f>
        <v>33.386248</v>
      </c>
      <c r="BW62" s="38" t="n">
        <f aca="false">IF(BW$1&gt;$L$2,   "",   IF(BW$1=$L$2,  1,  IF($L$2-BW$1=$L$1-$M62, $L$3^($L$1-$M62), ($L$3*BW63*BX63/(BW63+($L$3-1)*BX63) ))))</f>
        <v>4.3585180156658</v>
      </c>
      <c r="BX62" s="38" t="n">
        <f aca="false">IF(BX$1&gt;$L$2,   "",   IF(BX$1=$L$2,  1,  IF($L$2-BX$1=$L$1-$M62, $L$3^($L$1-$M62), ($L$3*BX63*BY63/(BX63+($L$3-1)*BY63) ))))</f>
        <v>1.48745602623278</v>
      </c>
      <c r="BY62" s="38" t="n">
        <f aca="false">IF(BY$1&gt;$L$2,   "",   IF(BY$1=$L$2,  1,  IF($L$2-BY$1=$L$1-$M62, $L$3^($L$1-$M62), ($L$3*BY63*BZ63/(BY63+($L$3-1)*BZ63) ))))</f>
        <v>1</v>
      </c>
      <c r="BZ62" s="38" t="n">
        <f aca="false">IF(BZ$1&gt;$L$2,   "",   IF(BZ$1=$L$2,  1,  IF($L$2-BZ$1=$L$1-$M62, $L$3^($L$1-$M62), ($L$3*BZ63*CA63/(BZ63+($L$3-1)*CA63) ))))</f>
        <v>33.386248</v>
      </c>
      <c r="CA62" s="38" t="n">
        <f aca="false">IF(CA$1&gt;$L$2,   "",   IF(CA$1=$L$2,  1,  IF($L$2-CA$1=$L$1-$M62, $L$3^($L$1-$M62), ($L$3*CA63*CB63/(CA63+($L$3-1)*CB63) ))))</f>
        <v>4.3585180156658</v>
      </c>
      <c r="CB62" s="38" t="n">
        <f aca="false">IF(CB$1&gt;$L$2,   "",   IF(CB$1=$L$2,  1,  IF($L$2-CB$1=$L$1-$M62, $L$3^($L$1-$M62), ($L$3*CB63*CC63/(CB63+($L$3-1)*CC63) ))))</f>
        <v>1.48745602623278</v>
      </c>
      <c r="CC62" s="38" t="n">
        <f aca="false">IF(CC$1&gt;$L$2,   "",   IF(CC$1=$L$2,  1,  IF($L$2-CC$1=$L$1-$M62, $L$3^($L$1-$M62), ($L$3*CC63*CD63/(CC63+($L$3-1)*CD63) ))))</f>
        <v>1</v>
      </c>
      <c r="CD62" s="38" t="n">
        <f aca="false">IF(CD$1&gt;$L$2,   "",   IF(CD$1=$L$2,  1,  IF($L$2-CD$1=$L$1-$M62, $L$3^($L$1-$M62), ($L$3*CD63*CE63/(CD63+($L$3-1)*CE63) ))))</f>
        <v>33.386248</v>
      </c>
      <c r="CE62" s="38" t="n">
        <f aca="false">IF(CE$1&gt;$L$2,   "",   IF(CE$1=$L$2,  1,  IF($L$2-CE$1=$L$1-$M62, $L$3^($L$1-$M62), ($L$3*CE63*CF63/(CE63+($L$3-1)*CF63) ))))</f>
        <v>4.3585180156658</v>
      </c>
      <c r="CF62" s="38" t="n">
        <f aca="false">IF(CF$1&gt;$L$2,   "",   IF(CF$1=$L$2,  1,  IF($L$2-CF$1=$L$1-$M62, $L$3^($L$1-$M62), ($L$3*CF63*CG63/(CF63+($L$3-1)*CG63) ))))</f>
        <v>1.48745602623278</v>
      </c>
      <c r="CG62" s="38" t="n">
        <f aca="false">IF(CG$1&gt;$L$2,   "",   IF(CG$1=$L$2,  1,  IF($L$2-CG$1=$L$1-$M62, $L$3^($L$1-$M62), ($L$3*CG63*CH63/(CG63+($L$3-1)*CH63) ))))</f>
        <v>1</v>
      </c>
      <c r="CH62" s="38" t="n">
        <f aca="false">IF(CH$1&gt;$L$2,   "",   IF(CH$1=$L$2,  1,  IF($L$2-CH$1=$L$1-$M62, $L$3^($L$1-$M62), ($L$3*CH63*CI63/(CH63+($L$3-1)*CI63) ))))</f>
        <v>33.386248</v>
      </c>
      <c r="CI62" s="38" t="n">
        <f aca="false">IF(CI$1&gt;$L$2,   "",   IF(CI$1=$L$2,  1,  IF($L$2-CI$1=$L$1-$M62, $L$3^($L$1-$M62), ($L$3*CI63*CJ63/(CI63+($L$3-1)*CJ63) ))))</f>
        <v>4.3585180156658</v>
      </c>
      <c r="CJ62" s="38" t="n">
        <f aca="false">IF(CJ$1&gt;$L$2,   "",   IF(CJ$1=$L$2,  1,  IF($L$2-CJ$1=$L$1-$M62, $L$3^($L$1-$M62), ($L$3*CJ63*CK63/(CJ63+($L$3-1)*CK63) ))))</f>
        <v>1.48745602623278</v>
      </c>
      <c r="CK62" s="38" t="n">
        <f aca="false">IF(CK$1&gt;$L$2,   "",   IF(CK$1=$L$2,  1,  IF($L$2-CK$1=$L$1-$M62, $L$3^($L$1-$M62), ($L$3*CK63*CL63/(CK63+($L$3-1)*CL63) ))))</f>
        <v>1</v>
      </c>
      <c r="CL62" s="38" t="n">
        <f aca="false">IF(CL$1&gt;$L$2,   "",   IF(CL$1=$L$2,  1,  IF($L$2-CL$1=$L$1-$M62, $L$3^($L$1-$M62), ($L$3*CL63*CM63/(CL63+($L$3-1)*CM63) ))))</f>
        <v>33.386248</v>
      </c>
      <c r="CM62" s="38" t="n">
        <f aca="false">IF(CM$1&gt;$L$2,   "",   IF(CM$1=$L$2,  1,  IF($L$2-CM$1=$L$1-$M62, $L$3^($L$1-$M62), ($L$3*CM63*CN63/(CM63+($L$3-1)*CN63) ))))</f>
        <v>4.3585180156658</v>
      </c>
      <c r="CN62" s="38" t="n">
        <f aca="false">IF(CN$1&gt;$L$2,   "",   IF(CN$1=$L$2,  1,  IF($L$2-CN$1=$L$1-$M62, $L$3^($L$1-$M62), ($L$3*CN63*CO63/(CN63+($L$3-1)*CO63) ))))</f>
        <v>1.48745602623278</v>
      </c>
      <c r="CO62" s="38" t="n">
        <f aca="false">IF(CO$1&gt;$L$2,   "",   IF(CO$1=$L$2,  1,  IF($L$2-CO$1=$L$1-$M62, $L$3^($L$1-$M62), ($L$3*CO63*CP63/(CO63+($L$3-1)*CP63) ))))</f>
        <v>1</v>
      </c>
      <c r="CP62" s="38" t="n">
        <f aca="false">IF(CP$1&gt;$L$2,   "",   IF(CP$1=$L$2,  1,  IF($L$2-CP$1=$L$1-$M62, $L$3^($L$1-$M62), ($L$3*CP63*CQ63/(CP63+($L$3-1)*CQ63) ))))</f>
        <v>33.386248</v>
      </c>
      <c r="CQ62" s="38" t="n">
        <f aca="false">IF(CQ$1&gt;$L$2,   "",   IF(CQ$1=$L$2,  1,  IF($L$2-CQ$1=$L$1-$M62, $L$3^($L$1-$M62), ($L$3*CQ63*CR63/(CQ63+($L$3-1)*CR63) ))))</f>
        <v>4.3585180156658</v>
      </c>
      <c r="CR62" s="38" t="n">
        <f aca="false">IF(CR$1&gt;$L$2,   "",   IF(CR$1=$L$2,  1,  IF($L$2-CR$1=$L$1-$M62, $L$3^($L$1-$M62), ($L$3*CR63*CS63/(CR63+($L$3-1)*CS63) ))))</f>
        <v>1.48745602623278</v>
      </c>
      <c r="CS62" s="38" t="n">
        <f aca="false">IF(CS$1&gt;$L$2,   "",   IF(CS$1=$L$2,  1,  IF($L$2-CS$1=$L$1-$M62, $L$3^($L$1-$M62), ($L$3*CS63*CT63/(CS63+($L$3-1)*CT63) ))))</f>
        <v>1</v>
      </c>
      <c r="CT62" s="38" t="n">
        <f aca="false">IF(CT$1&gt;$L$2,   "",   IF(CT$1=$L$2,  1,  IF($L$2-CT$1=$L$1-$M62, $L$3^($L$1-$M62), ($L$3*CT63*CU63/(CT63+($L$3-1)*CU63) ))))</f>
        <v>33.386248</v>
      </c>
      <c r="CU62" s="38" t="n">
        <f aca="false">IF(CU$1&gt;$L$2,   "",   IF(CU$1=$L$2,  1,  IF($L$2-CU$1=$L$1-$M62, $L$3^($L$1-$M62), ($L$3*CU63*CV63/(CU63+($L$3-1)*CV63) ))))</f>
        <v>4.3585180156658</v>
      </c>
      <c r="CV62" s="38" t="n">
        <f aca="false">IF(CV$1&gt;$L$2,   "",   IF(CV$1=$L$2,  1,  IF($L$2-CV$1=$L$1-$M62, $L$3^($L$1-$M62), ($L$3*CV63*CW63/(CV63+($L$3-1)*CW63) ))))</f>
        <v>1.48745602623278</v>
      </c>
      <c r="CW62" s="38" t="n">
        <f aca="false">IF(CW$1&gt;$L$2,   "",   IF(CW$1=$L$2,  1,  IF($L$2-CW$1=$L$1-$M62, $L$3^($L$1-$M62), ($L$3*CW63*CX63/(CW63+($L$3-1)*CX63) ))))</f>
        <v>1</v>
      </c>
      <c r="CX62" s="38" t="n">
        <f aca="false">IF(CX$1&gt;$L$2,   "",   IF(CX$1=$L$2,  1,  IF($L$2-CX$1=$L$1-$M62, $L$3^($L$1-$M62), ($L$3*CX63*CY63/(CX63+($L$3-1)*CY63) ))))</f>
        <v>33.386248</v>
      </c>
      <c r="CY62" s="38" t="n">
        <f aca="false">IF(CY$1&gt;$L$2,   "",   IF(CY$1=$L$2,  1,  IF($L$2-CY$1=$L$1-$M62, $L$3^($L$1-$M62), ($L$3*CY63*CZ63/(CY63+($L$3-1)*CZ63) ))))</f>
        <v>4.3585180156658</v>
      </c>
      <c r="CZ62" s="38" t="n">
        <f aca="false">IF(CZ$1&gt;$L$2,   "",   IF(CZ$1=$L$2,  1,  IF($L$2-CZ$1=$L$1-$M62, $L$3^($L$1-$M62), ($L$3*CZ63*DA63/(CZ63+($L$3-1)*DA63) ))))</f>
        <v>1.48745602623278</v>
      </c>
      <c r="DA62" s="38" t="n">
        <f aca="false">IF(DA$1&gt;$L$2,   "",   IF(DA$1=$L$2,  1,  IF($L$2-DA$1=$L$1-$M62, $L$3^($L$1-$M62), ($L$3*DA63*DB63/(DA63+($L$3-1)*DB63) ))))</f>
        <v>1</v>
      </c>
      <c r="DB62" s="38" t="n">
        <f aca="false">IF(DB$1&gt;$L$2,   "",   IF(DB$1=$L$2,  1,  IF($L$2-DB$1=$L$1-$M62, $L$3^($L$1-$M62), ($L$3*DB63*DC63/(DB63+($L$3-1)*DC63) ))))</f>
        <v>33.386248</v>
      </c>
      <c r="DC62" s="38" t="n">
        <f aca="false">IF(DC$1&gt;$L$2,   "",   IF(DC$1=$L$2,  1,  IF($L$2-DC$1=$L$1-$M62, $L$3^($L$1-$M62), ($L$3*DC63*DD63/(DC63+($L$3-1)*DD63) ))))</f>
        <v>4.3585180156658</v>
      </c>
      <c r="DD62" s="38" t="n">
        <f aca="false">IF(DD$1&gt;$L$2,   "",   IF(DD$1=$L$2,  1,  IF($L$2-DD$1=$L$1-$M62, $L$3^($L$1-$M62), ($L$3*DD63*DE63/(DD63+($L$3-1)*DE63) ))))</f>
        <v>1.48745602623278</v>
      </c>
      <c r="DE62" s="38" t="n">
        <f aca="false">IF(DE$1&gt;$L$2,   "",   IF(DE$1=$L$2,  1,  IF($L$2-DE$1=$L$1-$M62, $L$3^($L$1-$M62), ($L$3*DE63*DF63/(DE63+($L$3-1)*DF63) ))))</f>
        <v>1</v>
      </c>
      <c r="DF62" s="38" t="n">
        <f aca="false">IF(DF$1&gt;$L$2,   "",   IF(DF$1=$L$2,  1,  IF($L$2-DF$1=$L$1-$M62, $L$3^($L$1-$M62), ($L$3*DF63*DG63/(DF63+($L$3-1)*DG63) ))))</f>
        <v>33.386248</v>
      </c>
      <c r="DG62" s="38" t="n">
        <f aca="false">IF(DG$1&gt;$L$2,   "",   IF(DG$1=$L$2,  1,  IF($L$2-DG$1=$L$1-$M62, $L$3^($L$1-$M62), ($L$3*DG63*DH63/(DG63+($L$3-1)*DH63) ))))</f>
        <v>4.3585180156658</v>
      </c>
      <c r="DH62" s="38" t="n">
        <f aca="false">IF(DH$1&gt;$L$2,   "",   IF(DH$1=$L$2,  1,  IF($L$2-DH$1=$L$1-$M62, $L$3^($L$1-$M62), ($L$3*DH63*DI63/(DH63+($L$3-1)*DI63) ))))</f>
        <v>1.48745602623278</v>
      </c>
      <c r="DI62" s="38" t="n">
        <f aca="false">IF(DI$1&gt;$L$2,   "",   IF(DI$1=$L$2,  1,  IF($L$2-DI$1=$L$1-$M62, $L$3^($L$1-$M62), ($L$3*DI63*DJ63/(DI63+($L$3-1)*DJ63) ))))</f>
        <v>1</v>
      </c>
      <c r="DJ62" s="38" t="n">
        <f aca="false">IF(DJ$1&gt;$L$2,   "",   IF(DJ$1=$L$2,  1,  IF($L$2-DJ$1=$L$1-$M62, $L$3^($L$1-$M62), ($L$3*DJ63*DK63/(DJ63+($L$3-1)*DK63) ))))</f>
        <v>33.386248</v>
      </c>
    </row>
    <row r="63" customFormat="false" ht="13.5" hidden="false" customHeight="true" outlineLevel="0" collapsed="false">
      <c r="A63" s="112" t="n">
        <f aca="false">Calculadora!C63</f>
        <v>0</v>
      </c>
      <c r="B63" s="112" t="str">
        <f aca="false">IF( OR(I62=$L$2,H62=1+$L$1-$L$2), "",  IF(A63="l",0,IF(A63="w",1,""))    )</f>
        <v/>
      </c>
      <c r="C63" s="105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5" t="str">
        <f aca="false">IF(I62&gt;=$L$2,"",IF(B63="", "", C63*($L$3-1)*B63)   )</f>
        <v/>
      </c>
      <c r="E63" s="105" t="str">
        <f aca="false">IF(B63="","",(   D63-(IF((D63+F62)&lt;=G62, D63, (G62-F62) ))   )*(100-$L$5)/100   )</f>
        <v/>
      </c>
      <c r="F63" s="105" t="str">
        <f aca="false">IF(I62&gt;=$L$2,"",IF(B63="", "",   IF(B63=0,  F62-C63,  IF( ((F62+D63)-G62)&gt;=0, F62+(G62-F62)+((D63-(G62-F62))*$L$5/100), F62+D63 )  ))   )</f>
        <v/>
      </c>
      <c r="G63" s="113" t="str">
        <f aca="false">IF(F63&gt;G62,  F63,  G62)</f>
        <v/>
      </c>
      <c r="H63" s="104" t="n">
        <f aca="false">IF(   $L$4=0,   IF(I62+B63=$L$2,0,IF(B63=0,H62+1,H62)),   IF(  F63&gt;=G62,  0,  IF(B63=0,H62+1,H62)  )   )</f>
        <v>0</v>
      </c>
      <c r="I63" s="104" t="n">
        <f aca="false">IF(   $L$4=0,   IF(I62+B63=$L$2,0,IF(B63=1,I62+1,I62)),        IF(  F63&gt;=G62,  0,  IF(B63=1,I62+1,I62)  )   )</f>
        <v>0</v>
      </c>
      <c r="J63" s="114" t="str">
        <f aca="false">IF(     B63="",     "",     IF(  ISERROR((B63+I62)/(H62+I62+1)),  0,  (B63+I62)/(H62+I62+1)  )     )</f>
        <v/>
      </c>
      <c r="M63" s="111" t="n">
        <f aca="false">IF(M62&lt;($L$1-1),M62+1)</f>
        <v>19</v>
      </c>
      <c r="N63" s="38" t="n">
        <f aca="false">IF(N$1&gt;$L$2,   "",   IF(N$1=$L$2,  1,  IF($L$2-N$1=$L$1-$M63, $L$3^($L$1-$M63), ($L$3*N64*O64/(N64+($L$3-1)*O64) ))))</f>
        <v>1.01224489841791</v>
      </c>
      <c r="O63" s="38" t="n">
        <f aca="false">IF(O$1&gt;$L$2,   "",   IF(O$1=$L$2,  1,  IF($L$2-O$1=$L$1-$M63, $L$3^($L$1-$M63), ($L$3*O64*P64/(O64+($L$3-1)*P64) ))))</f>
        <v>10.3684</v>
      </c>
      <c r="P63" s="38" t="n">
        <f aca="false">IF(P$1&gt;$L$2,   "",   IF(P$1=$L$2,  1,  IF($L$2-P$1=$L$1-$M63, $L$3^($L$1-$M63), ($L$3*P64*Q64/(P64+($L$3-1)*Q64) ))))</f>
        <v>1.90595588235294</v>
      </c>
      <c r="Q63" s="38" t="n">
        <f aca="false">IF(Q$1&gt;$L$2,   "",   IF(Q$1=$L$2,  1,  IF($L$2-Q$1=$L$1-$M63, $L$3^($L$1-$M63), ($L$3*Q64*R64/(Q64+($L$3-1)*R64) ))))</f>
        <v>1</v>
      </c>
      <c r="R63" s="38" t="n">
        <f aca="false">IF(R$1&gt;$L$2,   "",   IF(R$1=$L$2,  1,  IF($L$2-R$1=$L$1-$M63, $L$3^($L$1-$M63), ($L$3*R64*S64/(R64+($L$3-1)*S64) ))))</f>
        <v>1.01224489841791</v>
      </c>
      <c r="S63" s="38" t="n">
        <f aca="false">IF(S$1&gt;$L$2,   "",   IF(S$1=$L$2,  1,  IF($L$2-S$1=$L$1-$M63, $L$3^($L$1-$M63), ($L$3*S64*T64/(S64+($L$3-1)*T64) ))))</f>
        <v>10.3684</v>
      </c>
      <c r="T63" s="38" t="n">
        <f aca="false">IF(T$1&gt;$L$2,   "",   IF(T$1=$L$2,  1,  IF($L$2-T$1=$L$1-$M63, $L$3^($L$1-$M63), ($L$3*T64*U64/(T64+($L$3-1)*U64) ))))</f>
        <v>1.90595588235294</v>
      </c>
      <c r="U63" s="38" t="n">
        <f aca="false">IF(U$1&gt;$L$2,   "",   IF(U$1=$L$2,  1,  IF($L$2-U$1=$L$1-$M63, $L$3^($L$1-$M63), ($L$3*U64*V64/(U64+($L$3-1)*V64) ))))</f>
        <v>1</v>
      </c>
      <c r="V63" s="38" t="n">
        <f aca="false">IF(V$1&gt;$L$2,   "",   IF(V$1=$L$2,  1,  IF($L$2-V$1=$L$1-$M63, $L$3^($L$1-$M63), ($L$3*V64*W64/(V64+($L$3-1)*W64) ))))</f>
        <v>1.01224489841791</v>
      </c>
      <c r="W63" s="38" t="n">
        <f aca="false">IF(W$1&gt;$L$2,   "",   IF(W$1=$L$2,  1,  IF($L$2-W$1=$L$1-$M63, $L$3^($L$1-$M63), ($L$3*W64*X64/(W64+($L$3-1)*X64) ))))</f>
        <v>10.3684</v>
      </c>
      <c r="X63" s="38" t="n">
        <f aca="false">IF(X$1&gt;$L$2,   "",   IF(X$1=$L$2,  1,  IF($L$2-X$1=$L$1-$M63, $L$3^($L$1-$M63), ($L$3*X64*Y64/(X64+($L$3-1)*Y64) ))))</f>
        <v>1.90595588235294</v>
      </c>
      <c r="Y63" s="38" t="n">
        <f aca="false">IF(Y$1&gt;$L$2,   "",   IF(Y$1=$L$2,  1,  IF($L$2-Y$1=$L$1-$M63, $L$3^($L$1-$M63), ($L$3*Y64*Z64/(Y64+($L$3-1)*Z64) ))))</f>
        <v>1</v>
      </c>
      <c r="Z63" s="38" t="n">
        <f aca="false">IF(Z$1&gt;$L$2,   "",   IF(Z$1=$L$2,  1,  IF($L$2-Z$1=$L$1-$M63, $L$3^($L$1-$M63), ($L$3*Z64*AA64/(Z64+($L$3-1)*AA64) ))))</f>
        <v>1.01224489841791</v>
      </c>
      <c r="AA63" s="38" t="n">
        <f aca="false">IF(AA$1&gt;$L$2,   "",   IF(AA$1=$L$2,  1,  IF($L$2-AA$1=$L$1-$M63, $L$3^($L$1-$M63), ($L$3*AA64*AB64/(AA64+($L$3-1)*AB64) ))))</f>
        <v>10.3684</v>
      </c>
      <c r="AB63" s="38" t="n">
        <f aca="false">IF(AB$1&gt;$L$2,   "",   IF(AB$1=$L$2,  1,  IF($L$2-AB$1=$L$1-$M63, $L$3^($L$1-$M63), ($L$3*AB64*AC64/(AB64+($L$3-1)*AC64) ))))</f>
        <v>1.90595588235294</v>
      </c>
      <c r="AC63" s="38" t="n">
        <f aca="false">IF(AC$1&gt;$L$2,   "",   IF(AC$1=$L$2,  1,  IF($L$2-AC$1=$L$1-$M63, $L$3^($L$1-$M63), ($L$3*AC64*AD64/(AC64+($L$3-1)*AD64) ))))</f>
        <v>1</v>
      </c>
      <c r="AD63" s="38" t="n">
        <f aca="false">IF(AD$1&gt;$L$2,   "",   IF(AD$1=$L$2,  1,  IF($L$2-AD$1=$L$1-$M63, $L$3^($L$1-$M63), ($L$3*AD64*AE64/(AD64+($L$3-1)*AE64) ))))</f>
        <v>1.01224489841791</v>
      </c>
      <c r="AE63" s="38" t="n">
        <f aca="false">IF(AE$1&gt;$L$2,   "",   IF(AE$1=$L$2,  1,  IF($L$2-AE$1=$L$1-$M63, $L$3^($L$1-$M63), ($L$3*AE64*AF64/(AE64+($L$3-1)*AF64) ))))</f>
        <v>10.3684</v>
      </c>
      <c r="AF63" s="38" t="n">
        <f aca="false">IF(AF$1&gt;$L$2,   "",   IF(AF$1=$L$2,  1,  IF($L$2-AF$1=$L$1-$M63, $L$3^($L$1-$M63), ($L$3*AF64*AG64/(AF64+($L$3-1)*AG64) ))))</f>
        <v>1.90595588235294</v>
      </c>
      <c r="AG63" s="38" t="n">
        <f aca="false">IF(AG$1&gt;$L$2,   "",   IF(AG$1=$L$2,  1,  IF($L$2-AG$1=$L$1-$M63, $L$3^($L$1-$M63), ($L$3*AG64*AH64/(AG64+($L$3-1)*AH64) ))))</f>
        <v>1</v>
      </c>
      <c r="AH63" s="38" t="n">
        <f aca="false">IF(AH$1&gt;$L$2,   "",   IF(AH$1=$L$2,  1,  IF($L$2-AH$1=$L$1-$M63, $L$3^($L$1-$M63), ($L$3*AH64*AI64/(AH64+($L$3-1)*AI64) ))))</f>
        <v>1.01224489841791</v>
      </c>
      <c r="AI63" s="38" t="n">
        <f aca="false">IF(AI$1&gt;$L$2,   "",   IF(AI$1=$L$2,  1,  IF($L$2-AI$1=$L$1-$M63, $L$3^($L$1-$M63), ($L$3*AI64*AJ64/(AI64+($L$3-1)*AJ64) ))))</f>
        <v>10.3684</v>
      </c>
      <c r="AJ63" s="38" t="n">
        <f aca="false">IF(AJ$1&gt;$L$2,   "",   IF(AJ$1=$L$2,  1,  IF($L$2-AJ$1=$L$1-$M63, $L$3^($L$1-$M63), ($L$3*AJ64*AK64/(AJ64+($L$3-1)*AK64) ))))</f>
        <v>1.90595588235294</v>
      </c>
      <c r="AK63" s="38" t="n">
        <f aca="false">IF(AK$1&gt;$L$2,   "",   IF(AK$1=$L$2,  1,  IF($L$2-AK$1=$L$1-$M63, $L$3^($L$1-$M63), ($L$3*AK64*AL64/(AK64+($L$3-1)*AL64) ))))</f>
        <v>1</v>
      </c>
      <c r="AL63" s="38" t="n">
        <f aca="false">IF(AL$1&gt;$L$2,   "",   IF(AL$1=$L$2,  1,  IF($L$2-AL$1=$L$1-$M63, $L$3^($L$1-$M63), ($L$3*AL64*AM64/(AL64+($L$3-1)*AM64) ))))</f>
        <v>1.01224489841791</v>
      </c>
      <c r="AM63" s="38" t="n">
        <f aca="false">IF(AM$1&gt;$L$2,   "",   IF(AM$1=$L$2,  1,  IF($L$2-AM$1=$L$1-$M63, $L$3^($L$1-$M63), ($L$3*AM64*AN64/(AM64+($L$3-1)*AN64) ))))</f>
        <v>10.3684</v>
      </c>
      <c r="AN63" s="38" t="n">
        <f aca="false">IF(AN$1&gt;$L$2,   "",   IF(AN$1=$L$2,  1,  IF($L$2-AN$1=$L$1-$M63, $L$3^($L$1-$M63), ($L$3*AN64*AO64/(AN64+($L$3-1)*AO64) ))))</f>
        <v>1.90595588235294</v>
      </c>
      <c r="AO63" s="38" t="n">
        <f aca="false">IF(AO$1&gt;$L$2,   "",   IF(AO$1=$L$2,  1,  IF($L$2-AO$1=$L$1-$M63, $L$3^($L$1-$M63), ($L$3*AO64*AP64/(AO64+($L$3-1)*AP64) ))))</f>
        <v>1</v>
      </c>
      <c r="AP63" s="38" t="n">
        <f aca="false">IF(AP$1&gt;$L$2,   "",   IF(AP$1=$L$2,  1,  IF($L$2-AP$1=$L$1-$M63, $L$3^($L$1-$M63), ($L$3*AP64*AQ64/(AP64+($L$3-1)*AQ64) ))))</f>
        <v>1.01224489841791</v>
      </c>
      <c r="AQ63" s="38" t="n">
        <f aca="false">IF(AQ$1&gt;$L$2,   "",   IF(AQ$1=$L$2,  1,  IF($L$2-AQ$1=$L$1-$M63, $L$3^($L$1-$M63), ($L$3*AQ64*AR64/(AQ64+($L$3-1)*AR64) ))))</f>
        <v>10.3684</v>
      </c>
      <c r="AR63" s="38" t="n">
        <f aca="false">IF(AR$1&gt;$L$2,   "",   IF(AR$1=$L$2,  1,  IF($L$2-AR$1=$L$1-$M63, $L$3^($L$1-$M63), ($L$3*AR64*AS64/(AR64+($L$3-1)*AS64) ))))</f>
        <v>1.90595588235294</v>
      </c>
      <c r="AS63" s="38" t="n">
        <f aca="false">IF(AS$1&gt;$L$2,   "",   IF(AS$1=$L$2,  1,  IF($L$2-AS$1=$L$1-$M63, $L$3^($L$1-$M63), ($L$3*AS64*AT64/(AS64+($L$3-1)*AT64) ))))</f>
        <v>1</v>
      </c>
      <c r="AT63" s="38" t="n">
        <f aca="false">IF(AT$1&gt;$L$2,   "",   IF(AT$1=$L$2,  1,  IF($L$2-AT$1=$L$1-$M63, $L$3^($L$1-$M63), ($L$3*AT64*AU64/(AT64+($L$3-1)*AU64) ))))</f>
        <v>1.01224489841791</v>
      </c>
      <c r="AU63" s="38" t="n">
        <f aca="false">IF(AU$1&gt;$L$2,   "",   IF(AU$1=$L$2,  1,  IF($L$2-AU$1=$L$1-$M63, $L$3^($L$1-$M63), ($L$3*AU64*AV64/(AU64+($L$3-1)*AV64) ))))</f>
        <v>10.3684</v>
      </c>
      <c r="AV63" s="38" t="n">
        <f aca="false">IF(AV$1&gt;$L$2,   "",   IF(AV$1=$L$2,  1,  IF($L$2-AV$1=$L$1-$M63, $L$3^($L$1-$M63), ($L$3*AV64*AW64/(AV64+($L$3-1)*AW64) ))))</f>
        <v>1.90595588235294</v>
      </c>
      <c r="AW63" s="38" t="n">
        <f aca="false">IF(AW$1&gt;$L$2,   "",   IF(AW$1=$L$2,  1,  IF($L$2-AW$1=$L$1-$M63, $L$3^($L$1-$M63), ($L$3*AW64*AX64/(AW64+($L$3-1)*AX64) ))))</f>
        <v>1</v>
      </c>
      <c r="AX63" s="38" t="n">
        <f aca="false">IF(AX$1&gt;$L$2,   "",   IF(AX$1=$L$2,  1,  IF($L$2-AX$1=$L$1-$M63, $L$3^($L$1-$M63), ($L$3*AX64*AY64/(AX64+($L$3-1)*AY64) ))))</f>
        <v>1.01224489841791</v>
      </c>
      <c r="AY63" s="38" t="n">
        <f aca="false">IF(AY$1&gt;$L$2,   "",   IF(AY$1=$L$2,  1,  IF($L$2-AY$1=$L$1-$M63, $L$3^($L$1-$M63), ($L$3*AY64*AZ64/(AY64+($L$3-1)*AZ64) ))))</f>
        <v>10.3684</v>
      </c>
      <c r="AZ63" s="38" t="n">
        <f aca="false">IF(AZ$1&gt;$L$2,   "",   IF(AZ$1=$L$2,  1,  IF($L$2-AZ$1=$L$1-$M63, $L$3^($L$1-$M63), ($L$3*AZ64*BA64/(AZ64+($L$3-1)*BA64) ))))</f>
        <v>1.90595588235294</v>
      </c>
      <c r="BA63" s="38" t="n">
        <f aca="false">IF(BA$1&gt;$L$2,   "",   IF(BA$1=$L$2,  1,  IF($L$2-BA$1=$L$1-$M63, $L$3^($L$1-$M63), ($L$3*BA64*BB64/(BA64+($L$3-1)*BB64) ))))</f>
        <v>1</v>
      </c>
      <c r="BB63" s="38" t="n">
        <f aca="false">IF(BB$1&gt;$L$2,   "",   IF(BB$1=$L$2,  1,  IF($L$2-BB$1=$L$1-$M63, $L$3^($L$1-$M63), ($L$3*BB64*BC64/(BB64+($L$3-1)*BC64) ))))</f>
        <v>1.01224489841791</v>
      </c>
      <c r="BC63" s="38" t="n">
        <f aca="false">IF(BC$1&gt;$L$2,   "",   IF(BC$1=$L$2,  1,  IF($L$2-BC$1=$L$1-$M63, $L$3^($L$1-$M63), ($L$3*BC64*BD64/(BC64+($L$3-1)*BD64) ))))</f>
        <v>10.3684</v>
      </c>
      <c r="BD63" s="38" t="n">
        <f aca="false">IF(BD$1&gt;$L$2,   "",   IF(BD$1=$L$2,  1,  IF($L$2-BD$1=$L$1-$M63, $L$3^($L$1-$M63), ($L$3*BD64*BE64/(BD64+($L$3-1)*BE64) ))))</f>
        <v>1.90595588235294</v>
      </c>
      <c r="BE63" s="38" t="n">
        <f aca="false">IF(BE$1&gt;$L$2,   "",   IF(BE$1=$L$2,  1,  IF($L$2-BE$1=$L$1-$M63, $L$3^($L$1-$M63), ($L$3*BE64*BF64/(BE64+($L$3-1)*BF64) ))))</f>
        <v>1</v>
      </c>
      <c r="BF63" s="38" t="n">
        <f aca="false">IF(BF$1&gt;$L$2,   "",   IF(BF$1=$L$2,  1,  IF($L$2-BF$1=$L$1-$M63, $L$3^($L$1-$M63), ($L$3*BF64*BG64/(BF64+($L$3-1)*BG64) ))))</f>
        <v>1.01224489841791</v>
      </c>
      <c r="BG63" s="38" t="n">
        <f aca="false">IF(BG$1&gt;$L$2,   "",   IF(BG$1=$L$2,  1,  IF($L$2-BG$1=$L$1-$M63, $L$3^($L$1-$M63), ($L$3*BG64*BH64/(BG64+($L$3-1)*BH64) ))))</f>
        <v>10.3684</v>
      </c>
      <c r="BH63" s="38" t="n">
        <f aca="false">IF(BH$1&gt;$L$2,   "",   IF(BH$1=$L$2,  1,  IF($L$2-BH$1=$L$1-$M63, $L$3^($L$1-$M63), ($L$3*BH64*BI64/(BH64+($L$3-1)*BI64) ))))</f>
        <v>1.90595588235294</v>
      </c>
      <c r="BI63" s="38" t="n">
        <f aca="false">IF(BI$1&gt;$L$2,   "",   IF(BI$1=$L$2,  1,  IF($L$2-BI$1=$L$1-$M63, $L$3^($L$1-$M63), ($L$3*BI64*BJ64/(BI64+($L$3-1)*BJ64) ))))</f>
        <v>1</v>
      </c>
      <c r="BJ63" s="38" t="n">
        <f aca="false">IF(BJ$1&gt;$L$2,   "",   IF(BJ$1=$L$2,  1,  IF($L$2-BJ$1=$L$1-$M63, $L$3^($L$1-$M63), ($L$3*BJ64*BK64/(BJ64+($L$3-1)*BK64) ))))</f>
        <v>1.01224489841791</v>
      </c>
      <c r="BK63" s="38" t="n">
        <f aca="false">IF(BK$1&gt;$L$2,   "",   IF(BK$1=$L$2,  1,  IF($L$2-BK$1=$L$1-$M63, $L$3^($L$1-$M63), ($L$3*BK64*BL64/(BK64+($L$3-1)*BL64) ))))</f>
        <v>10.3684</v>
      </c>
      <c r="BL63" s="38" t="n">
        <f aca="false">IF(BL$1&gt;$L$2,   "",   IF(BL$1=$L$2,  1,  IF($L$2-BL$1=$L$1-$M63, $L$3^($L$1-$M63), ($L$3*BL64*BM64/(BL64+($L$3-1)*BM64) ))))</f>
        <v>1.90595588235294</v>
      </c>
      <c r="BM63" s="38" t="n">
        <f aca="false">IF(BM$1&gt;$L$2,   "",   IF(BM$1=$L$2,  1,  IF($L$2-BM$1=$L$1-$M63, $L$3^($L$1-$M63), ($L$3*BM64*BN64/(BM64+($L$3-1)*BN64) ))))</f>
        <v>1</v>
      </c>
      <c r="BN63" s="38" t="n">
        <f aca="false">IF(BN$1&gt;$L$2,   "",   IF(BN$1=$L$2,  1,  IF($L$2-BN$1=$L$1-$M63, $L$3^($L$1-$M63), ($L$3*BN64*BO64/(BN64+($L$3-1)*BO64) ))))</f>
        <v>1.01224489841791</v>
      </c>
      <c r="BO63" s="38" t="n">
        <f aca="false">IF(BO$1&gt;$L$2,   "",   IF(BO$1=$L$2,  1,  IF($L$2-BO$1=$L$1-$M63, $L$3^($L$1-$M63), ($L$3*BO64*BP64/(BO64+($L$3-1)*BP64) ))))</f>
        <v>10.3684</v>
      </c>
      <c r="BP63" s="38" t="n">
        <f aca="false">IF(BP$1&gt;$L$2,   "",   IF(BP$1=$L$2,  1,  IF($L$2-BP$1=$L$1-$M63, $L$3^($L$1-$M63), ($L$3*BP64*BQ64/(BP64+($L$3-1)*BQ64) ))))</f>
        <v>1.90595588235294</v>
      </c>
      <c r="BQ63" s="38" t="n">
        <f aca="false">IF(BQ$1&gt;$L$2,   "",   IF(BQ$1=$L$2,  1,  IF($L$2-BQ$1=$L$1-$M63, $L$3^($L$1-$M63), ($L$3*BQ64*BR64/(BQ64+($L$3-1)*BR64) ))))</f>
        <v>1</v>
      </c>
      <c r="BR63" s="38" t="n">
        <f aca="false">IF(BR$1&gt;$L$2,   "",   IF(BR$1=$L$2,  1,  IF($L$2-BR$1=$L$1-$M63, $L$3^($L$1-$M63), ($L$3*BR64*BS64/(BR64+($L$3-1)*BS64) ))))</f>
        <v>1.01224489841791</v>
      </c>
      <c r="BS63" s="38" t="n">
        <f aca="false">IF(BS$1&gt;$L$2,   "",   IF(BS$1=$L$2,  1,  IF($L$2-BS$1=$L$1-$M63, $L$3^($L$1-$M63), ($L$3*BS64*BT64/(BS64+($L$3-1)*BT64) ))))</f>
        <v>10.3684</v>
      </c>
      <c r="BT63" s="38" t="n">
        <f aca="false">IF(BT$1&gt;$L$2,   "",   IF(BT$1=$L$2,  1,  IF($L$2-BT$1=$L$1-$M63, $L$3^($L$1-$M63), ($L$3*BT64*BU64/(BT64+($L$3-1)*BU64) ))))</f>
        <v>1.90595588235294</v>
      </c>
      <c r="BU63" s="38" t="n">
        <f aca="false">IF(BU$1&gt;$L$2,   "",   IF(BU$1=$L$2,  1,  IF($L$2-BU$1=$L$1-$M63, $L$3^($L$1-$M63), ($L$3*BU64*BV64/(BU64+($L$3-1)*BV64) ))))</f>
        <v>1</v>
      </c>
      <c r="BV63" s="38" t="n">
        <f aca="false">IF(BV$1&gt;$L$2,   "",   IF(BV$1=$L$2,  1,  IF($L$2-BV$1=$L$1-$M63, $L$3^($L$1-$M63), ($L$3*BV64*BW64/(BV64+($L$3-1)*BW64) ))))</f>
        <v>1.01224489841791</v>
      </c>
      <c r="BW63" s="38" t="n">
        <f aca="false">IF(BW$1&gt;$L$2,   "",   IF(BW$1=$L$2,  1,  IF($L$2-BW$1=$L$1-$M63, $L$3^($L$1-$M63), ($L$3*BW64*BX64/(BW64+($L$3-1)*BX64) ))))</f>
        <v>10.3684</v>
      </c>
      <c r="BX63" s="38" t="n">
        <f aca="false">IF(BX$1&gt;$L$2,   "",   IF(BX$1=$L$2,  1,  IF($L$2-BX$1=$L$1-$M63, $L$3^($L$1-$M63), ($L$3*BX64*BY64/(BX64+($L$3-1)*BY64) ))))</f>
        <v>1.90595588235294</v>
      </c>
      <c r="BY63" s="38" t="n">
        <f aca="false">IF(BY$1&gt;$L$2,   "",   IF(BY$1=$L$2,  1,  IF($L$2-BY$1=$L$1-$M63, $L$3^($L$1-$M63), ($L$3*BY64*BZ64/(BY64+($L$3-1)*BZ64) ))))</f>
        <v>1</v>
      </c>
      <c r="BZ63" s="38" t="n">
        <f aca="false">IF(BZ$1&gt;$L$2,   "",   IF(BZ$1=$L$2,  1,  IF($L$2-BZ$1=$L$1-$M63, $L$3^($L$1-$M63), ($L$3*BZ64*CA64/(BZ64+($L$3-1)*CA64) ))))</f>
        <v>1.01224489841791</v>
      </c>
      <c r="CA63" s="38" t="n">
        <f aca="false">IF(CA$1&gt;$L$2,   "",   IF(CA$1=$L$2,  1,  IF($L$2-CA$1=$L$1-$M63, $L$3^($L$1-$M63), ($L$3*CA64*CB64/(CA64+($L$3-1)*CB64) ))))</f>
        <v>10.3684</v>
      </c>
      <c r="CB63" s="38" t="n">
        <f aca="false">IF(CB$1&gt;$L$2,   "",   IF(CB$1=$L$2,  1,  IF($L$2-CB$1=$L$1-$M63, $L$3^($L$1-$M63), ($L$3*CB64*CC64/(CB64+($L$3-1)*CC64) ))))</f>
        <v>1.90595588235294</v>
      </c>
      <c r="CC63" s="38" t="n">
        <f aca="false">IF(CC$1&gt;$L$2,   "",   IF(CC$1=$L$2,  1,  IF($L$2-CC$1=$L$1-$M63, $L$3^($L$1-$M63), ($L$3*CC64*CD64/(CC64+($L$3-1)*CD64) ))))</f>
        <v>1</v>
      </c>
      <c r="CD63" s="38" t="n">
        <f aca="false">IF(CD$1&gt;$L$2,   "",   IF(CD$1=$L$2,  1,  IF($L$2-CD$1=$L$1-$M63, $L$3^($L$1-$M63), ($L$3*CD64*CE64/(CD64+($L$3-1)*CE64) ))))</f>
        <v>1.01224489841791</v>
      </c>
      <c r="CE63" s="38" t="n">
        <f aca="false">IF(CE$1&gt;$L$2,   "",   IF(CE$1=$L$2,  1,  IF($L$2-CE$1=$L$1-$M63, $L$3^($L$1-$M63), ($L$3*CE64*CF64/(CE64+($L$3-1)*CF64) ))))</f>
        <v>10.3684</v>
      </c>
      <c r="CF63" s="38" t="n">
        <f aca="false">IF(CF$1&gt;$L$2,   "",   IF(CF$1=$L$2,  1,  IF($L$2-CF$1=$L$1-$M63, $L$3^($L$1-$M63), ($L$3*CF64*CG64/(CF64+($L$3-1)*CG64) ))))</f>
        <v>1.90595588235294</v>
      </c>
      <c r="CG63" s="38" t="n">
        <f aca="false">IF(CG$1&gt;$L$2,   "",   IF(CG$1=$L$2,  1,  IF($L$2-CG$1=$L$1-$M63, $L$3^($L$1-$M63), ($L$3*CG64*CH64/(CG64+($L$3-1)*CH64) ))))</f>
        <v>1</v>
      </c>
      <c r="CH63" s="38" t="n">
        <f aca="false">IF(CH$1&gt;$L$2,   "",   IF(CH$1=$L$2,  1,  IF($L$2-CH$1=$L$1-$M63, $L$3^($L$1-$M63), ($L$3*CH64*CI64/(CH64+($L$3-1)*CI64) ))))</f>
        <v>1.01224489841791</v>
      </c>
      <c r="CI63" s="38" t="n">
        <f aca="false">IF(CI$1&gt;$L$2,   "",   IF(CI$1=$L$2,  1,  IF($L$2-CI$1=$L$1-$M63, $L$3^($L$1-$M63), ($L$3*CI64*CJ64/(CI64+($L$3-1)*CJ64) ))))</f>
        <v>10.3684</v>
      </c>
      <c r="CJ63" s="38" t="n">
        <f aca="false">IF(CJ$1&gt;$L$2,   "",   IF(CJ$1=$L$2,  1,  IF($L$2-CJ$1=$L$1-$M63, $L$3^($L$1-$M63), ($L$3*CJ64*CK64/(CJ64+($L$3-1)*CK64) ))))</f>
        <v>1.90595588235294</v>
      </c>
      <c r="CK63" s="38" t="n">
        <f aca="false">IF(CK$1&gt;$L$2,   "",   IF(CK$1=$L$2,  1,  IF($L$2-CK$1=$L$1-$M63, $L$3^($L$1-$M63), ($L$3*CK64*CL64/(CK64+($L$3-1)*CL64) ))))</f>
        <v>1</v>
      </c>
      <c r="CL63" s="38" t="n">
        <f aca="false">IF(CL$1&gt;$L$2,   "",   IF(CL$1=$L$2,  1,  IF($L$2-CL$1=$L$1-$M63, $L$3^($L$1-$M63), ($L$3*CL64*CM64/(CL64+($L$3-1)*CM64) ))))</f>
        <v>1.01224489841791</v>
      </c>
      <c r="CM63" s="38" t="n">
        <f aca="false">IF(CM$1&gt;$L$2,   "",   IF(CM$1=$L$2,  1,  IF($L$2-CM$1=$L$1-$M63, $L$3^($L$1-$M63), ($L$3*CM64*CN64/(CM64+($L$3-1)*CN64) ))))</f>
        <v>10.3684</v>
      </c>
      <c r="CN63" s="38" t="n">
        <f aca="false">IF(CN$1&gt;$L$2,   "",   IF(CN$1=$L$2,  1,  IF($L$2-CN$1=$L$1-$M63, $L$3^($L$1-$M63), ($L$3*CN64*CO64/(CN64+($L$3-1)*CO64) ))))</f>
        <v>1.90595588235294</v>
      </c>
      <c r="CO63" s="38" t="n">
        <f aca="false">IF(CO$1&gt;$L$2,   "",   IF(CO$1=$L$2,  1,  IF($L$2-CO$1=$L$1-$M63, $L$3^($L$1-$M63), ($L$3*CO64*CP64/(CO64+($L$3-1)*CP64) ))))</f>
        <v>1</v>
      </c>
      <c r="CP63" s="38" t="n">
        <f aca="false">IF(CP$1&gt;$L$2,   "",   IF(CP$1=$L$2,  1,  IF($L$2-CP$1=$L$1-$M63, $L$3^($L$1-$M63), ($L$3*CP64*CQ64/(CP64+($L$3-1)*CQ64) ))))</f>
        <v>1.01224489841791</v>
      </c>
      <c r="CQ63" s="38" t="n">
        <f aca="false">IF(CQ$1&gt;$L$2,   "",   IF(CQ$1=$L$2,  1,  IF($L$2-CQ$1=$L$1-$M63, $L$3^($L$1-$M63), ($L$3*CQ64*CR64/(CQ64+($L$3-1)*CR64) ))))</f>
        <v>10.3684</v>
      </c>
      <c r="CR63" s="38" t="n">
        <f aca="false">IF(CR$1&gt;$L$2,   "",   IF(CR$1=$L$2,  1,  IF($L$2-CR$1=$L$1-$M63, $L$3^($L$1-$M63), ($L$3*CR64*CS64/(CR64+($L$3-1)*CS64) ))))</f>
        <v>1.90595588235294</v>
      </c>
      <c r="CS63" s="38" t="n">
        <f aca="false">IF(CS$1&gt;$L$2,   "",   IF(CS$1=$L$2,  1,  IF($L$2-CS$1=$L$1-$M63, $L$3^($L$1-$M63), ($L$3*CS64*CT64/(CS64+($L$3-1)*CT64) ))))</f>
        <v>1</v>
      </c>
      <c r="CT63" s="38" t="n">
        <f aca="false">IF(CT$1&gt;$L$2,   "",   IF(CT$1=$L$2,  1,  IF($L$2-CT$1=$L$1-$M63, $L$3^($L$1-$M63), ($L$3*CT64*CU64/(CT64+($L$3-1)*CU64) ))))</f>
        <v>1.01224489841791</v>
      </c>
      <c r="CU63" s="38" t="n">
        <f aca="false">IF(CU$1&gt;$L$2,   "",   IF(CU$1=$L$2,  1,  IF($L$2-CU$1=$L$1-$M63, $L$3^($L$1-$M63), ($L$3*CU64*CV64/(CU64+($L$3-1)*CV64) ))))</f>
        <v>10.3684</v>
      </c>
      <c r="CV63" s="38" t="n">
        <f aca="false">IF(CV$1&gt;$L$2,   "",   IF(CV$1=$L$2,  1,  IF($L$2-CV$1=$L$1-$M63, $L$3^($L$1-$M63), ($L$3*CV64*CW64/(CV64+($L$3-1)*CW64) ))))</f>
        <v>1.90595588235294</v>
      </c>
      <c r="CW63" s="38" t="n">
        <f aca="false">IF(CW$1&gt;$L$2,   "",   IF(CW$1=$L$2,  1,  IF($L$2-CW$1=$L$1-$M63, $L$3^($L$1-$M63), ($L$3*CW64*CX64/(CW64+($L$3-1)*CX64) ))))</f>
        <v>1</v>
      </c>
      <c r="CX63" s="38" t="n">
        <f aca="false">IF(CX$1&gt;$L$2,   "",   IF(CX$1=$L$2,  1,  IF($L$2-CX$1=$L$1-$M63, $L$3^($L$1-$M63), ($L$3*CX64*CY64/(CX64+($L$3-1)*CY64) ))))</f>
        <v>1.01224489841791</v>
      </c>
      <c r="CY63" s="38" t="n">
        <f aca="false">IF(CY$1&gt;$L$2,   "",   IF(CY$1=$L$2,  1,  IF($L$2-CY$1=$L$1-$M63, $L$3^($L$1-$M63), ($L$3*CY64*CZ64/(CY64+($L$3-1)*CZ64) ))))</f>
        <v>10.3684</v>
      </c>
      <c r="CZ63" s="38" t="n">
        <f aca="false">IF(CZ$1&gt;$L$2,   "",   IF(CZ$1=$L$2,  1,  IF($L$2-CZ$1=$L$1-$M63, $L$3^($L$1-$M63), ($L$3*CZ64*DA64/(CZ64+($L$3-1)*DA64) ))))</f>
        <v>1.90595588235294</v>
      </c>
      <c r="DA63" s="38" t="n">
        <f aca="false">IF(DA$1&gt;$L$2,   "",   IF(DA$1=$L$2,  1,  IF($L$2-DA$1=$L$1-$M63, $L$3^($L$1-$M63), ($L$3*DA64*DB64/(DA64+($L$3-1)*DB64) ))))</f>
        <v>1</v>
      </c>
      <c r="DB63" s="38" t="n">
        <f aca="false">IF(DB$1&gt;$L$2,   "",   IF(DB$1=$L$2,  1,  IF($L$2-DB$1=$L$1-$M63, $L$3^($L$1-$M63), ($L$3*DB64*DC64/(DB64+($L$3-1)*DC64) ))))</f>
        <v>1.01224489841791</v>
      </c>
      <c r="DC63" s="38" t="n">
        <f aca="false">IF(DC$1&gt;$L$2,   "",   IF(DC$1=$L$2,  1,  IF($L$2-DC$1=$L$1-$M63, $L$3^($L$1-$M63), ($L$3*DC64*DD64/(DC64+($L$3-1)*DD64) ))))</f>
        <v>10.3684</v>
      </c>
      <c r="DD63" s="38" t="n">
        <f aca="false">IF(DD$1&gt;$L$2,   "",   IF(DD$1=$L$2,  1,  IF($L$2-DD$1=$L$1-$M63, $L$3^($L$1-$M63), ($L$3*DD64*DE64/(DD64+($L$3-1)*DE64) ))))</f>
        <v>1.90595588235294</v>
      </c>
      <c r="DE63" s="38" t="n">
        <f aca="false">IF(DE$1&gt;$L$2,   "",   IF(DE$1=$L$2,  1,  IF($L$2-DE$1=$L$1-$M63, $L$3^($L$1-$M63), ($L$3*DE64*DF64/(DE64+($L$3-1)*DF64) ))))</f>
        <v>1</v>
      </c>
      <c r="DF63" s="38" t="n">
        <f aca="false">IF(DF$1&gt;$L$2,   "",   IF(DF$1=$L$2,  1,  IF($L$2-DF$1=$L$1-$M63, $L$3^($L$1-$M63), ($L$3*DF64*DG64/(DF64+($L$3-1)*DG64) ))))</f>
        <v>1.01224489841791</v>
      </c>
      <c r="DG63" s="38" t="n">
        <f aca="false">IF(DG$1&gt;$L$2,   "",   IF(DG$1=$L$2,  1,  IF($L$2-DG$1=$L$1-$M63, $L$3^($L$1-$M63), ($L$3*DG64*DH64/(DG64+($L$3-1)*DH64) ))))</f>
        <v>10.3684</v>
      </c>
      <c r="DH63" s="38" t="n">
        <f aca="false">IF(DH$1&gt;$L$2,   "",   IF(DH$1=$L$2,  1,  IF($L$2-DH$1=$L$1-$M63, $L$3^($L$1-$M63), ($L$3*DH64*DI64/(DH64+($L$3-1)*DI64) ))))</f>
        <v>1.90595588235294</v>
      </c>
      <c r="DI63" s="38" t="n">
        <f aca="false">IF(DI$1&gt;$L$2,   "",   IF(DI$1=$L$2,  1,  IF($L$2-DI$1=$L$1-$M63, $L$3^($L$1-$M63), ($L$3*DI64*DJ64/(DI64+($L$3-1)*DJ64) ))))</f>
        <v>1</v>
      </c>
      <c r="DJ63" s="38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2" t="n">
        <f aca="false">Calculadora!C64</f>
        <v>0</v>
      </c>
      <c r="B64" s="112" t="str">
        <f aca="false">IF( OR(I63=$L$2,H63=1+$L$1-$L$2), "",  IF(A64="l",0,IF(A64="w",1,""))    )</f>
        <v/>
      </c>
      <c r="C64" s="105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5" t="str">
        <f aca="false">IF(I63&gt;=$L$2,"",IF(B64="", "", C64*($L$3-1)*B64)   )</f>
        <v/>
      </c>
      <c r="E64" s="105" t="str">
        <f aca="false">IF(B64="","",(   D64-(IF((D64+F63)&lt;=G63, D64, (G63-F63) ))   )*(100-$L$5)/100   )</f>
        <v/>
      </c>
      <c r="F64" s="105" t="str">
        <f aca="false">IF(I63&gt;=$L$2,"",IF(B64="", "",   IF(B64=0,  F63-C64,  IF( ((F63+D64)-G63)&gt;=0, F63+(G63-F63)+((D64-(G63-F63))*$L$5/100), F63+D64 )  ))   )</f>
        <v/>
      </c>
      <c r="G64" s="113" t="str">
        <f aca="false">IF(F64&gt;G63,  F64,  G63)</f>
        <v/>
      </c>
      <c r="H64" s="104" t="n">
        <f aca="false">IF(   $L$4=0,   IF(I63+B64=$L$2,0,IF(B64=0,H63+1,H63)),   IF(  F64&gt;=G63,  0,  IF(B64=0,H63+1,H63)  )   )</f>
        <v>0</v>
      </c>
      <c r="I64" s="104" t="n">
        <f aca="false">IF(   $L$4=0,   IF(I63+B64=$L$2,0,IF(B64=1,I63+1,I63)),        IF(  F64&gt;=G63,  0,  IF(B64=1,I63+1,I63)  )   )</f>
        <v>0</v>
      </c>
      <c r="J64" s="114" t="str">
        <f aca="false">IF(     B64="",     "",     IF(  ISERROR((B64+I63)/(H63+I63+1)),  0,  (B64+I63)/(H63+I63+1)  )     )</f>
        <v/>
      </c>
      <c r="M64" s="111" t="n">
        <f aca="false">IF(M63&lt;($L$1-1),M63+1)</f>
        <v>20</v>
      </c>
      <c r="N64" s="38" t="n">
        <f aca="false">IF(N$1&gt;$L$2,   "",   IF(N$1=$L$2,  1,  IF($L$2-N$1=$L$1-$M64, $L$3^($L$1-$M64), ($L$3*N65*O65/(N65+($L$3-1)*O65) ))))</f>
        <v>1.01643623129309</v>
      </c>
      <c r="O64" s="38" t="n">
        <f aca="false">IF(O$1&gt;$L$2,   "",   IF(O$1=$L$2,  1,  IF($L$2-O$1=$L$1-$M64, $L$3^($L$1-$M64), ($L$3*O65*P65/(O65+($L$3-1)*P65) ))))</f>
        <v>1.00306256593756</v>
      </c>
      <c r="P64" s="38" t="n">
        <f aca="false">IF(P$1&gt;$L$2,   "",   IF(P$1=$L$2,  1,  IF($L$2-P$1=$L$1-$M64, $L$3^($L$1-$M64), ($L$3*P65*Q65/(P65+($L$3-1)*Q65) ))))</f>
        <v>3.22</v>
      </c>
      <c r="Q64" s="38" t="n">
        <f aca="false">IF(Q$1&gt;$L$2,   "",   IF(Q$1=$L$2,  1,  IF($L$2-Q$1=$L$1-$M64, $L$3^($L$1-$M64), ($L$3*Q65*R65/(Q65+($L$3-1)*R65) ))))</f>
        <v>1</v>
      </c>
      <c r="R64" s="38" t="n">
        <f aca="false">IF(R$1&gt;$L$2,   "",   IF(R$1=$L$2,  1,  IF($L$2-R$1=$L$1-$M64, $L$3^($L$1-$M64), ($L$3*R65*S65/(R65+($L$3-1)*S65) ))))</f>
        <v>1.01643623129309</v>
      </c>
      <c r="S64" s="38" t="n">
        <f aca="false">IF(S$1&gt;$L$2,   "",   IF(S$1=$L$2,  1,  IF($L$2-S$1=$L$1-$M64, $L$3^($L$1-$M64), ($L$3*S65*T65/(S65+($L$3-1)*T65) ))))</f>
        <v>1.00306256593756</v>
      </c>
      <c r="T64" s="38" t="n">
        <f aca="false">IF(T$1&gt;$L$2,   "",   IF(T$1=$L$2,  1,  IF($L$2-T$1=$L$1-$M64, $L$3^($L$1-$M64), ($L$3*T65*U65/(T65+($L$3-1)*U65) ))))</f>
        <v>3.22</v>
      </c>
      <c r="U64" s="38" t="n">
        <f aca="false">IF(U$1&gt;$L$2,   "",   IF(U$1=$L$2,  1,  IF($L$2-U$1=$L$1-$M64, $L$3^($L$1-$M64), ($L$3*U65*V65/(U65+($L$3-1)*V65) ))))</f>
        <v>1</v>
      </c>
      <c r="V64" s="38" t="n">
        <f aca="false">IF(V$1&gt;$L$2,   "",   IF(V$1=$L$2,  1,  IF($L$2-V$1=$L$1-$M64, $L$3^($L$1-$M64), ($L$3*V65*W65/(V65+($L$3-1)*W65) ))))</f>
        <v>1.01643623129309</v>
      </c>
      <c r="W64" s="38" t="n">
        <f aca="false">IF(W$1&gt;$L$2,   "",   IF(W$1=$L$2,  1,  IF($L$2-W$1=$L$1-$M64, $L$3^($L$1-$M64), ($L$3*W65*X65/(W65+($L$3-1)*X65) ))))</f>
        <v>1.00306256593756</v>
      </c>
      <c r="X64" s="38" t="n">
        <f aca="false">IF(X$1&gt;$L$2,   "",   IF(X$1=$L$2,  1,  IF($L$2-X$1=$L$1-$M64, $L$3^($L$1-$M64), ($L$3*X65*Y65/(X65+($L$3-1)*Y65) ))))</f>
        <v>3.22</v>
      </c>
      <c r="Y64" s="38" t="n">
        <f aca="false">IF(Y$1&gt;$L$2,   "",   IF(Y$1=$L$2,  1,  IF($L$2-Y$1=$L$1-$M64, $L$3^($L$1-$M64), ($L$3*Y65*Z65/(Y65+($L$3-1)*Z65) ))))</f>
        <v>1</v>
      </c>
      <c r="Z64" s="38" t="n">
        <f aca="false">IF(Z$1&gt;$L$2,   "",   IF(Z$1=$L$2,  1,  IF($L$2-Z$1=$L$1-$M64, $L$3^($L$1-$M64), ($L$3*Z65*AA65/(Z65+($L$3-1)*AA65) ))))</f>
        <v>1.01643623129309</v>
      </c>
      <c r="AA64" s="38" t="n">
        <f aca="false">IF(AA$1&gt;$L$2,   "",   IF(AA$1=$L$2,  1,  IF($L$2-AA$1=$L$1-$M64, $L$3^($L$1-$M64), ($L$3*AA65*AB65/(AA65+($L$3-1)*AB65) ))))</f>
        <v>1.00306256593756</v>
      </c>
      <c r="AB64" s="38" t="n">
        <f aca="false">IF(AB$1&gt;$L$2,   "",   IF(AB$1=$L$2,  1,  IF($L$2-AB$1=$L$1-$M64, $L$3^($L$1-$M64), ($L$3*AB65*AC65/(AB65+($L$3-1)*AC65) ))))</f>
        <v>3.22</v>
      </c>
      <c r="AC64" s="38" t="n">
        <f aca="false">IF(AC$1&gt;$L$2,   "",   IF(AC$1=$L$2,  1,  IF($L$2-AC$1=$L$1-$M64, $L$3^($L$1-$M64), ($L$3*AC65*AD65/(AC65+($L$3-1)*AD65) ))))</f>
        <v>1</v>
      </c>
      <c r="AD64" s="38" t="n">
        <f aca="false">IF(AD$1&gt;$L$2,   "",   IF(AD$1=$L$2,  1,  IF($L$2-AD$1=$L$1-$M64, $L$3^($L$1-$M64), ($L$3*AD65*AE65/(AD65+($L$3-1)*AE65) ))))</f>
        <v>1.01643623129309</v>
      </c>
      <c r="AE64" s="38" t="n">
        <f aca="false">IF(AE$1&gt;$L$2,   "",   IF(AE$1=$L$2,  1,  IF($L$2-AE$1=$L$1-$M64, $L$3^($L$1-$M64), ($L$3*AE65*AF65/(AE65+($L$3-1)*AF65) ))))</f>
        <v>1.00306256593756</v>
      </c>
      <c r="AF64" s="38" t="n">
        <f aca="false">IF(AF$1&gt;$L$2,   "",   IF(AF$1=$L$2,  1,  IF($L$2-AF$1=$L$1-$M64, $L$3^($L$1-$M64), ($L$3*AF65*AG65/(AF65+($L$3-1)*AG65) ))))</f>
        <v>3.22</v>
      </c>
      <c r="AG64" s="38" t="n">
        <f aca="false">IF(AG$1&gt;$L$2,   "",   IF(AG$1=$L$2,  1,  IF($L$2-AG$1=$L$1-$M64, $L$3^($L$1-$M64), ($L$3*AG65*AH65/(AG65+($L$3-1)*AH65) ))))</f>
        <v>1</v>
      </c>
      <c r="AH64" s="38" t="n">
        <f aca="false">IF(AH$1&gt;$L$2,   "",   IF(AH$1=$L$2,  1,  IF($L$2-AH$1=$L$1-$M64, $L$3^($L$1-$M64), ($L$3*AH65*AI65/(AH65+($L$3-1)*AI65) ))))</f>
        <v>1.01643623129309</v>
      </c>
      <c r="AI64" s="38" t="n">
        <f aca="false">IF(AI$1&gt;$L$2,   "",   IF(AI$1=$L$2,  1,  IF($L$2-AI$1=$L$1-$M64, $L$3^($L$1-$M64), ($L$3*AI65*AJ65/(AI65+($L$3-1)*AJ65) ))))</f>
        <v>1.00306256593756</v>
      </c>
      <c r="AJ64" s="38" t="n">
        <f aca="false">IF(AJ$1&gt;$L$2,   "",   IF(AJ$1=$L$2,  1,  IF($L$2-AJ$1=$L$1-$M64, $L$3^($L$1-$M64), ($L$3*AJ65*AK65/(AJ65+($L$3-1)*AK65) ))))</f>
        <v>3.22</v>
      </c>
      <c r="AK64" s="38" t="n">
        <f aca="false">IF(AK$1&gt;$L$2,   "",   IF(AK$1=$L$2,  1,  IF($L$2-AK$1=$L$1-$M64, $L$3^($L$1-$M64), ($L$3*AK65*AL65/(AK65+($L$3-1)*AL65) ))))</f>
        <v>1</v>
      </c>
      <c r="AL64" s="38" t="n">
        <f aca="false">IF(AL$1&gt;$L$2,   "",   IF(AL$1=$L$2,  1,  IF($L$2-AL$1=$L$1-$M64, $L$3^($L$1-$M64), ($L$3*AL65*AM65/(AL65+($L$3-1)*AM65) ))))</f>
        <v>1.01643623129309</v>
      </c>
      <c r="AM64" s="38" t="n">
        <f aca="false">IF(AM$1&gt;$L$2,   "",   IF(AM$1=$L$2,  1,  IF($L$2-AM$1=$L$1-$M64, $L$3^($L$1-$M64), ($L$3*AM65*AN65/(AM65+($L$3-1)*AN65) ))))</f>
        <v>1.00306256593756</v>
      </c>
      <c r="AN64" s="38" t="n">
        <f aca="false">IF(AN$1&gt;$L$2,   "",   IF(AN$1=$L$2,  1,  IF($L$2-AN$1=$L$1-$M64, $L$3^($L$1-$M64), ($L$3*AN65*AO65/(AN65+($L$3-1)*AO65) ))))</f>
        <v>3.22</v>
      </c>
      <c r="AO64" s="38" t="n">
        <f aca="false">IF(AO$1&gt;$L$2,   "",   IF(AO$1=$L$2,  1,  IF($L$2-AO$1=$L$1-$M64, $L$3^($L$1-$M64), ($L$3*AO65*AP65/(AO65+($L$3-1)*AP65) ))))</f>
        <v>1</v>
      </c>
      <c r="AP64" s="38" t="n">
        <f aca="false">IF(AP$1&gt;$L$2,   "",   IF(AP$1=$L$2,  1,  IF($L$2-AP$1=$L$1-$M64, $L$3^($L$1-$M64), ($L$3*AP65*AQ65/(AP65+($L$3-1)*AQ65) ))))</f>
        <v>1.01643623129309</v>
      </c>
      <c r="AQ64" s="38" t="n">
        <f aca="false">IF(AQ$1&gt;$L$2,   "",   IF(AQ$1=$L$2,  1,  IF($L$2-AQ$1=$L$1-$M64, $L$3^($L$1-$M64), ($L$3*AQ65*AR65/(AQ65+($L$3-1)*AR65) ))))</f>
        <v>1.00306256593756</v>
      </c>
      <c r="AR64" s="38" t="n">
        <f aca="false">IF(AR$1&gt;$L$2,   "",   IF(AR$1=$L$2,  1,  IF($L$2-AR$1=$L$1-$M64, $L$3^($L$1-$M64), ($L$3*AR65*AS65/(AR65+($L$3-1)*AS65) ))))</f>
        <v>3.22</v>
      </c>
      <c r="AS64" s="38" t="n">
        <f aca="false">IF(AS$1&gt;$L$2,   "",   IF(AS$1=$L$2,  1,  IF($L$2-AS$1=$L$1-$M64, $L$3^($L$1-$M64), ($L$3*AS65*AT65/(AS65+($L$3-1)*AT65) ))))</f>
        <v>1</v>
      </c>
      <c r="AT64" s="38" t="n">
        <f aca="false">IF(AT$1&gt;$L$2,   "",   IF(AT$1=$L$2,  1,  IF($L$2-AT$1=$L$1-$M64, $L$3^($L$1-$M64), ($L$3*AT65*AU65/(AT65+($L$3-1)*AU65) ))))</f>
        <v>1.01643623129309</v>
      </c>
      <c r="AU64" s="38" t="n">
        <f aca="false">IF(AU$1&gt;$L$2,   "",   IF(AU$1=$L$2,  1,  IF($L$2-AU$1=$L$1-$M64, $L$3^($L$1-$M64), ($L$3*AU65*AV65/(AU65+($L$3-1)*AV65) ))))</f>
        <v>1.00306256593756</v>
      </c>
      <c r="AV64" s="38" t="n">
        <f aca="false">IF(AV$1&gt;$L$2,   "",   IF(AV$1=$L$2,  1,  IF($L$2-AV$1=$L$1-$M64, $L$3^($L$1-$M64), ($L$3*AV65*AW65/(AV65+($L$3-1)*AW65) ))))</f>
        <v>3.22</v>
      </c>
      <c r="AW64" s="38" t="n">
        <f aca="false">IF(AW$1&gt;$L$2,   "",   IF(AW$1=$L$2,  1,  IF($L$2-AW$1=$L$1-$M64, $L$3^($L$1-$M64), ($L$3*AW65*AX65/(AW65+($L$3-1)*AX65) ))))</f>
        <v>1</v>
      </c>
      <c r="AX64" s="38" t="n">
        <f aca="false">IF(AX$1&gt;$L$2,   "",   IF(AX$1=$L$2,  1,  IF($L$2-AX$1=$L$1-$M64, $L$3^($L$1-$M64), ($L$3*AX65*AY65/(AX65+($L$3-1)*AY65) ))))</f>
        <v>1.01643623129309</v>
      </c>
      <c r="AY64" s="38" t="n">
        <f aca="false">IF(AY$1&gt;$L$2,   "",   IF(AY$1=$L$2,  1,  IF($L$2-AY$1=$L$1-$M64, $L$3^($L$1-$M64), ($L$3*AY65*AZ65/(AY65+($L$3-1)*AZ65) ))))</f>
        <v>1.00306256593756</v>
      </c>
      <c r="AZ64" s="38" t="n">
        <f aca="false">IF(AZ$1&gt;$L$2,   "",   IF(AZ$1=$L$2,  1,  IF($L$2-AZ$1=$L$1-$M64, $L$3^($L$1-$M64), ($L$3*AZ65*BA65/(AZ65+($L$3-1)*BA65) ))))</f>
        <v>3.22</v>
      </c>
      <c r="BA64" s="38" t="n">
        <f aca="false">IF(BA$1&gt;$L$2,   "",   IF(BA$1=$L$2,  1,  IF($L$2-BA$1=$L$1-$M64, $L$3^($L$1-$M64), ($L$3*BA65*BB65/(BA65+($L$3-1)*BB65) ))))</f>
        <v>1</v>
      </c>
      <c r="BB64" s="38" t="n">
        <f aca="false">IF(BB$1&gt;$L$2,   "",   IF(BB$1=$L$2,  1,  IF($L$2-BB$1=$L$1-$M64, $L$3^($L$1-$M64), ($L$3*BB65*BC65/(BB65+($L$3-1)*BC65) ))))</f>
        <v>1.01643623129309</v>
      </c>
      <c r="BC64" s="38" t="n">
        <f aca="false">IF(BC$1&gt;$L$2,   "",   IF(BC$1=$L$2,  1,  IF($L$2-BC$1=$L$1-$M64, $L$3^($L$1-$M64), ($L$3*BC65*BD65/(BC65+($L$3-1)*BD65) ))))</f>
        <v>1.00306256593756</v>
      </c>
      <c r="BD64" s="38" t="n">
        <f aca="false">IF(BD$1&gt;$L$2,   "",   IF(BD$1=$L$2,  1,  IF($L$2-BD$1=$L$1-$M64, $L$3^($L$1-$M64), ($L$3*BD65*BE65/(BD65+($L$3-1)*BE65) ))))</f>
        <v>3.22</v>
      </c>
      <c r="BE64" s="38" t="n">
        <f aca="false">IF(BE$1&gt;$L$2,   "",   IF(BE$1=$L$2,  1,  IF($L$2-BE$1=$L$1-$M64, $L$3^($L$1-$M64), ($L$3*BE65*BF65/(BE65+($L$3-1)*BF65) ))))</f>
        <v>1</v>
      </c>
      <c r="BF64" s="38" t="n">
        <f aca="false">IF(BF$1&gt;$L$2,   "",   IF(BF$1=$L$2,  1,  IF($L$2-BF$1=$L$1-$M64, $L$3^($L$1-$M64), ($L$3*BF65*BG65/(BF65+($L$3-1)*BG65) ))))</f>
        <v>1.01643623129309</v>
      </c>
      <c r="BG64" s="38" t="n">
        <f aca="false">IF(BG$1&gt;$L$2,   "",   IF(BG$1=$L$2,  1,  IF($L$2-BG$1=$L$1-$M64, $L$3^($L$1-$M64), ($L$3*BG65*BH65/(BG65+($L$3-1)*BH65) ))))</f>
        <v>1.00306256593756</v>
      </c>
      <c r="BH64" s="38" t="n">
        <f aca="false">IF(BH$1&gt;$L$2,   "",   IF(BH$1=$L$2,  1,  IF($L$2-BH$1=$L$1-$M64, $L$3^($L$1-$M64), ($L$3*BH65*BI65/(BH65+($L$3-1)*BI65) ))))</f>
        <v>3.22</v>
      </c>
      <c r="BI64" s="38" t="n">
        <f aca="false">IF(BI$1&gt;$L$2,   "",   IF(BI$1=$L$2,  1,  IF($L$2-BI$1=$L$1-$M64, $L$3^($L$1-$M64), ($L$3*BI65*BJ65/(BI65+($L$3-1)*BJ65) ))))</f>
        <v>1</v>
      </c>
      <c r="BJ64" s="38" t="n">
        <f aca="false">IF(BJ$1&gt;$L$2,   "",   IF(BJ$1=$L$2,  1,  IF($L$2-BJ$1=$L$1-$M64, $L$3^($L$1-$M64), ($L$3*BJ65*BK65/(BJ65+($L$3-1)*BK65) ))))</f>
        <v>1.01643623129309</v>
      </c>
      <c r="BK64" s="38" t="n">
        <f aca="false">IF(BK$1&gt;$L$2,   "",   IF(BK$1=$L$2,  1,  IF($L$2-BK$1=$L$1-$M64, $L$3^($L$1-$M64), ($L$3*BK65*BL65/(BK65+($L$3-1)*BL65) ))))</f>
        <v>1.00306256593756</v>
      </c>
      <c r="BL64" s="38" t="n">
        <f aca="false">IF(BL$1&gt;$L$2,   "",   IF(BL$1=$L$2,  1,  IF($L$2-BL$1=$L$1-$M64, $L$3^($L$1-$M64), ($L$3*BL65*BM65/(BL65+($L$3-1)*BM65) ))))</f>
        <v>3.22</v>
      </c>
      <c r="BM64" s="38" t="n">
        <f aca="false">IF(BM$1&gt;$L$2,   "",   IF(BM$1=$L$2,  1,  IF($L$2-BM$1=$L$1-$M64, $L$3^($L$1-$M64), ($L$3*BM65*BN65/(BM65+($L$3-1)*BN65) ))))</f>
        <v>1</v>
      </c>
      <c r="BN64" s="38" t="n">
        <f aca="false">IF(BN$1&gt;$L$2,   "",   IF(BN$1=$L$2,  1,  IF($L$2-BN$1=$L$1-$M64, $L$3^($L$1-$M64), ($L$3*BN65*BO65/(BN65+($L$3-1)*BO65) ))))</f>
        <v>1.01643623129309</v>
      </c>
      <c r="BO64" s="38" t="n">
        <f aca="false">IF(BO$1&gt;$L$2,   "",   IF(BO$1=$L$2,  1,  IF($L$2-BO$1=$L$1-$M64, $L$3^($L$1-$M64), ($L$3*BO65*BP65/(BO65+($L$3-1)*BP65) ))))</f>
        <v>1.00306256593756</v>
      </c>
      <c r="BP64" s="38" t="n">
        <f aca="false">IF(BP$1&gt;$L$2,   "",   IF(BP$1=$L$2,  1,  IF($L$2-BP$1=$L$1-$M64, $L$3^($L$1-$M64), ($L$3*BP65*BQ65/(BP65+($L$3-1)*BQ65) ))))</f>
        <v>3.22</v>
      </c>
      <c r="BQ64" s="38" t="n">
        <f aca="false">IF(BQ$1&gt;$L$2,   "",   IF(BQ$1=$L$2,  1,  IF($L$2-BQ$1=$L$1-$M64, $L$3^($L$1-$M64), ($L$3*BQ65*BR65/(BQ65+($L$3-1)*BR65) ))))</f>
        <v>1</v>
      </c>
      <c r="BR64" s="38" t="n">
        <f aca="false">IF(BR$1&gt;$L$2,   "",   IF(BR$1=$L$2,  1,  IF($L$2-BR$1=$L$1-$M64, $L$3^($L$1-$M64), ($L$3*BR65*BS65/(BR65+($L$3-1)*BS65) ))))</f>
        <v>1.01643623129309</v>
      </c>
      <c r="BS64" s="38" t="n">
        <f aca="false">IF(BS$1&gt;$L$2,   "",   IF(BS$1=$L$2,  1,  IF($L$2-BS$1=$L$1-$M64, $L$3^($L$1-$M64), ($L$3*BS65*BT65/(BS65+($L$3-1)*BT65) ))))</f>
        <v>1.00306256593756</v>
      </c>
      <c r="BT64" s="38" t="n">
        <f aca="false">IF(BT$1&gt;$L$2,   "",   IF(BT$1=$L$2,  1,  IF($L$2-BT$1=$L$1-$M64, $L$3^($L$1-$M64), ($L$3*BT65*BU65/(BT65+($L$3-1)*BU65) ))))</f>
        <v>3.22</v>
      </c>
      <c r="BU64" s="38" t="n">
        <f aca="false">IF(BU$1&gt;$L$2,   "",   IF(BU$1=$L$2,  1,  IF($L$2-BU$1=$L$1-$M64, $L$3^($L$1-$M64), ($L$3*BU65*BV65/(BU65+($L$3-1)*BV65) ))))</f>
        <v>1</v>
      </c>
      <c r="BV64" s="38" t="n">
        <f aca="false">IF(BV$1&gt;$L$2,   "",   IF(BV$1=$L$2,  1,  IF($L$2-BV$1=$L$1-$M64, $L$3^($L$1-$M64), ($L$3*BV65*BW65/(BV65+($L$3-1)*BW65) ))))</f>
        <v>1.01643623129309</v>
      </c>
      <c r="BW64" s="38" t="n">
        <f aca="false">IF(BW$1&gt;$L$2,   "",   IF(BW$1=$L$2,  1,  IF($L$2-BW$1=$L$1-$M64, $L$3^($L$1-$M64), ($L$3*BW65*BX65/(BW65+($L$3-1)*BX65) ))))</f>
        <v>1.00306256593756</v>
      </c>
      <c r="BX64" s="38" t="n">
        <f aca="false">IF(BX$1&gt;$L$2,   "",   IF(BX$1=$L$2,  1,  IF($L$2-BX$1=$L$1-$M64, $L$3^($L$1-$M64), ($L$3*BX65*BY65/(BX65+($L$3-1)*BY65) ))))</f>
        <v>3.22</v>
      </c>
      <c r="BY64" s="38" t="n">
        <f aca="false">IF(BY$1&gt;$L$2,   "",   IF(BY$1=$L$2,  1,  IF($L$2-BY$1=$L$1-$M64, $L$3^($L$1-$M64), ($L$3*BY65*BZ65/(BY65+($L$3-1)*BZ65) ))))</f>
        <v>1</v>
      </c>
      <c r="BZ64" s="38" t="n">
        <f aca="false">IF(BZ$1&gt;$L$2,   "",   IF(BZ$1=$L$2,  1,  IF($L$2-BZ$1=$L$1-$M64, $L$3^($L$1-$M64), ($L$3*BZ65*CA65/(BZ65+($L$3-1)*CA65) ))))</f>
        <v>1.01643623129309</v>
      </c>
      <c r="CA64" s="38" t="n">
        <f aca="false">IF(CA$1&gt;$L$2,   "",   IF(CA$1=$L$2,  1,  IF($L$2-CA$1=$L$1-$M64, $L$3^($L$1-$M64), ($L$3*CA65*CB65/(CA65+($L$3-1)*CB65) ))))</f>
        <v>1.00306256593756</v>
      </c>
      <c r="CB64" s="38" t="n">
        <f aca="false">IF(CB$1&gt;$L$2,   "",   IF(CB$1=$L$2,  1,  IF($L$2-CB$1=$L$1-$M64, $L$3^($L$1-$M64), ($L$3*CB65*CC65/(CB65+($L$3-1)*CC65) ))))</f>
        <v>3.22</v>
      </c>
      <c r="CC64" s="38" t="n">
        <f aca="false">IF(CC$1&gt;$L$2,   "",   IF(CC$1=$L$2,  1,  IF($L$2-CC$1=$L$1-$M64, $L$3^($L$1-$M64), ($L$3*CC65*CD65/(CC65+($L$3-1)*CD65) ))))</f>
        <v>1</v>
      </c>
      <c r="CD64" s="38" t="n">
        <f aca="false">IF(CD$1&gt;$L$2,   "",   IF(CD$1=$L$2,  1,  IF($L$2-CD$1=$L$1-$M64, $L$3^($L$1-$M64), ($L$3*CD65*CE65/(CD65+($L$3-1)*CE65) ))))</f>
        <v>1.01643623129309</v>
      </c>
      <c r="CE64" s="38" t="n">
        <f aca="false">IF(CE$1&gt;$L$2,   "",   IF(CE$1=$L$2,  1,  IF($L$2-CE$1=$L$1-$M64, $L$3^($L$1-$M64), ($L$3*CE65*CF65/(CE65+($L$3-1)*CF65) ))))</f>
        <v>1.00306256593756</v>
      </c>
      <c r="CF64" s="38" t="n">
        <f aca="false">IF(CF$1&gt;$L$2,   "",   IF(CF$1=$L$2,  1,  IF($L$2-CF$1=$L$1-$M64, $L$3^($L$1-$M64), ($L$3*CF65*CG65/(CF65+($L$3-1)*CG65) ))))</f>
        <v>3.22</v>
      </c>
      <c r="CG64" s="38" t="n">
        <f aca="false">IF(CG$1&gt;$L$2,   "",   IF(CG$1=$L$2,  1,  IF($L$2-CG$1=$L$1-$M64, $L$3^($L$1-$M64), ($L$3*CG65*CH65/(CG65+($L$3-1)*CH65) ))))</f>
        <v>1</v>
      </c>
      <c r="CH64" s="38" t="n">
        <f aca="false">IF(CH$1&gt;$L$2,   "",   IF(CH$1=$L$2,  1,  IF($L$2-CH$1=$L$1-$M64, $L$3^($L$1-$M64), ($L$3*CH65*CI65/(CH65+($L$3-1)*CI65) ))))</f>
        <v>1.01643623129309</v>
      </c>
      <c r="CI64" s="38" t="n">
        <f aca="false">IF(CI$1&gt;$L$2,   "",   IF(CI$1=$L$2,  1,  IF($L$2-CI$1=$L$1-$M64, $L$3^($L$1-$M64), ($L$3*CI65*CJ65/(CI65+($L$3-1)*CJ65) ))))</f>
        <v>1.00306256593756</v>
      </c>
      <c r="CJ64" s="38" t="n">
        <f aca="false">IF(CJ$1&gt;$L$2,   "",   IF(CJ$1=$L$2,  1,  IF($L$2-CJ$1=$L$1-$M64, $L$3^($L$1-$M64), ($L$3*CJ65*CK65/(CJ65+($L$3-1)*CK65) ))))</f>
        <v>3.22</v>
      </c>
      <c r="CK64" s="38" t="n">
        <f aca="false">IF(CK$1&gt;$L$2,   "",   IF(CK$1=$L$2,  1,  IF($L$2-CK$1=$L$1-$M64, $L$3^($L$1-$M64), ($L$3*CK65*CL65/(CK65+($L$3-1)*CL65) ))))</f>
        <v>1</v>
      </c>
      <c r="CL64" s="38" t="n">
        <f aca="false">IF(CL$1&gt;$L$2,   "",   IF(CL$1=$L$2,  1,  IF($L$2-CL$1=$L$1-$M64, $L$3^($L$1-$M64), ($L$3*CL65*CM65/(CL65+($L$3-1)*CM65) ))))</f>
        <v>1.01643623129309</v>
      </c>
      <c r="CM64" s="38" t="n">
        <f aca="false">IF(CM$1&gt;$L$2,   "",   IF(CM$1=$L$2,  1,  IF($L$2-CM$1=$L$1-$M64, $L$3^($L$1-$M64), ($L$3*CM65*CN65/(CM65+($L$3-1)*CN65) ))))</f>
        <v>1.00306256593756</v>
      </c>
      <c r="CN64" s="38" t="n">
        <f aca="false">IF(CN$1&gt;$L$2,   "",   IF(CN$1=$L$2,  1,  IF($L$2-CN$1=$L$1-$M64, $L$3^($L$1-$M64), ($L$3*CN65*CO65/(CN65+($L$3-1)*CO65) ))))</f>
        <v>3.22</v>
      </c>
      <c r="CO64" s="38" t="n">
        <f aca="false">IF(CO$1&gt;$L$2,   "",   IF(CO$1=$L$2,  1,  IF($L$2-CO$1=$L$1-$M64, $L$3^($L$1-$M64), ($L$3*CO65*CP65/(CO65+($L$3-1)*CP65) ))))</f>
        <v>1</v>
      </c>
      <c r="CP64" s="38" t="n">
        <f aca="false">IF(CP$1&gt;$L$2,   "",   IF(CP$1=$L$2,  1,  IF($L$2-CP$1=$L$1-$M64, $L$3^($L$1-$M64), ($L$3*CP65*CQ65/(CP65+($L$3-1)*CQ65) ))))</f>
        <v>1.01643623129309</v>
      </c>
      <c r="CQ64" s="38" t="n">
        <f aca="false">IF(CQ$1&gt;$L$2,   "",   IF(CQ$1=$L$2,  1,  IF($L$2-CQ$1=$L$1-$M64, $L$3^($L$1-$M64), ($L$3*CQ65*CR65/(CQ65+($L$3-1)*CR65) ))))</f>
        <v>1.00306256593756</v>
      </c>
      <c r="CR64" s="38" t="n">
        <f aca="false">IF(CR$1&gt;$L$2,   "",   IF(CR$1=$L$2,  1,  IF($L$2-CR$1=$L$1-$M64, $L$3^($L$1-$M64), ($L$3*CR65*CS65/(CR65+($L$3-1)*CS65) ))))</f>
        <v>3.22</v>
      </c>
      <c r="CS64" s="38" t="n">
        <f aca="false">IF(CS$1&gt;$L$2,   "",   IF(CS$1=$L$2,  1,  IF($L$2-CS$1=$L$1-$M64, $L$3^($L$1-$M64), ($L$3*CS65*CT65/(CS65+($L$3-1)*CT65) ))))</f>
        <v>1</v>
      </c>
      <c r="CT64" s="38" t="n">
        <f aca="false">IF(CT$1&gt;$L$2,   "",   IF(CT$1=$L$2,  1,  IF($L$2-CT$1=$L$1-$M64, $L$3^($L$1-$M64), ($L$3*CT65*CU65/(CT65+($L$3-1)*CU65) ))))</f>
        <v>1.01643623129309</v>
      </c>
      <c r="CU64" s="38" t="n">
        <f aca="false">IF(CU$1&gt;$L$2,   "",   IF(CU$1=$L$2,  1,  IF($L$2-CU$1=$L$1-$M64, $L$3^($L$1-$M64), ($L$3*CU65*CV65/(CU65+($L$3-1)*CV65) ))))</f>
        <v>1.00306256593756</v>
      </c>
      <c r="CV64" s="38" t="n">
        <f aca="false">IF(CV$1&gt;$L$2,   "",   IF(CV$1=$L$2,  1,  IF($L$2-CV$1=$L$1-$M64, $L$3^($L$1-$M64), ($L$3*CV65*CW65/(CV65+($L$3-1)*CW65) ))))</f>
        <v>3.22</v>
      </c>
      <c r="CW64" s="38" t="n">
        <f aca="false">IF(CW$1&gt;$L$2,   "",   IF(CW$1=$L$2,  1,  IF($L$2-CW$1=$L$1-$M64, $L$3^($L$1-$M64), ($L$3*CW65*CX65/(CW65+($L$3-1)*CX65) ))))</f>
        <v>1</v>
      </c>
      <c r="CX64" s="38" t="n">
        <f aca="false">IF(CX$1&gt;$L$2,   "",   IF(CX$1=$L$2,  1,  IF($L$2-CX$1=$L$1-$M64, $L$3^($L$1-$M64), ($L$3*CX65*CY65/(CX65+($L$3-1)*CY65) ))))</f>
        <v>1.01643623129309</v>
      </c>
      <c r="CY64" s="38" t="n">
        <f aca="false">IF(CY$1&gt;$L$2,   "",   IF(CY$1=$L$2,  1,  IF($L$2-CY$1=$L$1-$M64, $L$3^($L$1-$M64), ($L$3*CY65*CZ65/(CY65+($L$3-1)*CZ65) ))))</f>
        <v>1.00306256593756</v>
      </c>
      <c r="CZ64" s="38" t="n">
        <f aca="false">IF(CZ$1&gt;$L$2,   "",   IF(CZ$1=$L$2,  1,  IF($L$2-CZ$1=$L$1-$M64, $L$3^($L$1-$M64), ($L$3*CZ65*DA65/(CZ65+($L$3-1)*DA65) ))))</f>
        <v>3.22</v>
      </c>
      <c r="DA64" s="38" t="n">
        <f aca="false">IF(DA$1&gt;$L$2,   "",   IF(DA$1=$L$2,  1,  IF($L$2-DA$1=$L$1-$M64, $L$3^($L$1-$M64), ($L$3*DA65*DB65/(DA65+($L$3-1)*DB65) ))))</f>
        <v>1</v>
      </c>
      <c r="DB64" s="38" t="n">
        <f aca="false">IF(DB$1&gt;$L$2,   "",   IF(DB$1=$L$2,  1,  IF($L$2-DB$1=$L$1-$M64, $L$3^($L$1-$M64), ($L$3*DB65*DC65/(DB65+($L$3-1)*DC65) ))))</f>
        <v>1.01643623129309</v>
      </c>
      <c r="DC64" s="38" t="n">
        <f aca="false">IF(DC$1&gt;$L$2,   "",   IF(DC$1=$L$2,  1,  IF($L$2-DC$1=$L$1-$M64, $L$3^($L$1-$M64), ($L$3*DC65*DD65/(DC65+($L$3-1)*DD65) ))))</f>
        <v>1.00306256593756</v>
      </c>
      <c r="DD64" s="38" t="n">
        <f aca="false">IF(DD$1&gt;$L$2,   "",   IF(DD$1=$L$2,  1,  IF($L$2-DD$1=$L$1-$M64, $L$3^($L$1-$M64), ($L$3*DD65*DE65/(DD65+($L$3-1)*DE65) ))))</f>
        <v>3.22</v>
      </c>
      <c r="DE64" s="38" t="n">
        <f aca="false">IF(DE$1&gt;$L$2,   "",   IF(DE$1=$L$2,  1,  IF($L$2-DE$1=$L$1-$M64, $L$3^($L$1-$M64), ($L$3*DE65*DF65/(DE65+($L$3-1)*DF65) ))))</f>
        <v>1</v>
      </c>
      <c r="DF64" s="38" t="n">
        <f aca="false">IF(DF$1&gt;$L$2,   "",   IF(DF$1=$L$2,  1,  IF($L$2-DF$1=$L$1-$M64, $L$3^($L$1-$M64), ($L$3*DF65*DG65/(DF65+($L$3-1)*DG65) ))))</f>
        <v>1.01643623129309</v>
      </c>
      <c r="DG64" s="38" t="n">
        <f aca="false">IF(DG$1&gt;$L$2,   "",   IF(DG$1=$L$2,  1,  IF($L$2-DG$1=$L$1-$M64, $L$3^($L$1-$M64), ($L$3*DG65*DH65/(DG65+($L$3-1)*DH65) ))))</f>
        <v>1.00306256593756</v>
      </c>
      <c r="DH64" s="38" t="n">
        <f aca="false">IF(DH$1&gt;$L$2,   "",   IF(DH$1=$L$2,  1,  IF($L$2-DH$1=$L$1-$M64, $L$3^($L$1-$M64), ($L$3*DH65*DI65/(DH65+($L$3-1)*DI65) ))))</f>
        <v>3.22</v>
      </c>
      <c r="DI64" s="38" t="n">
        <f aca="false">IF(DI$1&gt;$L$2,   "",   IF(DI$1=$L$2,  1,  IF($L$2-DI$1=$L$1-$M64, $L$3^($L$1-$M64), ($L$3*DI65*DJ65/(DI65+($L$3-1)*DJ65) ))))</f>
        <v>1</v>
      </c>
      <c r="DJ64" s="38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2" t="n">
        <f aca="false">Calculadora!C65</f>
        <v>0</v>
      </c>
      <c r="B65" s="112" t="str">
        <f aca="false">IF( OR(I64=$L$2,H64=1+$L$1-$L$2), "",  IF(A65="l",0,IF(A65="w",1,""))    )</f>
        <v/>
      </c>
      <c r="C65" s="105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5" t="str">
        <f aca="false">IF(I64&gt;=$L$2,"",IF(B65="", "", C65*($L$3-1)*B65)   )</f>
        <v/>
      </c>
      <c r="E65" s="105" t="str">
        <f aca="false">IF(B65="","",(   D65-(IF((D65+F64)&lt;=G64, D65, (G64-F64) ))   )*(100-$L$5)/100   )</f>
        <v/>
      </c>
      <c r="F65" s="105" t="str">
        <f aca="false">IF(I64&gt;=$L$2,"",IF(B65="", "",   IF(B65=0,  F64-C65,  IF( ((F64+D65)-G64)&gt;=0, F64+(G64-F64)+((D65-(G64-F64))*$L$5/100), F64+D65 )  ))   )</f>
        <v/>
      </c>
      <c r="G65" s="113" t="str">
        <f aca="false">IF(F65&gt;G64,  F65,  G64)</f>
        <v/>
      </c>
      <c r="H65" s="104" t="n">
        <f aca="false">IF(   $L$4=0,   IF(I64+B65=$L$2,0,IF(B65=0,H64+1,H64)),   IF(  F65&gt;=G64,  0,  IF(B65=0,H64+1,H64)  )   )</f>
        <v>0</v>
      </c>
      <c r="I65" s="104" t="n">
        <f aca="false">IF(   $L$4=0,   IF(I64+B65=$L$2,0,IF(B65=1,I64+1,I64)),        IF(  F65&gt;=G64,  0,  IF(B65=1,I64+1,I64)  )   )</f>
        <v>0</v>
      </c>
      <c r="J65" s="114" t="str">
        <f aca="false">IF(     B65="",     "",     IF(  ISERROR((B65+I64)/(H64+I64+1)),  0,  (B65+I64)/(H64+I64+1)  )     )</f>
        <v/>
      </c>
      <c r="M65" s="111" t="b">
        <f aca="false">IF(M64&lt;($L$1-1),M64+1)</f>
        <v>0</v>
      </c>
      <c r="N65" s="38" t="n">
        <f aca="false">IF(N$1&gt;$L$2,   "",   IF(N$1=$L$2,  1,  IF($L$2-N$1=$L$1-$M65, $L$3^($L$1-$M65), ($L$3*N66*O66/(N66+($L$3-1)*O66) ))))</f>
        <v>1.02201623598879</v>
      </c>
      <c r="O65" s="38" t="n">
        <f aca="false">IF(O$1&gt;$L$2,   "",   IF(O$1=$L$2,  1,  IF($L$2-O$1=$L$1-$M65, $L$3^($L$1-$M65), ($L$3*O66*P66/(O66+($L$3-1)*P66) ))))</f>
        <v>1.00426379390489</v>
      </c>
      <c r="P65" s="38" t="n">
        <f aca="false">IF(P$1&gt;$L$2,   "",   IF(P$1=$L$2,  1,  IF($L$2-P$1=$L$1-$M65, $L$3^($L$1-$M65), ($L$3*P66*Q66/(P66+($L$3-1)*Q66) ))))</f>
        <v>1.00040608362937</v>
      </c>
      <c r="Q65" s="38" t="n">
        <f aca="false">IF(Q$1&gt;$L$2,   "",   IF(Q$1=$L$2,  1,  IF($L$2-Q$1=$L$1-$M65, $L$3^($L$1-$M65), ($L$3*Q66*R66/(Q66+($L$3-1)*R66) ))))</f>
        <v>1</v>
      </c>
      <c r="R65" s="38" t="n">
        <f aca="false">IF(R$1&gt;$L$2,   "",   IF(R$1=$L$2,  1,  IF($L$2-R$1=$L$1-$M65, $L$3^($L$1-$M65), ($L$3*R66*S66/(R66+($L$3-1)*S66) ))))</f>
        <v>1.02201623598879</v>
      </c>
      <c r="S65" s="38" t="n">
        <f aca="false">IF(S$1&gt;$L$2,   "",   IF(S$1=$L$2,  1,  IF($L$2-S$1=$L$1-$M65, $L$3^($L$1-$M65), ($L$3*S66*T66/(S66+($L$3-1)*T66) ))))</f>
        <v>1.00426379390489</v>
      </c>
      <c r="T65" s="38" t="n">
        <f aca="false">IF(T$1&gt;$L$2,   "",   IF(T$1=$L$2,  1,  IF($L$2-T$1=$L$1-$M65, $L$3^($L$1-$M65), ($L$3*T66*U66/(T66+($L$3-1)*U66) ))))</f>
        <v>1.00040608362937</v>
      </c>
      <c r="U65" s="38" t="n">
        <f aca="false">IF(U$1&gt;$L$2,   "",   IF(U$1=$L$2,  1,  IF($L$2-U$1=$L$1-$M65, $L$3^($L$1-$M65), ($L$3*U66*V66/(U66+($L$3-1)*V66) ))))</f>
        <v>1</v>
      </c>
      <c r="V65" s="38" t="n">
        <f aca="false">IF(V$1&gt;$L$2,   "",   IF(V$1=$L$2,  1,  IF($L$2-V$1=$L$1-$M65, $L$3^($L$1-$M65), ($L$3*V66*W66/(V66+($L$3-1)*W66) ))))</f>
        <v>1.02201623598879</v>
      </c>
      <c r="W65" s="38" t="n">
        <f aca="false">IF(W$1&gt;$L$2,   "",   IF(W$1=$L$2,  1,  IF($L$2-W$1=$L$1-$M65, $L$3^($L$1-$M65), ($L$3*W66*X66/(W66+($L$3-1)*X66) ))))</f>
        <v>1.00426379390489</v>
      </c>
      <c r="X65" s="38" t="n">
        <f aca="false">IF(X$1&gt;$L$2,   "",   IF(X$1=$L$2,  1,  IF($L$2-X$1=$L$1-$M65, $L$3^($L$1-$M65), ($L$3*X66*Y66/(X66+($L$3-1)*Y66) ))))</f>
        <v>1.00040608362937</v>
      </c>
      <c r="Y65" s="38" t="n">
        <f aca="false">IF(Y$1&gt;$L$2,   "",   IF(Y$1=$L$2,  1,  IF($L$2-Y$1=$L$1-$M65, $L$3^($L$1-$M65), ($L$3*Y66*Z66/(Y66+($L$3-1)*Z66) ))))</f>
        <v>1</v>
      </c>
      <c r="Z65" s="38" t="n">
        <f aca="false">IF(Z$1&gt;$L$2,   "",   IF(Z$1=$L$2,  1,  IF($L$2-Z$1=$L$1-$M65, $L$3^($L$1-$M65), ($L$3*Z66*AA66/(Z66+($L$3-1)*AA66) ))))</f>
        <v>1.02201623598879</v>
      </c>
      <c r="AA65" s="38" t="n">
        <f aca="false">IF(AA$1&gt;$L$2,   "",   IF(AA$1=$L$2,  1,  IF($L$2-AA$1=$L$1-$M65, $L$3^($L$1-$M65), ($L$3*AA66*AB66/(AA66+($L$3-1)*AB66) ))))</f>
        <v>1.00426379390489</v>
      </c>
      <c r="AB65" s="38" t="n">
        <f aca="false">IF(AB$1&gt;$L$2,   "",   IF(AB$1=$L$2,  1,  IF($L$2-AB$1=$L$1-$M65, $L$3^($L$1-$M65), ($L$3*AB66*AC66/(AB66+($L$3-1)*AC66) ))))</f>
        <v>1.00040608362937</v>
      </c>
      <c r="AC65" s="38" t="n">
        <f aca="false">IF(AC$1&gt;$L$2,   "",   IF(AC$1=$L$2,  1,  IF($L$2-AC$1=$L$1-$M65, $L$3^($L$1-$M65), ($L$3*AC66*AD66/(AC66+($L$3-1)*AD66) ))))</f>
        <v>1</v>
      </c>
      <c r="AD65" s="38" t="n">
        <f aca="false">IF(AD$1&gt;$L$2,   "",   IF(AD$1=$L$2,  1,  IF($L$2-AD$1=$L$1-$M65, $L$3^($L$1-$M65), ($L$3*AD66*AE66/(AD66+($L$3-1)*AE66) ))))</f>
        <v>1.02201623598879</v>
      </c>
      <c r="AE65" s="38" t="n">
        <f aca="false">IF(AE$1&gt;$L$2,   "",   IF(AE$1=$L$2,  1,  IF($L$2-AE$1=$L$1-$M65, $L$3^($L$1-$M65), ($L$3*AE66*AF66/(AE66+($L$3-1)*AF66) ))))</f>
        <v>1.00426379390489</v>
      </c>
      <c r="AF65" s="38" t="n">
        <f aca="false">IF(AF$1&gt;$L$2,   "",   IF(AF$1=$L$2,  1,  IF($L$2-AF$1=$L$1-$M65, $L$3^($L$1-$M65), ($L$3*AF66*AG66/(AF66+($L$3-1)*AG66) ))))</f>
        <v>1.00040608362937</v>
      </c>
      <c r="AG65" s="38" t="n">
        <f aca="false">IF(AG$1&gt;$L$2,   "",   IF(AG$1=$L$2,  1,  IF($L$2-AG$1=$L$1-$M65, $L$3^($L$1-$M65), ($L$3*AG66*AH66/(AG66+($L$3-1)*AH66) ))))</f>
        <v>1</v>
      </c>
      <c r="AH65" s="38" t="n">
        <f aca="false">IF(AH$1&gt;$L$2,   "",   IF(AH$1=$L$2,  1,  IF($L$2-AH$1=$L$1-$M65, $L$3^($L$1-$M65), ($L$3*AH66*AI66/(AH66+($L$3-1)*AI66) ))))</f>
        <v>1.02201623598879</v>
      </c>
      <c r="AI65" s="38" t="n">
        <f aca="false">IF(AI$1&gt;$L$2,   "",   IF(AI$1=$L$2,  1,  IF($L$2-AI$1=$L$1-$M65, $L$3^($L$1-$M65), ($L$3*AI66*AJ66/(AI66+($L$3-1)*AJ66) ))))</f>
        <v>1.00426379390489</v>
      </c>
      <c r="AJ65" s="38" t="n">
        <f aca="false">IF(AJ$1&gt;$L$2,   "",   IF(AJ$1=$L$2,  1,  IF($L$2-AJ$1=$L$1-$M65, $L$3^($L$1-$M65), ($L$3*AJ66*AK66/(AJ66+($L$3-1)*AK66) ))))</f>
        <v>1.00040608362937</v>
      </c>
      <c r="AK65" s="38" t="n">
        <f aca="false">IF(AK$1&gt;$L$2,   "",   IF(AK$1=$L$2,  1,  IF($L$2-AK$1=$L$1-$M65, $L$3^($L$1-$M65), ($L$3*AK66*AL66/(AK66+($L$3-1)*AL66) ))))</f>
        <v>1</v>
      </c>
      <c r="AL65" s="38" t="n">
        <f aca="false">IF(AL$1&gt;$L$2,   "",   IF(AL$1=$L$2,  1,  IF($L$2-AL$1=$L$1-$M65, $L$3^($L$1-$M65), ($L$3*AL66*AM66/(AL66+($L$3-1)*AM66) ))))</f>
        <v>1.02201623598879</v>
      </c>
      <c r="AM65" s="38" t="n">
        <f aca="false">IF(AM$1&gt;$L$2,   "",   IF(AM$1=$L$2,  1,  IF($L$2-AM$1=$L$1-$M65, $L$3^($L$1-$M65), ($L$3*AM66*AN66/(AM66+($L$3-1)*AN66) ))))</f>
        <v>1.00426379390489</v>
      </c>
      <c r="AN65" s="38" t="n">
        <f aca="false">IF(AN$1&gt;$L$2,   "",   IF(AN$1=$L$2,  1,  IF($L$2-AN$1=$L$1-$M65, $L$3^($L$1-$M65), ($L$3*AN66*AO66/(AN66+($L$3-1)*AO66) ))))</f>
        <v>1.00040608362937</v>
      </c>
      <c r="AO65" s="38" t="n">
        <f aca="false">IF(AO$1&gt;$L$2,   "",   IF(AO$1=$L$2,  1,  IF($L$2-AO$1=$L$1-$M65, $L$3^($L$1-$M65), ($L$3*AO66*AP66/(AO66+($L$3-1)*AP66) ))))</f>
        <v>1</v>
      </c>
      <c r="AP65" s="38" t="n">
        <f aca="false">IF(AP$1&gt;$L$2,   "",   IF(AP$1=$L$2,  1,  IF($L$2-AP$1=$L$1-$M65, $L$3^($L$1-$M65), ($L$3*AP66*AQ66/(AP66+($L$3-1)*AQ66) ))))</f>
        <v>1.02201623598879</v>
      </c>
      <c r="AQ65" s="38" t="n">
        <f aca="false">IF(AQ$1&gt;$L$2,   "",   IF(AQ$1=$L$2,  1,  IF($L$2-AQ$1=$L$1-$M65, $L$3^($L$1-$M65), ($L$3*AQ66*AR66/(AQ66+($L$3-1)*AR66) ))))</f>
        <v>1.00426379390489</v>
      </c>
      <c r="AR65" s="38" t="n">
        <f aca="false">IF(AR$1&gt;$L$2,   "",   IF(AR$1=$L$2,  1,  IF($L$2-AR$1=$L$1-$M65, $L$3^($L$1-$M65), ($L$3*AR66*AS66/(AR66+($L$3-1)*AS66) ))))</f>
        <v>1.00040608362937</v>
      </c>
      <c r="AS65" s="38" t="n">
        <f aca="false">IF(AS$1&gt;$L$2,   "",   IF(AS$1=$L$2,  1,  IF($L$2-AS$1=$L$1-$M65, $L$3^($L$1-$M65), ($L$3*AS66*AT66/(AS66+($L$3-1)*AT66) ))))</f>
        <v>1</v>
      </c>
      <c r="AT65" s="38" t="n">
        <f aca="false">IF(AT$1&gt;$L$2,   "",   IF(AT$1=$L$2,  1,  IF($L$2-AT$1=$L$1-$M65, $L$3^($L$1-$M65), ($L$3*AT66*AU66/(AT66+($L$3-1)*AU66) ))))</f>
        <v>1.02201623598879</v>
      </c>
      <c r="AU65" s="38" t="n">
        <f aca="false">IF(AU$1&gt;$L$2,   "",   IF(AU$1=$L$2,  1,  IF($L$2-AU$1=$L$1-$M65, $L$3^($L$1-$M65), ($L$3*AU66*AV66/(AU66+($L$3-1)*AV66) ))))</f>
        <v>1.00426379390489</v>
      </c>
      <c r="AV65" s="38" t="n">
        <f aca="false">IF(AV$1&gt;$L$2,   "",   IF(AV$1=$L$2,  1,  IF($L$2-AV$1=$L$1-$M65, $L$3^($L$1-$M65), ($L$3*AV66*AW66/(AV66+($L$3-1)*AW66) ))))</f>
        <v>1.00040608362937</v>
      </c>
      <c r="AW65" s="38" t="n">
        <f aca="false">IF(AW$1&gt;$L$2,   "",   IF(AW$1=$L$2,  1,  IF($L$2-AW$1=$L$1-$M65, $L$3^($L$1-$M65), ($L$3*AW66*AX66/(AW66+($L$3-1)*AX66) ))))</f>
        <v>1</v>
      </c>
      <c r="AX65" s="38" t="n">
        <f aca="false">IF(AX$1&gt;$L$2,   "",   IF(AX$1=$L$2,  1,  IF($L$2-AX$1=$L$1-$M65, $L$3^($L$1-$M65), ($L$3*AX66*AY66/(AX66+($L$3-1)*AY66) ))))</f>
        <v>1.02201623598879</v>
      </c>
      <c r="AY65" s="38" t="n">
        <f aca="false">IF(AY$1&gt;$L$2,   "",   IF(AY$1=$L$2,  1,  IF($L$2-AY$1=$L$1-$M65, $L$3^($L$1-$M65), ($L$3*AY66*AZ66/(AY66+($L$3-1)*AZ66) ))))</f>
        <v>1.00426379390489</v>
      </c>
      <c r="AZ65" s="38" t="n">
        <f aca="false">IF(AZ$1&gt;$L$2,   "",   IF(AZ$1=$L$2,  1,  IF($L$2-AZ$1=$L$1-$M65, $L$3^($L$1-$M65), ($L$3*AZ66*BA66/(AZ66+($L$3-1)*BA66) ))))</f>
        <v>1.00040608362937</v>
      </c>
      <c r="BA65" s="38" t="n">
        <f aca="false">IF(BA$1&gt;$L$2,   "",   IF(BA$1=$L$2,  1,  IF($L$2-BA$1=$L$1-$M65, $L$3^($L$1-$M65), ($L$3*BA66*BB66/(BA66+($L$3-1)*BB66) ))))</f>
        <v>1</v>
      </c>
      <c r="BB65" s="38" t="n">
        <f aca="false">IF(BB$1&gt;$L$2,   "",   IF(BB$1=$L$2,  1,  IF($L$2-BB$1=$L$1-$M65, $L$3^($L$1-$M65), ($L$3*BB66*BC66/(BB66+($L$3-1)*BC66) ))))</f>
        <v>1.02201623598879</v>
      </c>
      <c r="BC65" s="38" t="n">
        <f aca="false">IF(BC$1&gt;$L$2,   "",   IF(BC$1=$L$2,  1,  IF($L$2-BC$1=$L$1-$M65, $L$3^($L$1-$M65), ($L$3*BC66*BD66/(BC66+($L$3-1)*BD66) ))))</f>
        <v>1.00426379390489</v>
      </c>
      <c r="BD65" s="38" t="n">
        <f aca="false">IF(BD$1&gt;$L$2,   "",   IF(BD$1=$L$2,  1,  IF($L$2-BD$1=$L$1-$M65, $L$3^($L$1-$M65), ($L$3*BD66*BE66/(BD66+($L$3-1)*BE66) ))))</f>
        <v>1.00040608362937</v>
      </c>
      <c r="BE65" s="38" t="n">
        <f aca="false">IF(BE$1&gt;$L$2,   "",   IF(BE$1=$L$2,  1,  IF($L$2-BE$1=$L$1-$M65, $L$3^($L$1-$M65), ($L$3*BE66*BF66/(BE66+($L$3-1)*BF66) ))))</f>
        <v>1</v>
      </c>
      <c r="BF65" s="38" t="n">
        <f aca="false">IF(BF$1&gt;$L$2,   "",   IF(BF$1=$L$2,  1,  IF($L$2-BF$1=$L$1-$M65, $L$3^($L$1-$M65), ($L$3*BF66*BG66/(BF66+($L$3-1)*BG66) ))))</f>
        <v>1.02201623598879</v>
      </c>
      <c r="BG65" s="38" t="n">
        <f aca="false">IF(BG$1&gt;$L$2,   "",   IF(BG$1=$L$2,  1,  IF($L$2-BG$1=$L$1-$M65, $L$3^($L$1-$M65), ($L$3*BG66*BH66/(BG66+($L$3-1)*BH66) ))))</f>
        <v>1.00426379390489</v>
      </c>
      <c r="BH65" s="38" t="n">
        <f aca="false">IF(BH$1&gt;$L$2,   "",   IF(BH$1=$L$2,  1,  IF($L$2-BH$1=$L$1-$M65, $L$3^($L$1-$M65), ($L$3*BH66*BI66/(BH66+($L$3-1)*BI66) ))))</f>
        <v>1.00040608362937</v>
      </c>
      <c r="BI65" s="38" t="n">
        <f aca="false">IF(BI$1&gt;$L$2,   "",   IF(BI$1=$L$2,  1,  IF($L$2-BI$1=$L$1-$M65, $L$3^($L$1-$M65), ($L$3*BI66*BJ66/(BI66+($L$3-1)*BJ66) ))))</f>
        <v>1</v>
      </c>
      <c r="BJ65" s="38" t="n">
        <f aca="false">IF(BJ$1&gt;$L$2,   "",   IF(BJ$1=$L$2,  1,  IF($L$2-BJ$1=$L$1-$M65, $L$3^($L$1-$M65), ($L$3*BJ66*BK66/(BJ66+($L$3-1)*BK66) ))))</f>
        <v>1.02201623598879</v>
      </c>
      <c r="BK65" s="38" t="n">
        <f aca="false">IF(BK$1&gt;$L$2,   "",   IF(BK$1=$L$2,  1,  IF($L$2-BK$1=$L$1-$M65, $L$3^($L$1-$M65), ($L$3*BK66*BL66/(BK66+($L$3-1)*BL66) ))))</f>
        <v>1.00426379390489</v>
      </c>
      <c r="BL65" s="38" t="n">
        <f aca="false">IF(BL$1&gt;$L$2,   "",   IF(BL$1=$L$2,  1,  IF($L$2-BL$1=$L$1-$M65, $L$3^($L$1-$M65), ($L$3*BL66*BM66/(BL66+($L$3-1)*BM66) ))))</f>
        <v>1.00040608362937</v>
      </c>
      <c r="BM65" s="38" t="n">
        <f aca="false">IF(BM$1&gt;$L$2,   "",   IF(BM$1=$L$2,  1,  IF($L$2-BM$1=$L$1-$M65, $L$3^($L$1-$M65), ($L$3*BM66*BN66/(BM66+($L$3-1)*BN66) ))))</f>
        <v>1</v>
      </c>
      <c r="BN65" s="38" t="n">
        <f aca="false">IF(BN$1&gt;$L$2,   "",   IF(BN$1=$L$2,  1,  IF($L$2-BN$1=$L$1-$M65, $L$3^($L$1-$M65), ($L$3*BN66*BO66/(BN66+($L$3-1)*BO66) ))))</f>
        <v>1.02201623598879</v>
      </c>
      <c r="BO65" s="38" t="n">
        <f aca="false">IF(BO$1&gt;$L$2,   "",   IF(BO$1=$L$2,  1,  IF($L$2-BO$1=$L$1-$M65, $L$3^($L$1-$M65), ($L$3*BO66*BP66/(BO66+($L$3-1)*BP66) ))))</f>
        <v>1.00426379390489</v>
      </c>
      <c r="BP65" s="38" t="n">
        <f aca="false">IF(BP$1&gt;$L$2,   "",   IF(BP$1=$L$2,  1,  IF($L$2-BP$1=$L$1-$M65, $L$3^($L$1-$M65), ($L$3*BP66*BQ66/(BP66+($L$3-1)*BQ66) ))))</f>
        <v>1.00040608362937</v>
      </c>
      <c r="BQ65" s="38" t="n">
        <f aca="false">IF(BQ$1&gt;$L$2,   "",   IF(BQ$1=$L$2,  1,  IF($L$2-BQ$1=$L$1-$M65, $L$3^($L$1-$M65), ($L$3*BQ66*BR66/(BQ66+($L$3-1)*BR66) ))))</f>
        <v>1</v>
      </c>
      <c r="BR65" s="38" t="n">
        <f aca="false">IF(BR$1&gt;$L$2,   "",   IF(BR$1=$L$2,  1,  IF($L$2-BR$1=$L$1-$M65, $L$3^($L$1-$M65), ($L$3*BR66*BS66/(BR66+($L$3-1)*BS66) ))))</f>
        <v>1.02201623598879</v>
      </c>
      <c r="BS65" s="38" t="n">
        <f aca="false">IF(BS$1&gt;$L$2,   "",   IF(BS$1=$L$2,  1,  IF($L$2-BS$1=$L$1-$M65, $L$3^($L$1-$M65), ($L$3*BS66*BT66/(BS66+($L$3-1)*BT66) ))))</f>
        <v>1.00426379390489</v>
      </c>
      <c r="BT65" s="38" t="n">
        <f aca="false">IF(BT$1&gt;$L$2,   "",   IF(BT$1=$L$2,  1,  IF($L$2-BT$1=$L$1-$M65, $L$3^($L$1-$M65), ($L$3*BT66*BU66/(BT66+($L$3-1)*BU66) ))))</f>
        <v>1.00040608362937</v>
      </c>
      <c r="BU65" s="38" t="n">
        <f aca="false">IF(BU$1&gt;$L$2,   "",   IF(BU$1=$L$2,  1,  IF($L$2-BU$1=$L$1-$M65, $L$3^($L$1-$M65), ($L$3*BU66*BV66/(BU66+($L$3-1)*BV66) ))))</f>
        <v>1</v>
      </c>
      <c r="BV65" s="38" t="n">
        <f aca="false">IF(BV$1&gt;$L$2,   "",   IF(BV$1=$L$2,  1,  IF($L$2-BV$1=$L$1-$M65, $L$3^($L$1-$M65), ($L$3*BV66*BW66/(BV66+($L$3-1)*BW66) ))))</f>
        <v>1.02201623598879</v>
      </c>
      <c r="BW65" s="38" t="n">
        <f aca="false">IF(BW$1&gt;$L$2,   "",   IF(BW$1=$L$2,  1,  IF($L$2-BW$1=$L$1-$M65, $L$3^($L$1-$M65), ($L$3*BW66*BX66/(BW66+($L$3-1)*BX66) ))))</f>
        <v>1.00426379390489</v>
      </c>
      <c r="BX65" s="38" t="n">
        <f aca="false">IF(BX$1&gt;$L$2,   "",   IF(BX$1=$L$2,  1,  IF($L$2-BX$1=$L$1-$M65, $L$3^($L$1-$M65), ($L$3*BX66*BY66/(BX66+($L$3-1)*BY66) ))))</f>
        <v>1.00040608362937</v>
      </c>
      <c r="BY65" s="38" t="n">
        <f aca="false">IF(BY$1&gt;$L$2,   "",   IF(BY$1=$L$2,  1,  IF($L$2-BY$1=$L$1-$M65, $L$3^($L$1-$M65), ($L$3*BY66*BZ66/(BY66+($L$3-1)*BZ66) ))))</f>
        <v>1</v>
      </c>
      <c r="BZ65" s="38" t="n">
        <f aca="false">IF(BZ$1&gt;$L$2,   "",   IF(BZ$1=$L$2,  1,  IF($L$2-BZ$1=$L$1-$M65, $L$3^($L$1-$M65), ($L$3*BZ66*CA66/(BZ66+($L$3-1)*CA66) ))))</f>
        <v>1.02201623598879</v>
      </c>
      <c r="CA65" s="38" t="n">
        <f aca="false">IF(CA$1&gt;$L$2,   "",   IF(CA$1=$L$2,  1,  IF($L$2-CA$1=$L$1-$M65, $L$3^($L$1-$M65), ($L$3*CA66*CB66/(CA66+($L$3-1)*CB66) ))))</f>
        <v>1.00426379390489</v>
      </c>
      <c r="CB65" s="38" t="n">
        <f aca="false">IF(CB$1&gt;$L$2,   "",   IF(CB$1=$L$2,  1,  IF($L$2-CB$1=$L$1-$M65, $L$3^($L$1-$M65), ($L$3*CB66*CC66/(CB66+($L$3-1)*CC66) ))))</f>
        <v>1.00040608362937</v>
      </c>
      <c r="CC65" s="38" t="n">
        <f aca="false">IF(CC$1&gt;$L$2,   "",   IF(CC$1=$L$2,  1,  IF($L$2-CC$1=$L$1-$M65, $L$3^($L$1-$M65), ($L$3*CC66*CD66/(CC66+($L$3-1)*CD66) ))))</f>
        <v>1</v>
      </c>
      <c r="CD65" s="38" t="n">
        <f aca="false">IF(CD$1&gt;$L$2,   "",   IF(CD$1=$L$2,  1,  IF($L$2-CD$1=$L$1-$M65, $L$3^($L$1-$M65), ($L$3*CD66*CE66/(CD66+($L$3-1)*CE66) ))))</f>
        <v>1.02201623598879</v>
      </c>
      <c r="CE65" s="38" t="n">
        <f aca="false">IF(CE$1&gt;$L$2,   "",   IF(CE$1=$L$2,  1,  IF($L$2-CE$1=$L$1-$M65, $L$3^($L$1-$M65), ($L$3*CE66*CF66/(CE66+($L$3-1)*CF66) ))))</f>
        <v>1.00426379390489</v>
      </c>
      <c r="CF65" s="38" t="n">
        <f aca="false">IF(CF$1&gt;$L$2,   "",   IF(CF$1=$L$2,  1,  IF($L$2-CF$1=$L$1-$M65, $L$3^($L$1-$M65), ($L$3*CF66*CG66/(CF66+($L$3-1)*CG66) ))))</f>
        <v>1.00040608362937</v>
      </c>
      <c r="CG65" s="38" t="n">
        <f aca="false">IF(CG$1&gt;$L$2,   "",   IF(CG$1=$L$2,  1,  IF($L$2-CG$1=$L$1-$M65, $L$3^($L$1-$M65), ($L$3*CG66*CH66/(CG66+($L$3-1)*CH66) ))))</f>
        <v>1</v>
      </c>
      <c r="CH65" s="38" t="n">
        <f aca="false">IF(CH$1&gt;$L$2,   "",   IF(CH$1=$L$2,  1,  IF($L$2-CH$1=$L$1-$M65, $L$3^($L$1-$M65), ($L$3*CH66*CI66/(CH66+($L$3-1)*CI66) ))))</f>
        <v>1.02201623598879</v>
      </c>
      <c r="CI65" s="38" t="n">
        <f aca="false">IF(CI$1&gt;$L$2,   "",   IF(CI$1=$L$2,  1,  IF($L$2-CI$1=$L$1-$M65, $L$3^($L$1-$M65), ($L$3*CI66*CJ66/(CI66+($L$3-1)*CJ66) ))))</f>
        <v>1.00426379390489</v>
      </c>
      <c r="CJ65" s="38" t="n">
        <f aca="false">IF(CJ$1&gt;$L$2,   "",   IF(CJ$1=$L$2,  1,  IF($L$2-CJ$1=$L$1-$M65, $L$3^($L$1-$M65), ($L$3*CJ66*CK66/(CJ66+($L$3-1)*CK66) ))))</f>
        <v>1.00040608362937</v>
      </c>
      <c r="CK65" s="38" t="n">
        <f aca="false">IF(CK$1&gt;$L$2,   "",   IF(CK$1=$L$2,  1,  IF($L$2-CK$1=$L$1-$M65, $L$3^($L$1-$M65), ($L$3*CK66*CL66/(CK66+($L$3-1)*CL66) ))))</f>
        <v>1</v>
      </c>
      <c r="CL65" s="38" t="n">
        <f aca="false">IF(CL$1&gt;$L$2,   "",   IF(CL$1=$L$2,  1,  IF($L$2-CL$1=$L$1-$M65, $L$3^($L$1-$M65), ($L$3*CL66*CM66/(CL66+($L$3-1)*CM66) ))))</f>
        <v>1.02201623598879</v>
      </c>
      <c r="CM65" s="38" t="n">
        <f aca="false">IF(CM$1&gt;$L$2,   "",   IF(CM$1=$L$2,  1,  IF($L$2-CM$1=$L$1-$M65, $L$3^($L$1-$M65), ($L$3*CM66*CN66/(CM66+($L$3-1)*CN66) ))))</f>
        <v>1.00426379390489</v>
      </c>
      <c r="CN65" s="38" t="n">
        <f aca="false">IF(CN$1&gt;$L$2,   "",   IF(CN$1=$L$2,  1,  IF($L$2-CN$1=$L$1-$M65, $L$3^($L$1-$M65), ($L$3*CN66*CO66/(CN66+($L$3-1)*CO66) ))))</f>
        <v>1.00040608362937</v>
      </c>
      <c r="CO65" s="38" t="n">
        <f aca="false">IF(CO$1&gt;$L$2,   "",   IF(CO$1=$L$2,  1,  IF($L$2-CO$1=$L$1-$M65, $L$3^($L$1-$M65), ($L$3*CO66*CP66/(CO66+($L$3-1)*CP66) ))))</f>
        <v>1</v>
      </c>
      <c r="CP65" s="38" t="n">
        <f aca="false">IF(CP$1&gt;$L$2,   "",   IF(CP$1=$L$2,  1,  IF($L$2-CP$1=$L$1-$M65, $L$3^($L$1-$M65), ($L$3*CP66*CQ66/(CP66+($L$3-1)*CQ66) ))))</f>
        <v>1.02201623598879</v>
      </c>
      <c r="CQ65" s="38" t="n">
        <f aca="false">IF(CQ$1&gt;$L$2,   "",   IF(CQ$1=$L$2,  1,  IF($L$2-CQ$1=$L$1-$M65, $L$3^($L$1-$M65), ($L$3*CQ66*CR66/(CQ66+($L$3-1)*CR66) ))))</f>
        <v>1.00426379390489</v>
      </c>
      <c r="CR65" s="38" t="n">
        <f aca="false">IF(CR$1&gt;$L$2,   "",   IF(CR$1=$L$2,  1,  IF($L$2-CR$1=$L$1-$M65, $L$3^($L$1-$M65), ($L$3*CR66*CS66/(CR66+($L$3-1)*CS66) ))))</f>
        <v>1.00040608362937</v>
      </c>
      <c r="CS65" s="38" t="n">
        <f aca="false">IF(CS$1&gt;$L$2,   "",   IF(CS$1=$L$2,  1,  IF($L$2-CS$1=$L$1-$M65, $L$3^($L$1-$M65), ($L$3*CS66*CT66/(CS66+($L$3-1)*CT66) ))))</f>
        <v>1</v>
      </c>
      <c r="CT65" s="38" t="n">
        <f aca="false">IF(CT$1&gt;$L$2,   "",   IF(CT$1=$L$2,  1,  IF($L$2-CT$1=$L$1-$M65, $L$3^($L$1-$M65), ($L$3*CT66*CU66/(CT66+($L$3-1)*CU66) ))))</f>
        <v>1.02201623598879</v>
      </c>
      <c r="CU65" s="38" t="n">
        <f aca="false">IF(CU$1&gt;$L$2,   "",   IF(CU$1=$L$2,  1,  IF($L$2-CU$1=$L$1-$M65, $L$3^($L$1-$M65), ($L$3*CU66*CV66/(CU66+($L$3-1)*CV66) ))))</f>
        <v>1.00426379390489</v>
      </c>
      <c r="CV65" s="38" t="n">
        <f aca="false">IF(CV$1&gt;$L$2,   "",   IF(CV$1=$L$2,  1,  IF($L$2-CV$1=$L$1-$M65, $L$3^($L$1-$M65), ($L$3*CV66*CW66/(CV66+($L$3-1)*CW66) ))))</f>
        <v>1.00040608362937</v>
      </c>
      <c r="CW65" s="38" t="n">
        <f aca="false">IF(CW$1&gt;$L$2,   "",   IF(CW$1=$L$2,  1,  IF($L$2-CW$1=$L$1-$M65, $L$3^($L$1-$M65), ($L$3*CW66*CX66/(CW66+($L$3-1)*CX66) ))))</f>
        <v>1</v>
      </c>
      <c r="CX65" s="38" t="n">
        <f aca="false">IF(CX$1&gt;$L$2,   "",   IF(CX$1=$L$2,  1,  IF($L$2-CX$1=$L$1-$M65, $L$3^($L$1-$M65), ($L$3*CX66*CY66/(CX66+($L$3-1)*CY66) ))))</f>
        <v>1.02201623598879</v>
      </c>
      <c r="CY65" s="38" t="n">
        <f aca="false">IF(CY$1&gt;$L$2,   "",   IF(CY$1=$L$2,  1,  IF($L$2-CY$1=$L$1-$M65, $L$3^($L$1-$M65), ($L$3*CY66*CZ66/(CY66+($L$3-1)*CZ66) ))))</f>
        <v>1.00426379390489</v>
      </c>
      <c r="CZ65" s="38" t="n">
        <f aca="false">IF(CZ$1&gt;$L$2,   "",   IF(CZ$1=$L$2,  1,  IF($L$2-CZ$1=$L$1-$M65, $L$3^($L$1-$M65), ($L$3*CZ66*DA66/(CZ66+($L$3-1)*DA66) ))))</f>
        <v>1.00040608362937</v>
      </c>
      <c r="DA65" s="38" t="n">
        <f aca="false">IF(DA$1&gt;$L$2,   "",   IF(DA$1=$L$2,  1,  IF($L$2-DA$1=$L$1-$M65, $L$3^($L$1-$M65), ($L$3*DA66*DB66/(DA66+($L$3-1)*DB66) ))))</f>
        <v>1</v>
      </c>
      <c r="DB65" s="38" t="n">
        <f aca="false">IF(DB$1&gt;$L$2,   "",   IF(DB$1=$L$2,  1,  IF($L$2-DB$1=$L$1-$M65, $L$3^($L$1-$M65), ($L$3*DB66*DC66/(DB66+($L$3-1)*DC66) ))))</f>
        <v>1.02201623598879</v>
      </c>
      <c r="DC65" s="38" t="n">
        <f aca="false">IF(DC$1&gt;$L$2,   "",   IF(DC$1=$L$2,  1,  IF($L$2-DC$1=$L$1-$M65, $L$3^($L$1-$M65), ($L$3*DC66*DD66/(DC66+($L$3-1)*DD66) ))))</f>
        <v>1.00426379390489</v>
      </c>
      <c r="DD65" s="38" t="n">
        <f aca="false">IF(DD$1&gt;$L$2,   "",   IF(DD$1=$L$2,  1,  IF($L$2-DD$1=$L$1-$M65, $L$3^($L$1-$M65), ($L$3*DD66*DE66/(DD66+($L$3-1)*DE66) ))))</f>
        <v>1.00040608362937</v>
      </c>
      <c r="DE65" s="38" t="n">
        <f aca="false">IF(DE$1&gt;$L$2,   "",   IF(DE$1=$L$2,  1,  IF($L$2-DE$1=$L$1-$M65, $L$3^($L$1-$M65), ($L$3*DE66*DF66/(DE66+($L$3-1)*DF66) ))))</f>
        <v>1</v>
      </c>
      <c r="DF65" s="38" t="n">
        <f aca="false">IF(DF$1&gt;$L$2,   "",   IF(DF$1=$L$2,  1,  IF($L$2-DF$1=$L$1-$M65, $L$3^($L$1-$M65), ($L$3*DF66*DG66/(DF66+($L$3-1)*DG66) ))))</f>
        <v>1.02201623598879</v>
      </c>
      <c r="DG65" s="38" t="n">
        <f aca="false">IF(DG$1&gt;$L$2,   "",   IF(DG$1=$L$2,  1,  IF($L$2-DG$1=$L$1-$M65, $L$3^($L$1-$M65), ($L$3*DG66*DH66/(DG66+($L$3-1)*DH66) ))))</f>
        <v>1.00426379390489</v>
      </c>
      <c r="DH65" s="38" t="n">
        <f aca="false">IF(DH$1&gt;$L$2,   "",   IF(DH$1=$L$2,  1,  IF($L$2-DH$1=$L$1-$M65, $L$3^($L$1-$M65), ($L$3*DH66*DI66/(DH66+($L$3-1)*DI66) ))))</f>
        <v>1.00040608362937</v>
      </c>
      <c r="DI65" s="38" t="n">
        <f aca="false">IF(DI$1&gt;$L$2,   "",   IF(DI$1=$L$2,  1,  IF($L$2-DI$1=$L$1-$M65, $L$3^($L$1-$M65), ($L$3*DI66*DJ66/(DI66+($L$3-1)*DJ66) ))))</f>
        <v>1</v>
      </c>
      <c r="DJ65" s="38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2" t="n">
        <f aca="false">Calculadora!C66</f>
        <v>0</v>
      </c>
      <c r="B66" s="112" t="str">
        <f aca="false">IF( OR(I65=$L$2,H65=1+$L$1-$L$2), "",  IF(A66="l",0,IF(A66="w",1,""))    )</f>
        <v/>
      </c>
      <c r="C66" s="105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5" t="str">
        <f aca="false">IF(I65&gt;=$L$2,"",IF(B66="", "", C66*($L$3-1)*B66)   )</f>
        <v/>
      </c>
      <c r="E66" s="105" t="str">
        <f aca="false">IF(B66="","",(   D66-(IF((D66+F65)&lt;=G65, D66, (G65-F65) ))   )*(100-$L$5)/100   )</f>
        <v/>
      </c>
      <c r="F66" s="105" t="str">
        <f aca="false">IF(I65&gt;=$L$2,"",IF(B66="", "",   IF(B66=0,  F65-C66,  IF( ((F65+D66)-G65)&gt;=0, F65+(G65-F65)+((D66-(G65-F65))*$L$5/100), F65+D66 )  ))   )</f>
        <v/>
      </c>
      <c r="G66" s="113" t="str">
        <f aca="false">IF(F66&gt;G65,  F66,  G65)</f>
        <v/>
      </c>
      <c r="H66" s="104" t="n">
        <f aca="false">IF(   $L$4=0,   IF(I65+B66=$L$2,0,IF(B66=0,H65+1,H65)),   IF(  F66&gt;=G65,  0,  IF(B66=0,H65+1,H65)  )   )</f>
        <v>0</v>
      </c>
      <c r="I66" s="104" t="n">
        <f aca="false">IF(   $L$4=0,   IF(I65+B66=$L$2,0,IF(B66=1,I65+1,I65)),        IF(  F66&gt;=G65,  0,  IF(B66=1,I65+1,I65)  )   )</f>
        <v>0</v>
      </c>
      <c r="J66" s="114" t="str">
        <f aca="false">IF(     B66="",     "",     IF(  ISERROR((B66+I65)/(H65+I65+1)),  0,  (B66+I65)/(H65+I65+1)  )     )</f>
        <v/>
      </c>
      <c r="M66" s="111" t="n">
        <f aca="false">IF(M65&lt;($L$1-1),M65+1)</f>
        <v>1</v>
      </c>
      <c r="N66" s="38" t="n">
        <f aca="false">IF(N$1&gt;$L$2,   "",   IF(N$1=$L$2,  1,  IF($L$2-N$1=$L$1-$M66, $L$3^($L$1-$M66), ($L$3*N67*O67/(N67+($L$3-1)*O67) ))))</f>
        <v>1.02943257437397</v>
      </c>
      <c r="O66" s="38" t="n">
        <f aca="false">IF(O$1&gt;$L$2,   "",   IF(O$1=$L$2,  1,  IF($L$2-O$1=$L$1-$M66, $L$3^($L$1-$M66), ($L$3*O67*P67/(O67+($L$3-1)*P67) ))))</f>
        <v>1.00592788792033</v>
      </c>
      <c r="P66" s="38" t="n">
        <f aca="false">IF(P$1&gt;$L$2,   "",   IF(P$1=$L$2,  1,  IF($L$2-P$1=$L$1-$M66, $L$3^($L$1-$M66), ($L$3*P67*Q67/(P67+($L$3-1)*Q67) ))))</f>
        <v>1.00058911194382</v>
      </c>
      <c r="Q66" s="38" t="n">
        <f aca="false">IF(Q$1&gt;$L$2,   "",   IF(Q$1=$L$2,  1,  IF($L$2-Q$1=$L$1-$M66, $L$3^($L$1-$M66), ($L$3*Q67*R67/(Q67+($L$3-1)*R67) ))))</f>
        <v>1</v>
      </c>
      <c r="R66" s="38" t="n">
        <f aca="false">IF(R$1&gt;$L$2,   "",   IF(R$1=$L$2,  1,  IF($L$2-R$1=$L$1-$M66, $L$3^($L$1-$M66), ($L$3*R67*S67/(R67+($L$3-1)*S67) ))))</f>
        <v>1.02943257437397</v>
      </c>
      <c r="S66" s="38" t="n">
        <f aca="false">IF(S$1&gt;$L$2,   "",   IF(S$1=$L$2,  1,  IF($L$2-S$1=$L$1-$M66, $L$3^($L$1-$M66), ($L$3*S67*T67/(S67+($L$3-1)*T67) ))))</f>
        <v>1.00592788792033</v>
      </c>
      <c r="T66" s="38" t="n">
        <f aca="false">IF(T$1&gt;$L$2,   "",   IF(T$1=$L$2,  1,  IF($L$2-T$1=$L$1-$M66, $L$3^($L$1-$M66), ($L$3*T67*U67/(T67+($L$3-1)*U67) ))))</f>
        <v>1.00058911194382</v>
      </c>
      <c r="U66" s="38" t="n">
        <f aca="false">IF(U$1&gt;$L$2,   "",   IF(U$1=$L$2,  1,  IF($L$2-U$1=$L$1-$M66, $L$3^($L$1-$M66), ($L$3*U67*V67/(U67+($L$3-1)*V67) ))))</f>
        <v>1</v>
      </c>
      <c r="V66" s="38" t="n">
        <f aca="false">IF(V$1&gt;$L$2,   "",   IF(V$1=$L$2,  1,  IF($L$2-V$1=$L$1-$M66, $L$3^($L$1-$M66), ($L$3*V67*W67/(V67+($L$3-1)*W67) ))))</f>
        <v>1.02943257437397</v>
      </c>
      <c r="W66" s="38" t="n">
        <f aca="false">IF(W$1&gt;$L$2,   "",   IF(W$1=$L$2,  1,  IF($L$2-W$1=$L$1-$M66, $L$3^($L$1-$M66), ($L$3*W67*X67/(W67+($L$3-1)*X67) ))))</f>
        <v>1.00592788792033</v>
      </c>
      <c r="X66" s="38" t="n">
        <f aca="false">IF(X$1&gt;$L$2,   "",   IF(X$1=$L$2,  1,  IF($L$2-X$1=$L$1-$M66, $L$3^($L$1-$M66), ($L$3*X67*Y67/(X67+($L$3-1)*Y67) ))))</f>
        <v>1.00058911194382</v>
      </c>
      <c r="Y66" s="38" t="n">
        <f aca="false">IF(Y$1&gt;$L$2,   "",   IF(Y$1=$L$2,  1,  IF($L$2-Y$1=$L$1-$M66, $L$3^($L$1-$M66), ($L$3*Y67*Z67/(Y67+($L$3-1)*Z67) ))))</f>
        <v>1</v>
      </c>
      <c r="Z66" s="38" t="n">
        <f aca="false">IF(Z$1&gt;$L$2,   "",   IF(Z$1=$L$2,  1,  IF($L$2-Z$1=$L$1-$M66, $L$3^($L$1-$M66), ($L$3*Z67*AA67/(Z67+($L$3-1)*AA67) ))))</f>
        <v>1.02943257437397</v>
      </c>
      <c r="AA66" s="38" t="n">
        <f aca="false">IF(AA$1&gt;$L$2,   "",   IF(AA$1=$L$2,  1,  IF($L$2-AA$1=$L$1-$M66, $L$3^($L$1-$M66), ($L$3*AA67*AB67/(AA67+($L$3-1)*AB67) ))))</f>
        <v>1.00592788792033</v>
      </c>
      <c r="AB66" s="38" t="n">
        <f aca="false">IF(AB$1&gt;$L$2,   "",   IF(AB$1=$L$2,  1,  IF($L$2-AB$1=$L$1-$M66, $L$3^($L$1-$M66), ($L$3*AB67*AC67/(AB67+($L$3-1)*AC67) ))))</f>
        <v>1.00058911194382</v>
      </c>
      <c r="AC66" s="38" t="n">
        <f aca="false">IF(AC$1&gt;$L$2,   "",   IF(AC$1=$L$2,  1,  IF($L$2-AC$1=$L$1-$M66, $L$3^($L$1-$M66), ($L$3*AC67*AD67/(AC67+($L$3-1)*AD67) ))))</f>
        <v>1</v>
      </c>
      <c r="AD66" s="38" t="n">
        <f aca="false">IF(AD$1&gt;$L$2,   "",   IF(AD$1=$L$2,  1,  IF($L$2-AD$1=$L$1-$M66, $L$3^($L$1-$M66), ($L$3*AD67*AE67/(AD67+($L$3-1)*AE67) ))))</f>
        <v>1.02943257437397</v>
      </c>
      <c r="AE66" s="38" t="n">
        <f aca="false">IF(AE$1&gt;$L$2,   "",   IF(AE$1=$L$2,  1,  IF($L$2-AE$1=$L$1-$M66, $L$3^($L$1-$M66), ($L$3*AE67*AF67/(AE67+($L$3-1)*AF67) ))))</f>
        <v>1.00592788792033</v>
      </c>
      <c r="AF66" s="38" t="n">
        <f aca="false">IF(AF$1&gt;$L$2,   "",   IF(AF$1=$L$2,  1,  IF($L$2-AF$1=$L$1-$M66, $L$3^($L$1-$M66), ($L$3*AF67*AG67/(AF67+($L$3-1)*AG67) ))))</f>
        <v>1.00058911194382</v>
      </c>
      <c r="AG66" s="38" t="n">
        <f aca="false">IF(AG$1&gt;$L$2,   "",   IF(AG$1=$L$2,  1,  IF($L$2-AG$1=$L$1-$M66, $L$3^($L$1-$M66), ($L$3*AG67*AH67/(AG67+($L$3-1)*AH67) ))))</f>
        <v>1</v>
      </c>
      <c r="AH66" s="38" t="n">
        <f aca="false">IF(AH$1&gt;$L$2,   "",   IF(AH$1=$L$2,  1,  IF($L$2-AH$1=$L$1-$M66, $L$3^($L$1-$M66), ($L$3*AH67*AI67/(AH67+($L$3-1)*AI67) ))))</f>
        <v>1.02943257437397</v>
      </c>
      <c r="AI66" s="38" t="n">
        <f aca="false">IF(AI$1&gt;$L$2,   "",   IF(AI$1=$L$2,  1,  IF($L$2-AI$1=$L$1-$M66, $L$3^($L$1-$M66), ($L$3*AI67*AJ67/(AI67+($L$3-1)*AJ67) ))))</f>
        <v>1.00592788792033</v>
      </c>
      <c r="AJ66" s="38" t="n">
        <f aca="false">IF(AJ$1&gt;$L$2,   "",   IF(AJ$1=$L$2,  1,  IF($L$2-AJ$1=$L$1-$M66, $L$3^($L$1-$M66), ($L$3*AJ67*AK67/(AJ67+($L$3-1)*AK67) ))))</f>
        <v>1.00058911194382</v>
      </c>
      <c r="AK66" s="38" t="n">
        <f aca="false">IF(AK$1&gt;$L$2,   "",   IF(AK$1=$L$2,  1,  IF($L$2-AK$1=$L$1-$M66, $L$3^($L$1-$M66), ($L$3*AK67*AL67/(AK67+($L$3-1)*AL67) ))))</f>
        <v>1</v>
      </c>
      <c r="AL66" s="38" t="n">
        <f aca="false">IF(AL$1&gt;$L$2,   "",   IF(AL$1=$L$2,  1,  IF($L$2-AL$1=$L$1-$M66, $L$3^($L$1-$M66), ($L$3*AL67*AM67/(AL67+($L$3-1)*AM67) ))))</f>
        <v>1.02943257437397</v>
      </c>
      <c r="AM66" s="38" t="n">
        <f aca="false">IF(AM$1&gt;$L$2,   "",   IF(AM$1=$L$2,  1,  IF($L$2-AM$1=$L$1-$M66, $L$3^($L$1-$M66), ($L$3*AM67*AN67/(AM67+($L$3-1)*AN67) ))))</f>
        <v>1.00592788792033</v>
      </c>
      <c r="AN66" s="38" t="n">
        <f aca="false">IF(AN$1&gt;$L$2,   "",   IF(AN$1=$L$2,  1,  IF($L$2-AN$1=$L$1-$M66, $L$3^($L$1-$M66), ($L$3*AN67*AO67/(AN67+($L$3-1)*AO67) ))))</f>
        <v>1.00058911194382</v>
      </c>
      <c r="AO66" s="38" t="n">
        <f aca="false">IF(AO$1&gt;$L$2,   "",   IF(AO$1=$L$2,  1,  IF($L$2-AO$1=$L$1-$M66, $L$3^($L$1-$M66), ($L$3*AO67*AP67/(AO67+($L$3-1)*AP67) ))))</f>
        <v>1</v>
      </c>
      <c r="AP66" s="38" t="n">
        <f aca="false">IF(AP$1&gt;$L$2,   "",   IF(AP$1=$L$2,  1,  IF($L$2-AP$1=$L$1-$M66, $L$3^($L$1-$M66), ($L$3*AP67*AQ67/(AP67+($L$3-1)*AQ67) ))))</f>
        <v>1.02943257437397</v>
      </c>
      <c r="AQ66" s="38" t="n">
        <f aca="false">IF(AQ$1&gt;$L$2,   "",   IF(AQ$1=$L$2,  1,  IF($L$2-AQ$1=$L$1-$M66, $L$3^($L$1-$M66), ($L$3*AQ67*AR67/(AQ67+($L$3-1)*AR67) ))))</f>
        <v>1.00592788792033</v>
      </c>
      <c r="AR66" s="38" t="n">
        <f aca="false">IF(AR$1&gt;$L$2,   "",   IF(AR$1=$L$2,  1,  IF($L$2-AR$1=$L$1-$M66, $L$3^($L$1-$M66), ($L$3*AR67*AS67/(AR67+($L$3-1)*AS67) ))))</f>
        <v>1.00058911194382</v>
      </c>
      <c r="AS66" s="38" t="n">
        <f aca="false">IF(AS$1&gt;$L$2,   "",   IF(AS$1=$L$2,  1,  IF($L$2-AS$1=$L$1-$M66, $L$3^($L$1-$M66), ($L$3*AS67*AT67/(AS67+($L$3-1)*AT67) ))))</f>
        <v>1</v>
      </c>
      <c r="AT66" s="38" t="n">
        <f aca="false">IF(AT$1&gt;$L$2,   "",   IF(AT$1=$L$2,  1,  IF($L$2-AT$1=$L$1-$M66, $L$3^($L$1-$M66), ($L$3*AT67*AU67/(AT67+($L$3-1)*AU67) ))))</f>
        <v>1.02943257437397</v>
      </c>
      <c r="AU66" s="38" t="n">
        <f aca="false">IF(AU$1&gt;$L$2,   "",   IF(AU$1=$L$2,  1,  IF($L$2-AU$1=$L$1-$M66, $L$3^($L$1-$M66), ($L$3*AU67*AV67/(AU67+($L$3-1)*AV67) ))))</f>
        <v>1.00592788792033</v>
      </c>
      <c r="AV66" s="38" t="n">
        <f aca="false">IF(AV$1&gt;$L$2,   "",   IF(AV$1=$L$2,  1,  IF($L$2-AV$1=$L$1-$M66, $L$3^($L$1-$M66), ($L$3*AV67*AW67/(AV67+($L$3-1)*AW67) ))))</f>
        <v>1.00058911194382</v>
      </c>
      <c r="AW66" s="38" t="n">
        <f aca="false">IF(AW$1&gt;$L$2,   "",   IF(AW$1=$L$2,  1,  IF($L$2-AW$1=$L$1-$M66, $L$3^($L$1-$M66), ($L$3*AW67*AX67/(AW67+($L$3-1)*AX67) ))))</f>
        <v>1</v>
      </c>
      <c r="AX66" s="38" t="n">
        <f aca="false">IF(AX$1&gt;$L$2,   "",   IF(AX$1=$L$2,  1,  IF($L$2-AX$1=$L$1-$M66, $L$3^($L$1-$M66), ($L$3*AX67*AY67/(AX67+($L$3-1)*AY67) ))))</f>
        <v>1.02943257437397</v>
      </c>
      <c r="AY66" s="38" t="n">
        <f aca="false">IF(AY$1&gt;$L$2,   "",   IF(AY$1=$L$2,  1,  IF($L$2-AY$1=$L$1-$M66, $L$3^($L$1-$M66), ($L$3*AY67*AZ67/(AY67+($L$3-1)*AZ67) ))))</f>
        <v>1.00592788792033</v>
      </c>
      <c r="AZ66" s="38" t="n">
        <f aca="false">IF(AZ$1&gt;$L$2,   "",   IF(AZ$1=$L$2,  1,  IF($L$2-AZ$1=$L$1-$M66, $L$3^($L$1-$M66), ($L$3*AZ67*BA67/(AZ67+($L$3-1)*BA67) ))))</f>
        <v>1.00058911194382</v>
      </c>
      <c r="BA66" s="38" t="n">
        <f aca="false">IF(BA$1&gt;$L$2,   "",   IF(BA$1=$L$2,  1,  IF($L$2-BA$1=$L$1-$M66, $L$3^($L$1-$M66), ($L$3*BA67*BB67/(BA67+($L$3-1)*BB67) ))))</f>
        <v>1</v>
      </c>
      <c r="BB66" s="38" t="n">
        <f aca="false">IF(BB$1&gt;$L$2,   "",   IF(BB$1=$L$2,  1,  IF($L$2-BB$1=$L$1-$M66, $L$3^($L$1-$M66), ($L$3*BB67*BC67/(BB67+($L$3-1)*BC67) ))))</f>
        <v>1.02943257437397</v>
      </c>
      <c r="BC66" s="38" t="n">
        <f aca="false">IF(BC$1&gt;$L$2,   "",   IF(BC$1=$L$2,  1,  IF($L$2-BC$1=$L$1-$M66, $L$3^($L$1-$M66), ($L$3*BC67*BD67/(BC67+($L$3-1)*BD67) ))))</f>
        <v>1.00592788792033</v>
      </c>
      <c r="BD66" s="38" t="n">
        <f aca="false">IF(BD$1&gt;$L$2,   "",   IF(BD$1=$L$2,  1,  IF($L$2-BD$1=$L$1-$M66, $L$3^($L$1-$M66), ($L$3*BD67*BE67/(BD67+($L$3-1)*BE67) ))))</f>
        <v>1.00058911194382</v>
      </c>
      <c r="BE66" s="38" t="n">
        <f aca="false">IF(BE$1&gt;$L$2,   "",   IF(BE$1=$L$2,  1,  IF($L$2-BE$1=$L$1-$M66, $L$3^($L$1-$M66), ($L$3*BE67*BF67/(BE67+($L$3-1)*BF67) ))))</f>
        <v>1</v>
      </c>
      <c r="BF66" s="38" t="n">
        <f aca="false">IF(BF$1&gt;$L$2,   "",   IF(BF$1=$L$2,  1,  IF($L$2-BF$1=$L$1-$M66, $L$3^($L$1-$M66), ($L$3*BF67*BG67/(BF67+($L$3-1)*BG67) ))))</f>
        <v>1.02943257437397</v>
      </c>
      <c r="BG66" s="38" t="n">
        <f aca="false">IF(BG$1&gt;$L$2,   "",   IF(BG$1=$L$2,  1,  IF($L$2-BG$1=$L$1-$M66, $L$3^($L$1-$M66), ($L$3*BG67*BH67/(BG67+($L$3-1)*BH67) ))))</f>
        <v>1.00592788792033</v>
      </c>
      <c r="BH66" s="38" t="n">
        <f aca="false">IF(BH$1&gt;$L$2,   "",   IF(BH$1=$L$2,  1,  IF($L$2-BH$1=$L$1-$M66, $L$3^($L$1-$M66), ($L$3*BH67*BI67/(BH67+($L$3-1)*BI67) ))))</f>
        <v>1.00058911194382</v>
      </c>
      <c r="BI66" s="38" t="n">
        <f aca="false">IF(BI$1&gt;$L$2,   "",   IF(BI$1=$L$2,  1,  IF($L$2-BI$1=$L$1-$M66, $L$3^($L$1-$M66), ($L$3*BI67*BJ67/(BI67+($L$3-1)*BJ67) ))))</f>
        <v>1</v>
      </c>
      <c r="BJ66" s="38" t="n">
        <f aca="false">IF(BJ$1&gt;$L$2,   "",   IF(BJ$1=$L$2,  1,  IF($L$2-BJ$1=$L$1-$M66, $L$3^($L$1-$M66), ($L$3*BJ67*BK67/(BJ67+($L$3-1)*BK67) ))))</f>
        <v>1.02943257437397</v>
      </c>
      <c r="BK66" s="38" t="n">
        <f aca="false">IF(BK$1&gt;$L$2,   "",   IF(BK$1=$L$2,  1,  IF($L$2-BK$1=$L$1-$M66, $L$3^($L$1-$M66), ($L$3*BK67*BL67/(BK67+($L$3-1)*BL67) ))))</f>
        <v>1.00592788792033</v>
      </c>
      <c r="BL66" s="38" t="n">
        <f aca="false">IF(BL$1&gt;$L$2,   "",   IF(BL$1=$L$2,  1,  IF($L$2-BL$1=$L$1-$M66, $L$3^($L$1-$M66), ($L$3*BL67*BM67/(BL67+($L$3-1)*BM67) ))))</f>
        <v>1.00058911194382</v>
      </c>
      <c r="BM66" s="38" t="n">
        <f aca="false">IF(BM$1&gt;$L$2,   "",   IF(BM$1=$L$2,  1,  IF($L$2-BM$1=$L$1-$M66, $L$3^($L$1-$M66), ($L$3*BM67*BN67/(BM67+($L$3-1)*BN67) ))))</f>
        <v>1</v>
      </c>
      <c r="BN66" s="38" t="n">
        <f aca="false">IF(BN$1&gt;$L$2,   "",   IF(BN$1=$L$2,  1,  IF($L$2-BN$1=$L$1-$M66, $L$3^($L$1-$M66), ($L$3*BN67*BO67/(BN67+($L$3-1)*BO67) ))))</f>
        <v>1.02943257437397</v>
      </c>
      <c r="BO66" s="38" t="n">
        <f aca="false">IF(BO$1&gt;$L$2,   "",   IF(BO$1=$L$2,  1,  IF($L$2-BO$1=$L$1-$M66, $L$3^($L$1-$M66), ($L$3*BO67*BP67/(BO67+($L$3-1)*BP67) ))))</f>
        <v>1.00592788792033</v>
      </c>
      <c r="BP66" s="38" t="n">
        <f aca="false">IF(BP$1&gt;$L$2,   "",   IF(BP$1=$L$2,  1,  IF($L$2-BP$1=$L$1-$M66, $L$3^($L$1-$M66), ($L$3*BP67*BQ67/(BP67+($L$3-1)*BQ67) ))))</f>
        <v>1.00058911194382</v>
      </c>
      <c r="BQ66" s="38" t="n">
        <f aca="false">IF(BQ$1&gt;$L$2,   "",   IF(BQ$1=$L$2,  1,  IF($L$2-BQ$1=$L$1-$M66, $L$3^($L$1-$M66), ($L$3*BQ67*BR67/(BQ67+($L$3-1)*BR67) ))))</f>
        <v>1</v>
      </c>
      <c r="BR66" s="38" t="n">
        <f aca="false">IF(BR$1&gt;$L$2,   "",   IF(BR$1=$L$2,  1,  IF($L$2-BR$1=$L$1-$M66, $L$3^($L$1-$M66), ($L$3*BR67*BS67/(BR67+($L$3-1)*BS67) ))))</f>
        <v>1.02943257437397</v>
      </c>
      <c r="BS66" s="38" t="n">
        <f aca="false">IF(BS$1&gt;$L$2,   "",   IF(BS$1=$L$2,  1,  IF($L$2-BS$1=$L$1-$M66, $L$3^($L$1-$M66), ($L$3*BS67*BT67/(BS67+($L$3-1)*BT67) ))))</f>
        <v>1.00592788792033</v>
      </c>
      <c r="BT66" s="38" t="n">
        <f aca="false">IF(BT$1&gt;$L$2,   "",   IF(BT$1=$L$2,  1,  IF($L$2-BT$1=$L$1-$M66, $L$3^($L$1-$M66), ($L$3*BT67*BU67/(BT67+($L$3-1)*BU67) ))))</f>
        <v>1.00058911194382</v>
      </c>
      <c r="BU66" s="38" t="n">
        <f aca="false">IF(BU$1&gt;$L$2,   "",   IF(BU$1=$L$2,  1,  IF($L$2-BU$1=$L$1-$M66, $L$3^($L$1-$M66), ($L$3*BU67*BV67/(BU67+($L$3-1)*BV67) ))))</f>
        <v>1</v>
      </c>
      <c r="BV66" s="38" t="n">
        <f aca="false">IF(BV$1&gt;$L$2,   "",   IF(BV$1=$L$2,  1,  IF($L$2-BV$1=$L$1-$M66, $L$3^($L$1-$M66), ($L$3*BV67*BW67/(BV67+($L$3-1)*BW67) ))))</f>
        <v>1.02943257437397</v>
      </c>
      <c r="BW66" s="38" t="n">
        <f aca="false">IF(BW$1&gt;$L$2,   "",   IF(BW$1=$L$2,  1,  IF($L$2-BW$1=$L$1-$M66, $L$3^($L$1-$M66), ($L$3*BW67*BX67/(BW67+($L$3-1)*BX67) ))))</f>
        <v>1.00592788792033</v>
      </c>
      <c r="BX66" s="38" t="n">
        <f aca="false">IF(BX$1&gt;$L$2,   "",   IF(BX$1=$L$2,  1,  IF($L$2-BX$1=$L$1-$M66, $L$3^($L$1-$M66), ($L$3*BX67*BY67/(BX67+($L$3-1)*BY67) ))))</f>
        <v>1.00058911194382</v>
      </c>
      <c r="BY66" s="38" t="n">
        <f aca="false">IF(BY$1&gt;$L$2,   "",   IF(BY$1=$L$2,  1,  IF($L$2-BY$1=$L$1-$M66, $L$3^($L$1-$M66), ($L$3*BY67*BZ67/(BY67+($L$3-1)*BZ67) ))))</f>
        <v>1</v>
      </c>
      <c r="BZ66" s="38" t="n">
        <f aca="false">IF(BZ$1&gt;$L$2,   "",   IF(BZ$1=$L$2,  1,  IF($L$2-BZ$1=$L$1-$M66, $L$3^($L$1-$M66), ($L$3*BZ67*CA67/(BZ67+($L$3-1)*CA67) ))))</f>
        <v>1.02943257437397</v>
      </c>
      <c r="CA66" s="38" t="n">
        <f aca="false">IF(CA$1&gt;$L$2,   "",   IF(CA$1=$L$2,  1,  IF($L$2-CA$1=$L$1-$M66, $L$3^($L$1-$M66), ($L$3*CA67*CB67/(CA67+($L$3-1)*CB67) ))))</f>
        <v>1.00592788792033</v>
      </c>
      <c r="CB66" s="38" t="n">
        <f aca="false">IF(CB$1&gt;$L$2,   "",   IF(CB$1=$L$2,  1,  IF($L$2-CB$1=$L$1-$M66, $L$3^($L$1-$M66), ($L$3*CB67*CC67/(CB67+($L$3-1)*CC67) ))))</f>
        <v>1.00058911194382</v>
      </c>
      <c r="CC66" s="38" t="n">
        <f aca="false">IF(CC$1&gt;$L$2,   "",   IF(CC$1=$L$2,  1,  IF($L$2-CC$1=$L$1-$M66, $L$3^($L$1-$M66), ($L$3*CC67*CD67/(CC67+($L$3-1)*CD67) ))))</f>
        <v>1</v>
      </c>
      <c r="CD66" s="38" t="n">
        <f aca="false">IF(CD$1&gt;$L$2,   "",   IF(CD$1=$L$2,  1,  IF($L$2-CD$1=$L$1-$M66, $L$3^($L$1-$M66), ($L$3*CD67*CE67/(CD67+($L$3-1)*CE67) ))))</f>
        <v>1.02943257437397</v>
      </c>
      <c r="CE66" s="38" t="n">
        <f aca="false">IF(CE$1&gt;$L$2,   "",   IF(CE$1=$L$2,  1,  IF($L$2-CE$1=$L$1-$M66, $L$3^($L$1-$M66), ($L$3*CE67*CF67/(CE67+($L$3-1)*CF67) ))))</f>
        <v>1.00592788792033</v>
      </c>
      <c r="CF66" s="38" t="n">
        <f aca="false">IF(CF$1&gt;$L$2,   "",   IF(CF$1=$L$2,  1,  IF($L$2-CF$1=$L$1-$M66, $L$3^($L$1-$M66), ($L$3*CF67*CG67/(CF67+($L$3-1)*CG67) ))))</f>
        <v>1.00058911194382</v>
      </c>
      <c r="CG66" s="38" t="n">
        <f aca="false">IF(CG$1&gt;$L$2,   "",   IF(CG$1=$L$2,  1,  IF($L$2-CG$1=$L$1-$M66, $L$3^($L$1-$M66), ($L$3*CG67*CH67/(CG67+($L$3-1)*CH67) ))))</f>
        <v>1</v>
      </c>
      <c r="CH66" s="38" t="n">
        <f aca="false">IF(CH$1&gt;$L$2,   "",   IF(CH$1=$L$2,  1,  IF($L$2-CH$1=$L$1-$M66, $L$3^($L$1-$M66), ($L$3*CH67*CI67/(CH67+($L$3-1)*CI67) ))))</f>
        <v>1.02943257437397</v>
      </c>
      <c r="CI66" s="38" t="n">
        <f aca="false">IF(CI$1&gt;$L$2,   "",   IF(CI$1=$L$2,  1,  IF($L$2-CI$1=$L$1-$M66, $L$3^($L$1-$M66), ($L$3*CI67*CJ67/(CI67+($L$3-1)*CJ67) ))))</f>
        <v>1.00592788792033</v>
      </c>
      <c r="CJ66" s="38" t="n">
        <f aca="false">IF(CJ$1&gt;$L$2,   "",   IF(CJ$1=$L$2,  1,  IF($L$2-CJ$1=$L$1-$M66, $L$3^($L$1-$M66), ($L$3*CJ67*CK67/(CJ67+($L$3-1)*CK67) ))))</f>
        <v>1.00058911194382</v>
      </c>
      <c r="CK66" s="38" t="n">
        <f aca="false">IF(CK$1&gt;$L$2,   "",   IF(CK$1=$L$2,  1,  IF($L$2-CK$1=$L$1-$M66, $L$3^($L$1-$M66), ($L$3*CK67*CL67/(CK67+($L$3-1)*CL67) ))))</f>
        <v>1</v>
      </c>
      <c r="CL66" s="38" t="n">
        <f aca="false">IF(CL$1&gt;$L$2,   "",   IF(CL$1=$L$2,  1,  IF($L$2-CL$1=$L$1-$M66, $L$3^($L$1-$M66), ($L$3*CL67*CM67/(CL67+($L$3-1)*CM67) ))))</f>
        <v>1.02943257437397</v>
      </c>
      <c r="CM66" s="38" t="n">
        <f aca="false">IF(CM$1&gt;$L$2,   "",   IF(CM$1=$L$2,  1,  IF($L$2-CM$1=$L$1-$M66, $L$3^($L$1-$M66), ($L$3*CM67*CN67/(CM67+($L$3-1)*CN67) ))))</f>
        <v>1.00592788792033</v>
      </c>
      <c r="CN66" s="38" t="n">
        <f aca="false">IF(CN$1&gt;$L$2,   "",   IF(CN$1=$L$2,  1,  IF($L$2-CN$1=$L$1-$M66, $L$3^($L$1-$M66), ($L$3*CN67*CO67/(CN67+($L$3-1)*CO67) ))))</f>
        <v>1.00058911194382</v>
      </c>
      <c r="CO66" s="38" t="n">
        <f aca="false">IF(CO$1&gt;$L$2,   "",   IF(CO$1=$L$2,  1,  IF($L$2-CO$1=$L$1-$M66, $L$3^($L$1-$M66), ($L$3*CO67*CP67/(CO67+($L$3-1)*CP67) ))))</f>
        <v>1</v>
      </c>
      <c r="CP66" s="38" t="n">
        <f aca="false">IF(CP$1&gt;$L$2,   "",   IF(CP$1=$L$2,  1,  IF($L$2-CP$1=$L$1-$M66, $L$3^($L$1-$M66), ($L$3*CP67*CQ67/(CP67+($L$3-1)*CQ67) ))))</f>
        <v>1.02943257437397</v>
      </c>
      <c r="CQ66" s="38" t="n">
        <f aca="false">IF(CQ$1&gt;$L$2,   "",   IF(CQ$1=$L$2,  1,  IF($L$2-CQ$1=$L$1-$M66, $L$3^($L$1-$M66), ($L$3*CQ67*CR67/(CQ67+($L$3-1)*CR67) ))))</f>
        <v>1.00592788792033</v>
      </c>
      <c r="CR66" s="38" t="n">
        <f aca="false">IF(CR$1&gt;$L$2,   "",   IF(CR$1=$L$2,  1,  IF($L$2-CR$1=$L$1-$M66, $L$3^($L$1-$M66), ($L$3*CR67*CS67/(CR67+($L$3-1)*CS67) ))))</f>
        <v>1.00058911194382</v>
      </c>
      <c r="CS66" s="38" t="n">
        <f aca="false">IF(CS$1&gt;$L$2,   "",   IF(CS$1=$L$2,  1,  IF($L$2-CS$1=$L$1-$M66, $L$3^($L$1-$M66), ($L$3*CS67*CT67/(CS67+($L$3-1)*CT67) ))))</f>
        <v>1</v>
      </c>
      <c r="CT66" s="38" t="n">
        <f aca="false">IF(CT$1&gt;$L$2,   "",   IF(CT$1=$L$2,  1,  IF($L$2-CT$1=$L$1-$M66, $L$3^($L$1-$M66), ($L$3*CT67*CU67/(CT67+($L$3-1)*CU67) ))))</f>
        <v>1.02943257437397</v>
      </c>
      <c r="CU66" s="38" t="n">
        <f aca="false">IF(CU$1&gt;$L$2,   "",   IF(CU$1=$L$2,  1,  IF($L$2-CU$1=$L$1-$M66, $L$3^($L$1-$M66), ($L$3*CU67*CV67/(CU67+($L$3-1)*CV67) ))))</f>
        <v>1.00592788792033</v>
      </c>
      <c r="CV66" s="38" t="n">
        <f aca="false">IF(CV$1&gt;$L$2,   "",   IF(CV$1=$L$2,  1,  IF($L$2-CV$1=$L$1-$M66, $L$3^($L$1-$M66), ($L$3*CV67*CW67/(CV67+($L$3-1)*CW67) ))))</f>
        <v>1.00058911194382</v>
      </c>
      <c r="CW66" s="38" t="n">
        <f aca="false">IF(CW$1&gt;$L$2,   "",   IF(CW$1=$L$2,  1,  IF($L$2-CW$1=$L$1-$M66, $L$3^($L$1-$M66), ($L$3*CW67*CX67/(CW67+($L$3-1)*CX67) ))))</f>
        <v>1</v>
      </c>
      <c r="CX66" s="38" t="n">
        <f aca="false">IF(CX$1&gt;$L$2,   "",   IF(CX$1=$L$2,  1,  IF($L$2-CX$1=$L$1-$M66, $L$3^($L$1-$M66), ($L$3*CX67*CY67/(CX67+($L$3-1)*CY67) ))))</f>
        <v>1.02943257437397</v>
      </c>
      <c r="CY66" s="38" t="n">
        <f aca="false">IF(CY$1&gt;$L$2,   "",   IF(CY$1=$L$2,  1,  IF($L$2-CY$1=$L$1-$M66, $L$3^($L$1-$M66), ($L$3*CY67*CZ67/(CY67+($L$3-1)*CZ67) ))))</f>
        <v>1.00592788792033</v>
      </c>
      <c r="CZ66" s="38" t="n">
        <f aca="false">IF(CZ$1&gt;$L$2,   "",   IF(CZ$1=$L$2,  1,  IF($L$2-CZ$1=$L$1-$M66, $L$3^($L$1-$M66), ($L$3*CZ67*DA67/(CZ67+($L$3-1)*DA67) ))))</f>
        <v>1.00058911194382</v>
      </c>
      <c r="DA66" s="38" t="n">
        <f aca="false">IF(DA$1&gt;$L$2,   "",   IF(DA$1=$L$2,  1,  IF($L$2-DA$1=$L$1-$M66, $L$3^($L$1-$M66), ($L$3*DA67*DB67/(DA67+($L$3-1)*DB67) ))))</f>
        <v>1</v>
      </c>
      <c r="DB66" s="38" t="n">
        <f aca="false">IF(DB$1&gt;$L$2,   "",   IF(DB$1=$L$2,  1,  IF($L$2-DB$1=$L$1-$M66, $L$3^($L$1-$M66), ($L$3*DB67*DC67/(DB67+($L$3-1)*DC67) ))))</f>
        <v>1.02943257437397</v>
      </c>
      <c r="DC66" s="38" t="n">
        <f aca="false">IF(DC$1&gt;$L$2,   "",   IF(DC$1=$L$2,  1,  IF($L$2-DC$1=$L$1-$M66, $L$3^($L$1-$M66), ($L$3*DC67*DD67/(DC67+($L$3-1)*DD67) ))))</f>
        <v>1.00592788792033</v>
      </c>
      <c r="DD66" s="38" t="n">
        <f aca="false">IF(DD$1&gt;$L$2,   "",   IF(DD$1=$L$2,  1,  IF($L$2-DD$1=$L$1-$M66, $L$3^($L$1-$M66), ($L$3*DD67*DE67/(DD67+($L$3-1)*DE67) ))))</f>
        <v>1.00058911194382</v>
      </c>
      <c r="DE66" s="38" t="n">
        <f aca="false">IF(DE$1&gt;$L$2,   "",   IF(DE$1=$L$2,  1,  IF($L$2-DE$1=$L$1-$M66, $L$3^($L$1-$M66), ($L$3*DE67*DF67/(DE67+($L$3-1)*DF67) ))))</f>
        <v>1</v>
      </c>
      <c r="DF66" s="38" t="n">
        <f aca="false">IF(DF$1&gt;$L$2,   "",   IF(DF$1=$L$2,  1,  IF($L$2-DF$1=$L$1-$M66, $L$3^($L$1-$M66), ($L$3*DF67*DG67/(DF67+($L$3-1)*DG67) ))))</f>
        <v>1.02943257437397</v>
      </c>
      <c r="DG66" s="38" t="n">
        <f aca="false">IF(DG$1&gt;$L$2,   "",   IF(DG$1=$L$2,  1,  IF($L$2-DG$1=$L$1-$M66, $L$3^($L$1-$M66), ($L$3*DG67*DH67/(DG67+($L$3-1)*DH67) ))))</f>
        <v>1.00592788792033</v>
      </c>
      <c r="DH66" s="38" t="n">
        <f aca="false">IF(DH$1&gt;$L$2,   "",   IF(DH$1=$L$2,  1,  IF($L$2-DH$1=$L$1-$M66, $L$3^($L$1-$M66), ($L$3*DH67*DI67/(DH67+($L$3-1)*DI67) ))))</f>
        <v>1.00058911194382</v>
      </c>
      <c r="DI66" s="38" t="n">
        <f aca="false">IF(DI$1&gt;$L$2,   "",   IF(DI$1=$L$2,  1,  IF($L$2-DI$1=$L$1-$M66, $L$3^($L$1-$M66), ($L$3*DI67*DJ67/(DI67+($L$3-1)*DJ67) ))))</f>
        <v>1</v>
      </c>
      <c r="DJ66" s="38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2" t="n">
        <f aca="false">Calculadora!C67</f>
        <v>0</v>
      </c>
      <c r="B67" s="112" t="str">
        <f aca="false">IF( OR(I66=$L$2,H66=1+$L$1-$L$2), "",  IF(A67="l",0,IF(A67="w",1,""))    )</f>
        <v/>
      </c>
      <c r="C67" s="105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5" t="str">
        <f aca="false">IF(I66&gt;=$L$2,"",IF(B67="", "", C67*($L$3-1)*B67)   )</f>
        <v/>
      </c>
      <c r="E67" s="105" t="str">
        <f aca="false">IF(B67="","",(   D67-(IF((D67+F66)&lt;=G66, D67, (G66-F66) ))   )*(100-$L$5)/100   )</f>
        <v/>
      </c>
      <c r="F67" s="105" t="str">
        <f aca="false">IF(I66&gt;=$L$2,"",IF(B67="", "",   IF(B67=0,  F66-C67,  IF( ((F66+D67)-G66)&gt;=0, F66+(G66-F66)+((D67-(G66-F66))*$L$5/100), F66+D67 )  ))   )</f>
        <v/>
      </c>
      <c r="G67" s="113" t="str">
        <f aca="false">IF(F67&gt;G66,  F67,  G66)</f>
        <v/>
      </c>
      <c r="H67" s="104" t="n">
        <f aca="false">IF(   $L$4=0,   IF(I66+B67=$L$2,0,IF(B67=0,H66+1,H66)),   IF(  F67&gt;=G66,  0,  IF(B67=0,H66+1,H66)  )   )</f>
        <v>0</v>
      </c>
      <c r="I67" s="104" t="n">
        <f aca="false">IF(   $L$4=0,   IF(I66+B67=$L$2,0,IF(B67=1,I66+1,I66)),        IF(  F67&gt;=G66,  0,  IF(B67=1,I66+1,I66)  )   )</f>
        <v>0</v>
      </c>
      <c r="J67" s="114" t="str">
        <f aca="false">IF(     B67="",     "",     IF(  ISERROR((B67+I66)/(H66+I66+1)),  0,  (B67+I66)/(H66+I66+1)  )     )</f>
        <v/>
      </c>
      <c r="M67" s="111" t="n">
        <f aca="false">IF(M66&lt;($L$1-1),M66+1)</f>
        <v>2</v>
      </c>
      <c r="N67" s="38" t="n">
        <f aca="false">IF(N$1&gt;$L$2,   "",   IF(N$1=$L$2,  1,  IF($L$2-N$1=$L$1-$M67, $L$3^($L$1-$M67), ($L$3*N68*O68/(N68+($L$3-1)*O68) ))))</f>
        <v>1.03927741381651</v>
      </c>
      <c r="O67" s="38" t="n">
        <f aca="false">IF(O$1&gt;$L$2,   "",   IF(O$1=$L$2,  1,  IF($L$2-O$1=$L$1-$M67, $L$3^($L$1-$M67), ($L$3*O68*P68/(O68+($L$3-1)*P68) ))))</f>
        <v>1.00822994531853</v>
      </c>
      <c r="P67" s="38" t="n">
        <f aca="false">IF(P$1&gt;$L$2,   "",   IF(P$1=$L$2,  1,  IF($L$2-P$1=$L$1-$M67, $L$3^($L$1-$M67), ($L$3*P68*Q68/(P68+($L$3-1)*Q68) ))))</f>
        <v>1.00085470449357</v>
      </c>
      <c r="Q67" s="38" t="n">
        <f aca="false">IF(Q$1&gt;$L$2,   "",   IF(Q$1=$L$2,  1,  IF($L$2-Q$1=$L$1-$M67, $L$3^($L$1-$M67), ($L$3*Q68*R68/(Q68+($L$3-1)*R68) ))))</f>
        <v>1</v>
      </c>
      <c r="R67" s="38" t="n">
        <f aca="false">IF(R$1&gt;$L$2,   "",   IF(R$1=$L$2,  1,  IF($L$2-R$1=$L$1-$M67, $L$3^($L$1-$M67), ($L$3*R68*S68/(R68+($L$3-1)*S68) ))))</f>
        <v>1.03927741381651</v>
      </c>
      <c r="S67" s="38" t="n">
        <f aca="false">IF(S$1&gt;$L$2,   "",   IF(S$1=$L$2,  1,  IF($L$2-S$1=$L$1-$M67, $L$3^($L$1-$M67), ($L$3*S68*T68/(S68+($L$3-1)*T68) ))))</f>
        <v>1.00822994531853</v>
      </c>
      <c r="T67" s="38" t="n">
        <f aca="false">IF(T$1&gt;$L$2,   "",   IF(T$1=$L$2,  1,  IF($L$2-T$1=$L$1-$M67, $L$3^($L$1-$M67), ($L$3*T68*U68/(T68+($L$3-1)*U68) ))))</f>
        <v>1.00085470449357</v>
      </c>
      <c r="U67" s="38" t="n">
        <f aca="false">IF(U$1&gt;$L$2,   "",   IF(U$1=$L$2,  1,  IF($L$2-U$1=$L$1-$M67, $L$3^($L$1-$M67), ($L$3*U68*V68/(U68+($L$3-1)*V68) ))))</f>
        <v>1</v>
      </c>
      <c r="V67" s="38" t="n">
        <f aca="false">IF(V$1&gt;$L$2,   "",   IF(V$1=$L$2,  1,  IF($L$2-V$1=$L$1-$M67, $L$3^($L$1-$M67), ($L$3*V68*W68/(V68+($L$3-1)*W68) ))))</f>
        <v>1.03927741381651</v>
      </c>
      <c r="W67" s="38" t="n">
        <f aca="false">IF(W$1&gt;$L$2,   "",   IF(W$1=$L$2,  1,  IF($L$2-W$1=$L$1-$M67, $L$3^($L$1-$M67), ($L$3*W68*X68/(W68+($L$3-1)*X68) ))))</f>
        <v>1.00822994531853</v>
      </c>
      <c r="X67" s="38" t="n">
        <f aca="false">IF(X$1&gt;$L$2,   "",   IF(X$1=$L$2,  1,  IF($L$2-X$1=$L$1-$M67, $L$3^($L$1-$M67), ($L$3*X68*Y68/(X68+($L$3-1)*Y68) ))))</f>
        <v>1.00085470449357</v>
      </c>
      <c r="Y67" s="38" t="n">
        <f aca="false">IF(Y$1&gt;$L$2,   "",   IF(Y$1=$L$2,  1,  IF($L$2-Y$1=$L$1-$M67, $L$3^($L$1-$M67), ($L$3*Y68*Z68/(Y68+($L$3-1)*Z68) ))))</f>
        <v>1</v>
      </c>
      <c r="Z67" s="38" t="n">
        <f aca="false">IF(Z$1&gt;$L$2,   "",   IF(Z$1=$L$2,  1,  IF($L$2-Z$1=$L$1-$M67, $L$3^($L$1-$M67), ($L$3*Z68*AA68/(Z68+($L$3-1)*AA68) ))))</f>
        <v>1.03927741381651</v>
      </c>
      <c r="AA67" s="38" t="n">
        <f aca="false">IF(AA$1&gt;$L$2,   "",   IF(AA$1=$L$2,  1,  IF($L$2-AA$1=$L$1-$M67, $L$3^($L$1-$M67), ($L$3*AA68*AB68/(AA68+($L$3-1)*AB68) ))))</f>
        <v>1.00822994531853</v>
      </c>
      <c r="AB67" s="38" t="n">
        <f aca="false">IF(AB$1&gt;$L$2,   "",   IF(AB$1=$L$2,  1,  IF($L$2-AB$1=$L$1-$M67, $L$3^($L$1-$M67), ($L$3*AB68*AC68/(AB68+($L$3-1)*AC68) ))))</f>
        <v>1.00085470449357</v>
      </c>
      <c r="AC67" s="38" t="n">
        <f aca="false">IF(AC$1&gt;$L$2,   "",   IF(AC$1=$L$2,  1,  IF($L$2-AC$1=$L$1-$M67, $L$3^($L$1-$M67), ($L$3*AC68*AD68/(AC68+($L$3-1)*AD68) ))))</f>
        <v>1</v>
      </c>
      <c r="AD67" s="38" t="n">
        <f aca="false">IF(AD$1&gt;$L$2,   "",   IF(AD$1=$L$2,  1,  IF($L$2-AD$1=$L$1-$M67, $L$3^($L$1-$M67), ($L$3*AD68*AE68/(AD68+($L$3-1)*AE68) ))))</f>
        <v>1.03927741381651</v>
      </c>
      <c r="AE67" s="38" t="n">
        <f aca="false">IF(AE$1&gt;$L$2,   "",   IF(AE$1=$L$2,  1,  IF($L$2-AE$1=$L$1-$M67, $L$3^($L$1-$M67), ($L$3*AE68*AF68/(AE68+($L$3-1)*AF68) ))))</f>
        <v>1.00822994531853</v>
      </c>
      <c r="AF67" s="38" t="n">
        <f aca="false">IF(AF$1&gt;$L$2,   "",   IF(AF$1=$L$2,  1,  IF($L$2-AF$1=$L$1-$M67, $L$3^($L$1-$M67), ($L$3*AF68*AG68/(AF68+($L$3-1)*AG68) ))))</f>
        <v>1.00085470449357</v>
      </c>
      <c r="AG67" s="38" t="n">
        <f aca="false">IF(AG$1&gt;$L$2,   "",   IF(AG$1=$L$2,  1,  IF($L$2-AG$1=$L$1-$M67, $L$3^($L$1-$M67), ($L$3*AG68*AH68/(AG68+($L$3-1)*AH68) ))))</f>
        <v>1</v>
      </c>
      <c r="AH67" s="38" t="n">
        <f aca="false">IF(AH$1&gt;$L$2,   "",   IF(AH$1=$L$2,  1,  IF($L$2-AH$1=$L$1-$M67, $L$3^($L$1-$M67), ($L$3*AH68*AI68/(AH68+($L$3-1)*AI68) ))))</f>
        <v>1.03927741381651</v>
      </c>
      <c r="AI67" s="38" t="n">
        <f aca="false">IF(AI$1&gt;$L$2,   "",   IF(AI$1=$L$2,  1,  IF($L$2-AI$1=$L$1-$M67, $L$3^($L$1-$M67), ($L$3*AI68*AJ68/(AI68+($L$3-1)*AJ68) ))))</f>
        <v>1.00822994531853</v>
      </c>
      <c r="AJ67" s="38" t="n">
        <f aca="false">IF(AJ$1&gt;$L$2,   "",   IF(AJ$1=$L$2,  1,  IF($L$2-AJ$1=$L$1-$M67, $L$3^($L$1-$M67), ($L$3*AJ68*AK68/(AJ68+($L$3-1)*AK68) ))))</f>
        <v>1.00085470449357</v>
      </c>
      <c r="AK67" s="38" t="n">
        <f aca="false">IF(AK$1&gt;$L$2,   "",   IF(AK$1=$L$2,  1,  IF($L$2-AK$1=$L$1-$M67, $L$3^($L$1-$M67), ($L$3*AK68*AL68/(AK68+($L$3-1)*AL68) ))))</f>
        <v>1</v>
      </c>
      <c r="AL67" s="38" t="n">
        <f aca="false">IF(AL$1&gt;$L$2,   "",   IF(AL$1=$L$2,  1,  IF($L$2-AL$1=$L$1-$M67, $L$3^($L$1-$M67), ($L$3*AL68*AM68/(AL68+($L$3-1)*AM68) ))))</f>
        <v>1.03927741381651</v>
      </c>
      <c r="AM67" s="38" t="n">
        <f aca="false">IF(AM$1&gt;$L$2,   "",   IF(AM$1=$L$2,  1,  IF($L$2-AM$1=$L$1-$M67, $L$3^($L$1-$M67), ($L$3*AM68*AN68/(AM68+($L$3-1)*AN68) ))))</f>
        <v>1.00822994531853</v>
      </c>
      <c r="AN67" s="38" t="n">
        <f aca="false">IF(AN$1&gt;$L$2,   "",   IF(AN$1=$L$2,  1,  IF($L$2-AN$1=$L$1-$M67, $L$3^($L$1-$M67), ($L$3*AN68*AO68/(AN68+($L$3-1)*AO68) ))))</f>
        <v>1.00085470449357</v>
      </c>
      <c r="AO67" s="38" t="n">
        <f aca="false">IF(AO$1&gt;$L$2,   "",   IF(AO$1=$L$2,  1,  IF($L$2-AO$1=$L$1-$M67, $L$3^($L$1-$M67), ($L$3*AO68*AP68/(AO68+($L$3-1)*AP68) ))))</f>
        <v>1</v>
      </c>
      <c r="AP67" s="38" t="n">
        <f aca="false">IF(AP$1&gt;$L$2,   "",   IF(AP$1=$L$2,  1,  IF($L$2-AP$1=$L$1-$M67, $L$3^($L$1-$M67), ($L$3*AP68*AQ68/(AP68+($L$3-1)*AQ68) ))))</f>
        <v>1.03927741381651</v>
      </c>
      <c r="AQ67" s="38" t="n">
        <f aca="false">IF(AQ$1&gt;$L$2,   "",   IF(AQ$1=$L$2,  1,  IF($L$2-AQ$1=$L$1-$M67, $L$3^($L$1-$M67), ($L$3*AQ68*AR68/(AQ68+($L$3-1)*AR68) ))))</f>
        <v>1.00822994531853</v>
      </c>
      <c r="AR67" s="38" t="n">
        <f aca="false">IF(AR$1&gt;$L$2,   "",   IF(AR$1=$L$2,  1,  IF($L$2-AR$1=$L$1-$M67, $L$3^($L$1-$M67), ($L$3*AR68*AS68/(AR68+($L$3-1)*AS68) ))))</f>
        <v>1.00085470449357</v>
      </c>
      <c r="AS67" s="38" t="n">
        <f aca="false">IF(AS$1&gt;$L$2,   "",   IF(AS$1=$L$2,  1,  IF($L$2-AS$1=$L$1-$M67, $L$3^($L$1-$M67), ($L$3*AS68*AT68/(AS68+($L$3-1)*AT68) ))))</f>
        <v>1</v>
      </c>
      <c r="AT67" s="38" t="n">
        <f aca="false">IF(AT$1&gt;$L$2,   "",   IF(AT$1=$L$2,  1,  IF($L$2-AT$1=$L$1-$M67, $L$3^($L$1-$M67), ($L$3*AT68*AU68/(AT68+($L$3-1)*AU68) ))))</f>
        <v>1.03927741381651</v>
      </c>
      <c r="AU67" s="38" t="n">
        <f aca="false">IF(AU$1&gt;$L$2,   "",   IF(AU$1=$L$2,  1,  IF($L$2-AU$1=$L$1-$M67, $L$3^($L$1-$M67), ($L$3*AU68*AV68/(AU68+($L$3-1)*AV68) ))))</f>
        <v>1.00822994531853</v>
      </c>
      <c r="AV67" s="38" t="n">
        <f aca="false">IF(AV$1&gt;$L$2,   "",   IF(AV$1=$L$2,  1,  IF($L$2-AV$1=$L$1-$M67, $L$3^($L$1-$M67), ($L$3*AV68*AW68/(AV68+($L$3-1)*AW68) ))))</f>
        <v>1.00085470449357</v>
      </c>
      <c r="AW67" s="38" t="n">
        <f aca="false">IF(AW$1&gt;$L$2,   "",   IF(AW$1=$L$2,  1,  IF($L$2-AW$1=$L$1-$M67, $L$3^($L$1-$M67), ($L$3*AW68*AX68/(AW68+($L$3-1)*AX68) ))))</f>
        <v>1</v>
      </c>
      <c r="AX67" s="38" t="n">
        <f aca="false">IF(AX$1&gt;$L$2,   "",   IF(AX$1=$L$2,  1,  IF($L$2-AX$1=$L$1-$M67, $L$3^($L$1-$M67), ($L$3*AX68*AY68/(AX68+($L$3-1)*AY68) ))))</f>
        <v>1.03927741381651</v>
      </c>
      <c r="AY67" s="38" t="n">
        <f aca="false">IF(AY$1&gt;$L$2,   "",   IF(AY$1=$L$2,  1,  IF($L$2-AY$1=$L$1-$M67, $L$3^($L$1-$M67), ($L$3*AY68*AZ68/(AY68+($L$3-1)*AZ68) ))))</f>
        <v>1.00822994531853</v>
      </c>
      <c r="AZ67" s="38" t="n">
        <f aca="false">IF(AZ$1&gt;$L$2,   "",   IF(AZ$1=$L$2,  1,  IF($L$2-AZ$1=$L$1-$M67, $L$3^($L$1-$M67), ($L$3*AZ68*BA68/(AZ68+($L$3-1)*BA68) ))))</f>
        <v>1.00085470449357</v>
      </c>
      <c r="BA67" s="38" t="n">
        <f aca="false">IF(BA$1&gt;$L$2,   "",   IF(BA$1=$L$2,  1,  IF($L$2-BA$1=$L$1-$M67, $L$3^($L$1-$M67), ($L$3*BA68*BB68/(BA68+($L$3-1)*BB68) ))))</f>
        <v>1</v>
      </c>
      <c r="BB67" s="38" t="n">
        <f aca="false">IF(BB$1&gt;$L$2,   "",   IF(BB$1=$L$2,  1,  IF($L$2-BB$1=$L$1-$M67, $L$3^($L$1-$M67), ($L$3*BB68*BC68/(BB68+($L$3-1)*BC68) ))))</f>
        <v>1.03927741381651</v>
      </c>
      <c r="BC67" s="38" t="n">
        <f aca="false">IF(BC$1&gt;$L$2,   "",   IF(BC$1=$L$2,  1,  IF($L$2-BC$1=$L$1-$M67, $L$3^($L$1-$M67), ($L$3*BC68*BD68/(BC68+($L$3-1)*BD68) ))))</f>
        <v>1.00822994531853</v>
      </c>
      <c r="BD67" s="38" t="n">
        <f aca="false">IF(BD$1&gt;$L$2,   "",   IF(BD$1=$L$2,  1,  IF($L$2-BD$1=$L$1-$M67, $L$3^($L$1-$M67), ($L$3*BD68*BE68/(BD68+($L$3-1)*BE68) ))))</f>
        <v>1.00085470449357</v>
      </c>
      <c r="BE67" s="38" t="n">
        <f aca="false">IF(BE$1&gt;$L$2,   "",   IF(BE$1=$L$2,  1,  IF($L$2-BE$1=$L$1-$M67, $L$3^($L$1-$M67), ($L$3*BE68*BF68/(BE68+($L$3-1)*BF68) ))))</f>
        <v>1</v>
      </c>
      <c r="BF67" s="38" t="n">
        <f aca="false">IF(BF$1&gt;$L$2,   "",   IF(BF$1=$L$2,  1,  IF($L$2-BF$1=$L$1-$M67, $L$3^($L$1-$M67), ($L$3*BF68*BG68/(BF68+($L$3-1)*BG68) ))))</f>
        <v>1.03927741381651</v>
      </c>
      <c r="BG67" s="38" t="n">
        <f aca="false">IF(BG$1&gt;$L$2,   "",   IF(BG$1=$L$2,  1,  IF($L$2-BG$1=$L$1-$M67, $L$3^($L$1-$M67), ($L$3*BG68*BH68/(BG68+($L$3-1)*BH68) ))))</f>
        <v>1.00822994531853</v>
      </c>
      <c r="BH67" s="38" t="n">
        <f aca="false">IF(BH$1&gt;$L$2,   "",   IF(BH$1=$L$2,  1,  IF($L$2-BH$1=$L$1-$M67, $L$3^($L$1-$M67), ($L$3*BH68*BI68/(BH68+($L$3-1)*BI68) ))))</f>
        <v>1.00085470449357</v>
      </c>
      <c r="BI67" s="38" t="n">
        <f aca="false">IF(BI$1&gt;$L$2,   "",   IF(BI$1=$L$2,  1,  IF($L$2-BI$1=$L$1-$M67, $L$3^($L$1-$M67), ($L$3*BI68*BJ68/(BI68+($L$3-1)*BJ68) ))))</f>
        <v>1</v>
      </c>
      <c r="BJ67" s="38" t="n">
        <f aca="false">IF(BJ$1&gt;$L$2,   "",   IF(BJ$1=$L$2,  1,  IF($L$2-BJ$1=$L$1-$M67, $L$3^($L$1-$M67), ($L$3*BJ68*BK68/(BJ68+($L$3-1)*BK68) ))))</f>
        <v>1.03927741381651</v>
      </c>
      <c r="BK67" s="38" t="n">
        <f aca="false">IF(BK$1&gt;$L$2,   "",   IF(BK$1=$L$2,  1,  IF($L$2-BK$1=$L$1-$M67, $L$3^($L$1-$M67), ($L$3*BK68*BL68/(BK68+($L$3-1)*BL68) ))))</f>
        <v>1.00822994531853</v>
      </c>
      <c r="BL67" s="38" t="n">
        <f aca="false">IF(BL$1&gt;$L$2,   "",   IF(BL$1=$L$2,  1,  IF($L$2-BL$1=$L$1-$M67, $L$3^($L$1-$M67), ($L$3*BL68*BM68/(BL68+($L$3-1)*BM68) ))))</f>
        <v>1.00085470449357</v>
      </c>
      <c r="BM67" s="38" t="n">
        <f aca="false">IF(BM$1&gt;$L$2,   "",   IF(BM$1=$L$2,  1,  IF($L$2-BM$1=$L$1-$M67, $L$3^($L$1-$M67), ($L$3*BM68*BN68/(BM68+($L$3-1)*BN68) ))))</f>
        <v>1</v>
      </c>
      <c r="BN67" s="38" t="n">
        <f aca="false">IF(BN$1&gt;$L$2,   "",   IF(BN$1=$L$2,  1,  IF($L$2-BN$1=$L$1-$M67, $L$3^($L$1-$M67), ($L$3*BN68*BO68/(BN68+($L$3-1)*BO68) ))))</f>
        <v>1.03927741381651</v>
      </c>
      <c r="BO67" s="38" t="n">
        <f aca="false">IF(BO$1&gt;$L$2,   "",   IF(BO$1=$L$2,  1,  IF($L$2-BO$1=$L$1-$M67, $L$3^($L$1-$M67), ($L$3*BO68*BP68/(BO68+($L$3-1)*BP68) ))))</f>
        <v>1.00822994531853</v>
      </c>
      <c r="BP67" s="38" t="n">
        <f aca="false">IF(BP$1&gt;$L$2,   "",   IF(BP$1=$L$2,  1,  IF($L$2-BP$1=$L$1-$M67, $L$3^($L$1-$M67), ($L$3*BP68*BQ68/(BP68+($L$3-1)*BQ68) ))))</f>
        <v>1.00085470449357</v>
      </c>
      <c r="BQ67" s="38" t="n">
        <f aca="false">IF(BQ$1&gt;$L$2,   "",   IF(BQ$1=$L$2,  1,  IF($L$2-BQ$1=$L$1-$M67, $L$3^($L$1-$M67), ($L$3*BQ68*BR68/(BQ68+($L$3-1)*BR68) ))))</f>
        <v>1</v>
      </c>
      <c r="BR67" s="38" t="n">
        <f aca="false">IF(BR$1&gt;$L$2,   "",   IF(BR$1=$L$2,  1,  IF($L$2-BR$1=$L$1-$M67, $L$3^($L$1-$M67), ($L$3*BR68*BS68/(BR68+($L$3-1)*BS68) ))))</f>
        <v>1.03927741381651</v>
      </c>
      <c r="BS67" s="38" t="n">
        <f aca="false">IF(BS$1&gt;$L$2,   "",   IF(BS$1=$L$2,  1,  IF($L$2-BS$1=$L$1-$M67, $L$3^($L$1-$M67), ($L$3*BS68*BT68/(BS68+($L$3-1)*BT68) ))))</f>
        <v>1.00822994531853</v>
      </c>
      <c r="BT67" s="38" t="n">
        <f aca="false">IF(BT$1&gt;$L$2,   "",   IF(BT$1=$L$2,  1,  IF($L$2-BT$1=$L$1-$M67, $L$3^($L$1-$M67), ($L$3*BT68*BU68/(BT68+($L$3-1)*BU68) ))))</f>
        <v>1.00085470449357</v>
      </c>
      <c r="BU67" s="38" t="n">
        <f aca="false">IF(BU$1&gt;$L$2,   "",   IF(BU$1=$L$2,  1,  IF($L$2-BU$1=$L$1-$M67, $L$3^($L$1-$M67), ($L$3*BU68*BV68/(BU68+($L$3-1)*BV68) ))))</f>
        <v>1</v>
      </c>
      <c r="BV67" s="38" t="n">
        <f aca="false">IF(BV$1&gt;$L$2,   "",   IF(BV$1=$L$2,  1,  IF($L$2-BV$1=$L$1-$M67, $L$3^($L$1-$M67), ($L$3*BV68*BW68/(BV68+($L$3-1)*BW68) ))))</f>
        <v>1.03927741381651</v>
      </c>
      <c r="BW67" s="38" t="n">
        <f aca="false">IF(BW$1&gt;$L$2,   "",   IF(BW$1=$L$2,  1,  IF($L$2-BW$1=$L$1-$M67, $L$3^($L$1-$M67), ($L$3*BW68*BX68/(BW68+($L$3-1)*BX68) ))))</f>
        <v>1.00822994531853</v>
      </c>
      <c r="BX67" s="38" t="n">
        <f aca="false">IF(BX$1&gt;$L$2,   "",   IF(BX$1=$L$2,  1,  IF($L$2-BX$1=$L$1-$M67, $L$3^($L$1-$M67), ($L$3*BX68*BY68/(BX68+($L$3-1)*BY68) ))))</f>
        <v>1.00085470449357</v>
      </c>
      <c r="BY67" s="38" t="n">
        <f aca="false">IF(BY$1&gt;$L$2,   "",   IF(BY$1=$L$2,  1,  IF($L$2-BY$1=$L$1-$M67, $L$3^($L$1-$M67), ($L$3*BY68*BZ68/(BY68+($L$3-1)*BZ68) ))))</f>
        <v>1</v>
      </c>
      <c r="BZ67" s="38" t="n">
        <f aca="false">IF(BZ$1&gt;$L$2,   "",   IF(BZ$1=$L$2,  1,  IF($L$2-BZ$1=$L$1-$M67, $L$3^($L$1-$M67), ($L$3*BZ68*CA68/(BZ68+($L$3-1)*CA68) ))))</f>
        <v>1.03927741381651</v>
      </c>
      <c r="CA67" s="38" t="n">
        <f aca="false">IF(CA$1&gt;$L$2,   "",   IF(CA$1=$L$2,  1,  IF($L$2-CA$1=$L$1-$M67, $L$3^($L$1-$M67), ($L$3*CA68*CB68/(CA68+($L$3-1)*CB68) ))))</f>
        <v>1.00822994531853</v>
      </c>
      <c r="CB67" s="38" t="n">
        <f aca="false">IF(CB$1&gt;$L$2,   "",   IF(CB$1=$L$2,  1,  IF($L$2-CB$1=$L$1-$M67, $L$3^($L$1-$M67), ($L$3*CB68*CC68/(CB68+($L$3-1)*CC68) ))))</f>
        <v>1.00085470449357</v>
      </c>
      <c r="CC67" s="38" t="n">
        <f aca="false">IF(CC$1&gt;$L$2,   "",   IF(CC$1=$L$2,  1,  IF($L$2-CC$1=$L$1-$M67, $L$3^($L$1-$M67), ($L$3*CC68*CD68/(CC68+($L$3-1)*CD68) ))))</f>
        <v>1</v>
      </c>
      <c r="CD67" s="38" t="n">
        <f aca="false">IF(CD$1&gt;$L$2,   "",   IF(CD$1=$L$2,  1,  IF($L$2-CD$1=$L$1-$M67, $L$3^($L$1-$M67), ($L$3*CD68*CE68/(CD68+($L$3-1)*CE68) ))))</f>
        <v>1.03927741381651</v>
      </c>
      <c r="CE67" s="38" t="n">
        <f aca="false">IF(CE$1&gt;$L$2,   "",   IF(CE$1=$L$2,  1,  IF($L$2-CE$1=$L$1-$M67, $L$3^($L$1-$M67), ($L$3*CE68*CF68/(CE68+($L$3-1)*CF68) ))))</f>
        <v>1.00822994531853</v>
      </c>
      <c r="CF67" s="38" t="n">
        <f aca="false">IF(CF$1&gt;$L$2,   "",   IF(CF$1=$L$2,  1,  IF($L$2-CF$1=$L$1-$M67, $L$3^($L$1-$M67), ($L$3*CF68*CG68/(CF68+($L$3-1)*CG68) ))))</f>
        <v>1.00085470449357</v>
      </c>
      <c r="CG67" s="38" t="n">
        <f aca="false">IF(CG$1&gt;$L$2,   "",   IF(CG$1=$L$2,  1,  IF($L$2-CG$1=$L$1-$M67, $L$3^($L$1-$M67), ($L$3*CG68*CH68/(CG68+($L$3-1)*CH68) ))))</f>
        <v>1</v>
      </c>
      <c r="CH67" s="38" t="n">
        <f aca="false">IF(CH$1&gt;$L$2,   "",   IF(CH$1=$L$2,  1,  IF($L$2-CH$1=$L$1-$M67, $L$3^($L$1-$M67), ($L$3*CH68*CI68/(CH68+($L$3-1)*CI68) ))))</f>
        <v>1.03927741381651</v>
      </c>
      <c r="CI67" s="38" t="n">
        <f aca="false">IF(CI$1&gt;$L$2,   "",   IF(CI$1=$L$2,  1,  IF($L$2-CI$1=$L$1-$M67, $L$3^($L$1-$M67), ($L$3*CI68*CJ68/(CI68+($L$3-1)*CJ68) ))))</f>
        <v>1.00822994531853</v>
      </c>
      <c r="CJ67" s="38" t="n">
        <f aca="false">IF(CJ$1&gt;$L$2,   "",   IF(CJ$1=$L$2,  1,  IF($L$2-CJ$1=$L$1-$M67, $L$3^($L$1-$M67), ($L$3*CJ68*CK68/(CJ68+($L$3-1)*CK68) ))))</f>
        <v>1.00085470449357</v>
      </c>
      <c r="CK67" s="38" t="n">
        <f aca="false">IF(CK$1&gt;$L$2,   "",   IF(CK$1=$L$2,  1,  IF($L$2-CK$1=$L$1-$M67, $L$3^($L$1-$M67), ($L$3*CK68*CL68/(CK68+($L$3-1)*CL68) ))))</f>
        <v>1</v>
      </c>
      <c r="CL67" s="38" t="n">
        <f aca="false">IF(CL$1&gt;$L$2,   "",   IF(CL$1=$L$2,  1,  IF($L$2-CL$1=$L$1-$M67, $L$3^($L$1-$M67), ($L$3*CL68*CM68/(CL68+($L$3-1)*CM68) ))))</f>
        <v>1.03927741381651</v>
      </c>
      <c r="CM67" s="38" t="n">
        <f aca="false">IF(CM$1&gt;$L$2,   "",   IF(CM$1=$L$2,  1,  IF($L$2-CM$1=$L$1-$M67, $L$3^($L$1-$M67), ($L$3*CM68*CN68/(CM68+($L$3-1)*CN68) ))))</f>
        <v>1.00822994531853</v>
      </c>
      <c r="CN67" s="38" t="n">
        <f aca="false">IF(CN$1&gt;$L$2,   "",   IF(CN$1=$L$2,  1,  IF($L$2-CN$1=$L$1-$M67, $L$3^($L$1-$M67), ($L$3*CN68*CO68/(CN68+($L$3-1)*CO68) ))))</f>
        <v>1.00085470449357</v>
      </c>
      <c r="CO67" s="38" t="n">
        <f aca="false">IF(CO$1&gt;$L$2,   "",   IF(CO$1=$L$2,  1,  IF($L$2-CO$1=$L$1-$M67, $L$3^($L$1-$M67), ($L$3*CO68*CP68/(CO68+($L$3-1)*CP68) ))))</f>
        <v>1</v>
      </c>
      <c r="CP67" s="38" t="n">
        <f aca="false">IF(CP$1&gt;$L$2,   "",   IF(CP$1=$L$2,  1,  IF($L$2-CP$1=$L$1-$M67, $L$3^($L$1-$M67), ($L$3*CP68*CQ68/(CP68+($L$3-1)*CQ68) ))))</f>
        <v>1.03927741381651</v>
      </c>
      <c r="CQ67" s="38" t="n">
        <f aca="false">IF(CQ$1&gt;$L$2,   "",   IF(CQ$1=$L$2,  1,  IF($L$2-CQ$1=$L$1-$M67, $L$3^($L$1-$M67), ($L$3*CQ68*CR68/(CQ68+($L$3-1)*CR68) ))))</f>
        <v>1.00822994531853</v>
      </c>
      <c r="CR67" s="38" t="n">
        <f aca="false">IF(CR$1&gt;$L$2,   "",   IF(CR$1=$L$2,  1,  IF($L$2-CR$1=$L$1-$M67, $L$3^($L$1-$M67), ($L$3*CR68*CS68/(CR68+($L$3-1)*CS68) ))))</f>
        <v>1.00085470449357</v>
      </c>
      <c r="CS67" s="38" t="n">
        <f aca="false">IF(CS$1&gt;$L$2,   "",   IF(CS$1=$L$2,  1,  IF($L$2-CS$1=$L$1-$M67, $L$3^($L$1-$M67), ($L$3*CS68*CT68/(CS68+($L$3-1)*CT68) ))))</f>
        <v>1</v>
      </c>
      <c r="CT67" s="38" t="n">
        <f aca="false">IF(CT$1&gt;$L$2,   "",   IF(CT$1=$L$2,  1,  IF($L$2-CT$1=$L$1-$M67, $L$3^($L$1-$M67), ($L$3*CT68*CU68/(CT68+($L$3-1)*CU68) ))))</f>
        <v>1.03927741381651</v>
      </c>
      <c r="CU67" s="38" t="n">
        <f aca="false">IF(CU$1&gt;$L$2,   "",   IF(CU$1=$L$2,  1,  IF($L$2-CU$1=$L$1-$M67, $L$3^($L$1-$M67), ($L$3*CU68*CV68/(CU68+($L$3-1)*CV68) ))))</f>
        <v>1.00822994531853</v>
      </c>
      <c r="CV67" s="38" t="n">
        <f aca="false">IF(CV$1&gt;$L$2,   "",   IF(CV$1=$L$2,  1,  IF($L$2-CV$1=$L$1-$M67, $L$3^($L$1-$M67), ($L$3*CV68*CW68/(CV68+($L$3-1)*CW68) ))))</f>
        <v>1.00085470449357</v>
      </c>
      <c r="CW67" s="38" t="n">
        <f aca="false">IF(CW$1&gt;$L$2,   "",   IF(CW$1=$L$2,  1,  IF($L$2-CW$1=$L$1-$M67, $L$3^($L$1-$M67), ($L$3*CW68*CX68/(CW68+($L$3-1)*CX68) ))))</f>
        <v>1</v>
      </c>
      <c r="CX67" s="38" t="n">
        <f aca="false">IF(CX$1&gt;$L$2,   "",   IF(CX$1=$L$2,  1,  IF($L$2-CX$1=$L$1-$M67, $L$3^($L$1-$M67), ($L$3*CX68*CY68/(CX68+($L$3-1)*CY68) ))))</f>
        <v>1.03927741381651</v>
      </c>
      <c r="CY67" s="38" t="n">
        <f aca="false">IF(CY$1&gt;$L$2,   "",   IF(CY$1=$L$2,  1,  IF($L$2-CY$1=$L$1-$M67, $L$3^($L$1-$M67), ($L$3*CY68*CZ68/(CY68+($L$3-1)*CZ68) ))))</f>
        <v>1.00822994531853</v>
      </c>
      <c r="CZ67" s="38" t="n">
        <f aca="false">IF(CZ$1&gt;$L$2,   "",   IF(CZ$1=$L$2,  1,  IF($L$2-CZ$1=$L$1-$M67, $L$3^($L$1-$M67), ($L$3*CZ68*DA68/(CZ68+($L$3-1)*DA68) ))))</f>
        <v>1.00085470449357</v>
      </c>
      <c r="DA67" s="38" t="n">
        <f aca="false">IF(DA$1&gt;$L$2,   "",   IF(DA$1=$L$2,  1,  IF($L$2-DA$1=$L$1-$M67, $L$3^($L$1-$M67), ($L$3*DA68*DB68/(DA68+($L$3-1)*DB68) ))))</f>
        <v>1</v>
      </c>
      <c r="DB67" s="38" t="n">
        <f aca="false">IF(DB$1&gt;$L$2,   "",   IF(DB$1=$L$2,  1,  IF($L$2-DB$1=$L$1-$M67, $L$3^($L$1-$M67), ($L$3*DB68*DC68/(DB68+($L$3-1)*DC68) ))))</f>
        <v>1.03927741381651</v>
      </c>
      <c r="DC67" s="38" t="n">
        <f aca="false">IF(DC$1&gt;$L$2,   "",   IF(DC$1=$L$2,  1,  IF($L$2-DC$1=$L$1-$M67, $L$3^($L$1-$M67), ($L$3*DC68*DD68/(DC68+($L$3-1)*DD68) ))))</f>
        <v>1.00822994531853</v>
      </c>
      <c r="DD67" s="38" t="n">
        <f aca="false">IF(DD$1&gt;$L$2,   "",   IF(DD$1=$L$2,  1,  IF($L$2-DD$1=$L$1-$M67, $L$3^($L$1-$M67), ($L$3*DD68*DE68/(DD68+($L$3-1)*DE68) ))))</f>
        <v>1.00085470449357</v>
      </c>
      <c r="DE67" s="38" t="n">
        <f aca="false">IF(DE$1&gt;$L$2,   "",   IF(DE$1=$L$2,  1,  IF($L$2-DE$1=$L$1-$M67, $L$3^($L$1-$M67), ($L$3*DE68*DF68/(DE68+($L$3-1)*DF68) ))))</f>
        <v>1</v>
      </c>
      <c r="DF67" s="38" t="n">
        <f aca="false">IF(DF$1&gt;$L$2,   "",   IF(DF$1=$L$2,  1,  IF($L$2-DF$1=$L$1-$M67, $L$3^($L$1-$M67), ($L$3*DF68*DG68/(DF68+($L$3-1)*DG68) ))))</f>
        <v>1.03927741381651</v>
      </c>
      <c r="DG67" s="38" t="n">
        <f aca="false">IF(DG$1&gt;$L$2,   "",   IF(DG$1=$L$2,  1,  IF($L$2-DG$1=$L$1-$M67, $L$3^($L$1-$M67), ($L$3*DG68*DH68/(DG68+($L$3-1)*DH68) ))))</f>
        <v>1.00822994531853</v>
      </c>
      <c r="DH67" s="38" t="n">
        <f aca="false">IF(DH$1&gt;$L$2,   "",   IF(DH$1=$L$2,  1,  IF($L$2-DH$1=$L$1-$M67, $L$3^($L$1-$M67), ($L$3*DH68*DI68/(DH68+($L$3-1)*DI68) ))))</f>
        <v>1.00085470449357</v>
      </c>
      <c r="DI67" s="38" t="n">
        <f aca="false">IF(DI$1&gt;$L$2,   "",   IF(DI$1=$L$2,  1,  IF($L$2-DI$1=$L$1-$M67, $L$3^($L$1-$M67), ($L$3*DI68*DJ68/(DI68+($L$3-1)*DJ68) ))))</f>
        <v>1</v>
      </c>
      <c r="DJ67" s="38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2" t="n">
        <f aca="false">Calculadora!C68</f>
        <v>0</v>
      </c>
      <c r="B68" s="112" t="str">
        <f aca="false">IF( OR(I67=$L$2,H67=1+$L$1-$L$2), "",  IF(A68="l",0,IF(A68="w",1,""))    )</f>
        <v/>
      </c>
      <c r="C68" s="105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5" t="str">
        <f aca="false">IF(I67&gt;=$L$2,"",IF(B68="", "", C68*($L$3-1)*B68)   )</f>
        <v/>
      </c>
      <c r="E68" s="105" t="str">
        <f aca="false">IF(B68="","",(   D68-(IF((D68+F67)&lt;=G67, D68, (G67-F67) ))   )*(100-$L$5)/100   )</f>
        <v/>
      </c>
      <c r="F68" s="105" t="str">
        <f aca="false">IF(I67&gt;=$L$2,"",IF(B68="", "",   IF(B68=0,  F67-C68,  IF( ((F67+D68)-G67)&gt;=0, F67+(G67-F67)+((D68-(G67-F67))*$L$5/100), F67+D68 )  ))   )</f>
        <v/>
      </c>
      <c r="G68" s="113" t="str">
        <f aca="false">IF(F68&gt;G67,  F68,  G67)</f>
        <v/>
      </c>
      <c r="H68" s="104" t="n">
        <f aca="false">IF(   $L$4=0,   IF(I67+B68=$L$2,0,IF(B68=0,H67+1,H67)),   IF(  F68&gt;=G67,  0,  IF(B68=0,H67+1,H67)  )   )</f>
        <v>0</v>
      </c>
      <c r="I68" s="104" t="n">
        <f aca="false">IF(   $L$4=0,   IF(I67+B68=$L$2,0,IF(B68=1,I67+1,I67)),        IF(  F68&gt;=G67,  0,  IF(B68=1,I67+1,I67)  )   )</f>
        <v>0</v>
      </c>
      <c r="J68" s="114" t="str">
        <f aca="false">IF(     B68="",     "",     IF(  ISERROR((B68+I67)/(H67+I67+1)),  0,  (B68+I67)/(H67+I67+1)  )     )</f>
        <v/>
      </c>
      <c r="M68" s="111" t="n">
        <f aca="false">IF(M67&lt;($L$1-1),M67+1)</f>
        <v>3</v>
      </c>
      <c r="N68" s="38" t="n">
        <f aca="false">IF(N$1&gt;$L$2,   "",   IF(N$1=$L$2,  1,  IF($L$2-N$1=$L$1-$M68, $L$3^($L$1-$M68), ($L$3*N69*O69/(N69+($L$3-1)*O69) ))))</f>
        <v>1.05233804666987</v>
      </c>
      <c r="O68" s="38" t="n">
        <f aca="false">IF(O$1&gt;$L$2,   "",   IF(O$1=$L$2,  1,  IF($L$2-O$1=$L$1-$M68, $L$3^($L$1-$M68), ($L$3*O69*P69/(O69+($L$3-1)*P69) ))))</f>
        <v>1.0114104683523</v>
      </c>
      <c r="P68" s="38" t="n">
        <f aca="false">IF(P$1&gt;$L$2,   "",   IF(P$1=$L$2,  1,  IF($L$2-P$1=$L$1-$M68, $L$3^($L$1-$M68), ($L$3*P69*Q69/(P69+($L$3-1)*Q69) ))))</f>
        <v>1.00124018399104</v>
      </c>
      <c r="Q68" s="38" t="n">
        <f aca="false">IF(Q$1&gt;$L$2,   "",   IF(Q$1=$L$2,  1,  IF($L$2-Q$1=$L$1-$M68, $L$3^($L$1-$M68), ($L$3*Q69*R69/(Q69+($L$3-1)*R69) ))))</f>
        <v>1</v>
      </c>
      <c r="R68" s="38" t="n">
        <f aca="false">IF(R$1&gt;$L$2,   "",   IF(R$1=$L$2,  1,  IF($L$2-R$1=$L$1-$M68, $L$3^($L$1-$M68), ($L$3*R69*S69/(R69+($L$3-1)*S69) ))))</f>
        <v>1.05233804666987</v>
      </c>
      <c r="S68" s="38" t="n">
        <f aca="false">IF(S$1&gt;$L$2,   "",   IF(S$1=$L$2,  1,  IF($L$2-S$1=$L$1-$M68, $L$3^($L$1-$M68), ($L$3*S69*T69/(S69+($L$3-1)*T69) ))))</f>
        <v>1.0114104683523</v>
      </c>
      <c r="T68" s="38" t="n">
        <f aca="false">IF(T$1&gt;$L$2,   "",   IF(T$1=$L$2,  1,  IF($L$2-T$1=$L$1-$M68, $L$3^($L$1-$M68), ($L$3*T69*U69/(T69+($L$3-1)*U69) ))))</f>
        <v>1.00124018399104</v>
      </c>
      <c r="U68" s="38" t="n">
        <f aca="false">IF(U$1&gt;$L$2,   "",   IF(U$1=$L$2,  1,  IF($L$2-U$1=$L$1-$M68, $L$3^($L$1-$M68), ($L$3*U69*V69/(U69+($L$3-1)*V69) ))))</f>
        <v>1</v>
      </c>
      <c r="V68" s="38" t="n">
        <f aca="false">IF(V$1&gt;$L$2,   "",   IF(V$1=$L$2,  1,  IF($L$2-V$1=$L$1-$M68, $L$3^($L$1-$M68), ($L$3*V69*W69/(V69+($L$3-1)*W69) ))))</f>
        <v>1.05233804666987</v>
      </c>
      <c r="W68" s="38" t="n">
        <f aca="false">IF(W$1&gt;$L$2,   "",   IF(W$1=$L$2,  1,  IF($L$2-W$1=$L$1-$M68, $L$3^($L$1-$M68), ($L$3*W69*X69/(W69+($L$3-1)*X69) ))))</f>
        <v>1.0114104683523</v>
      </c>
      <c r="X68" s="38" t="n">
        <f aca="false">IF(X$1&gt;$L$2,   "",   IF(X$1=$L$2,  1,  IF($L$2-X$1=$L$1-$M68, $L$3^($L$1-$M68), ($L$3*X69*Y69/(X69+($L$3-1)*Y69) ))))</f>
        <v>1.00124018399104</v>
      </c>
      <c r="Y68" s="38" t="n">
        <f aca="false">IF(Y$1&gt;$L$2,   "",   IF(Y$1=$L$2,  1,  IF($L$2-Y$1=$L$1-$M68, $L$3^($L$1-$M68), ($L$3*Y69*Z69/(Y69+($L$3-1)*Z69) ))))</f>
        <v>1</v>
      </c>
      <c r="Z68" s="38" t="n">
        <f aca="false">IF(Z$1&gt;$L$2,   "",   IF(Z$1=$L$2,  1,  IF($L$2-Z$1=$L$1-$M68, $L$3^($L$1-$M68), ($L$3*Z69*AA69/(Z69+($L$3-1)*AA69) ))))</f>
        <v>1.05233804666987</v>
      </c>
      <c r="AA68" s="38" t="n">
        <f aca="false">IF(AA$1&gt;$L$2,   "",   IF(AA$1=$L$2,  1,  IF($L$2-AA$1=$L$1-$M68, $L$3^($L$1-$M68), ($L$3*AA69*AB69/(AA69+($L$3-1)*AB69) ))))</f>
        <v>1.0114104683523</v>
      </c>
      <c r="AB68" s="38" t="n">
        <f aca="false">IF(AB$1&gt;$L$2,   "",   IF(AB$1=$L$2,  1,  IF($L$2-AB$1=$L$1-$M68, $L$3^($L$1-$M68), ($L$3*AB69*AC69/(AB69+($L$3-1)*AC69) ))))</f>
        <v>1.00124018399104</v>
      </c>
      <c r="AC68" s="38" t="n">
        <f aca="false">IF(AC$1&gt;$L$2,   "",   IF(AC$1=$L$2,  1,  IF($L$2-AC$1=$L$1-$M68, $L$3^($L$1-$M68), ($L$3*AC69*AD69/(AC69+($L$3-1)*AD69) ))))</f>
        <v>1</v>
      </c>
      <c r="AD68" s="38" t="n">
        <f aca="false">IF(AD$1&gt;$L$2,   "",   IF(AD$1=$L$2,  1,  IF($L$2-AD$1=$L$1-$M68, $L$3^($L$1-$M68), ($L$3*AD69*AE69/(AD69+($L$3-1)*AE69) ))))</f>
        <v>1.05233804666987</v>
      </c>
      <c r="AE68" s="38" t="n">
        <f aca="false">IF(AE$1&gt;$L$2,   "",   IF(AE$1=$L$2,  1,  IF($L$2-AE$1=$L$1-$M68, $L$3^($L$1-$M68), ($L$3*AE69*AF69/(AE69+($L$3-1)*AF69) ))))</f>
        <v>1.0114104683523</v>
      </c>
      <c r="AF68" s="38" t="n">
        <f aca="false">IF(AF$1&gt;$L$2,   "",   IF(AF$1=$L$2,  1,  IF($L$2-AF$1=$L$1-$M68, $L$3^($L$1-$M68), ($L$3*AF69*AG69/(AF69+($L$3-1)*AG69) ))))</f>
        <v>1.00124018399104</v>
      </c>
      <c r="AG68" s="38" t="n">
        <f aca="false">IF(AG$1&gt;$L$2,   "",   IF(AG$1=$L$2,  1,  IF($L$2-AG$1=$L$1-$M68, $L$3^($L$1-$M68), ($L$3*AG69*AH69/(AG69+($L$3-1)*AH69) ))))</f>
        <v>1</v>
      </c>
      <c r="AH68" s="38" t="n">
        <f aca="false">IF(AH$1&gt;$L$2,   "",   IF(AH$1=$L$2,  1,  IF($L$2-AH$1=$L$1-$M68, $L$3^($L$1-$M68), ($L$3*AH69*AI69/(AH69+($L$3-1)*AI69) ))))</f>
        <v>1.05233804666987</v>
      </c>
      <c r="AI68" s="38" t="n">
        <f aca="false">IF(AI$1&gt;$L$2,   "",   IF(AI$1=$L$2,  1,  IF($L$2-AI$1=$L$1-$M68, $L$3^($L$1-$M68), ($L$3*AI69*AJ69/(AI69+($L$3-1)*AJ69) ))))</f>
        <v>1.0114104683523</v>
      </c>
      <c r="AJ68" s="38" t="n">
        <f aca="false">IF(AJ$1&gt;$L$2,   "",   IF(AJ$1=$L$2,  1,  IF($L$2-AJ$1=$L$1-$M68, $L$3^($L$1-$M68), ($L$3*AJ69*AK69/(AJ69+($L$3-1)*AK69) ))))</f>
        <v>1.00124018399104</v>
      </c>
      <c r="AK68" s="38" t="n">
        <f aca="false">IF(AK$1&gt;$L$2,   "",   IF(AK$1=$L$2,  1,  IF($L$2-AK$1=$L$1-$M68, $L$3^($L$1-$M68), ($L$3*AK69*AL69/(AK69+($L$3-1)*AL69) ))))</f>
        <v>1</v>
      </c>
      <c r="AL68" s="38" t="n">
        <f aca="false">IF(AL$1&gt;$L$2,   "",   IF(AL$1=$L$2,  1,  IF($L$2-AL$1=$L$1-$M68, $L$3^($L$1-$M68), ($L$3*AL69*AM69/(AL69+($L$3-1)*AM69) ))))</f>
        <v>1.05233804666987</v>
      </c>
      <c r="AM68" s="38" t="n">
        <f aca="false">IF(AM$1&gt;$L$2,   "",   IF(AM$1=$L$2,  1,  IF($L$2-AM$1=$L$1-$M68, $L$3^($L$1-$M68), ($L$3*AM69*AN69/(AM69+($L$3-1)*AN69) ))))</f>
        <v>1.0114104683523</v>
      </c>
      <c r="AN68" s="38" t="n">
        <f aca="false">IF(AN$1&gt;$L$2,   "",   IF(AN$1=$L$2,  1,  IF($L$2-AN$1=$L$1-$M68, $L$3^($L$1-$M68), ($L$3*AN69*AO69/(AN69+($L$3-1)*AO69) ))))</f>
        <v>1.00124018399104</v>
      </c>
      <c r="AO68" s="38" t="n">
        <f aca="false">IF(AO$1&gt;$L$2,   "",   IF(AO$1=$L$2,  1,  IF($L$2-AO$1=$L$1-$M68, $L$3^($L$1-$M68), ($L$3*AO69*AP69/(AO69+($L$3-1)*AP69) ))))</f>
        <v>1</v>
      </c>
      <c r="AP68" s="38" t="n">
        <f aca="false">IF(AP$1&gt;$L$2,   "",   IF(AP$1=$L$2,  1,  IF($L$2-AP$1=$L$1-$M68, $L$3^($L$1-$M68), ($L$3*AP69*AQ69/(AP69+($L$3-1)*AQ69) ))))</f>
        <v>1.05233804666987</v>
      </c>
      <c r="AQ68" s="38" t="n">
        <f aca="false">IF(AQ$1&gt;$L$2,   "",   IF(AQ$1=$L$2,  1,  IF($L$2-AQ$1=$L$1-$M68, $L$3^($L$1-$M68), ($L$3*AQ69*AR69/(AQ69+($L$3-1)*AR69) ))))</f>
        <v>1.0114104683523</v>
      </c>
      <c r="AR68" s="38" t="n">
        <f aca="false">IF(AR$1&gt;$L$2,   "",   IF(AR$1=$L$2,  1,  IF($L$2-AR$1=$L$1-$M68, $L$3^($L$1-$M68), ($L$3*AR69*AS69/(AR69+($L$3-1)*AS69) ))))</f>
        <v>1.00124018399104</v>
      </c>
      <c r="AS68" s="38" t="n">
        <f aca="false">IF(AS$1&gt;$L$2,   "",   IF(AS$1=$L$2,  1,  IF($L$2-AS$1=$L$1-$M68, $L$3^($L$1-$M68), ($L$3*AS69*AT69/(AS69+($L$3-1)*AT69) ))))</f>
        <v>1</v>
      </c>
      <c r="AT68" s="38" t="n">
        <f aca="false">IF(AT$1&gt;$L$2,   "",   IF(AT$1=$L$2,  1,  IF($L$2-AT$1=$L$1-$M68, $L$3^($L$1-$M68), ($L$3*AT69*AU69/(AT69+($L$3-1)*AU69) ))))</f>
        <v>1.05233804666987</v>
      </c>
      <c r="AU68" s="38" t="n">
        <f aca="false">IF(AU$1&gt;$L$2,   "",   IF(AU$1=$L$2,  1,  IF($L$2-AU$1=$L$1-$M68, $L$3^($L$1-$M68), ($L$3*AU69*AV69/(AU69+($L$3-1)*AV69) ))))</f>
        <v>1.0114104683523</v>
      </c>
      <c r="AV68" s="38" t="n">
        <f aca="false">IF(AV$1&gt;$L$2,   "",   IF(AV$1=$L$2,  1,  IF($L$2-AV$1=$L$1-$M68, $L$3^($L$1-$M68), ($L$3*AV69*AW69/(AV69+($L$3-1)*AW69) ))))</f>
        <v>1.00124018399104</v>
      </c>
      <c r="AW68" s="38" t="n">
        <f aca="false">IF(AW$1&gt;$L$2,   "",   IF(AW$1=$L$2,  1,  IF($L$2-AW$1=$L$1-$M68, $L$3^($L$1-$M68), ($L$3*AW69*AX69/(AW69+($L$3-1)*AX69) ))))</f>
        <v>1</v>
      </c>
      <c r="AX68" s="38" t="n">
        <f aca="false">IF(AX$1&gt;$L$2,   "",   IF(AX$1=$L$2,  1,  IF($L$2-AX$1=$L$1-$M68, $L$3^($L$1-$M68), ($L$3*AX69*AY69/(AX69+($L$3-1)*AY69) ))))</f>
        <v>1.05233804666987</v>
      </c>
      <c r="AY68" s="38" t="n">
        <f aca="false">IF(AY$1&gt;$L$2,   "",   IF(AY$1=$L$2,  1,  IF($L$2-AY$1=$L$1-$M68, $L$3^($L$1-$M68), ($L$3*AY69*AZ69/(AY69+($L$3-1)*AZ69) ))))</f>
        <v>1.0114104683523</v>
      </c>
      <c r="AZ68" s="38" t="n">
        <f aca="false">IF(AZ$1&gt;$L$2,   "",   IF(AZ$1=$L$2,  1,  IF($L$2-AZ$1=$L$1-$M68, $L$3^($L$1-$M68), ($L$3*AZ69*BA69/(AZ69+($L$3-1)*BA69) ))))</f>
        <v>1.00124018399104</v>
      </c>
      <c r="BA68" s="38" t="n">
        <f aca="false">IF(BA$1&gt;$L$2,   "",   IF(BA$1=$L$2,  1,  IF($L$2-BA$1=$L$1-$M68, $L$3^($L$1-$M68), ($L$3*BA69*BB69/(BA69+($L$3-1)*BB69) ))))</f>
        <v>1</v>
      </c>
      <c r="BB68" s="38" t="n">
        <f aca="false">IF(BB$1&gt;$L$2,   "",   IF(BB$1=$L$2,  1,  IF($L$2-BB$1=$L$1-$M68, $L$3^($L$1-$M68), ($L$3*BB69*BC69/(BB69+($L$3-1)*BC69) ))))</f>
        <v>1.05233804666987</v>
      </c>
      <c r="BC68" s="38" t="n">
        <f aca="false">IF(BC$1&gt;$L$2,   "",   IF(BC$1=$L$2,  1,  IF($L$2-BC$1=$L$1-$M68, $L$3^($L$1-$M68), ($L$3*BC69*BD69/(BC69+($L$3-1)*BD69) ))))</f>
        <v>1.0114104683523</v>
      </c>
      <c r="BD68" s="38" t="n">
        <f aca="false">IF(BD$1&gt;$L$2,   "",   IF(BD$1=$L$2,  1,  IF($L$2-BD$1=$L$1-$M68, $L$3^($L$1-$M68), ($L$3*BD69*BE69/(BD69+($L$3-1)*BE69) ))))</f>
        <v>1.00124018399104</v>
      </c>
      <c r="BE68" s="38" t="n">
        <f aca="false">IF(BE$1&gt;$L$2,   "",   IF(BE$1=$L$2,  1,  IF($L$2-BE$1=$L$1-$M68, $L$3^($L$1-$M68), ($L$3*BE69*BF69/(BE69+($L$3-1)*BF69) ))))</f>
        <v>1</v>
      </c>
      <c r="BF68" s="38" t="n">
        <f aca="false">IF(BF$1&gt;$L$2,   "",   IF(BF$1=$L$2,  1,  IF($L$2-BF$1=$L$1-$M68, $L$3^($L$1-$M68), ($L$3*BF69*BG69/(BF69+($L$3-1)*BG69) ))))</f>
        <v>1.05233804666987</v>
      </c>
      <c r="BG68" s="38" t="n">
        <f aca="false">IF(BG$1&gt;$L$2,   "",   IF(BG$1=$L$2,  1,  IF($L$2-BG$1=$L$1-$M68, $L$3^($L$1-$M68), ($L$3*BG69*BH69/(BG69+($L$3-1)*BH69) ))))</f>
        <v>1.0114104683523</v>
      </c>
      <c r="BH68" s="38" t="n">
        <f aca="false">IF(BH$1&gt;$L$2,   "",   IF(BH$1=$L$2,  1,  IF($L$2-BH$1=$L$1-$M68, $L$3^($L$1-$M68), ($L$3*BH69*BI69/(BH69+($L$3-1)*BI69) ))))</f>
        <v>1.00124018399104</v>
      </c>
      <c r="BI68" s="38" t="n">
        <f aca="false">IF(BI$1&gt;$L$2,   "",   IF(BI$1=$L$2,  1,  IF($L$2-BI$1=$L$1-$M68, $L$3^($L$1-$M68), ($L$3*BI69*BJ69/(BI69+($L$3-1)*BJ69) ))))</f>
        <v>1</v>
      </c>
      <c r="BJ68" s="38" t="n">
        <f aca="false">IF(BJ$1&gt;$L$2,   "",   IF(BJ$1=$L$2,  1,  IF($L$2-BJ$1=$L$1-$M68, $L$3^($L$1-$M68), ($L$3*BJ69*BK69/(BJ69+($L$3-1)*BK69) ))))</f>
        <v>1.05233804666987</v>
      </c>
      <c r="BK68" s="38" t="n">
        <f aca="false">IF(BK$1&gt;$L$2,   "",   IF(BK$1=$L$2,  1,  IF($L$2-BK$1=$L$1-$M68, $L$3^($L$1-$M68), ($L$3*BK69*BL69/(BK69+($L$3-1)*BL69) ))))</f>
        <v>1.0114104683523</v>
      </c>
      <c r="BL68" s="38" t="n">
        <f aca="false">IF(BL$1&gt;$L$2,   "",   IF(BL$1=$L$2,  1,  IF($L$2-BL$1=$L$1-$M68, $L$3^($L$1-$M68), ($L$3*BL69*BM69/(BL69+($L$3-1)*BM69) ))))</f>
        <v>1.00124018399104</v>
      </c>
      <c r="BM68" s="38" t="n">
        <f aca="false">IF(BM$1&gt;$L$2,   "",   IF(BM$1=$L$2,  1,  IF($L$2-BM$1=$L$1-$M68, $L$3^($L$1-$M68), ($L$3*BM69*BN69/(BM69+($L$3-1)*BN69) ))))</f>
        <v>1</v>
      </c>
      <c r="BN68" s="38" t="n">
        <f aca="false">IF(BN$1&gt;$L$2,   "",   IF(BN$1=$L$2,  1,  IF($L$2-BN$1=$L$1-$M68, $L$3^($L$1-$M68), ($L$3*BN69*BO69/(BN69+($L$3-1)*BO69) ))))</f>
        <v>1.05233804666987</v>
      </c>
      <c r="BO68" s="38" t="n">
        <f aca="false">IF(BO$1&gt;$L$2,   "",   IF(BO$1=$L$2,  1,  IF($L$2-BO$1=$L$1-$M68, $L$3^($L$1-$M68), ($L$3*BO69*BP69/(BO69+($L$3-1)*BP69) ))))</f>
        <v>1.0114104683523</v>
      </c>
      <c r="BP68" s="38" t="n">
        <f aca="false">IF(BP$1&gt;$L$2,   "",   IF(BP$1=$L$2,  1,  IF($L$2-BP$1=$L$1-$M68, $L$3^($L$1-$M68), ($L$3*BP69*BQ69/(BP69+($L$3-1)*BQ69) ))))</f>
        <v>1.00124018399104</v>
      </c>
      <c r="BQ68" s="38" t="n">
        <f aca="false">IF(BQ$1&gt;$L$2,   "",   IF(BQ$1=$L$2,  1,  IF($L$2-BQ$1=$L$1-$M68, $L$3^($L$1-$M68), ($L$3*BQ69*BR69/(BQ69+($L$3-1)*BR69) ))))</f>
        <v>1</v>
      </c>
      <c r="BR68" s="38" t="n">
        <f aca="false">IF(BR$1&gt;$L$2,   "",   IF(BR$1=$L$2,  1,  IF($L$2-BR$1=$L$1-$M68, $L$3^($L$1-$M68), ($L$3*BR69*BS69/(BR69+($L$3-1)*BS69) ))))</f>
        <v>1.05233804666987</v>
      </c>
      <c r="BS68" s="38" t="n">
        <f aca="false">IF(BS$1&gt;$L$2,   "",   IF(BS$1=$L$2,  1,  IF($L$2-BS$1=$L$1-$M68, $L$3^($L$1-$M68), ($L$3*BS69*BT69/(BS69+($L$3-1)*BT69) ))))</f>
        <v>1.0114104683523</v>
      </c>
      <c r="BT68" s="38" t="n">
        <f aca="false">IF(BT$1&gt;$L$2,   "",   IF(BT$1=$L$2,  1,  IF($L$2-BT$1=$L$1-$M68, $L$3^($L$1-$M68), ($L$3*BT69*BU69/(BT69+($L$3-1)*BU69) ))))</f>
        <v>1.00124018399104</v>
      </c>
      <c r="BU68" s="38" t="n">
        <f aca="false">IF(BU$1&gt;$L$2,   "",   IF(BU$1=$L$2,  1,  IF($L$2-BU$1=$L$1-$M68, $L$3^($L$1-$M68), ($L$3*BU69*BV69/(BU69+($L$3-1)*BV69) ))))</f>
        <v>1</v>
      </c>
      <c r="BV68" s="38" t="n">
        <f aca="false">IF(BV$1&gt;$L$2,   "",   IF(BV$1=$L$2,  1,  IF($L$2-BV$1=$L$1-$M68, $L$3^($L$1-$M68), ($L$3*BV69*BW69/(BV69+($L$3-1)*BW69) ))))</f>
        <v>1.05233804666987</v>
      </c>
      <c r="BW68" s="38" t="n">
        <f aca="false">IF(BW$1&gt;$L$2,   "",   IF(BW$1=$L$2,  1,  IF($L$2-BW$1=$L$1-$M68, $L$3^($L$1-$M68), ($L$3*BW69*BX69/(BW69+($L$3-1)*BX69) ))))</f>
        <v>1.0114104683523</v>
      </c>
      <c r="BX68" s="38" t="n">
        <f aca="false">IF(BX$1&gt;$L$2,   "",   IF(BX$1=$L$2,  1,  IF($L$2-BX$1=$L$1-$M68, $L$3^($L$1-$M68), ($L$3*BX69*BY69/(BX69+($L$3-1)*BY69) ))))</f>
        <v>1.00124018399104</v>
      </c>
      <c r="BY68" s="38" t="n">
        <f aca="false">IF(BY$1&gt;$L$2,   "",   IF(BY$1=$L$2,  1,  IF($L$2-BY$1=$L$1-$M68, $L$3^($L$1-$M68), ($L$3*BY69*BZ69/(BY69+($L$3-1)*BZ69) ))))</f>
        <v>1</v>
      </c>
      <c r="BZ68" s="38" t="n">
        <f aca="false">IF(BZ$1&gt;$L$2,   "",   IF(BZ$1=$L$2,  1,  IF($L$2-BZ$1=$L$1-$M68, $L$3^($L$1-$M68), ($L$3*BZ69*CA69/(BZ69+($L$3-1)*CA69) ))))</f>
        <v>1.05233804666987</v>
      </c>
      <c r="CA68" s="38" t="n">
        <f aca="false">IF(CA$1&gt;$L$2,   "",   IF(CA$1=$L$2,  1,  IF($L$2-CA$1=$L$1-$M68, $L$3^($L$1-$M68), ($L$3*CA69*CB69/(CA69+($L$3-1)*CB69) ))))</f>
        <v>1.0114104683523</v>
      </c>
      <c r="CB68" s="38" t="n">
        <f aca="false">IF(CB$1&gt;$L$2,   "",   IF(CB$1=$L$2,  1,  IF($L$2-CB$1=$L$1-$M68, $L$3^($L$1-$M68), ($L$3*CB69*CC69/(CB69+($L$3-1)*CC69) ))))</f>
        <v>1.00124018399104</v>
      </c>
      <c r="CC68" s="38" t="n">
        <f aca="false">IF(CC$1&gt;$L$2,   "",   IF(CC$1=$L$2,  1,  IF($L$2-CC$1=$L$1-$M68, $L$3^($L$1-$M68), ($L$3*CC69*CD69/(CC69+($L$3-1)*CD69) ))))</f>
        <v>1</v>
      </c>
      <c r="CD68" s="38" t="n">
        <f aca="false">IF(CD$1&gt;$L$2,   "",   IF(CD$1=$L$2,  1,  IF($L$2-CD$1=$L$1-$M68, $L$3^($L$1-$M68), ($L$3*CD69*CE69/(CD69+($L$3-1)*CE69) ))))</f>
        <v>1.05233804666987</v>
      </c>
      <c r="CE68" s="38" t="n">
        <f aca="false">IF(CE$1&gt;$L$2,   "",   IF(CE$1=$L$2,  1,  IF($L$2-CE$1=$L$1-$M68, $L$3^($L$1-$M68), ($L$3*CE69*CF69/(CE69+($L$3-1)*CF69) ))))</f>
        <v>1.0114104683523</v>
      </c>
      <c r="CF68" s="38" t="n">
        <f aca="false">IF(CF$1&gt;$L$2,   "",   IF(CF$1=$L$2,  1,  IF($L$2-CF$1=$L$1-$M68, $L$3^($L$1-$M68), ($L$3*CF69*CG69/(CF69+($L$3-1)*CG69) ))))</f>
        <v>1.00124018399104</v>
      </c>
      <c r="CG68" s="38" t="n">
        <f aca="false">IF(CG$1&gt;$L$2,   "",   IF(CG$1=$L$2,  1,  IF($L$2-CG$1=$L$1-$M68, $L$3^($L$1-$M68), ($L$3*CG69*CH69/(CG69+($L$3-1)*CH69) ))))</f>
        <v>1</v>
      </c>
      <c r="CH68" s="38" t="n">
        <f aca="false">IF(CH$1&gt;$L$2,   "",   IF(CH$1=$L$2,  1,  IF($L$2-CH$1=$L$1-$M68, $L$3^($L$1-$M68), ($L$3*CH69*CI69/(CH69+($L$3-1)*CI69) ))))</f>
        <v>1.05233804666987</v>
      </c>
      <c r="CI68" s="38" t="n">
        <f aca="false">IF(CI$1&gt;$L$2,   "",   IF(CI$1=$L$2,  1,  IF($L$2-CI$1=$L$1-$M68, $L$3^($L$1-$M68), ($L$3*CI69*CJ69/(CI69+($L$3-1)*CJ69) ))))</f>
        <v>1.0114104683523</v>
      </c>
      <c r="CJ68" s="38" t="n">
        <f aca="false">IF(CJ$1&gt;$L$2,   "",   IF(CJ$1=$L$2,  1,  IF($L$2-CJ$1=$L$1-$M68, $L$3^($L$1-$M68), ($L$3*CJ69*CK69/(CJ69+($L$3-1)*CK69) ))))</f>
        <v>1.00124018399104</v>
      </c>
      <c r="CK68" s="38" t="n">
        <f aca="false">IF(CK$1&gt;$L$2,   "",   IF(CK$1=$L$2,  1,  IF($L$2-CK$1=$L$1-$M68, $L$3^($L$1-$M68), ($L$3*CK69*CL69/(CK69+($L$3-1)*CL69) ))))</f>
        <v>1</v>
      </c>
      <c r="CL68" s="38" t="n">
        <f aca="false">IF(CL$1&gt;$L$2,   "",   IF(CL$1=$L$2,  1,  IF($L$2-CL$1=$L$1-$M68, $L$3^($L$1-$M68), ($L$3*CL69*CM69/(CL69+($L$3-1)*CM69) ))))</f>
        <v>1.05233804666987</v>
      </c>
      <c r="CM68" s="38" t="n">
        <f aca="false">IF(CM$1&gt;$L$2,   "",   IF(CM$1=$L$2,  1,  IF($L$2-CM$1=$L$1-$M68, $L$3^($L$1-$M68), ($L$3*CM69*CN69/(CM69+($L$3-1)*CN69) ))))</f>
        <v>1.0114104683523</v>
      </c>
      <c r="CN68" s="38" t="n">
        <f aca="false">IF(CN$1&gt;$L$2,   "",   IF(CN$1=$L$2,  1,  IF($L$2-CN$1=$L$1-$M68, $L$3^($L$1-$M68), ($L$3*CN69*CO69/(CN69+($L$3-1)*CO69) ))))</f>
        <v>1.00124018399104</v>
      </c>
      <c r="CO68" s="38" t="n">
        <f aca="false">IF(CO$1&gt;$L$2,   "",   IF(CO$1=$L$2,  1,  IF($L$2-CO$1=$L$1-$M68, $L$3^($L$1-$M68), ($L$3*CO69*CP69/(CO69+($L$3-1)*CP69) ))))</f>
        <v>1</v>
      </c>
      <c r="CP68" s="38" t="n">
        <f aca="false">IF(CP$1&gt;$L$2,   "",   IF(CP$1=$L$2,  1,  IF($L$2-CP$1=$L$1-$M68, $L$3^($L$1-$M68), ($L$3*CP69*CQ69/(CP69+($L$3-1)*CQ69) ))))</f>
        <v>1.05233804666987</v>
      </c>
      <c r="CQ68" s="38" t="n">
        <f aca="false">IF(CQ$1&gt;$L$2,   "",   IF(CQ$1=$L$2,  1,  IF($L$2-CQ$1=$L$1-$M68, $L$3^($L$1-$M68), ($L$3*CQ69*CR69/(CQ69+($L$3-1)*CR69) ))))</f>
        <v>1.0114104683523</v>
      </c>
      <c r="CR68" s="38" t="n">
        <f aca="false">IF(CR$1&gt;$L$2,   "",   IF(CR$1=$L$2,  1,  IF($L$2-CR$1=$L$1-$M68, $L$3^($L$1-$M68), ($L$3*CR69*CS69/(CR69+($L$3-1)*CS69) ))))</f>
        <v>1.00124018399104</v>
      </c>
      <c r="CS68" s="38" t="n">
        <f aca="false">IF(CS$1&gt;$L$2,   "",   IF(CS$1=$L$2,  1,  IF($L$2-CS$1=$L$1-$M68, $L$3^($L$1-$M68), ($L$3*CS69*CT69/(CS69+($L$3-1)*CT69) ))))</f>
        <v>1</v>
      </c>
      <c r="CT68" s="38" t="n">
        <f aca="false">IF(CT$1&gt;$L$2,   "",   IF(CT$1=$L$2,  1,  IF($L$2-CT$1=$L$1-$M68, $L$3^($L$1-$M68), ($L$3*CT69*CU69/(CT69+($L$3-1)*CU69) ))))</f>
        <v>1.05233804666987</v>
      </c>
      <c r="CU68" s="38" t="n">
        <f aca="false">IF(CU$1&gt;$L$2,   "",   IF(CU$1=$L$2,  1,  IF($L$2-CU$1=$L$1-$M68, $L$3^($L$1-$M68), ($L$3*CU69*CV69/(CU69+($L$3-1)*CV69) ))))</f>
        <v>1.0114104683523</v>
      </c>
      <c r="CV68" s="38" t="n">
        <f aca="false">IF(CV$1&gt;$L$2,   "",   IF(CV$1=$L$2,  1,  IF($L$2-CV$1=$L$1-$M68, $L$3^($L$1-$M68), ($L$3*CV69*CW69/(CV69+($L$3-1)*CW69) ))))</f>
        <v>1.00124018399104</v>
      </c>
      <c r="CW68" s="38" t="n">
        <f aca="false">IF(CW$1&gt;$L$2,   "",   IF(CW$1=$L$2,  1,  IF($L$2-CW$1=$L$1-$M68, $L$3^($L$1-$M68), ($L$3*CW69*CX69/(CW69+($L$3-1)*CX69) ))))</f>
        <v>1</v>
      </c>
      <c r="CX68" s="38" t="n">
        <f aca="false">IF(CX$1&gt;$L$2,   "",   IF(CX$1=$L$2,  1,  IF($L$2-CX$1=$L$1-$M68, $L$3^($L$1-$M68), ($L$3*CX69*CY69/(CX69+($L$3-1)*CY69) ))))</f>
        <v>1.05233804666987</v>
      </c>
      <c r="CY68" s="38" t="n">
        <f aca="false">IF(CY$1&gt;$L$2,   "",   IF(CY$1=$L$2,  1,  IF($L$2-CY$1=$L$1-$M68, $L$3^($L$1-$M68), ($L$3*CY69*CZ69/(CY69+($L$3-1)*CZ69) ))))</f>
        <v>1.0114104683523</v>
      </c>
      <c r="CZ68" s="38" t="n">
        <f aca="false">IF(CZ$1&gt;$L$2,   "",   IF(CZ$1=$L$2,  1,  IF($L$2-CZ$1=$L$1-$M68, $L$3^($L$1-$M68), ($L$3*CZ69*DA69/(CZ69+($L$3-1)*DA69) ))))</f>
        <v>1.00124018399104</v>
      </c>
      <c r="DA68" s="38" t="n">
        <f aca="false">IF(DA$1&gt;$L$2,   "",   IF(DA$1=$L$2,  1,  IF($L$2-DA$1=$L$1-$M68, $L$3^($L$1-$M68), ($L$3*DA69*DB69/(DA69+($L$3-1)*DB69) ))))</f>
        <v>1</v>
      </c>
      <c r="DB68" s="38" t="n">
        <f aca="false">IF(DB$1&gt;$L$2,   "",   IF(DB$1=$L$2,  1,  IF($L$2-DB$1=$L$1-$M68, $L$3^($L$1-$M68), ($L$3*DB69*DC69/(DB69+($L$3-1)*DC69) ))))</f>
        <v>1.05233804666987</v>
      </c>
      <c r="DC68" s="38" t="n">
        <f aca="false">IF(DC$1&gt;$L$2,   "",   IF(DC$1=$L$2,  1,  IF($L$2-DC$1=$L$1-$M68, $L$3^($L$1-$M68), ($L$3*DC69*DD69/(DC69+($L$3-1)*DD69) ))))</f>
        <v>1.0114104683523</v>
      </c>
      <c r="DD68" s="38" t="n">
        <f aca="false">IF(DD$1&gt;$L$2,   "",   IF(DD$1=$L$2,  1,  IF($L$2-DD$1=$L$1-$M68, $L$3^($L$1-$M68), ($L$3*DD69*DE69/(DD69+($L$3-1)*DE69) ))))</f>
        <v>1.00124018399104</v>
      </c>
      <c r="DE68" s="38" t="n">
        <f aca="false">IF(DE$1&gt;$L$2,   "",   IF(DE$1=$L$2,  1,  IF($L$2-DE$1=$L$1-$M68, $L$3^($L$1-$M68), ($L$3*DE69*DF69/(DE69+($L$3-1)*DF69) ))))</f>
        <v>1</v>
      </c>
      <c r="DF68" s="38" t="n">
        <f aca="false">IF(DF$1&gt;$L$2,   "",   IF(DF$1=$L$2,  1,  IF($L$2-DF$1=$L$1-$M68, $L$3^($L$1-$M68), ($L$3*DF69*DG69/(DF69+($L$3-1)*DG69) ))))</f>
        <v>1.05233804666987</v>
      </c>
      <c r="DG68" s="38" t="n">
        <f aca="false">IF(DG$1&gt;$L$2,   "",   IF(DG$1=$L$2,  1,  IF($L$2-DG$1=$L$1-$M68, $L$3^($L$1-$M68), ($L$3*DG69*DH69/(DG69+($L$3-1)*DH69) ))))</f>
        <v>1.0114104683523</v>
      </c>
      <c r="DH68" s="38" t="n">
        <f aca="false">IF(DH$1&gt;$L$2,   "",   IF(DH$1=$L$2,  1,  IF($L$2-DH$1=$L$1-$M68, $L$3^($L$1-$M68), ($L$3*DH69*DI69/(DH69+($L$3-1)*DI69) ))))</f>
        <v>1.00124018399104</v>
      </c>
      <c r="DI68" s="38" t="n">
        <f aca="false">IF(DI$1&gt;$L$2,   "",   IF(DI$1=$L$2,  1,  IF($L$2-DI$1=$L$1-$M68, $L$3^($L$1-$M68), ($L$3*DI69*DJ69/(DI69+($L$3-1)*DJ69) ))))</f>
        <v>1</v>
      </c>
      <c r="DJ68" s="38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2" t="n">
        <f aca="false">Calculadora!C69</f>
        <v>0</v>
      </c>
      <c r="B69" s="112" t="str">
        <f aca="false">IF( OR(I68=$L$2,H68=1+$L$1-$L$2), "",  IF(A69="l",0,IF(A69="w",1,""))    )</f>
        <v/>
      </c>
      <c r="C69" s="105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5" t="str">
        <f aca="false">IF(I68&gt;=$L$2,"",IF(B69="", "", C69*($L$3-1)*B69)   )</f>
        <v/>
      </c>
      <c r="E69" s="105" t="str">
        <f aca="false">IF(B69="","",(   D69-(IF((D69+F68)&lt;=G68, D69, (G68-F68) ))   )*(100-$L$5)/100   )</f>
        <v/>
      </c>
      <c r="F69" s="105" t="str">
        <f aca="false">IF(I68&gt;=$L$2,"",IF(B69="", "",   IF(B69=0,  F68-C69,  IF( ((F68+D69)-G68)&gt;=0, F68+(G68-F68)+((D69-(G68-F68))*$L$5/100), F68+D69 )  ))   )</f>
        <v/>
      </c>
      <c r="G69" s="113" t="str">
        <f aca="false">IF(F69&gt;G68,  F69,  G68)</f>
        <v/>
      </c>
      <c r="H69" s="104" t="n">
        <f aca="false">IF(   $L$4=0,   IF(I68+B69=$L$2,0,IF(B69=0,H68+1,H68)),   IF(  F69&gt;=G68,  0,  IF(B69=0,H68+1,H68)  )   )</f>
        <v>0</v>
      </c>
      <c r="I69" s="104" t="n">
        <f aca="false">IF(   $L$4=0,   IF(I68+B69=$L$2,0,IF(B69=1,I68+1,I68)),        IF(  F69&gt;=G68,  0,  IF(B69=1,I68+1,I68)  )   )</f>
        <v>0</v>
      </c>
      <c r="J69" s="114" t="str">
        <f aca="false">IF(     B69="",     "",     IF(  ISERROR((B69+I68)/(H68+I68+1)),  0,  (B69+I68)/(H68+I68+1)  )     )</f>
        <v/>
      </c>
      <c r="M69" s="111" t="n">
        <f aca="false">IF(M68&lt;($L$1-1),M68+1)</f>
        <v>4</v>
      </c>
      <c r="N69" s="38" t="n">
        <f aca="false">IF(N$1&gt;$L$2,   "",   IF(N$1=$L$2,  1,  IF($L$2-N$1=$L$1-$M69, $L$3^($L$1-$M69), ($L$3*N70*O70/(N70+($L$3-1)*O70) ))))</f>
        <v>1.06966940822949</v>
      </c>
      <c r="O69" s="38" t="n">
        <f aca="false">IF(O$1&gt;$L$2,   "",   IF(O$1=$L$2,  1,  IF($L$2-O$1=$L$1-$M69, $L$3^($L$1-$M69), ($L$3*O70*P70/(O70+($L$3-1)*P70) ))))</f>
        <v>1.01580008415757</v>
      </c>
      <c r="P69" s="38" t="n">
        <f aca="false">IF(P$1&gt;$L$2,   "",   IF(P$1=$L$2,  1,  IF($L$2-P$1=$L$1-$M69, $L$3^($L$1-$M69), ($L$3*P70*Q70/(P70+($L$3-1)*Q70) ))))</f>
        <v>1.00179983088856</v>
      </c>
      <c r="Q69" s="38" t="n">
        <f aca="false">IF(Q$1&gt;$L$2,   "",   IF(Q$1=$L$2,  1,  IF($L$2-Q$1=$L$1-$M69, $L$3^($L$1-$M69), ($L$3*Q70*R70/(Q70+($L$3-1)*R70) ))))</f>
        <v>1</v>
      </c>
      <c r="R69" s="38" t="n">
        <f aca="false">IF(R$1&gt;$L$2,   "",   IF(R$1=$L$2,  1,  IF($L$2-R$1=$L$1-$M69, $L$3^($L$1-$M69), ($L$3*R70*S70/(R70+($L$3-1)*S70) ))))</f>
        <v>1.06966940822949</v>
      </c>
      <c r="S69" s="38" t="n">
        <f aca="false">IF(S$1&gt;$L$2,   "",   IF(S$1=$L$2,  1,  IF($L$2-S$1=$L$1-$M69, $L$3^($L$1-$M69), ($L$3*S70*T70/(S70+($L$3-1)*T70) ))))</f>
        <v>1.01580008415757</v>
      </c>
      <c r="T69" s="38" t="n">
        <f aca="false">IF(T$1&gt;$L$2,   "",   IF(T$1=$L$2,  1,  IF($L$2-T$1=$L$1-$M69, $L$3^($L$1-$M69), ($L$3*T70*U70/(T70+($L$3-1)*U70) ))))</f>
        <v>1.00179983088856</v>
      </c>
      <c r="U69" s="38" t="n">
        <f aca="false">IF(U$1&gt;$L$2,   "",   IF(U$1=$L$2,  1,  IF($L$2-U$1=$L$1-$M69, $L$3^($L$1-$M69), ($L$3*U70*V70/(U70+($L$3-1)*V70) ))))</f>
        <v>1</v>
      </c>
      <c r="V69" s="38" t="n">
        <f aca="false">IF(V$1&gt;$L$2,   "",   IF(V$1=$L$2,  1,  IF($L$2-V$1=$L$1-$M69, $L$3^($L$1-$M69), ($L$3*V70*W70/(V70+($L$3-1)*W70) ))))</f>
        <v>1.06966940822949</v>
      </c>
      <c r="W69" s="38" t="n">
        <f aca="false">IF(W$1&gt;$L$2,   "",   IF(W$1=$L$2,  1,  IF($L$2-W$1=$L$1-$M69, $L$3^($L$1-$M69), ($L$3*W70*X70/(W70+($L$3-1)*X70) ))))</f>
        <v>1.01580008415757</v>
      </c>
      <c r="X69" s="38" t="n">
        <f aca="false">IF(X$1&gt;$L$2,   "",   IF(X$1=$L$2,  1,  IF($L$2-X$1=$L$1-$M69, $L$3^($L$1-$M69), ($L$3*X70*Y70/(X70+($L$3-1)*Y70) ))))</f>
        <v>1.00179983088856</v>
      </c>
      <c r="Y69" s="38" t="n">
        <f aca="false">IF(Y$1&gt;$L$2,   "",   IF(Y$1=$L$2,  1,  IF($L$2-Y$1=$L$1-$M69, $L$3^($L$1-$M69), ($L$3*Y70*Z70/(Y70+($L$3-1)*Z70) ))))</f>
        <v>1</v>
      </c>
      <c r="Z69" s="38" t="n">
        <f aca="false">IF(Z$1&gt;$L$2,   "",   IF(Z$1=$L$2,  1,  IF($L$2-Z$1=$L$1-$M69, $L$3^($L$1-$M69), ($L$3*Z70*AA70/(Z70+($L$3-1)*AA70) ))))</f>
        <v>1.06966940822949</v>
      </c>
      <c r="AA69" s="38" t="n">
        <f aca="false">IF(AA$1&gt;$L$2,   "",   IF(AA$1=$L$2,  1,  IF($L$2-AA$1=$L$1-$M69, $L$3^($L$1-$M69), ($L$3*AA70*AB70/(AA70+($L$3-1)*AB70) ))))</f>
        <v>1.01580008415757</v>
      </c>
      <c r="AB69" s="38" t="n">
        <f aca="false">IF(AB$1&gt;$L$2,   "",   IF(AB$1=$L$2,  1,  IF($L$2-AB$1=$L$1-$M69, $L$3^($L$1-$M69), ($L$3*AB70*AC70/(AB70+($L$3-1)*AC70) ))))</f>
        <v>1.00179983088856</v>
      </c>
      <c r="AC69" s="38" t="n">
        <f aca="false">IF(AC$1&gt;$L$2,   "",   IF(AC$1=$L$2,  1,  IF($L$2-AC$1=$L$1-$M69, $L$3^($L$1-$M69), ($L$3*AC70*AD70/(AC70+($L$3-1)*AD70) ))))</f>
        <v>1</v>
      </c>
      <c r="AD69" s="38" t="n">
        <f aca="false">IF(AD$1&gt;$L$2,   "",   IF(AD$1=$L$2,  1,  IF($L$2-AD$1=$L$1-$M69, $L$3^($L$1-$M69), ($L$3*AD70*AE70/(AD70+($L$3-1)*AE70) ))))</f>
        <v>1.06966940822949</v>
      </c>
      <c r="AE69" s="38" t="n">
        <f aca="false">IF(AE$1&gt;$L$2,   "",   IF(AE$1=$L$2,  1,  IF($L$2-AE$1=$L$1-$M69, $L$3^($L$1-$M69), ($L$3*AE70*AF70/(AE70+($L$3-1)*AF70) ))))</f>
        <v>1.01580008415757</v>
      </c>
      <c r="AF69" s="38" t="n">
        <f aca="false">IF(AF$1&gt;$L$2,   "",   IF(AF$1=$L$2,  1,  IF($L$2-AF$1=$L$1-$M69, $L$3^($L$1-$M69), ($L$3*AF70*AG70/(AF70+($L$3-1)*AG70) ))))</f>
        <v>1.00179983088856</v>
      </c>
      <c r="AG69" s="38" t="n">
        <f aca="false">IF(AG$1&gt;$L$2,   "",   IF(AG$1=$L$2,  1,  IF($L$2-AG$1=$L$1-$M69, $L$3^($L$1-$M69), ($L$3*AG70*AH70/(AG70+($L$3-1)*AH70) ))))</f>
        <v>1</v>
      </c>
      <c r="AH69" s="38" t="n">
        <f aca="false">IF(AH$1&gt;$L$2,   "",   IF(AH$1=$L$2,  1,  IF($L$2-AH$1=$L$1-$M69, $L$3^($L$1-$M69), ($L$3*AH70*AI70/(AH70+($L$3-1)*AI70) ))))</f>
        <v>1.06966940822949</v>
      </c>
      <c r="AI69" s="38" t="n">
        <f aca="false">IF(AI$1&gt;$L$2,   "",   IF(AI$1=$L$2,  1,  IF($L$2-AI$1=$L$1-$M69, $L$3^($L$1-$M69), ($L$3*AI70*AJ70/(AI70+($L$3-1)*AJ70) ))))</f>
        <v>1.01580008415757</v>
      </c>
      <c r="AJ69" s="38" t="n">
        <f aca="false">IF(AJ$1&gt;$L$2,   "",   IF(AJ$1=$L$2,  1,  IF($L$2-AJ$1=$L$1-$M69, $L$3^($L$1-$M69), ($L$3*AJ70*AK70/(AJ70+($L$3-1)*AK70) ))))</f>
        <v>1.00179983088856</v>
      </c>
      <c r="AK69" s="38" t="n">
        <f aca="false">IF(AK$1&gt;$L$2,   "",   IF(AK$1=$L$2,  1,  IF($L$2-AK$1=$L$1-$M69, $L$3^($L$1-$M69), ($L$3*AK70*AL70/(AK70+($L$3-1)*AL70) ))))</f>
        <v>1</v>
      </c>
      <c r="AL69" s="38" t="n">
        <f aca="false">IF(AL$1&gt;$L$2,   "",   IF(AL$1=$L$2,  1,  IF($L$2-AL$1=$L$1-$M69, $L$3^($L$1-$M69), ($L$3*AL70*AM70/(AL70+($L$3-1)*AM70) ))))</f>
        <v>1.06966940822949</v>
      </c>
      <c r="AM69" s="38" t="n">
        <f aca="false">IF(AM$1&gt;$L$2,   "",   IF(AM$1=$L$2,  1,  IF($L$2-AM$1=$L$1-$M69, $L$3^($L$1-$M69), ($L$3*AM70*AN70/(AM70+($L$3-1)*AN70) ))))</f>
        <v>1.01580008415757</v>
      </c>
      <c r="AN69" s="38" t="n">
        <f aca="false">IF(AN$1&gt;$L$2,   "",   IF(AN$1=$L$2,  1,  IF($L$2-AN$1=$L$1-$M69, $L$3^($L$1-$M69), ($L$3*AN70*AO70/(AN70+($L$3-1)*AO70) ))))</f>
        <v>1.00179983088856</v>
      </c>
      <c r="AO69" s="38" t="n">
        <f aca="false">IF(AO$1&gt;$L$2,   "",   IF(AO$1=$L$2,  1,  IF($L$2-AO$1=$L$1-$M69, $L$3^($L$1-$M69), ($L$3*AO70*AP70/(AO70+($L$3-1)*AP70) ))))</f>
        <v>1</v>
      </c>
      <c r="AP69" s="38" t="n">
        <f aca="false">IF(AP$1&gt;$L$2,   "",   IF(AP$1=$L$2,  1,  IF($L$2-AP$1=$L$1-$M69, $L$3^($L$1-$M69), ($L$3*AP70*AQ70/(AP70+($L$3-1)*AQ70) ))))</f>
        <v>1.06966940822949</v>
      </c>
      <c r="AQ69" s="38" t="n">
        <f aca="false">IF(AQ$1&gt;$L$2,   "",   IF(AQ$1=$L$2,  1,  IF($L$2-AQ$1=$L$1-$M69, $L$3^($L$1-$M69), ($L$3*AQ70*AR70/(AQ70+($L$3-1)*AR70) ))))</f>
        <v>1.01580008415757</v>
      </c>
      <c r="AR69" s="38" t="n">
        <f aca="false">IF(AR$1&gt;$L$2,   "",   IF(AR$1=$L$2,  1,  IF($L$2-AR$1=$L$1-$M69, $L$3^($L$1-$M69), ($L$3*AR70*AS70/(AR70+($L$3-1)*AS70) ))))</f>
        <v>1.00179983088856</v>
      </c>
      <c r="AS69" s="38" t="n">
        <f aca="false">IF(AS$1&gt;$L$2,   "",   IF(AS$1=$L$2,  1,  IF($L$2-AS$1=$L$1-$M69, $L$3^($L$1-$M69), ($L$3*AS70*AT70/(AS70+($L$3-1)*AT70) ))))</f>
        <v>1</v>
      </c>
      <c r="AT69" s="38" t="n">
        <f aca="false">IF(AT$1&gt;$L$2,   "",   IF(AT$1=$L$2,  1,  IF($L$2-AT$1=$L$1-$M69, $L$3^($L$1-$M69), ($L$3*AT70*AU70/(AT70+($L$3-1)*AU70) ))))</f>
        <v>1.06966940822949</v>
      </c>
      <c r="AU69" s="38" t="n">
        <f aca="false">IF(AU$1&gt;$L$2,   "",   IF(AU$1=$L$2,  1,  IF($L$2-AU$1=$L$1-$M69, $L$3^($L$1-$M69), ($L$3*AU70*AV70/(AU70+($L$3-1)*AV70) ))))</f>
        <v>1.01580008415757</v>
      </c>
      <c r="AV69" s="38" t="n">
        <f aca="false">IF(AV$1&gt;$L$2,   "",   IF(AV$1=$L$2,  1,  IF($L$2-AV$1=$L$1-$M69, $L$3^($L$1-$M69), ($L$3*AV70*AW70/(AV70+($L$3-1)*AW70) ))))</f>
        <v>1.00179983088856</v>
      </c>
      <c r="AW69" s="38" t="n">
        <f aca="false">IF(AW$1&gt;$L$2,   "",   IF(AW$1=$L$2,  1,  IF($L$2-AW$1=$L$1-$M69, $L$3^($L$1-$M69), ($L$3*AW70*AX70/(AW70+($L$3-1)*AX70) ))))</f>
        <v>1</v>
      </c>
      <c r="AX69" s="38" t="n">
        <f aca="false">IF(AX$1&gt;$L$2,   "",   IF(AX$1=$L$2,  1,  IF($L$2-AX$1=$L$1-$M69, $L$3^($L$1-$M69), ($L$3*AX70*AY70/(AX70+($L$3-1)*AY70) ))))</f>
        <v>1.06966940822949</v>
      </c>
      <c r="AY69" s="38" t="n">
        <f aca="false">IF(AY$1&gt;$L$2,   "",   IF(AY$1=$L$2,  1,  IF($L$2-AY$1=$L$1-$M69, $L$3^($L$1-$M69), ($L$3*AY70*AZ70/(AY70+($L$3-1)*AZ70) ))))</f>
        <v>1.01580008415757</v>
      </c>
      <c r="AZ69" s="38" t="n">
        <f aca="false">IF(AZ$1&gt;$L$2,   "",   IF(AZ$1=$L$2,  1,  IF($L$2-AZ$1=$L$1-$M69, $L$3^($L$1-$M69), ($L$3*AZ70*BA70/(AZ70+($L$3-1)*BA70) ))))</f>
        <v>1.00179983088856</v>
      </c>
      <c r="BA69" s="38" t="n">
        <f aca="false">IF(BA$1&gt;$L$2,   "",   IF(BA$1=$L$2,  1,  IF($L$2-BA$1=$L$1-$M69, $L$3^($L$1-$M69), ($L$3*BA70*BB70/(BA70+($L$3-1)*BB70) ))))</f>
        <v>1</v>
      </c>
      <c r="BB69" s="38" t="n">
        <f aca="false">IF(BB$1&gt;$L$2,   "",   IF(BB$1=$L$2,  1,  IF($L$2-BB$1=$L$1-$M69, $L$3^($L$1-$M69), ($L$3*BB70*BC70/(BB70+($L$3-1)*BC70) ))))</f>
        <v>1.06966940822949</v>
      </c>
      <c r="BC69" s="38" t="n">
        <f aca="false">IF(BC$1&gt;$L$2,   "",   IF(BC$1=$L$2,  1,  IF($L$2-BC$1=$L$1-$M69, $L$3^($L$1-$M69), ($L$3*BC70*BD70/(BC70+($L$3-1)*BD70) ))))</f>
        <v>1.01580008415757</v>
      </c>
      <c r="BD69" s="38" t="n">
        <f aca="false">IF(BD$1&gt;$L$2,   "",   IF(BD$1=$L$2,  1,  IF($L$2-BD$1=$L$1-$M69, $L$3^($L$1-$M69), ($L$3*BD70*BE70/(BD70+($L$3-1)*BE70) ))))</f>
        <v>1.00179983088856</v>
      </c>
      <c r="BE69" s="38" t="n">
        <f aca="false">IF(BE$1&gt;$L$2,   "",   IF(BE$1=$L$2,  1,  IF($L$2-BE$1=$L$1-$M69, $L$3^($L$1-$M69), ($L$3*BE70*BF70/(BE70+($L$3-1)*BF70) ))))</f>
        <v>1</v>
      </c>
      <c r="BF69" s="38" t="n">
        <f aca="false">IF(BF$1&gt;$L$2,   "",   IF(BF$1=$L$2,  1,  IF($L$2-BF$1=$L$1-$M69, $L$3^($L$1-$M69), ($L$3*BF70*BG70/(BF70+($L$3-1)*BG70) ))))</f>
        <v>1.06966940822949</v>
      </c>
      <c r="BG69" s="38" t="n">
        <f aca="false">IF(BG$1&gt;$L$2,   "",   IF(BG$1=$L$2,  1,  IF($L$2-BG$1=$L$1-$M69, $L$3^($L$1-$M69), ($L$3*BG70*BH70/(BG70+($L$3-1)*BH70) ))))</f>
        <v>1.01580008415757</v>
      </c>
      <c r="BH69" s="38" t="n">
        <f aca="false">IF(BH$1&gt;$L$2,   "",   IF(BH$1=$L$2,  1,  IF($L$2-BH$1=$L$1-$M69, $L$3^($L$1-$M69), ($L$3*BH70*BI70/(BH70+($L$3-1)*BI70) ))))</f>
        <v>1.00179983088856</v>
      </c>
      <c r="BI69" s="38" t="n">
        <f aca="false">IF(BI$1&gt;$L$2,   "",   IF(BI$1=$L$2,  1,  IF($L$2-BI$1=$L$1-$M69, $L$3^($L$1-$M69), ($L$3*BI70*BJ70/(BI70+($L$3-1)*BJ70) ))))</f>
        <v>1</v>
      </c>
      <c r="BJ69" s="38" t="n">
        <f aca="false">IF(BJ$1&gt;$L$2,   "",   IF(BJ$1=$L$2,  1,  IF($L$2-BJ$1=$L$1-$M69, $L$3^($L$1-$M69), ($L$3*BJ70*BK70/(BJ70+($L$3-1)*BK70) ))))</f>
        <v>1.06966940822949</v>
      </c>
      <c r="BK69" s="38" t="n">
        <f aca="false">IF(BK$1&gt;$L$2,   "",   IF(BK$1=$L$2,  1,  IF($L$2-BK$1=$L$1-$M69, $L$3^($L$1-$M69), ($L$3*BK70*BL70/(BK70+($L$3-1)*BL70) ))))</f>
        <v>1.01580008415757</v>
      </c>
      <c r="BL69" s="38" t="n">
        <f aca="false">IF(BL$1&gt;$L$2,   "",   IF(BL$1=$L$2,  1,  IF($L$2-BL$1=$L$1-$M69, $L$3^($L$1-$M69), ($L$3*BL70*BM70/(BL70+($L$3-1)*BM70) ))))</f>
        <v>1.00179983088856</v>
      </c>
      <c r="BM69" s="38" t="n">
        <f aca="false">IF(BM$1&gt;$L$2,   "",   IF(BM$1=$L$2,  1,  IF($L$2-BM$1=$L$1-$M69, $L$3^($L$1-$M69), ($L$3*BM70*BN70/(BM70+($L$3-1)*BN70) ))))</f>
        <v>1</v>
      </c>
      <c r="BN69" s="38" t="n">
        <f aca="false">IF(BN$1&gt;$L$2,   "",   IF(BN$1=$L$2,  1,  IF($L$2-BN$1=$L$1-$M69, $L$3^($L$1-$M69), ($L$3*BN70*BO70/(BN70+($L$3-1)*BO70) ))))</f>
        <v>1.06966940822949</v>
      </c>
      <c r="BO69" s="38" t="n">
        <f aca="false">IF(BO$1&gt;$L$2,   "",   IF(BO$1=$L$2,  1,  IF($L$2-BO$1=$L$1-$M69, $L$3^($L$1-$M69), ($L$3*BO70*BP70/(BO70+($L$3-1)*BP70) ))))</f>
        <v>1.01580008415757</v>
      </c>
      <c r="BP69" s="38" t="n">
        <f aca="false">IF(BP$1&gt;$L$2,   "",   IF(BP$1=$L$2,  1,  IF($L$2-BP$1=$L$1-$M69, $L$3^($L$1-$M69), ($L$3*BP70*BQ70/(BP70+($L$3-1)*BQ70) ))))</f>
        <v>1.00179983088856</v>
      </c>
      <c r="BQ69" s="38" t="n">
        <f aca="false">IF(BQ$1&gt;$L$2,   "",   IF(BQ$1=$L$2,  1,  IF($L$2-BQ$1=$L$1-$M69, $L$3^($L$1-$M69), ($L$3*BQ70*BR70/(BQ70+($L$3-1)*BR70) ))))</f>
        <v>1</v>
      </c>
      <c r="BR69" s="38" t="n">
        <f aca="false">IF(BR$1&gt;$L$2,   "",   IF(BR$1=$L$2,  1,  IF($L$2-BR$1=$L$1-$M69, $L$3^($L$1-$M69), ($L$3*BR70*BS70/(BR70+($L$3-1)*BS70) ))))</f>
        <v>1.06966940822949</v>
      </c>
      <c r="BS69" s="38" t="n">
        <f aca="false">IF(BS$1&gt;$L$2,   "",   IF(BS$1=$L$2,  1,  IF($L$2-BS$1=$L$1-$M69, $L$3^($L$1-$M69), ($L$3*BS70*BT70/(BS70+($L$3-1)*BT70) ))))</f>
        <v>1.01580008415757</v>
      </c>
      <c r="BT69" s="38" t="n">
        <f aca="false">IF(BT$1&gt;$L$2,   "",   IF(BT$1=$L$2,  1,  IF($L$2-BT$1=$L$1-$M69, $L$3^($L$1-$M69), ($L$3*BT70*BU70/(BT70+($L$3-1)*BU70) ))))</f>
        <v>1.00179983088856</v>
      </c>
      <c r="BU69" s="38" t="n">
        <f aca="false">IF(BU$1&gt;$L$2,   "",   IF(BU$1=$L$2,  1,  IF($L$2-BU$1=$L$1-$M69, $L$3^($L$1-$M69), ($L$3*BU70*BV70/(BU70+($L$3-1)*BV70) ))))</f>
        <v>1</v>
      </c>
      <c r="BV69" s="38" t="n">
        <f aca="false">IF(BV$1&gt;$L$2,   "",   IF(BV$1=$L$2,  1,  IF($L$2-BV$1=$L$1-$M69, $L$3^($L$1-$M69), ($L$3*BV70*BW70/(BV70+($L$3-1)*BW70) ))))</f>
        <v>1.06966940822949</v>
      </c>
      <c r="BW69" s="38" t="n">
        <f aca="false">IF(BW$1&gt;$L$2,   "",   IF(BW$1=$L$2,  1,  IF($L$2-BW$1=$L$1-$M69, $L$3^($L$1-$M69), ($L$3*BW70*BX70/(BW70+($L$3-1)*BX70) ))))</f>
        <v>1.01580008415757</v>
      </c>
      <c r="BX69" s="38" t="n">
        <f aca="false">IF(BX$1&gt;$L$2,   "",   IF(BX$1=$L$2,  1,  IF($L$2-BX$1=$L$1-$M69, $L$3^($L$1-$M69), ($L$3*BX70*BY70/(BX70+($L$3-1)*BY70) ))))</f>
        <v>1.00179983088856</v>
      </c>
      <c r="BY69" s="38" t="n">
        <f aca="false">IF(BY$1&gt;$L$2,   "",   IF(BY$1=$L$2,  1,  IF($L$2-BY$1=$L$1-$M69, $L$3^($L$1-$M69), ($L$3*BY70*BZ70/(BY70+($L$3-1)*BZ70) ))))</f>
        <v>1</v>
      </c>
      <c r="BZ69" s="38" t="n">
        <f aca="false">IF(BZ$1&gt;$L$2,   "",   IF(BZ$1=$L$2,  1,  IF($L$2-BZ$1=$L$1-$M69, $L$3^($L$1-$M69), ($L$3*BZ70*CA70/(BZ70+($L$3-1)*CA70) ))))</f>
        <v>1.06966940822949</v>
      </c>
      <c r="CA69" s="38" t="n">
        <f aca="false">IF(CA$1&gt;$L$2,   "",   IF(CA$1=$L$2,  1,  IF($L$2-CA$1=$L$1-$M69, $L$3^($L$1-$M69), ($L$3*CA70*CB70/(CA70+($L$3-1)*CB70) ))))</f>
        <v>1.01580008415757</v>
      </c>
      <c r="CB69" s="38" t="n">
        <f aca="false">IF(CB$1&gt;$L$2,   "",   IF(CB$1=$L$2,  1,  IF($L$2-CB$1=$L$1-$M69, $L$3^($L$1-$M69), ($L$3*CB70*CC70/(CB70+($L$3-1)*CC70) ))))</f>
        <v>1.00179983088856</v>
      </c>
      <c r="CC69" s="38" t="n">
        <f aca="false">IF(CC$1&gt;$L$2,   "",   IF(CC$1=$L$2,  1,  IF($L$2-CC$1=$L$1-$M69, $L$3^($L$1-$M69), ($L$3*CC70*CD70/(CC70+($L$3-1)*CD70) ))))</f>
        <v>1</v>
      </c>
      <c r="CD69" s="38" t="n">
        <f aca="false">IF(CD$1&gt;$L$2,   "",   IF(CD$1=$L$2,  1,  IF($L$2-CD$1=$L$1-$M69, $L$3^($L$1-$M69), ($L$3*CD70*CE70/(CD70+($L$3-1)*CE70) ))))</f>
        <v>1.06966940822949</v>
      </c>
      <c r="CE69" s="38" t="n">
        <f aca="false">IF(CE$1&gt;$L$2,   "",   IF(CE$1=$L$2,  1,  IF($L$2-CE$1=$L$1-$M69, $L$3^($L$1-$M69), ($L$3*CE70*CF70/(CE70+($L$3-1)*CF70) ))))</f>
        <v>1.01580008415757</v>
      </c>
      <c r="CF69" s="38" t="n">
        <f aca="false">IF(CF$1&gt;$L$2,   "",   IF(CF$1=$L$2,  1,  IF($L$2-CF$1=$L$1-$M69, $L$3^($L$1-$M69), ($L$3*CF70*CG70/(CF70+($L$3-1)*CG70) ))))</f>
        <v>1.00179983088856</v>
      </c>
      <c r="CG69" s="38" t="n">
        <f aca="false">IF(CG$1&gt;$L$2,   "",   IF(CG$1=$L$2,  1,  IF($L$2-CG$1=$L$1-$M69, $L$3^($L$1-$M69), ($L$3*CG70*CH70/(CG70+($L$3-1)*CH70) ))))</f>
        <v>1</v>
      </c>
      <c r="CH69" s="38" t="n">
        <f aca="false">IF(CH$1&gt;$L$2,   "",   IF(CH$1=$L$2,  1,  IF($L$2-CH$1=$L$1-$M69, $L$3^($L$1-$M69), ($L$3*CH70*CI70/(CH70+($L$3-1)*CI70) ))))</f>
        <v>1.06966940822949</v>
      </c>
      <c r="CI69" s="38" t="n">
        <f aca="false">IF(CI$1&gt;$L$2,   "",   IF(CI$1=$L$2,  1,  IF($L$2-CI$1=$L$1-$M69, $L$3^($L$1-$M69), ($L$3*CI70*CJ70/(CI70+($L$3-1)*CJ70) ))))</f>
        <v>1.01580008415757</v>
      </c>
      <c r="CJ69" s="38" t="n">
        <f aca="false">IF(CJ$1&gt;$L$2,   "",   IF(CJ$1=$L$2,  1,  IF($L$2-CJ$1=$L$1-$M69, $L$3^($L$1-$M69), ($L$3*CJ70*CK70/(CJ70+($L$3-1)*CK70) ))))</f>
        <v>1.00179983088856</v>
      </c>
      <c r="CK69" s="38" t="n">
        <f aca="false">IF(CK$1&gt;$L$2,   "",   IF(CK$1=$L$2,  1,  IF($L$2-CK$1=$L$1-$M69, $L$3^($L$1-$M69), ($L$3*CK70*CL70/(CK70+($L$3-1)*CL70) ))))</f>
        <v>1</v>
      </c>
      <c r="CL69" s="38" t="n">
        <f aca="false">IF(CL$1&gt;$L$2,   "",   IF(CL$1=$L$2,  1,  IF($L$2-CL$1=$L$1-$M69, $L$3^($L$1-$M69), ($L$3*CL70*CM70/(CL70+($L$3-1)*CM70) ))))</f>
        <v>1.06966940822949</v>
      </c>
      <c r="CM69" s="38" t="n">
        <f aca="false">IF(CM$1&gt;$L$2,   "",   IF(CM$1=$L$2,  1,  IF($L$2-CM$1=$L$1-$M69, $L$3^($L$1-$M69), ($L$3*CM70*CN70/(CM70+($L$3-1)*CN70) ))))</f>
        <v>1.01580008415757</v>
      </c>
      <c r="CN69" s="38" t="n">
        <f aca="false">IF(CN$1&gt;$L$2,   "",   IF(CN$1=$L$2,  1,  IF($L$2-CN$1=$L$1-$M69, $L$3^($L$1-$M69), ($L$3*CN70*CO70/(CN70+($L$3-1)*CO70) ))))</f>
        <v>1.00179983088856</v>
      </c>
      <c r="CO69" s="38" t="n">
        <f aca="false">IF(CO$1&gt;$L$2,   "",   IF(CO$1=$L$2,  1,  IF($L$2-CO$1=$L$1-$M69, $L$3^($L$1-$M69), ($L$3*CO70*CP70/(CO70+($L$3-1)*CP70) ))))</f>
        <v>1</v>
      </c>
      <c r="CP69" s="38" t="n">
        <f aca="false">IF(CP$1&gt;$L$2,   "",   IF(CP$1=$L$2,  1,  IF($L$2-CP$1=$L$1-$M69, $L$3^($L$1-$M69), ($L$3*CP70*CQ70/(CP70+($L$3-1)*CQ70) ))))</f>
        <v>1.06966940822949</v>
      </c>
      <c r="CQ69" s="38" t="n">
        <f aca="false">IF(CQ$1&gt;$L$2,   "",   IF(CQ$1=$L$2,  1,  IF($L$2-CQ$1=$L$1-$M69, $L$3^($L$1-$M69), ($L$3*CQ70*CR70/(CQ70+($L$3-1)*CR70) ))))</f>
        <v>1.01580008415757</v>
      </c>
      <c r="CR69" s="38" t="n">
        <f aca="false">IF(CR$1&gt;$L$2,   "",   IF(CR$1=$L$2,  1,  IF($L$2-CR$1=$L$1-$M69, $L$3^($L$1-$M69), ($L$3*CR70*CS70/(CR70+($L$3-1)*CS70) ))))</f>
        <v>1.00179983088856</v>
      </c>
      <c r="CS69" s="38" t="n">
        <f aca="false">IF(CS$1&gt;$L$2,   "",   IF(CS$1=$L$2,  1,  IF($L$2-CS$1=$L$1-$M69, $L$3^($L$1-$M69), ($L$3*CS70*CT70/(CS70+($L$3-1)*CT70) ))))</f>
        <v>1</v>
      </c>
      <c r="CT69" s="38" t="n">
        <f aca="false">IF(CT$1&gt;$L$2,   "",   IF(CT$1=$L$2,  1,  IF($L$2-CT$1=$L$1-$M69, $L$3^($L$1-$M69), ($L$3*CT70*CU70/(CT70+($L$3-1)*CU70) ))))</f>
        <v>1.06966940822949</v>
      </c>
      <c r="CU69" s="38" t="n">
        <f aca="false">IF(CU$1&gt;$L$2,   "",   IF(CU$1=$L$2,  1,  IF($L$2-CU$1=$L$1-$M69, $L$3^($L$1-$M69), ($L$3*CU70*CV70/(CU70+($L$3-1)*CV70) ))))</f>
        <v>1.01580008415757</v>
      </c>
      <c r="CV69" s="38" t="n">
        <f aca="false">IF(CV$1&gt;$L$2,   "",   IF(CV$1=$L$2,  1,  IF($L$2-CV$1=$L$1-$M69, $L$3^($L$1-$M69), ($L$3*CV70*CW70/(CV70+($L$3-1)*CW70) ))))</f>
        <v>1.00179983088856</v>
      </c>
      <c r="CW69" s="38" t="n">
        <f aca="false">IF(CW$1&gt;$L$2,   "",   IF(CW$1=$L$2,  1,  IF($L$2-CW$1=$L$1-$M69, $L$3^($L$1-$M69), ($L$3*CW70*CX70/(CW70+($L$3-1)*CX70) ))))</f>
        <v>1</v>
      </c>
      <c r="CX69" s="38" t="n">
        <f aca="false">IF(CX$1&gt;$L$2,   "",   IF(CX$1=$L$2,  1,  IF($L$2-CX$1=$L$1-$M69, $L$3^($L$1-$M69), ($L$3*CX70*CY70/(CX70+($L$3-1)*CY70) ))))</f>
        <v>1.06966940822949</v>
      </c>
      <c r="CY69" s="38" t="n">
        <f aca="false">IF(CY$1&gt;$L$2,   "",   IF(CY$1=$L$2,  1,  IF($L$2-CY$1=$L$1-$M69, $L$3^($L$1-$M69), ($L$3*CY70*CZ70/(CY70+($L$3-1)*CZ70) ))))</f>
        <v>1.01580008415757</v>
      </c>
      <c r="CZ69" s="38" t="n">
        <f aca="false">IF(CZ$1&gt;$L$2,   "",   IF(CZ$1=$L$2,  1,  IF($L$2-CZ$1=$L$1-$M69, $L$3^($L$1-$M69), ($L$3*CZ70*DA70/(CZ70+($L$3-1)*DA70) ))))</f>
        <v>1.00179983088856</v>
      </c>
      <c r="DA69" s="38" t="n">
        <f aca="false">IF(DA$1&gt;$L$2,   "",   IF(DA$1=$L$2,  1,  IF($L$2-DA$1=$L$1-$M69, $L$3^($L$1-$M69), ($L$3*DA70*DB70/(DA70+($L$3-1)*DB70) ))))</f>
        <v>1</v>
      </c>
      <c r="DB69" s="38" t="n">
        <f aca="false">IF(DB$1&gt;$L$2,   "",   IF(DB$1=$L$2,  1,  IF($L$2-DB$1=$L$1-$M69, $L$3^($L$1-$M69), ($L$3*DB70*DC70/(DB70+($L$3-1)*DC70) ))))</f>
        <v>1.06966940822949</v>
      </c>
      <c r="DC69" s="38" t="n">
        <f aca="false">IF(DC$1&gt;$L$2,   "",   IF(DC$1=$L$2,  1,  IF($L$2-DC$1=$L$1-$M69, $L$3^($L$1-$M69), ($L$3*DC70*DD70/(DC70+($L$3-1)*DD70) ))))</f>
        <v>1.01580008415757</v>
      </c>
      <c r="DD69" s="38" t="n">
        <f aca="false">IF(DD$1&gt;$L$2,   "",   IF(DD$1=$L$2,  1,  IF($L$2-DD$1=$L$1-$M69, $L$3^($L$1-$M69), ($L$3*DD70*DE70/(DD70+($L$3-1)*DE70) ))))</f>
        <v>1.00179983088856</v>
      </c>
      <c r="DE69" s="38" t="n">
        <f aca="false">IF(DE$1&gt;$L$2,   "",   IF(DE$1=$L$2,  1,  IF($L$2-DE$1=$L$1-$M69, $L$3^($L$1-$M69), ($L$3*DE70*DF70/(DE70+($L$3-1)*DF70) ))))</f>
        <v>1</v>
      </c>
      <c r="DF69" s="38" t="n">
        <f aca="false">IF(DF$1&gt;$L$2,   "",   IF(DF$1=$L$2,  1,  IF($L$2-DF$1=$L$1-$M69, $L$3^($L$1-$M69), ($L$3*DF70*DG70/(DF70+($L$3-1)*DG70) ))))</f>
        <v>1.06966940822949</v>
      </c>
      <c r="DG69" s="38" t="n">
        <f aca="false">IF(DG$1&gt;$L$2,   "",   IF(DG$1=$L$2,  1,  IF($L$2-DG$1=$L$1-$M69, $L$3^($L$1-$M69), ($L$3*DG70*DH70/(DG70+($L$3-1)*DH70) ))))</f>
        <v>1.01580008415757</v>
      </c>
      <c r="DH69" s="38" t="n">
        <f aca="false">IF(DH$1&gt;$L$2,   "",   IF(DH$1=$L$2,  1,  IF($L$2-DH$1=$L$1-$M69, $L$3^($L$1-$M69), ($L$3*DH70*DI70/(DH70+($L$3-1)*DI70) ))))</f>
        <v>1.00179983088856</v>
      </c>
      <c r="DI69" s="38" t="n">
        <f aca="false">IF(DI$1&gt;$L$2,   "",   IF(DI$1=$L$2,  1,  IF($L$2-DI$1=$L$1-$M69, $L$3^($L$1-$M69), ($L$3*DI70*DJ70/(DI70+($L$3-1)*DJ70) ))))</f>
        <v>1</v>
      </c>
      <c r="DJ69" s="38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2" t="n">
        <f aca="false">Calculadora!C70</f>
        <v>0</v>
      </c>
      <c r="B70" s="112" t="str">
        <f aca="false">IF( OR(I69=$L$2,H69=1+$L$1-$L$2), "",  IF(A70="l",0,IF(A70="w",1,""))    )</f>
        <v/>
      </c>
      <c r="C70" s="105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5" t="str">
        <f aca="false">IF(I69&gt;=$L$2,"",IF(B70="", "", C70*($L$3-1)*B70)   )</f>
        <v/>
      </c>
      <c r="E70" s="105" t="str">
        <f aca="false">IF(B70="","",(   D70-(IF((D70+F69)&lt;=G69, D70, (G69-F69) ))   )*(100-$L$5)/100   )</f>
        <v/>
      </c>
      <c r="F70" s="105" t="str">
        <f aca="false">IF(I69&gt;=$L$2,"",IF(B70="", "",   IF(B70=0,  F69-C70,  IF( ((F69+D70)-G69)&gt;=0, F69+(G69-F69)+((D70-(G69-F69))*$L$5/100), F69+D70 )  ))   )</f>
        <v/>
      </c>
      <c r="G70" s="113" t="str">
        <f aca="false">IF(F70&gt;G69,  F70,  G69)</f>
        <v/>
      </c>
      <c r="H70" s="104" t="n">
        <f aca="false">IF(   $L$4=0,   IF(I69+B70=$L$2,0,IF(B70=0,H69+1,H69)),   IF(  F70&gt;=G69,  0,  IF(B70=0,H69+1,H69)  )   )</f>
        <v>0</v>
      </c>
      <c r="I70" s="104" t="n">
        <f aca="false">IF(   $L$4=0,   IF(I69+B70=$L$2,0,IF(B70=1,I69+1,I69)),        IF(  F70&gt;=G69,  0,  IF(B70=1,I69+1,I69)  )   )</f>
        <v>0</v>
      </c>
      <c r="J70" s="114" t="str">
        <f aca="false">IF(     B70="",     "",     IF(  ISERROR((B70+I69)/(H69+I69+1)),  0,  (B70+I69)/(H69+I69+1)  )     )</f>
        <v/>
      </c>
      <c r="M70" s="111" t="n">
        <f aca="false">IF(M69&lt;($L$1-1),M69+1)</f>
        <v>5</v>
      </c>
      <c r="N70" s="38" t="n">
        <f aca="false">IF(N$1&gt;$L$2,   "",   IF(N$1=$L$2,  1,  IF($L$2-N$1=$L$1-$M70, $L$3^($L$1-$M70), ($L$3*N71*O71/(N71+($L$3-1)*O71) ))))</f>
        <v>1.09270100169873</v>
      </c>
      <c r="O70" s="38" t="n">
        <f aca="false">IF(O$1&gt;$L$2,   "",   IF(O$1=$L$2,  1,  IF($L$2-O$1=$L$1-$M70, $L$3^($L$1-$M70), ($L$3*O71*P71/(O71+($L$3-1)*P71) ))))</f>
        <v>1.02185435751982</v>
      </c>
      <c r="P70" s="38" t="n">
        <f aca="false">IF(P$1&gt;$L$2,   "",   IF(P$1=$L$2,  1,  IF($L$2-P$1=$L$1-$M70, $L$3^($L$1-$M70), ($L$3*P71*Q71/(P71+($L$3-1)*Q71) ))))</f>
        <v>1.00261268371623</v>
      </c>
      <c r="Q70" s="38" t="n">
        <f aca="false">IF(Q$1&gt;$L$2,   "",   IF(Q$1=$L$2,  1,  IF($L$2-Q$1=$L$1-$M70, $L$3^($L$1-$M70), ($L$3*Q71*R71/(Q71+($L$3-1)*R71) ))))</f>
        <v>1</v>
      </c>
      <c r="R70" s="38" t="n">
        <f aca="false">IF(R$1&gt;$L$2,   "",   IF(R$1=$L$2,  1,  IF($L$2-R$1=$L$1-$M70, $L$3^($L$1-$M70), ($L$3*R71*S71/(R71+($L$3-1)*S71) ))))</f>
        <v>1.09270100169873</v>
      </c>
      <c r="S70" s="38" t="n">
        <f aca="false">IF(S$1&gt;$L$2,   "",   IF(S$1=$L$2,  1,  IF($L$2-S$1=$L$1-$M70, $L$3^($L$1-$M70), ($L$3*S71*T71/(S71+($L$3-1)*T71) ))))</f>
        <v>1.02185435751982</v>
      </c>
      <c r="T70" s="38" t="n">
        <f aca="false">IF(T$1&gt;$L$2,   "",   IF(T$1=$L$2,  1,  IF($L$2-T$1=$L$1-$M70, $L$3^($L$1-$M70), ($L$3*T71*U71/(T71+($L$3-1)*U71) ))))</f>
        <v>1.00261268371623</v>
      </c>
      <c r="U70" s="38" t="n">
        <f aca="false">IF(U$1&gt;$L$2,   "",   IF(U$1=$L$2,  1,  IF($L$2-U$1=$L$1-$M70, $L$3^($L$1-$M70), ($L$3*U71*V71/(U71+($L$3-1)*V71) ))))</f>
        <v>1</v>
      </c>
      <c r="V70" s="38" t="n">
        <f aca="false">IF(V$1&gt;$L$2,   "",   IF(V$1=$L$2,  1,  IF($L$2-V$1=$L$1-$M70, $L$3^($L$1-$M70), ($L$3*V71*W71/(V71+($L$3-1)*W71) ))))</f>
        <v>1.09270100169873</v>
      </c>
      <c r="W70" s="38" t="n">
        <f aca="false">IF(W$1&gt;$L$2,   "",   IF(W$1=$L$2,  1,  IF($L$2-W$1=$L$1-$M70, $L$3^($L$1-$M70), ($L$3*W71*X71/(W71+($L$3-1)*X71) ))))</f>
        <v>1.02185435751982</v>
      </c>
      <c r="X70" s="38" t="n">
        <f aca="false">IF(X$1&gt;$L$2,   "",   IF(X$1=$L$2,  1,  IF($L$2-X$1=$L$1-$M70, $L$3^($L$1-$M70), ($L$3*X71*Y71/(X71+($L$3-1)*Y71) ))))</f>
        <v>1.00261268371623</v>
      </c>
      <c r="Y70" s="38" t="n">
        <f aca="false">IF(Y$1&gt;$L$2,   "",   IF(Y$1=$L$2,  1,  IF($L$2-Y$1=$L$1-$M70, $L$3^($L$1-$M70), ($L$3*Y71*Z71/(Y71+($L$3-1)*Z71) ))))</f>
        <v>1</v>
      </c>
      <c r="Z70" s="38" t="n">
        <f aca="false">IF(Z$1&gt;$L$2,   "",   IF(Z$1=$L$2,  1,  IF($L$2-Z$1=$L$1-$M70, $L$3^($L$1-$M70), ($L$3*Z71*AA71/(Z71+($L$3-1)*AA71) ))))</f>
        <v>1.09270100169873</v>
      </c>
      <c r="AA70" s="38" t="n">
        <f aca="false">IF(AA$1&gt;$L$2,   "",   IF(AA$1=$L$2,  1,  IF($L$2-AA$1=$L$1-$M70, $L$3^($L$1-$M70), ($L$3*AA71*AB71/(AA71+($L$3-1)*AB71) ))))</f>
        <v>1.02185435751982</v>
      </c>
      <c r="AB70" s="38" t="n">
        <f aca="false">IF(AB$1&gt;$L$2,   "",   IF(AB$1=$L$2,  1,  IF($L$2-AB$1=$L$1-$M70, $L$3^($L$1-$M70), ($L$3*AB71*AC71/(AB71+($L$3-1)*AC71) ))))</f>
        <v>1.00261268371623</v>
      </c>
      <c r="AC70" s="38" t="n">
        <f aca="false">IF(AC$1&gt;$L$2,   "",   IF(AC$1=$L$2,  1,  IF($L$2-AC$1=$L$1-$M70, $L$3^($L$1-$M70), ($L$3*AC71*AD71/(AC71+($L$3-1)*AD71) ))))</f>
        <v>1</v>
      </c>
      <c r="AD70" s="38" t="n">
        <f aca="false">IF(AD$1&gt;$L$2,   "",   IF(AD$1=$L$2,  1,  IF($L$2-AD$1=$L$1-$M70, $L$3^($L$1-$M70), ($L$3*AD71*AE71/(AD71+($L$3-1)*AE71) ))))</f>
        <v>1.09270100169873</v>
      </c>
      <c r="AE70" s="38" t="n">
        <f aca="false">IF(AE$1&gt;$L$2,   "",   IF(AE$1=$L$2,  1,  IF($L$2-AE$1=$L$1-$M70, $L$3^($L$1-$M70), ($L$3*AE71*AF71/(AE71+($L$3-1)*AF71) ))))</f>
        <v>1.02185435751982</v>
      </c>
      <c r="AF70" s="38" t="n">
        <f aca="false">IF(AF$1&gt;$L$2,   "",   IF(AF$1=$L$2,  1,  IF($L$2-AF$1=$L$1-$M70, $L$3^($L$1-$M70), ($L$3*AF71*AG71/(AF71+($L$3-1)*AG71) ))))</f>
        <v>1.00261268371623</v>
      </c>
      <c r="AG70" s="38" t="n">
        <f aca="false">IF(AG$1&gt;$L$2,   "",   IF(AG$1=$L$2,  1,  IF($L$2-AG$1=$L$1-$M70, $L$3^($L$1-$M70), ($L$3*AG71*AH71/(AG71+($L$3-1)*AH71) ))))</f>
        <v>1</v>
      </c>
      <c r="AH70" s="38" t="n">
        <f aca="false">IF(AH$1&gt;$L$2,   "",   IF(AH$1=$L$2,  1,  IF($L$2-AH$1=$L$1-$M70, $L$3^($L$1-$M70), ($L$3*AH71*AI71/(AH71+($L$3-1)*AI71) ))))</f>
        <v>1.09270100169873</v>
      </c>
      <c r="AI70" s="38" t="n">
        <f aca="false">IF(AI$1&gt;$L$2,   "",   IF(AI$1=$L$2,  1,  IF($L$2-AI$1=$L$1-$M70, $L$3^($L$1-$M70), ($L$3*AI71*AJ71/(AI71+($L$3-1)*AJ71) ))))</f>
        <v>1.02185435751982</v>
      </c>
      <c r="AJ70" s="38" t="n">
        <f aca="false">IF(AJ$1&gt;$L$2,   "",   IF(AJ$1=$L$2,  1,  IF($L$2-AJ$1=$L$1-$M70, $L$3^($L$1-$M70), ($L$3*AJ71*AK71/(AJ71+($L$3-1)*AK71) ))))</f>
        <v>1.00261268371623</v>
      </c>
      <c r="AK70" s="38" t="n">
        <f aca="false">IF(AK$1&gt;$L$2,   "",   IF(AK$1=$L$2,  1,  IF($L$2-AK$1=$L$1-$M70, $L$3^($L$1-$M70), ($L$3*AK71*AL71/(AK71+($L$3-1)*AL71) ))))</f>
        <v>1</v>
      </c>
      <c r="AL70" s="38" t="n">
        <f aca="false">IF(AL$1&gt;$L$2,   "",   IF(AL$1=$L$2,  1,  IF($L$2-AL$1=$L$1-$M70, $L$3^($L$1-$M70), ($L$3*AL71*AM71/(AL71+($L$3-1)*AM71) ))))</f>
        <v>1.09270100169873</v>
      </c>
      <c r="AM70" s="38" t="n">
        <f aca="false">IF(AM$1&gt;$L$2,   "",   IF(AM$1=$L$2,  1,  IF($L$2-AM$1=$L$1-$M70, $L$3^($L$1-$M70), ($L$3*AM71*AN71/(AM71+($L$3-1)*AN71) ))))</f>
        <v>1.02185435751982</v>
      </c>
      <c r="AN70" s="38" t="n">
        <f aca="false">IF(AN$1&gt;$L$2,   "",   IF(AN$1=$L$2,  1,  IF($L$2-AN$1=$L$1-$M70, $L$3^($L$1-$M70), ($L$3*AN71*AO71/(AN71+($L$3-1)*AO71) ))))</f>
        <v>1.00261268371623</v>
      </c>
      <c r="AO70" s="38" t="n">
        <f aca="false">IF(AO$1&gt;$L$2,   "",   IF(AO$1=$L$2,  1,  IF($L$2-AO$1=$L$1-$M70, $L$3^($L$1-$M70), ($L$3*AO71*AP71/(AO71+($L$3-1)*AP71) ))))</f>
        <v>1</v>
      </c>
      <c r="AP70" s="38" t="n">
        <f aca="false">IF(AP$1&gt;$L$2,   "",   IF(AP$1=$L$2,  1,  IF($L$2-AP$1=$L$1-$M70, $L$3^($L$1-$M70), ($L$3*AP71*AQ71/(AP71+($L$3-1)*AQ71) ))))</f>
        <v>1.09270100169873</v>
      </c>
      <c r="AQ70" s="38" t="n">
        <f aca="false">IF(AQ$1&gt;$L$2,   "",   IF(AQ$1=$L$2,  1,  IF($L$2-AQ$1=$L$1-$M70, $L$3^($L$1-$M70), ($L$3*AQ71*AR71/(AQ71+($L$3-1)*AR71) ))))</f>
        <v>1.02185435751982</v>
      </c>
      <c r="AR70" s="38" t="n">
        <f aca="false">IF(AR$1&gt;$L$2,   "",   IF(AR$1=$L$2,  1,  IF($L$2-AR$1=$L$1-$M70, $L$3^($L$1-$M70), ($L$3*AR71*AS71/(AR71+($L$3-1)*AS71) ))))</f>
        <v>1.00261268371623</v>
      </c>
      <c r="AS70" s="38" t="n">
        <f aca="false">IF(AS$1&gt;$L$2,   "",   IF(AS$1=$L$2,  1,  IF($L$2-AS$1=$L$1-$M70, $L$3^($L$1-$M70), ($L$3*AS71*AT71/(AS71+($L$3-1)*AT71) ))))</f>
        <v>1</v>
      </c>
      <c r="AT70" s="38" t="n">
        <f aca="false">IF(AT$1&gt;$L$2,   "",   IF(AT$1=$L$2,  1,  IF($L$2-AT$1=$L$1-$M70, $L$3^($L$1-$M70), ($L$3*AT71*AU71/(AT71+($L$3-1)*AU71) ))))</f>
        <v>1.09270100169873</v>
      </c>
      <c r="AU70" s="38" t="n">
        <f aca="false">IF(AU$1&gt;$L$2,   "",   IF(AU$1=$L$2,  1,  IF($L$2-AU$1=$L$1-$M70, $L$3^($L$1-$M70), ($L$3*AU71*AV71/(AU71+($L$3-1)*AV71) ))))</f>
        <v>1.02185435751982</v>
      </c>
      <c r="AV70" s="38" t="n">
        <f aca="false">IF(AV$1&gt;$L$2,   "",   IF(AV$1=$L$2,  1,  IF($L$2-AV$1=$L$1-$M70, $L$3^($L$1-$M70), ($L$3*AV71*AW71/(AV71+($L$3-1)*AW71) ))))</f>
        <v>1.00261268371623</v>
      </c>
      <c r="AW70" s="38" t="n">
        <f aca="false">IF(AW$1&gt;$L$2,   "",   IF(AW$1=$L$2,  1,  IF($L$2-AW$1=$L$1-$M70, $L$3^($L$1-$M70), ($L$3*AW71*AX71/(AW71+($L$3-1)*AX71) ))))</f>
        <v>1</v>
      </c>
      <c r="AX70" s="38" t="n">
        <f aca="false">IF(AX$1&gt;$L$2,   "",   IF(AX$1=$L$2,  1,  IF($L$2-AX$1=$L$1-$M70, $L$3^($L$1-$M70), ($L$3*AX71*AY71/(AX71+($L$3-1)*AY71) ))))</f>
        <v>1.09270100169873</v>
      </c>
      <c r="AY70" s="38" t="n">
        <f aca="false">IF(AY$1&gt;$L$2,   "",   IF(AY$1=$L$2,  1,  IF($L$2-AY$1=$L$1-$M70, $L$3^($L$1-$M70), ($L$3*AY71*AZ71/(AY71+($L$3-1)*AZ71) ))))</f>
        <v>1.02185435751982</v>
      </c>
      <c r="AZ70" s="38" t="n">
        <f aca="false">IF(AZ$1&gt;$L$2,   "",   IF(AZ$1=$L$2,  1,  IF($L$2-AZ$1=$L$1-$M70, $L$3^($L$1-$M70), ($L$3*AZ71*BA71/(AZ71+($L$3-1)*BA71) ))))</f>
        <v>1.00261268371623</v>
      </c>
      <c r="BA70" s="38" t="n">
        <f aca="false">IF(BA$1&gt;$L$2,   "",   IF(BA$1=$L$2,  1,  IF($L$2-BA$1=$L$1-$M70, $L$3^($L$1-$M70), ($L$3*BA71*BB71/(BA71+($L$3-1)*BB71) ))))</f>
        <v>1</v>
      </c>
      <c r="BB70" s="38" t="n">
        <f aca="false">IF(BB$1&gt;$L$2,   "",   IF(BB$1=$L$2,  1,  IF($L$2-BB$1=$L$1-$M70, $L$3^($L$1-$M70), ($L$3*BB71*BC71/(BB71+($L$3-1)*BC71) ))))</f>
        <v>1.09270100169873</v>
      </c>
      <c r="BC70" s="38" t="n">
        <f aca="false">IF(BC$1&gt;$L$2,   "",   IF(BC$1=$L$2,  1,  IF($L$2-BC$1=$L$1-$M70, $L$3^($L$1-$M70), ($L$3*BC71*BD71/(BC71+($L$3-1)*BD71) ))))</f>
        <v>1.02185435751982</v>
      </c>
      <c r="BD70" s="38" t="n">
        <f aca="false">IF(BD$1&gt;$L$2,   "",   IF(BD$1=$L$2,  1,  IF($L$2-BD$1=$L$1-$M70, $L$3^($L$1-$M70), ($L$3*BD71*BE71/(BD71+($L$3-1)*BE71) ))))</f>
        <v>1.00261268371623</v>
      </c>
      <c r="BE70" s="38" t="n">
        <f aca="false">IF(BE$1&gt;$L$2,   "",   IF(BE$1=$L$2,  1,  IF($L$2-BE$1=$L$1-$M70, $L$3^($L$1-$M70), ($L$3*BE71*BF71/(BE71+($L$3-1)*BF71) ))))</f>
        <v>1</v>
      </c>
      <c r="BF70" s="38" t="n">
        <f aca="false">IF(BF$1&gt;$L$2,   "",   IF(BF$1=$L$2,  1,  IF($L$2-BF$1=$L$1-$M70, $L$3^($L$1-$M70), ($L$3*BF71*BG71/(BF71+($L$3-1)*BG71) ))))</f>
        <v>1.09270100169873</v>
      </c>
      <c r="BG70" s="38" t="n">
        <f aca="false">IF(BG$1&gt;$L$2,   "",   IF(BG$1=$L$2,  1,  IF($L$2-BG$1=$L$1-$M70, $L$3^($L$1-$M70), ($L$3*BG71*BH71/(BG71+($L$3-1)*BH71) ))))</f>
        <v>1.02185435751982</v>
      </c>
      <c r="BH70" s="38" t="n">
        <f aca="false">IF(BH$1&gt;$L$2,   "",   IF(BH$1=$L$2,  1,  IF($L$2-BH$1=$L$1-$M70, $L$3^($L$1-$M70), ($L$3*BH71*BI71/(BH71+($L$3-1)*BI71) ))))</f>
        <v>1.00261268371623</v>
      </c>
      <c r="BI70" s="38" t="n">
        <f aca="false">IF(BI$1&gt;$L$2,   "",   IF(BI$1=$L$2,  1,  IF($L$2-BI$1=$L$1-$M70, $L$3^($L$1-$M70), ($L$3*BI71*BJ71/(BI71+($L$3-1)*BJ71) ))))</f>
        <v>1</v>
      </c>
      <c r="BJ70" s="38" t="n">
        <f aca="false">IF(BJ$1&gt;$L$2,   "",   IF(BJ$1=$L$2,  1,  IF($L$2-BJ$1=$L$1-$M70, $L$3^($L$1-$M70), ($L$3*BJ71*BK71/(BJ71+($L$3-1)*BK71) ))))</f>
        <v>1.09270100169873</v>
      </c>
      <c r="BK70" s="38" t="n">
        <f aca="false">IF(BK$1&gt;$L$2,   "",   IF(BK$1=$L$2,  1,  IF($L$2-BK$1=$L$1-$M70, $L$3^($L$1-$M70), ($L$3*BK71*BL71/(BK71+($L$3-1)*BL71) ))))</f>
        <v>1.02185435751982</v>
      </c>
      <c r="BL70" s="38" t="n">
        <f aca="false">IF(BL$1&gt;$L$2,   "",   IF(BL$1=$L$2,  1,  IF($L$2-BL$1=$L$1-$M70, $L$3^($L$1-$M70), ($L$3*BL71*BM71/(BL71+($L$3-1)*BM71) ))))</f>
        <v>1.00261268371623</v>
      </c>
      <c r="BM70" s="38" t="n">
        <f aca="false">IF(BM$1&gt;$L$2,   "",   IF(BM$1=$L$2,  1,  IF($L$2-BM$1=$L$1-$M70, $L$3^($L$1-$M70), ($L$3*BM71*BN71/(BM71+($L$3-1)*BN71) ))))</f>
        <v>1</v>
      </c>
      <c r="BN70" s="38" t="n">
        <f aca="false">IF(BN$1&gt;$L$2,   "",   IF(BN$1=$L$2,  1,  IF($L$2-BN$1=$L$1-$M70, $L$3^($L$1-$M70), ($L$3*BN71*BO71/(BN71+($L$3-1)*BO71) ))))</f>
        <v>1.09270100169873</v>
      </c>
      <c r="BO70" s="38" t="n">
        <f aca="false">IF(BO$1&gt;$L$2,   "",   IF(BO$1=$L$2,  1,  IF($L$2-BO$1=$L$1-$M70, $L$3^($L$1-$M70), ($L$3*BO71*BP71/(BO71+($L$3-1)*BP71) ))))</f>
        <v>1.02185435751982</v>
      </c>
      <c r="BP70" s="38" t="n">
        <f aca="false">IF(BP$1&gt;$L$2,   "",   IF(BP$1=$L$2,  1,  IF($L$2-BP$1=$L$1-$M70, $L$3^($L$1-$M70), ($L$3*BP71*BQ71/(BP71+($L$3-1)*BQ71) ))))</f>
        <v>1.00261268371623</v>
      </c>
      <c r="BQ70" s="38" t="n">
        <f aca="false">IF(BQ$1&gt;$L$2,   "",   IF(BQ$1=$L$2,  1,  IF($L$2-BQ$1=$L$1-$M70, $L$3^($L$1-$M70), ($L$3*BQ71*BR71/(BQ71+($L$3-1)*BR71) ))))</f>
        <v>1</v>
      </c>
      <c r="BR70" s="38" t="n">
        <f aca="false">IF(BR$1&gt;$L$2,   "",   IF(BR$1=$L$2,  1,  IF($L$2-BR$1=$L$1-$M70, $L$3^($L$1-$M70), ($L$3*BR71*BS71/(BR71+($L$3-1)*BS71) ))))</f>
        <v>1.09270100169873</v>
      </c>
      <c r="BS70" s="38" t="n">
        <f aca="false">IF(BS$1&gt;$L$2,   "",   IF(BS$1=$L$2,  1,  IF($L$2-BS$1=$L$1-$M70, $L$3^($L$1-$M70), ($L$3*BS71*BT71/(BS71+($L$3-1)*BT71) ))))</f>
        <v>1.02185435751982</v>
      </c>
      <c r="BT70" s="38" t="n">
        <f aca="false">IF(BT$1&gt;$L$2,   "",   IF(BT$1=$L$2,  1,  IF($L$2-BT$1=$L$1-$M70, $L$3^($L$1-$M70), ($L$3*BT71*BU71/(BT71+($L$3-1)*BU71) ))))</f>
        <v>1.00261268371623</v>
      </c>
      <c r="BU70" s="38" t="n">
        <f aca="false">IF(BU$1&gt;$L$2,   "",   IF(BU$1=$L$2,  1,  IF($L$2-BU$1=$L$1-$M70, $L$3^($L$1-$M70), ($L$3*BU71*BV71/(BU71+($L$3-1)*BV71) ))))</f>
        <v>1</v>
      </c>
      <c r="BV70" s="38" t="n">
        <f aca="false">IF(BV$1&gt;$L$2,   "",   IF(BV$1=$L$2,  1,  IF($L$2-BV$1=$L$1-$M70, $L$3^($L$1-$M70), ($L$3*BV71*BW71/(BV71+($L$3-1)*BW71) ))))</f>
        <v>1.09270100169873</v>
      </c>
      <c r="BW70" s="38" t="n">
        <f aca="false">IF(BW$1&gt;$L$2,   "",   IF(BW$1=$L$2,  1,  IF($L$2-BW$1=$L$1-$M70, $L$3^($L$1-$M70), ($L$3*BW71*BX71/(BW71+($L$3-1)*BX71) ))))</f>
        <v>1.02185435751982</v>
      </c>
      <c r="BX70" s="38" t="n">
        <f aca="false">IF(BX$1&gt;$L$2,   "",   IF(BX$1=$L$2,  1,  IF($L$2-BX$1=$L$1-$M70, $L$3^($L$1-$M70), ($L$3*BX71*BY71/(BX71+($L$3-1)*BY71) ))))</f>
        <v>1.00261268371623</v>
      </c>
      <c r="BY70" s="38" t="n">
        <f aca="false">IF(BY$1&gt;$L$2,   "",   IF(BY$1=$L$2,  1,  IF($L$2-BY$1=$L$1-$M70, $L$3^($L$1-$M70), ($L$3*BY71*BZ71/(BY71+($L$3-1)*BZ71) ))))</f>
        <v>1</v>
      </c>
      <c r="BZ70" s="38" t="n">
        <f aca="false">IF(BZ$1&gt;$L$2,   "",   IF(BZ$1=$L$2,  1,  IF($L$2-BZ$1=$L$1-$M70, $L$3^($L$1-$M70), ($L$3*BZ71*CA71/(BZ71+($L$3-1)*CA71) ))))</f>
        <v>1.09270100169873</v>
      </c>
      <c r="CA70" s="38" t="n">
        <f aca="false">IF(CA$1&gt;$L$2,   "",   IF(CA$1=$L$2,  1,  IF($L$2-CA$1=$L$1-$M70, $L$3^($L$1-$M70), ($L$3*CA71*CB71/(CA71+($L$3-1)*CB71) ))))</f>
        <v>1.02185435751982</v>
      </c>
      <c r="CB70" s="38" t="n">
        <f aca="false">IF(CB$1&gt;$L$2,   "",   IF(CB$1=$L$2,  1,  IF($L$2-CB$1=$L$1-$M70, $L$3^($L$1-$M70), ($L$3*CB71*CC71/(CB71+($L$3-1)*CC71) ))))</f>
        <v>1.00261268371623</v>
      </c>
      <c r="CC70" s="38" t="n">
        <f aca="false">IF(CC$1&gt;$L$2,   "",   IF(CC$1=$L$2,  1,  IF($L$2-CC$1=$L$1-$M70, $L$3^($L$1-$M70), ($L$3*CC71*CD71/(CC71+($L$3-1)*CD71) ))))</f>
        <v>1</v>
      </c>
      <c r="CD70" s="38" t="n">
        <f aca="false">IF(CD$1&gt;$L$2,   "",   IF(CD$1=$L$2,  1,  IF($L$2-CD$1=$L$1-$M70, $L$3^($L$1-$M70), ($L$3*CD71*CE71/(CD71+($L$3-1)*CE71) ))))</f>
        <v>1.09270100169873</v>
      </c>
      <c r="CE70" s="38" t="n">
        <f aca="false">IF(CE$1&gt;$L$2,   "",   IF(CE$1=$L$2,  1,  IF($L$2-CE$1=$L$1-$M70, $L$3^($L$1-$M70), ($L$3*CE71*CF71/(CE71+($L$3-1)*CF71) ))))</f>
        <v>1.02185435751982</v>
      </c>
      <c r="CF70" s="38" t="n">
        <f aca="false">IF(CF$1&gt;$L$2,   "",   IF(CF$1=$L$2,  1,  IF($L$2-CF$1=$L$1-$M70, $L$3^($L$1-$M70), ($L$3*CF71*CG71/(CF71+($L$3-1)*CG71) ))))</f>
        <v>1.00261268371623</v>
      </c>
      <c r="CG70" s="38" t="n">
        <f aca="false">IF(CG$1&gt;$L$2,   "",   IF(CG$1=$L$2,  1,  IF($L$2-CG$1=$L$1-$M70, $L$3^($L$1-$M70), ($L$3*CG71*CH71/(CG71+($L$3-1)*CH71) ))))</f>
        <v>1</v>
      </c>
      <c r="CH70" s="38" t="n">
        <f aca="false">IF(CH$1&gt;$L$2,   "",   IF(CH$1=$L$2,  1,  IF($L$2-CH$1=$L$1-$M70, $L$3^($L$1-$M70), ($L$3*CH71*CI71/(CH71+($L$3-1)*CI71) ))))</f>
        <v>1.09270100169873</v>
      </c>
      <c r="CI70" s="38" t="n">
        <f aca="false">IF(CI$1&gt;$L$2,   "",   IF(CI$1=$L$2,  1,  IF($L$2-CI$1=$L$1-$M70, $L$3^($L$1-$M70), ($L$3*CI71*CJ71/(CI71+($L$3-1)*CJ71) ))))</f>
        <v>1.02185435751982</v>
      </c>
      <c r="CJ70" s="38" t="n">
        <f aca="false">IF(CJ$1&gt;$L$2,   "",   IF(CJ$1=$L$2,  1,  IF($L$2-CJ$1=$L$1-$M70, $L$3^($L$1-$M70), ($L$3*CJ71*CK71/(CJ71+($L$3-1)*CK71) ))))</f>
        <v>1.00261268371623</v>
      </c>
      <c r="CK70" s="38" t="n">
        <f aca="false">IF(CK$1&gt;$L$2,   "",   IF(CK$1=$L$2,  1,  IF($L$2-CK$1=$L$1-$M70, $L$3^($L$1-$M70), ($L$3*CK71*CL71/(CK71+($L$3-1)*CL71) ))))</f>
        <v>1</v>
      </c>
      <c r="CL70" s="38" t="n">
        <f aca="false">IF(CL$1&gt;$L$2,   "",   IF(CL$1=$L$2,  1,  IF($L$2-CL$1=$L$1-$M70, $L$3^($L$1-$M70), ($L$3*CL71*CM71/(CL71+($L$3-1)*CM71) ))))</f>
        <v>1.09270100169873</v>
      </c>
      <c r="CM70" s="38" t="n">
        <f aca="false">IF(CM$1&gt;$L$2,   "",   IF(CM$1=$L$2,  1,  IF($L$2-CM$1=$L$1-$M70, $L$3^($L$1-$M70), ($L$3*CM71*CN71/(CM71+($L$3-1)*CN71) ))))</f>
        <v>1.02185435751982</v>
      </c>
      <c r="CN70" s="38" t="n">
        <f aca="false">IF(CN$1&gt;$L$2,   "",   IF(CN$1=$L$2,  1,  IF($L$2-CN$1=$L$1-$M70, $L$3^($L$1-$M70), ($L$3*CN71*CO71/(CN71+($L$3-1)*CO71) ))))</f>
        <v>1.00261268371623</v>
      </c>
      <c r="CO70" s="38" t="n">
        <f aca="false">IF(CO$1&gt;$L$2,   "",   IF(CO$1=$L$2,  1,  IF($L$2-CO$1=$L$1-$M70, $L$3^($L$1-$M70), ($L$3*CO71*CP71/(CO71+($L$3-1)*CP71) ))))</f>
        <v>1</v>
      </c>
      <c r="CP70" s="38" t="n">
        <f aca="false">IF(CP$1&gt;$L$2,   "",   IF(CP$1=$L$2,  1,  IF($L$2-CP$1=$L$1-$M70, $L$3^($L$1-$M70), ($L$3*CP71*CQ71/(CP71+($L$3-1)*CQ71) ))))</f>
        <v>1.09270100169873</v>
      </c>
      <c r="CQ70" s="38" t="n">
        <f aca="false">IF(CQ$1&gt;$L$2,   "",   IF(CQ$1=$L$2,  1,  IF($L$2-CQ$1=$L$1-$M70, $L$3^($L$1-$M70), ($L$3*CQ71*CR71/(CQ71+($L$3-1)*CR71) ))))</f>
        <v>1.02185435751982</v>
      </c>
      <c r="CR70" s="38" t="n">
        <f aca="false">IF(CR$1&gt;$L$2,   "",   IF(CR$1=$L$2,  1,  IF($L$2-CR$1=$L$1-$M70, $L$3^($L$1-$M70), ($L$3*CR71*CS71/(CR71+($L$3-1)*CS71) ))))</f>
        <v>1.00261268371623</v>
      </c>
      <c r="CS70" s="38" t="n">
        <f aca="false">IF(CS$1&gt;$L$2,   "",   IF(CS$1=$L$2,  1,  IF($L$2-CS$1=$L$1-$M70, $L$3^($L$1-$M70), ($L$3*CS71*CT71/(CS71+($L$3-1)*CT71) ))))</f>
        <v>1</v>
      </c>
      <c r="CT70" s="38" t="n">
        <f aca="false">IF(CT$1&gt;$L$2,   "",   IF(CT$1=$L$2,  1,  IF($L$2-CT$1=$L$1-$M70, $L$3^($L$1-$M70), ($L$3*CT71*CU71/(CT71+($L$3-1)*CU71) ))))</f>
        <v>1.09270100169873</v>
      </c>
      <c r="CU70" s="38" t="n">
        <f aca="false">IF(CU$1&gt;$L$2,   "",   IF(CU$1=$L$2,  1,  IF($L$2-CU$1=$L$1-$M70, $L$3^($L$1-$M70), ($L$3*CU71*CV71/(CU71+($L$3-1)*CV71) ))))</f>
        <v>1.02185435751982</v>
      </c>
      <c r="CV70" s="38" t="n">
        <f aca="false">IF(CV$1&gt;$L$2,   "",   IF(CV$1=$L$2,  1,  IF($L$2-CV$1=$L$1-$M70, $L$3^($L$1-$M70), ($L$3*CV71*CW71/(CV71+($L$3-1)*CW71) ))))</f>
        <v>1.00261268371623</v>
      </c>
      <c r="CW70" s="38" t="n">
        <f aca="false">IF(CW$1&gt;$L$2,   "",   IF(CW$1=$L$2,  1,  IF($L$2-CW$1=$L$1-$M70, $L$3^($L$1-$M70), ($L$3*CW71*CX71/(CW71+($L$3-1)*CX71) ))))</f>
        <v>1</v>
      </c>
      <c r="CX70" s="38" t="n">
        <f aca="false">IF(CX$1&gt;$L$2,   "",   IF(CX$1=$L$2,  1,  IF($L$2-CX$1=$L$1-$M70, $L$3^($L$1-$M70), ($L$3*CX71*CY71/(CX71+($L$3-1)*CY71) ))))</f>
        <v>1.09270100169873</v>
      </c>
      <c r="CY70" s="38" t="n">
        <f aca="false">IF(CY$1&gt;$L$2,   "",   IF(CY$1=$L$2,  1,  IF($L$2-CY$1=$L$1-$M70, $L$3^($L$1-$M70), ($L$3*CY71*CZ71/(CY71+($L$3-1)*CZ71) ))))</f>
        <v>1.02185435751982</v>
      </c>
      <c r="CZ70" s="38" t="n">
        <f aca="false">IF(CZ$1&gt;$L$2,   "",   IF(CZ$1=$L$2,  1,  IF($L$2-CZ$1=$L$1-$M70, $L$3^($L$1-$M70), ($L$3*CZ71*DA71/(CZ71+($L$3-1)*DA71) ))))</f>
        <v>1.00261268371623</v>
      </c>
      <c r="DA70" s="38" t="n">
        <f aca="false">IF(DA$1&gt;$L$2,   "",   IF(DA$1=$L$2,  1,  IF($L$2-DA$1=$L$1-$M70, $L$3^($L$1-$M70), ($L$3*DA71*DB71/(DA71+($L$3-1)*DB71) ))))</f>
        <v>1</v>
      </c>
      <c r="DB70" s="38" t="n">
        <f aca="false">IF(DB$1&gt;$L$2,   "",   IF(DB$1=$L$2,  1,  IF($L$2-DB$1=$L$1-$M70, $L$3^($L$1-$M70), ($L$3*DB71*DC71/(DB71+($L$3-1)*DC71) ))))</f>
        <v>1.09270100169873</v>
      </c>
      <c r="DC70" s="38" t="n">
        <f aca="false">IF(DC$1&gt;$L$2,   "",   IF(DC$1=$L$2,  1,  IF($L$2-DC$1=$L$1-$M70, $L$3^($L$1-$M70), ($L$3*DC71*DD71/(DC71+($L$3-1)*DD71) ))))</f>
        <v>1.02185435751982</v>
      </c>
      <c r="DD70" s="38" t="n">
        <f aca="false">IF(DD$1&gt;$L$2,   "",   IF(DD$1=$L$2,  1,  IF($L$2-DD$1=$L$1-$M70, $L$3^($L$1-$M70), ($L$3*DD71*DE71/(DD71+($L$3-1)*DE71) ))))</f>
        <v>1.00261268371623</v>
      </c>
      <c r="DE70" s="38" t="n">
        <f aca="false">IF(DE$1&gt;$L$2,   "",   IF(DE$1=$L$2,  1,  IF($L$2-DE$1=$L$1-$M70, $L$3^($L$1-$M70), ($L$3*DE71*DF71/(DE71+($L$3-1)*DF71) ))))</f>
        <v>1</v>
      </c>
      <c r="DF70" s="38" t="n">
        <f aca="false">IF(DF$1&gt;$L$2,   "",   IF(DF$1=$L$2,  1,  IF($L$2-DF$1=$L$1-$M70, $L$3^($L$1-$M70), ($L$3*DF71*DG71/(DF71+($L$3-1)*DG71) ))))</f>
        <v>1.09270100169873</v>
      </c>
      <c r="DG70" s="38" t="n">
        <f aca="false">IF(DG$1&gt;$L$2,   "",   IF(DG$1=$L$2,  1,  IF($L$2-DG$1=$L$1-$M70, $L$3^($L$1-$M70), ($L$3*DG71*DH71/(DG71+($L$3-1)*DH71) ))))</f>
        <v>1.02185435751982</v>
      </c>
      <c r="DH70" s="38" t="n">
        <f aca="false">IF(DH$1&gt;$L$2,   "",   IF(DH$1=$L$2,  1,  IF($L$2-DH$1=$L$1-$M70, $L$3^($L$1-$M70), ($L$3*DH71*DI71/(DH71+($L$3-1)*DI71) ))))</f>
        <v>1.00261268371623</v>
      </c>
      <c r="DI70" s="38" t="n">
        <f aca="false">IF(DI$1&gt;$L$2,   "",   IF(DI$1=$L$2,  1,  IF($L$2-DI$1=$L$1-$M70, $L$3^($L$1-$M70), ($L$3*DI71*DJ71/(DI71+($L$3-1)*DJ71) ))))</f>
        <v>1</v>
      </c>
      <c r="DJ70" s="38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2" t="n">
        <f aca="false">Calculadora!C71</f>
        <v>0</v>
      </c>
      <c r="B71" s="112" t="str">
        <f aca="false">IF( OR(I70=$L$2,H70=1+$L$1-$L$2), "",  IF(A71="l",0,IF(A71="w",1,""))    )</f>
        <v/>
      </c>
      <c r="C71" s="105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5" t="str">
        <f aca="false">IF(I70&gt;=$L$2,"",IF(B71="", "", C71*($L$3-1)*B71)   )</f>
        <v/>
      </c>
      <c r="E71" s="105" t="str">
        <f aca="false">IF(B71="","",(   D71-(IF((D71+F70)&lt;=G70, D71, (G70-F70) ))   )*(100-$L$5)/100   )</f>
        <v/>
      </c>
      <c r="F71" s="105" t="str">
        <f aca="false">IF(I70&gt;=$L$2,"",IF(B71="", "",   IF(B71=0,  F70-C71,  IF( ((F70+D71)-G70)&gt;=0, F70+(G70-F70)+((D71-(G70-F70))*$L$5/100), F70+D71 )  ))   )</f>
        <v/>
      </c>
      <c r="G71" s="113" t="str">
        <f aca="false">IF(F71&gt;G70,  F71,  G70)</f>
        <v/>
      </c>
      <c r="H71" s="104" t="n">
        <f aca="false">IF(   $L$4=0,   IF(I70+B71=$L$2,0,IF(B71=0,H70+1,H70)),   IF(  F71&gt;=G70,  0,  IF(B71=0,H70+1,H70)  )   )</f>
        <v>0</v>
      </c>
      <c r="I71" s="104" t="n">
        <f aca="false">IF(   $L$4=0,   IF(I70+B71=$L$2,0,IF(B71=1,I70+1,I70)),        IF(  F71&gt;=G70,  0,  IF(B71=1,I70+1,I70)  )   )</f>
        <v>0</v>
      </c>
      <c r="J71" s="114" t="str">
        <f aca="false">IF(     B71="",     "",     IF(  ISERROR((B71+I70)/(H70+I70+1)),  0,  (B71+I70)/(H70+I70+1)  )     )</f>
        <v/>
      </c>
      <c r="M71" s="111" t="n">
        <f aca="false">IF(M70&lt;($L$1-1),M70+1)</f>
        <v>6</v>
      </c>
      <c r="N71" s="38" t="n">
        <f aca="false">IF(N$1&gt;$L$2,   "",   IF(N$1=$L$2,  1,  IF($L$2-N$1=$L$1-$M71, $L$3^($L$1-$M71), ($L$3*N72*O72/(N72+($L$3-1)*O72) ))))</f>
        <v>1.1233996784763</v>
      </c>
      <c r="O71" s="38" t="n">
        <f aca="false">IF(O$1&gt;$L$2,   "",   IF(O$1=$L$2,  1,  IF($L$2-O$1=$L$1-$M71, $L$3^($L$1-$M71), ($L$3*O72*P72/(O72+($L$3-1)*P72) ))))</f>
        <v>1.03020367645336</v>
      </c>
      <c r="P71" s="38" t="n">
        <f aca="false">IF(P$1&gt;$L$2,   "",   IF(P$1=$L$2,  1,  IF($L$2-P$1=$L$1-$M71, $L$3^($L$1-$M71), ($L$3*P72*Q72/(P72+($L$3-1)*Q72) ))))</f>
        <v>1.00379403341242</v>
      </c>
      <c r="Q71" s="38" t="n">
        <f aca="false">IF(Q$1&gt;$L$2,   "",   IF(Q$1=$L$2,  1,  IF($L$2-Q$1=$L$1-$M71, $L$3^($L$1-$M71), ($L$3*Q72*R72/(Q72+($L$3-1)*R72) ))))</f>
        <v>1</v>
      </c>
      <c r="R71" s="38" t="n">
        <f aca="false">IF(R$1&gt;$L$2,   "",   IF(R$1=$L$2,  1,  IF($L$2-R$1=$L$1-$M71, $L$3^($L$1-$M71), ($L$3*R72*S72/(R72+($L$3-1)*S72) ))))</f>
        <v>1.1233996784763</v>
      </c>
      <c r="S71" s="38" t="n">
        <f aca="false">IF(S$1&gt;$L$2,   "",   IF(S$1=$L$2,  1,  IF($L$2-S$1=$L$1-$M71, $L$3^($L$1-$M71), ($L$3*S72*T72/(S72+($L$3-1)*T72) ))))</f>
        <v>1.03020367645336</v>
      </c>
      <c r="T71" s="38" t="n">
        <f aca="false">IF(T$1&gt;$L$2,   "",   IF(T$1=$L$2,  1,  IF($L$2-T$1=$L$1-$M71, $L$3^($L$1-$M71), ($L$3*T72*U72/(T72+($L$3-1)*U72) ))))</f>
        <v>1.00379403341242</v>
      </c>
      <c r="U71" s="38" t="n">
        <f aca="false">IF(U$1&gt;$L$2,   "",   IF(U$1=$L$2,  1,  IF($L$2-U$1=$L$1-$M71, $L$3^($L$1-$M71), ($L$3*U72*V72/(U72+($L$3-1)*V72) ))))</f>
        <v>1</v>
      </c>
      <c r="V71" s="38" t="n">
        <f aca="false">IF(V$1&gt;$L$2,   "",   IF(V$1=$L$2,  1,  IF($L$2-V$1=$L$1-$M71, $L$3^($L$1-$M71), ($L$3*V72*W72/(V72+($L$3-1)*W72) ))))</f>
        <v>1.1233996784763</v>
      </c>
      <c r="W71" s="38" t="n">
        <f aca="false">IF(W$1&gt;$L$2,   "",   IF(W$1=$L$2,  1,  IF($L$2-W$1=$L$1-$M71, $L$3^($L$1-$M71), ($L$3*W72*X72/(W72+($L$3-1)*X72) ))))</f>
        <v>1.03020367645336</v>
      </c>
      <c r="X71" s="38" t="n">
        <f aca="false">IF(X$1&gt;$L$2,   "",   IF(X$1=$L$2,  1,  IF($L$2-X$1=$L$1-$M71, $L$3^($L$1-$M71), ($L$3*X72*Y72/(X72+($L$3-1)*Y72) ))))</f>
        <v>1.00379403341242</v>
      </c>
      <c r="Y71" s="38" t="n">
        <f aca="false">IF(Y$1&gt;$L$2,   "",   IF(Y$1=$L$2,  1,  IF($L$2-Y$1=$L$1-$M71, $L$3^($L$1-$M71), ($L$3*Y72*Z72/(Y72+($L$3-1)*Z72) ))))</f>
        <v>1</v>
      </c>
      <c r="Z71" s="38" t="n">
        <f aca="false">IF(Z$1&gt;$L$2,   "",   IF(Z$1=$L$2,  1,  IF($L$2-Z$1=$L$1-$M71, $L$3^($L$1-$M71), ($L$3*Z72*AA72/(Z72+($L$3-1)*AA72) ))))</f>
        <v>1.1233996784763</v>
      </c>
      <c r="AA71" s="38" t="n">
        <f aca="false">IF(AA$1&gt;$L$2,   "",   IF(AA$1=$L$2,  1,  IF($L$2-AA$1=$L$1-$M71, $L$3^($L$1-$M71), ($L$3*AA72*AB72/(AA72+($L$3-1)*AB72) ))))</f>
        <v>1.03020367645336</v>
      </c>
      <c r="AB71" s="38" t="n">
        <f aca="false">IF(AB$1&gt;$L$2,   "",   IF(AB$1=$L$2,  1,  IF($L$2-AB$1=$L$1-$M71, $L$3^($L$1-$M71), ($L$3*AB72*AC72/(AB72+($L$3-1)*AC72) ))))</f>
        <v>1.00379403341242</v>
      </c>
      <c r="AC71" s="38" t="n">
        <f aca="false">IF(AC$1&gt;$L$2,   "",   IF(AC$1=$L$2,  1,  IF($L$2-AC$1=$L$1-$M71, $L$3^($L$1-$M71), ($L$3*AC72*AD72/(AC72+($L$3-1)*AD72) ))))</f>
        <v>1</v>
      </c>
      <c r="AD71" s="38" t="n">
        <f aca="false">IF(AD$1&gt;$L$2,   "",   IF(AD$1=$L$2,  1,  IF($L$2-AD$1=$L$1-$M71, $L$3^($L$1-$M71), ($L$3*AD72*AE72/(AD72+($L$3-1)*AE72) ))))</f>
        <v>1.1233996784763</v>
      </c>
      <c r="AE71" s="38" t="n">
        <f aca="false">IF(AE$1&gt;$L$2,   "",   IF(AE$1=$L$2,  1,  IF($L$2-AE$1=$L$1-$M71, $L$3^($L$1-$M71), ($L$3*AE72*AF72/(AE72+($L$3-1)*AF72) ))))</f>
        <v>1.03020367645336</v>
      </c>
      <c r="AF71" s="38" t="n">
        <f aca="false">IF(AF$1&gt;$L$2,   "",   IF(AF$1=$L$2,  1,  IF($L$2-AF$1=$L$1-$M71, $L$3^($L$1-$M71), ($L$3*AF72*AG72/(AF72+($L$3-1)*AG72) ))))</f>
        <v>1.00379403341242</v>
      </c>
      <c r="AG71" s="38" t="n">
        <f aca="false">IF(AG$1&gt;$L$2,   "",   IF(AG$1=$L$2,  1,  IF($L$2-AG$1=$L$1-$M71, $L$3^($L$1-$M71), ($L$3*AG72*AH72/(AG72+($L$3-1)*AH72) ))))</f>
        <v>1</v>
      </c>
      <c r="AH71" s="38" t="n">
        <f aca="false">IF(AH$1&gt;$L$2,   "",   IF(AH$1=$L$2,  1,  IF($L$2-AH$1=$L$1-$M71, $L$3^($L$1-$M71), ($L$3*AH72*AI72/(AH72+($L$3-1)*AI72) ))))</f>
        <v>1.1233996784763</v>
      </c>
      <c r="AI71" s="38" t="n">
        <f aca="false">IF(AI$1&gt;$L$2,   "",   IF(AI$1=$L$2,  1,  IF($L$2-AI$1=$L$1-$M71, $L$3^($L$1-$M71), ($L$3*AI72*AJ72/(AI72+($L$3-1)*AJ72) ))))</f>
        <v>1.03020367645336</v>
      </c>
      <c r="AJ71" s="38" t="n">
        <f aca="false">IF(AJ$1&gt;$L$2,   "",   IF(AJ$1=$L$2,  1,  IF($L$2-AJ$1=$L$1-$M71, $L$3^($L$1-$M71), ($L$3*AJ72*AK72/(AJ72+($L$3-1)*AK72) ))))</f>
        <v>1.00379403341242</v>
      </c>
      <c r="AK71" s="38" t="n">
        <f aca="false">IF(AK$1&gt;$L$2,   "",   IF(AK$1=$L$2,  1,  IF($L$2-AK$1=$L$1-$M71, $L$3^($L$1-$M71), ($L$3*AK72*AL72/(AK72+($L$3-1)*AL72) ))))</f>
        <v>1</v>
      </c>
      <c r="AL71" s="38" t="n">
        <f aca="false">IF(AL$1&gt;$L$2,   "",   IF(AL$1=$L$2,  1,  IF($L$2-AL$1=$L$1-$M71, $L$3^($L$1-$M71), ($L$3*AL72*AM72/(AL72+($L$3-1)*AM72) ))))</f>
        <v>1.1233996784763</v>
      </c>
      <c r="AM71" s="38" t="n">
        <f aca="false">IF(AM$1&gt;$L$2,   "",   IF(AM$1=$L$2,  1,  IF($L$2-AM$1=$L$1-$M71, $L$3^($L$1-$M71), ($L$3*AM72*AN72/(AM72+($L$3-1)*AN72) ))))</f>
        <v>1.03020367645336</v>
      </c>
      <c r="AN71" s="38" t="n">
        <f aca="false">IF(AN$1&gt;$L$2,   "",   IF(AN$1=$L$2,  1,  IF($L$2-AN$1=$L$1-$M71, $L$3^($L$1-$M71), ($L$3*AN72*AO72/(AN72+($L$3-1)*AO72) ))))</f>
        <v>1.00379403341242</v>
      </c>
      <c r="AO71" s="38" t="n">
        <f aca="false">IF(AO$1&gt;$L$2,   "",   IF(AO$1=$L$2,  1,  IF($L$2-AO$1=$L$1-$M71, $L$3^($L$1-$M71), ($L$3*AO72*AP72/(AO72+($L$3-1)*AP72) ))))</f>
        <v>1</v>
      </c>
      <c r="AP71" s="38" t="n">
        <f aca="false">IF(AP$1&gt;$L$2,   "",   IF(AP$1=$L$2,  1,  IF($L$2-AP$1=$L$1-$M71, $L$3^($L$1-$M71), ($L$3*AP72*AQ72/(AP72+($L$3-1)*AQ72) ))))</f>
        <v>1.1233996784763</v>
      </c>
      <c r="AQ71" s="38" t="n">
        <f aca="false">IF(AQ$1&gt;$L$2,   "",   IF(AQ$1=$L$2,  1,  IF($L$2-AQ$1=$L$1-$M71, $L$3^($L$1-$M71), ($L$3*AQ72*AR72/(AQ72+($L$3-1)*AR72) ))))</f>
        <v>1.03020367645336</v>
      </c>
      <c r="AR71" s="38" t="n">
        <f aca="false">IF(AR$1&gt;$L$2,   "",   IF(AR$1=$L$2,  1,  IF($L$2-AR$1=$L$1-$M71, $L$3^($L$1-$M71), ($L$3*AR72*AS72/(AR72+($L$3-1)*AS72) ))))</f>
        <v>1.00379403341242</v>
      </c>
      <c r="AS71" s="38" t="n">
        <f aca="false">IF(AS$1&gt;$L$2,   "",   IF(AS$1=$L$2,  1,  IF($L$2-AS$1=$L$1-$M71, $L$3^($L$1-$M71), ($L$3*AS72*AT72/(AS72+($L$3-1)*AT72) ))))</f>
        <v>1</v>
      </c>
      <c r="AT71" s="38" t="n">
        <f aca="false">IF(AT$1&gt;$L$2,   "",   IF(AT$1=$L$2,  1,  IF($L$2-AT$1=$L$1-$M71, $L$3^($L$1-$M71), ($L$3*AT72*AU72/(AT72+($L$3-1)*AU72) ))))</f>
        <v>1.1233996784763</v>
      </c>
      <c r="AU71" s="38" t="n">
        <f aca="false">IF(AU$1&gt;$L$2,   "",   IF(AU$1=$L$2,  1,  IF($L$2-AU$1=$L$1-$M71, $L$3^($L$1-$M71), ($L$3*AU72*AV72/(AU72+($L$3-1)*AV72) ))))</f>
        <v>1.03020367645336</v>
      </c>
      <c r="AV71" s="38" t="n">
        <f aca="false">IF(AV$1&gt;$L$2,   "",   IF(AV$1=$L$2,  1,  IF($L$2-AV$1=$L$1-$M71, $L$3^($L$1-$M71), ($L$3*AV72*AW72/(AV72+($L$3-1)*AW72) ))))</f>
        <v>1.00379403341242</v>
      </c>
      <c r="AW71" s="38" t="n">
        <f aca="false">IF(AW$1&gt;$L$2,   "",   IF(AW$1=$L$2,  1,  IF($L$2-AW$1=$L$1-$M71, $L$3^($L$1-$M71), ($L$3*AW72*AX72/(AW72+($L$3-1)*AX72) ))))</f>
        <v>1</v>
      </c>
      <c r="AX71" s="38" t="n">
        <f aca="false">IF(AX$1&gt;$L$2,   "",   IF(AX$1=$L$2,  1,  IF($L$2-AX$1=$L$1-$M71, $L$3^($L$1-$M71), ($L$3*AX72*AY72/(AX72+($L$3-1)*AY72) ))))</f>
        <v>1.1233996784763</v>
      </c>
      <c r="AY71" s="38" t="n">
        <f aca="false">IF(AY$1&gt;$L$2,   "",   IF(AY$1=$L$2,  1,  IF($L$2-AY$1=$L$1-$M71, $L$3^($L$1-$M71), ($L$3*AY72*AZ72/(AY72+($L$3-1)*AZ72) ))))</f>
        <v>1.03020367645336</v>
      </c>
      <c r="AZ71" s="38" t="n">
        <f aca="false">IF(AZ$1&gt;$L$2,   "",   IF(AZ$1=$L$2,  1,  IF($L$2-AZ$1=$L$1-$M71, $L$3^($L$1-$M71), ($L$3*AZ72*BA72/(AZ72+($L$3-1)*BA72) ))))</f>
        <v>1.00379403341242</v>
      </c>
      <c r="BA71" s="38" t="n">
        <f aca="false">IF(BA$1&gt;$L$2,   "",   IF(BA$1=$L$2,  1,  IF($L$2-BA$1=$L$1-$M71, $L$3^($L$1-$M71), ($L$3*BA72*BB72/(BA72+($L$3-1)*BB72) ))))</f>
        <v>1</v>
      </c>
      <c r="BB71" s="38" t="n">
        <f aca="false">IF(BB$1&gt;$L$2,   "",   IF(BB$1=$L$2,  1,  IF($L$2-BB$1=$L$1-$M71, $L$3^($L$1-$M71), ($L$3*BB72*BC72/(BB72+($L$3-1)*BC72) ))))</f>
        <v>1.1233996784763</v>
      </c>
      <c r="BC71" s="38" t="n">
        <f aca="false">IF(BC$1&gt;$L$2,   "",   IF(BC$1=$L$2,  1,  IF($L$2-BC$1=$L$1-$M71, $L$3^($L$1-$M71), ($L$3*BC72*BD72/(BC72+($L$3-1)*BD72) ))))</f>
        <v>1.03020367645336</v>
      </c>
      <c r="BD71" s="38" t="n">
        <f aca="false">IF(BD$1&gt;$L$2,   "",   IF(BD$1=$L$2,  1,  IF($L$2-BD$1=$L$1-$M71, $L$3^($L$1-$M71), ($L$3*BD72*BE72/(BD72+($L$3-1)*BE72) ))))</f>
        <v>1.00379403341242</v>
      </c>
      <c r="BE71" s="38" t="n">
        <f aca="false">IF(BE$1&gt;$L$2,   "",   IF(BE$1=$L$2,  1,  IF($L$2-BE$1=$L$1-$M71, $L$3^($L$1-$M71), ($L$3*BE72*BF72/(BE72+($L$3-1)*BF72) ))))</f>
        <v>1</v>
      </c>
      <c r="BF71" s="38" t="n">
        <f aca="false">IF(BF$1&gt;$L$2,   "",   IF(BF$1=$L$2,  1,  IF($L$2-BF$1=$L$1-$M71, $L$3^($L$1-$M71), ($L$3*BF72*BG72/(BF72+($L$3-1)*BG72) ))))</f>
        <v>1.1233996784763</v>
      </c>
      <c r="BG71" s="38" t="n">
        <f aca="false">IF(BG$1&gt;$L$2,   "",   IF(BG$1=$L$2,  1,  IF($L$2-BG$1=$L$1-$M71, $L$3^($L$1-$M71), ($L$3*BG72*BH72/(BG72+($L$3-1)*BH72) ))))</f>
        <v>1.03020367645336</v>
      </c>
      <c r="BH71" s="38" t="n">
        <f aca="false">IF(BH$1&gt;$L$2,   "",   IF(BH$1=$L$2,  1,  IF($L$2-BH$1=$L$1-$M71, $L$3^($L$1-$M71), ($L$3*BH72*BI72/(BH72+($L$3-1)*BI72) ))))</f>
        <v>1.00379403341242</v>
      </c>
      <c r="BI71" s="38" t="n">
        <f aca="false">IF(BI$1&gt;$L$2,   "",   IF(BI$1=$L$2,  1,  IF($L$2-BI$1=$L$1-$M71, $L$3^($L$1-$M71), ($L$3*BI72*BJ72/(BI72+($L$3-1)*BJ72) ))))</f>
        <v>1</v>
      </c>
      <c r="BJ71" s="38" t="n">
        <f aca="false">IF(BJ$1&gt;$L$2,   "",   IF(BJ$1=$L$2,  1,  IF($L$2-BJ$1=$L$1-$M71, $L$3^($L$1-$M71), ($L$3*BJ72*BK72/(BJ72+($L$3-1)*BK72) ))))</f>
        <v>1.1233996784763</v>
      </c>
      <c r="BK71" s="38" t="n">
        <f aca="false">IF(BK$1&gt;$L$2,   "",   IF(BK$1=$L$2,  1,  IF($L$2-BK$1=$L$1-$M71, $L$3^($L$1-$M71), ($L$3*BK72*BL72/(BK72+($L$3-1)*BL72) ))))</f>
        <v>1.03020367645336</v>
      </c>
      <c r="BL71" s="38" t="n">
        <f aca="false">IF(BL$1&gt;$L$2,   "",   IF(BL$1=$L$2,  1,  IF($L$2-BL$1=$L$1-$M71, $L$3^($L$1-$M71), ($L$3*BL72*BM72/(BL72+($L$3-1)*BM72) ))))</f>
        <v>1.00379403341242</v>
      </c>
      <c r="BM71" s="38" t="n">
        <f aca="false">IF(BM$1&gt;$L$2,   "",   IF(BM$1=$L$2,  1,  IF($L$2-BM$1=$L$1-$M71, $L$3^($L$1-$M71), ($L$3*BM72*BN72/(BM72+($L$3-1)*BN72) ))))</f>
        <v>1</v>
      </c>
      <c r="BN71" s="38" t="n">
        <f aca="false">IF(BN$1&gt;$L$2,   "",   IF(BN$1=$L$2,  1,  IF($L$2-BN$1=$L$1-$M71, $L$3^($L$1-$M71), ($L$3*BN72*BO72/(BN72+($L$3-1)*BO72) ))))</f>
        <v>1.1233996784763</v>
      </c>
      <c r="BO71" s="38" t="n">
        <f aca="false">IF(BO$1&gt;$L$2,   "",   IF(BO$1=$L$2,  1,  IF($L$2-BO$1=$L$1-$M71, $L$3^($L$1-$M71), ($L$3*BO72*BP72/(BO72+($L$3-1)*BP72) ))))</f>
        <v>1.03020367645336</v>
      </c>
      <c r="BP71" s="38" t="n">
        <f aca="false">IF(BP$1&gt;$L$2,   "",   IF(BP$1=$L$2,  1,  IF($L$2-BP$1=$L$1-$M71, $L$3^($L$1-$M71), ($L$3*BP72*BQ72/(BP72+($L$3-1)*BQ72) ))))</f>
        <v>1.00379403341242</v>
      </c>
      <c r="BQ71" s="38" t="n">
        <f aca="false">IF(BQ$1&gt;$L$2,   "",   IF(BQ$1=$L$2,  1,  IF($L$2-BQ$1=$L$1-$M71, $L$3^($L$1-$M71), ($L$3*BQ72*BR72/(BQ72+($L$3-1)*BR72) ))))</f>
        <v>1</v>
      </c>
      <c r="BR71" s="38" t="n">
        <f aca="false">IF(BR$1&gt;$L$2,   "",   IF(BR$1=$L$2,  1,  IF($L$2-BR$1=$L$1-$M71, $L$3^($L$1-$M71), ($L$3*BR72*BS72/(BR72+($L$3-1)*BS72) ))))</f>
        <v>1.1233996784763</v>
      </c>
      <c r="BS71" s="38" t="n">
        <f aca="false">IF(BS$1&gt;$L$2,   "",   IF(BS$1=$L$2,  1,  IF($L$2-BS$1=$L$1-$M71, $L$3^($L$1-$M71), ($L$3*BS72*BT72/(BS72+($L$3-1)*BT72) ))))</f>
        <v>1.03020367645336</v>
      </c>
      <c r="BT71" s="38" t="n">
        <f aca="false">IF(BT$1&gt;$L$2,   "",   IF(BT$1=$L$2,  1,  IF($L$2-BT$1=$L$1-$M71, $L$3^($L$1-$M71), ($L$3*BT72*BU72/(BT72+($L$3-1)*BU72) ))))</f>
        <v>1.00379403341242</v>
      </c>
      <c r="BU71" s="38" t="n">
        <f aca="false">IF(BU$1&gt;$L$2,   "",   IF(BU$1=$L$2,  1,  IF($L$2-BU$1=$L$1-$M71, $L$3^($L$1-$M71), ($L$3*BU72*BV72/(BU72+($L$3-1)*BV72) ))))</f>
        <v>1</v>
      </c>
      <c r="BV71" s="38" t="n">
        <f aca="false">IF(BV$1&gt;$L$2,   "",   IF(BV$1=$L$2,  1,  IF($L$2-BV$1=$L$1-$M71, $L$3^($L$1-$M71), ($L$3*BV72*BW72/(BV72+($L$3-1)*BW72) ))))</f>
        <v>1.1233996784763</v>
      </c>
      <c r="BW71" s="38" t="n">
        <f aca="false">IF(BW$1&gt;$L$2,   "",   IF(BW$1=$L$2,  1,  IF($L$2-BW$1=$L$1-$M71, $L$3^($L$1-$M71), ($L$3*BW72*BX72/(BW72+($L$3-1)*BX72) ))))</f>
        <v>1.03020367645336</v>
      </c>
      <c r="BX71" s="38" t="n">
        <f aca="false">IF(BX$1&gt;$L$2,   "",   IF(BX$1=$L$2,  1,  IF($L$2-BX$1=$L$1-$M71, $L$3^($L$1-$M71), ($L$3*BX72*BY72/(BX72+($L$3-1)*BY72) ))))</f>
        <v>1.00379403341242</v>
      </c>
      <c r="BY71" s="38" t="n">
        <f aca="false">IF(BY$1&gt;$L$2,   "",   IF(BY$1=$L$2,  1,  IF($L$2-BY$1=$L$1-$M71, $L$3^($L$1-$M71), ($L$3*BY72*BZ72/(BY72+($L$3-1)*BZ72) ))))</f>
        <v>1</v>
      </c>
      <c r="BZ71" s="38" t="n">
        <f aca="false">IF(BZ$1&gt;$L$2,   "",   IF(BZ$1=$L$2,  1,  IF($L$2-BZ$1=$L$1-$M71, $L$3^($L$1-$M71), ($L$3*BZ72*CA72/(BZ72+($L$3-1)*CA72) ))))</f>
        <v>1.1233996784763</v>
      </c>
      <c r="CA71" s="38" t="n">
        <f aca="false">IF(CA$1&gt;$L$2,   "",   IF(CA$1=$L$2,  1,  IF($L$2-CA$1=$L$1-$M71, $L$3^($L$1-$M71), ($L$3*CA72*CB72/(CA72+($L$3-1)*CB72) ))))</f>
        <v>1.03020367645336</v>
      </c>
      <c r="CB71" s="38" t="n">
        <f aca="false">IF(CB$1&gt;$L$2,   "",   IF(CB$1=$L$2,  1,  IF($L$2-CB$1=$L$1-$M71, $L$3^($L$1-$M71), ($L$3*CB72*CC72/(CB72+($L$3-1)*CC72) ))))</f>
        <v>1.00379403341242</v>
      </c>
      <c r="CC71" s="38" t="n">
        <f aca="false">IF(CC$1&gt;$L$2,   "",   IF(CC$1=$L$2,  1,  IF($L$2-CC$1=$L$1-$M71, $L$3^($L$1-$M71), ($L$3*CC72*CD72/(CC72+($L$3-1)*CD72) ))))</f>
        <v>1</v>
      </c>
      <c r="CD71" s="38" t="n">
        <f aca="false">IF(CD$1&gt;$L$2,   "",   IF(CD$1=$L$2,  1,  IF($L$2-CD$1=$L$1-$M71, $L$3^($L$1-$M71), ($L$3*CD72*CE72/(CD72+($L$3-1)*CE72) ))))</f>
        <v>1.1233996784763</v>
      </c>
      <c r="CE71" s="38" t="n">
        <f aca="false">IF(CE$1&gt;$L$2,   "",   IF(CE$1=$L$2,  1,  IF($L$2-CE$1=$L$1-$M71, $L$3^($L$1-$M71), ($L$3*CE72*CF72/(CE72+($L$3-1)*CF72) ))))</f>
        <v>1.03020367645336</v>
      </c>
      <c r="CF71" s="38" t="n">
        <f aca="false">IF(CF$1&gt;$L$2,   "",   IF(CF$1=$L$2,  1,  IF($L$2-CF$1=$L$1-$M71, $L$3^($L$1-$M71), ($L$3*CF72*CG72/(CF72+($L$3-1)*CG72) ))))</f>
        <v>1.00379403341242</v>
      </c>
      <c r="CG71" s="38" t="n">
        <f aca="false">IF(CG$1&gt;$L$2,   "",   IF(CG$1=$L$2,  1,  IF($L$2-CG$1=$L$1-$M71, $L$3^($L$1-$M71), ($L$3*CG72*CH72/(CG72+($L$3-1)*CH72) ))))</f>
        <v>1</v>
      </c>
      <c r="CH71" s="38" t="n">
        <f aca="false">IF(CH$1&gt;$L$2,   "",   IF(CH$1=$L$2,  1,  IF($L$2-CH$1=$L$1-$M71, $L$3^($L$1-$M71), ($L$3*CH72*CI72/(CH72+($L$3-1)*CI72) ))))</f>
        <v>1.1233996784763</v>
      </c>
      <c r="CI71" s="38" t="n">
        <f aca="false">IF(CI$1&gt;$L$2,   "",   IF(CI$1=$L$2,  1,  IF($L$2-CI$1=$L$1-$M71, $L$3^($L$1-$M71), ($L$3*CI72*CJ72/(CI72+($L$3-1)*CJ72) ))))</f>
        <v>1.03020367645336</v>
      </c>
      <c r="CJ71" s="38" t="n">
        <f aca="false">IF(CJ$1&gt;$L$2,   "",   IF(CJ$1=$L$2,  1,  IF($L$2-CJ$1=$L$1-$M71, $L$3^($L$1-$M71), ($L$3*CJ72*CK72/(CJ72+($L$3-1)*CK72) ))))</f>
        <v>1.00379403341242</v>
      </c>
      <c r="CK71" s="38" t="n">
        <f aca="false">IF(CK$1&gt;$L$2,   "",   IF(CK$1=$L$2,  1,  IF($L$2-CK$1=$L$1-$M71, $L$3^($L$1-$M71), ($L$3*CK72*CL72/(CK72+($L$3-1)*CL72) ))))</f>
        <v>1</v>
      </c>
      <c r="CL71" s="38" t="n">
        <f aca="false">IF(CL$1&gt;$L$2,   "",   IF(CL$1=$L$2,  1,  IF($L$2-CL$1=$L$1-$M71, $L$3^($L$1-$M71), ($L$3*CL72*CM72/(CL72+($L$3-1)*CM72) ))))</f>
        <v>1.1233996784763</v>
      </c>
      <c r="CM71" s="38" t="n">
        <f aca="false">IF(CM$1&gt;$L$2,   "",   IF(CM$1=$L$2,  1,  IF($L$2-CM$1=$L$1-$M71, $L$3^($L$1-$M71), ($L$3*CM72*CN72/(CM72+($L$3-1)*CN72) ))))</f>
        <v>1.03020367645336</v>
      </c>
      <c r="CN71" s="38" t="n">
        <f aca="false">IF(CN$1&gt;$L$2,   "",   IF(CN$1=$L$2,  1,  IF($L$2-CN$1=$L$1-$M71, $L$3^($L$1-$M71), ($L$3*CN72*CO72/(CN72+($L$3-1)*CO72) ))))</f>
        <v>1.00379403341242</v>
      </c>
      <c r="CO71" s="38" t="n">
        <f aca="false">IF(CO$1&gt;$L$2,   "",   IF(CO$1=$L$2,  1,  IF($L$2-CO$1=$L$1-$M71, $L$3^($L$1-$M71), ($L$3*CO72*CP72/(CO72+($L$3-1)*CP72) ))))</f>
        <v>1</v>
      </c>
      <c r="CP71" s="38" t="n">
        <f aca="false">IF(CP$1&gt;$L$2,   "",   IF(CP$1=$L$2,  1,  IF($L$2-CP$1=$L$1-$M71, $L$3^($L$1-$M71), ($L$3*CP72*CQ72/(CP72+($L$3-1)*CQ72) ))))</f>
        <v>1.1233996784763</v>
      </c>
      <c r="CQ71" s="38" t="n">
        <f aca="false">IF(CQ$1&gt;$L$2,   "",   IF(CQ$1=$L$2,  1,  IF($L$2-CQ$1=$L$1-$M71, $L$3^($L$1-$M71), ($L$3*CQ72*CR72/(CQ72+($L$3-1)*CR72) ))))</f>
        <v>1.03020367645336</v>
      </c>
      <c r="CR71" s="38" t="n">
        <f aca="false">IF(CR$1&gt;$L$2,   "",   IF(CR$1=$L$2,  1,  IF($L$2-CR$1=$L$1-$M71, $L$3^($L$1-$M71), ($L$3*CR72*CS72/(CR72+($L$3-1)*CS72) ))))</f>
        <v>1.00379403341242</v>
      </c>
      <c r="CS71" s="38" t="n">
        <f aca="false">IF(CS$1&gt;$L$2,   "",   IF(CS$1=$L$2,  1,  IF($L$2-CS$1=$L$1-$M71, $L$3^($L$1-$M71), ($L$3*CS72*CT72/(CS72+($L$3-1)*CT72) ))))</f>
        <v>1</v>
      </c>
      <c r="CT71" s="38" t="n">
        <f aca="false">IF(CT$1&gt;$L$2,   "",   IF(CT$1=$L$2,  1,  IF($L$2-CT$1=$L$1-$M71, $L$3^($L$1-$M71), ($L$3*CT72*CU72/(CT72+($L$3-1)*CU72) ))))</f>
        <v>1.1233996784763</v>
      </c>
      <c r="CU71" s="38" t="n">
        <f aca="false">IF(CU$1&gt;$L$2,   "",   IF(CU$1=$L$2,  1,  IF($L$2-CU$1=$L$1-$M71, $L$3^($L$1-$M71), ($L$3*CU72*CV72/(CU72+($L$3-1)*CV72) ))))</f>
        <v>1.03020367645336</v>
      </c>
      <c r="CV71" s="38" t="n">
        <f aca="false">IF(CV$1&gt;$L$2,   "",   IF(CV$1=$L$2,  1,  IF($L$2-CV$1=$L$1-$M71, $L$3^($L$1-$M71), ($L$3*CV72*CW72/(CV72+($L$3-1)*CW72) ))))</f>
        <v>1.00379403341242</v>
      </c>
      <c r="CW71" s="38" t="n">
        <f aca="false">IF(CW$1&gt;$L$2,   "",   IF(CW$1=$L$2,  1,  IF($L$2-CW$1=$L$1-$M71, $L$3^($L$1-$M71), ($L$3*CW72*CX72/(CW72+($L$3-1)*CX72) ))))</f>
        <v>1</v>
      </c>
      <c r="CX71" s="38" t="n">
        <f aca="false">IF(CX$1&gt;$L$2,   "",   IF(CX$1=$L$2,  1,  IF($L$2-CX$1=$L$1-$M71, $L$3^($L$1-$M71), ($L$3*CX72*CY72/(CX72+($L$3-1)*CY72) ))))</f>
        <v>1.1233996784763</v>
      </c>
      <c r="CY71" s="38" t="n">
        <f aca="false">IF(CY$1&gt;$L$2,   "",   IF(CY$1=$L$2,  1,  IF($L$2-CY$1=$L$1-$M71, $L$3^($L$1-$M71), ($L$3*CY72*CZ72/(CY72+($L$3-1)*CZ72) ))))</f>
        <v>1.03020367645336</v>
      </c>
      <c r="CZ71" s="38" t="n">
        <f aca="false">IF(CZ$1&gt;$L$2,   "",   IF(CZ$1=$L$2,  1,  IF($L$2-CZ$1=$L$1-$M71, $L$3^($L$1-$M71), ($L$3*CZ72*DA72/(CZ72+($L$3-1)*DA72) ))))</f>
        <v>1.00379403341242</v>
      </c>
      <c r="DA71" s="38" t="n">
        <f aca="false">IF(DA$1&gt;$L$2,   "",   IF(DA$1=$L$2,  1,  IF($L$2-DA$1=$L$1-$M71, $L$3^($L$1-$M71), ($L$3*DA72*DB72/(DA72+($L$3-1)*DB72) ))))</f>
        <v>1</v>
      </c>
      <c r="DB71" s="38" t="n">
        <f aca="false">IF(DB$1&gt;$L$2,   "",   IF(DB$1=$L$2,  1,  IF($L$2-DB$1=$L$1-$M71, $L$3^($L$1-$M71), ($L$3*DB72*DC72/(DB72+($L$3-1)*DC72) ))))</f>
        <v>1.1233996784763</v>
      </c>
      <c r="DC71" s="38" t="n">
        <f aca="false">IF(DC$1&gt;$L$2,   "",   IF(DC$1=$L$2,  1,  IF($L$2-DC$1=$L$1-$M71, $L$3^($L$1-$M71), ($L$3*DC72*DD72/(DC72+($L$3-1)*DD72) ))))</f>
        <v>1.03020367645336</v>
      </c>
      <c r="DD71" s="38" t="n">
        <f aca="false">IF(DD$1&gt;$L$2,   "",   IF(DD$1=$L$2,  1,  IF($L$2-DD$1=$L$1-$M71, $L$3^($L$1-$M71), ($L$3*DD72*DE72/(DD72+($L$3-1)*DE72) ))))</f>
        <v>1.00379403341242</v>
      </c>
      <c r="DE71" s="38" t="n">
        <f aca="false">IF(DE$1&gt;$L$2,   "",   IF(DE$1=$L$2,  1,  IF($L$2-DE$1=$L$1-$M71, $L$3^($L$1-$M71), ($L$3*DE72*DF72/(DE72+($L$3-1)*DF72) ))))</f>
        <v>1</v>
      </c>
      <c r="DF71" s="38" t="n">
        <f aca="false">IF(DF$1&gt;$L$2,   "",   IF(DF$1=$L$2,  1,  IF($L$2-DF$1=$L$1-$M71, $L$3^($L$1-$M71), ($L$3*DF72*DG72/(DF72+($L$3-1)*DG72) ))))</f>
        <v>1.1233996784763</v>
      </c>
      <c r="DG71" s="38" t="n">
        <f aca="false">IF(DG$1&gt;$L$2,   "",   IF(DG$1=$L$2,  1,  IF($L$2-DG$1=$L$1-$M71, $L$3^($L$1-$M71), ($L$3*DG72*DH72/(DG72+($L$3-1)*DH72) ))))</f>
        <v>1.03020367645336</v>
      </c>
      <c r="DH71" s="38" t="n">
        <f aca="false">IF(DH$1&gt;$L$2,   "",   IF(DH$1=$L$2,  1,  IF($L$2-DH$1=$L$1-$M71, $L$3^($L$1-$M71), ($L$3*DH72*DI72/(DH72+($L$3-1)*DI72) ))))</f>
        <v>1.00379403341242</v>
      </c>
      <c r="DI71" s="38" t="n">
        <f aca="false">IF(DI$1&gt;$L$2,   "",   IF(DI$1=$L$2,  1,  IF($L$2-DI$1=$L$1-$M71, $L$3^($L$1-$M71), ($L$3*DI72*DJ72/(DI72+($L$3-1)*DJ72) ))))</f>
        <v>1</v>
      </c>
      <c r="DJ71" s="38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2" t="n">
        <f aca="false">Calculadora!C72</f>
        <v>0</v>
      </c>
      <c r="B72" s="112" t="str">
        <f aca="false">IF( OR(I71=$L$2,H71=1+$L$1-$L$2), "",  IF(A72="l",0,IF(A72="w",1,""))    )</f>
        <v/>
      </c>
      <c r="C72" s="105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5" t="str">
        <f aca="false">IF(I71&gt;=$L$2,"",IF(B72="", "", C72*($L$3-1)*B72)   )</f>
        <v/>
      </c>
      <c r="E72" s="105" t="str">
        <f aca="false">IF(B72="","",(   D72-(IF((D72+F71)&lt;=G71, D72, (G71-F71) ))   )*(100-$L$5)/100   )</f>
        <v/>
      </c>
      <c r="F72" s="105" t="str">
        <f aca="false">IF(I71&gt;=$L$2,"",IF(B72="", "",   IF(B72=0,  F71-C72,  IF( ((F71+D72)-G71)&gt;=0, F71+(G71-F71)+((D72-(G71-F71))*$L$5/100), F71+D72 )  ))   )</f>
        <v/>
      </c>
      <c r="G72" s="113" t="str">
        <f aca="false">IF(F72&gt;G71,  F72,  G71)</f>
        <v/>
      </c>
      <c r="H72" s="104" t="n">
        <f aca="false">IF(   $L$4=0,   IF(I71+B72=$L$2,0,IF(B72=0,H71+1,H71)),   IF(  F72&gt;=G71,  0,  IF(B72=0,H71+1,H71)  )   )</f>
        <v>0</v>
      </c>
      <c r="I72" s="104" t="n">
        <f aca="false">IF(   $L$4=0,   IF(I71+B72=$L$2,0,IF(B72=1,I71+1,I71)),        IF(  F72&gt;=G71,  0,  IF(B72=1,I71+1,I71)  )   )</f>
        <v>0</v>
      </c>
      <c r="J72" s="114" t="str">
        <f aca="false">IF(     B72="",     "",     IF(  ISERROR((B72+I71)/(H71+I71+1)),  0,  (B72+I71)/(H71+I71+1)  )     )</f>
        <v/>
      </c>
      <c r="M72" s="111" t="n">
        <f aca="false">IF(M71&lt;($L$1-1),M71+1)</f>
        <v>7</v>
      </c>
      <c r="N72" s="38" t="n">
        <f aca="false">IF(N$1&gt;$L$2,   "",   IF(N$1=$L$2,  1,  IF($L$2-N$1=$L$1-$M72, $L$3^($L$1-$M72), ($L$3*N73*O73/(N73+($L$3-1)*O73) ))))</f>
        <v>1.16452625801181</v>
      </c>
      <c r="O72" s="38" t="n">
        <f aca="false">IF(O$1&gt;$L$2,   "",   IF(O$1=$L$2,  1,  IF($L$2-O$1=$L$1-$M72, $L$3^($L$1-$M72), ($L$3*O73*P73/(O73+($L$3-1)*P73) ))))</f>
        <v>1.04172640674793</v>
      </c>
      <c r="P72" s="38" t="n">
        <f aca="false">IF(P$1&gt;$L$2,   "",   IF(P$1=$L$2,  1,  IF($L$2-P$1=$L$1-$M72, $L$3^($L$1-$M72), ($L$3*P73*Q73/(P73+($L$3-1)*Q73) ))))</f>
        <v>1.00551247843033</v>
      </c>
      <c r="Q72" s="38" t="n">
        <f aca="false">IF(Q$1&gt;$L$2,   "",   IF(Q$1=$L$2,  1,  IF($L$2-Q$1=$L$1-$M72, $L$3^($L$1-$M72), ($L$3*Q73*R73/(Q73+($L$3-1)*R73) ))))</f>
        <v>1</v>
      </c>
      <c r="R72" s="38" t="n">
        <f aca="false">IF(R$1&gt;$L$2,   "",   IF(R$1=$L$2,  1,  IF($L$2-R$1=$L$1-$M72, $L$3^($L$1-$M72), ($L$3*R73*S73/(R73+($L$3-1)*S73) ))))</f>
        <v>1.16452625801181</v>
      </c>
      <c r="S72" s="38" t="n">
        <f aca="false">IF(S$1&gt;$L$2,   "",   IF(S$1=$L$2,  1,  IF($L$2-S$1=$L$1-$M72, $L$3^($L$1-$M72), ($L$3*S73*T73/(S73+($L$3-1)*T73) ))))</f>
        <v>1.04172640674793</v>
      </c>
      <c r="T72" s="38" t="n">
        <f aca="false">IF(T$1&gt;$L$2,   "",   IF(T$1=$L$2,  1,  IF($L$2-T$1=$L$1-$M72, $L$3^($L$1-$M72), ($L$3*T73*U73/(T73+($L$3-1)*U73) ))))</f>
        <v>1.00551247843033</v>
      </c>
      <c r="U72" s="38" t="n">
        <f aca="false">IF(U$1&gt;$L$2,   "",   IF(U$1=$L$2,  1,  IF($L$2-U$1=$L$1-$M72, $L$3^($L$1-$M72), ($L$3*U73*V73/(U73+($L$3-1)*V73) ))))</f>
        <v>1</v>
      </c>
      <c r="V72" s="38" t="n">
        <f aca="false">IF(V$1&gt;$L$2,   "",   IF(V$1=$L$2,  1,  IF($L$2-V$1=$L$1-$M72, $L$3^($L$1-$M72), ($L$3*V73*W73/(V73+($L$3-1)*W73) ))))</f>
        <v>1.16452625801181</v>
      </c>
      <c r="W72" s="38" t="n">
        <f aca="false">IF(W$1&gt;$L$2,   "",   IF(W$1=$L$2,  1,  IF($L$2-W$1=$L$1-$M72, $L$3^($L$1-$M72), ($L$3*W73*X73/(W73+($L$3-1)*X73) ))))</f>
        <v>1.04172640674793</v>
      </c>
      <c r="X72" s="38" t="n">
        <f aca="false">IF(X$1&gt;$L$2,   "",   IF(X$1=$L$2,  1,  IF($L$2-X$1=$L$1-$M72, $L$3^($L$1-$M72), ($L$3*X73*Y73/(X73+($L$3-1)*Y73) ))))</f>
        <v>1.00551247843033</v>
      </c>
      <c r="Y72" s="38" t="n">
        <f aca="false">IF(Y$1&gt;$L$2,   "",   IF(Y$1=$L$2,  1,  IF($L$2-Y$1=$L$1-$M72, $L$3^($L$1-$M72), ($L$3*Y73*Z73/(Y73+($L$3-1)*Z73) ))))</f>
        <v>1</v>
      </c>
      <c r="Z72" s="38" t="n">
        <f aca="false">IF(Z$1&gt;$L$2,   "",   IF(Z$1=$L$2,  1,  IF($L$2-Z$1=$L$1-$M72, $L$3^($L$1-$M72), ($L$3*Z73*AA73/(Z73+($L$3-1)*AA73) ))))</f>
        <v>1.16452625801181</v>
      </c>
      <c r="AA72" s="38" t="n">
        <f aca="false">IF(AA$1&gt;$L$2,   "",   IF(AA$1=$L$2,  1,  IF($L$2-AA$1=$L$1-$M72, $L$3^($L$1-$M72), ($L$3*AA73*AB73/(AA73+($L$3-1)*AB73) ))))</f>
        <v>1.04172640674793</v>
      </c>
      <c r="AB72" s="38" t="n">
        <f aca="false">IF(AB$1&gt;$L$2,   "",   IF(AB$1=$L$2,  1,  IF($L$2-AB$1=$L$1-$M72, $L$3^($L$1-$M72), ($L$3*AB73*AC73/(AB73+($L$3-1)*AC73) ))))</f>
        <v>1.00551247843033</v>
      </c>
      <c r="AC72" s="38" t="n">
        <f aca="false">IF(AC$1&gt;$L$2,   "",   IF(AC$1=$L$2,  1,  IF($L$2-AC$1=$L$1-$M72, $L$3^($L$1-$M72), ($L$3*AC73*AD73/(AC73+($L$3-1)*AD73) ))))</f>
        <v>1</v>
      </c>
      <c r="AD72" s="38" t="n">
        <f aca="false">IF(AD$1&gt;$L$2,   "",   IF(AD$1=$L$2,  1,  IF($L$2-AD$1=$L$1-$M72, $L$3^($L$1-$M72), ($L$3*AD73*AE73/(AD73+($L$3-1)*AE73) ))))</f>
        <v>1.16452625801181</v>
      </c>
      <c r="AE72" s="38" t="n">
        <f aca="false">IF(AE$1&gt;$L$2,   "",   IF(AE$1=$L$2,  1,  IF($L$2-AE$1=$L$1-$M72, $L$3^($L$1-$M72), ($L$3*AE73*AF73/(AE73+($L$3-1)*AF73) ))))</f>
        <v>1.04172640674793</v>
      </c>
      <c r="AF72" s="38" t="n">
        <f aca="false">IF(AF$1&gt;$L$2,   "",   IF(AF$1=$L$2,  1,  IF($L$2-AF$1=$L$1-$M72, $L$3^($L$1-$M72), ($L$3*AF73*AG73/(AF73+($L$3-1)*AG73) ))))</f>
        <v>1.00551247843033</v>
      </c>
      <c r="AG72" s="38" t="n">
        <f aca="false">IF(AG$1&gt;$L$2,   "",   IF(AG$1=$L$2,  1,  IF($L$2-AG$1=$L$1-$M72, $L$3^($L$1-$M72), ($L$3*AG73*AH73/(AG73+($L$3-1)*AH73) ))))</f>
        <v>1</v>
      </c>
      <c r="AH72" s="38" t="n">
        <f aca="false">IF(AH$1&gt;$L$2,   "",   IF(AH$1=$L$2,  1,  IF($L$2-AH$1=$L$1-$M72, $L$3^($L$1-$M72), ($L$3*AH73*AI73/(AH73+($L$3-1)*AI73) ))))</f>
        <v>1.16452625801181</v>
      </c>
      <c r="AI72" s="38" t="n">
        <f aca="false">IF(AI$1&gt;$L$2,   "",   IF(AI$1=$L$2,  1,  IF($L$2-AI$1=$L$1-$M72, $L$3^($L$1-$M72), ($L$3*AI73*AJ73/(AI73+($L$3-1)*AJ73) ))))</f>
        <v>1.04172640674793</v>
      </c>
      <c r="AJ72" s="38" t="n">
        <f aca="false">IF(AJ$1&gt;$L$2,   "",   IF(AJ$1=$L$2,  1,  IF($L$2-AJ$1=$L$1-$M72, $L$3^($L$1-$M72), ($L$3*AJ73*AK73/(AJ73+($L$3-1)*AK73) ))))</f>
        <v>1.00551247843033</v>
      </c>
      <c r="AK72" s="38" t="n">
        <f aca="false">IF(AK$1&gt;$L$2,   "",   IF(AK$1=$L$2,  1,  IF($L$2-AK$1=$L$1-$M72, $L$3^($L$1-$M72), ($L$3*AK73*AL73/(AK73+($L$3-1)*AL73) ))))</f>
        <v>1</v>
      </c>
      <c r="AL72" s="38" t="n">
        <f aca="false">IF(AL$1&gt;$L$2,   "",   IF(AL$1=$L$2,  1,  IF($L$2-AL$1=$L$1-$M72, $L$3^($L$1-$M72), ($L$3*AL73*AM73/(AL73+($L$3-1)*AM73) ))))</f>
        <v>1.16452625801181</v>
      </c>
      <c r="AM72" s="38" t="n">
        <f aca="false">IF(AM$1&gt;$L$2,   "",   IF(AM$1=$L$2,  1,  IF($L$2-AM$1=$L$1-$M72, $L$3^($L$1-$M72), ($L$3*AM73*AN73/(AM73+($L$3-1)*AN73) ))))</f>
        <v>1.04172640674793</v>
      </c>
      <c r="AN72" s="38" t="n">
        <f aca="false">IF(AN$1&gt;$L$2,   "",   IF(AN$1=$L$2,  1,  IF($L$2-AN$1=$L$1-$M72, $L$3^($L$1-$M72), ($L$3*AN73*AO73/(AN73+($L$3-1)*AO73) ))))</f>
        <v>1.00551247843033</v>
      </c>
      <c r="AO72" s="38" t="n">
        <f aca="false">IF(AO$1&gt;$L$2,   "",   IF(AO$1=$L$2,  1,  IF($L$2-AO$1=$L$1-$M72, $L$3^($L$1-$M72), ($L$3*AO73*AP73/(AO73+($L$3-1)*AP73) ))))</f>
        <v>1</v>
      </c>
      <c r="AP72" s="38" t="n">
        <f aca="false">IF(AP$1&gt;$L$2,   "",   IF(AP$1=$L$2,  1,  IF($L$2-AP$1=$L$1-$M72, $L$3^($L$1-$M72), ($L$3*AP73*AQ73/(AP73+($L$3-1)*AQ73) ))))</f>
        <v>1.16452625801181</v>
      </c>
      <c r="AQ72" s="38" t="n">
        <f aca="false">IF(AQ$1&gt;$L$2,   "",   IF(AQ$1=$L$2,  1,  IF($L$2-AQ$1=$L$1-$M72, $L$3^($L$1-$M72), ($L$3*AQ73*AR73/(AQ73+($L$3-1)*AR73) ))))</f>
        <v>1.04172640674793</v>
      </c>
      <c r="AR72" s="38" t="n">
        <f aca="false">IF(AR$1&gt;$L$2,   "",   IF(AR$1=$L$2,  1,  IF($L$2-AR$1=$L$1-$M72, $L$3^($L$1-$M72), ($L$3*AR73*AS73/(AR73+($L$3-1)*AS73) ))))</f>
        <v>1.00551247843033</v>
      </c>
      <c r="AS72" s="38" t="n">
        <f aca="false">IF(AS$1&gt;$L$2,   "",   IF(AS$1=$L$2,  1,  IF($L$2-AS$1=$L$1-$M72, $L$3^($L$1-$M72), ($L$3*AS73*AT73/(AS73+($L$3-1)*AT73) ))))</f>
        <v>1</v>
      </c>
      <c r="AT72" s="38" t="n">
        <f aca="false">IF(AT$1&gt;$L$2,   "",   IF(AT$1=$L$2,  1,  IF($L$2-AT$1=$L$1-$M72, $L$3^($L$1-$M72), ($L$3*AT73*AU73/(AT73+($L$3-1)*AU73) ))))</f>
        <v>1.16452625801181</v>
      </c>
      <c r="AU72" s="38" t="n">
        <f aca="false">IF(AU$1&gt;$L$2,   "",   IF(AU$1=$L$2,  1,  IF($L$2-AU$1=$L$1-$M72, $L$3^($L$1-$M72), ($L$3*AU73*AV73/(AU73+($L$3-1)*AV73) ))))</f>
        <v>1.04172640674793</v>
      </c>
      <c r="AV72" s="38" t="n">
        <f aca="false">IF(AV$1&gt;$L$2,   "",   IF(AV$1=$L$2,  1,  IF($L$2-AV$1=$L$1-$M72, $L$3^($L$1-$M72), ($L$3*AV73*AW73/(AV73+($L$3-1)*AW73) ))))</f>
        <v>1.00551247843033</v>
      </c>
      <c r="AW72" s="38" t="n">
        <f aca="false">IF(AW$1&gt;$L$2,   "",   IF(AW$1=$L$2,  1,  IF($L$2-AW$1=$L$1-$M72, $L$3^($L$1-$M72), ($L$3*AW73*AX73/(AW73+($L$3-1)*AX73) ))))</f>
        <v>1</v>
      </c>
      <c r="AX72" s="38" t="n">
        <f aca="false">IF(AX$1&gt;$L$2,   "",   IF(AX$1=$L$2,  1,  IF($L$2-AX$1=$L$1-$M72, $L$3^($L$1-$M72), ($L$3*AX73*AY73/(AX73+($L$3-1)*AY73) ))))</f>
        <v>1.16452625801181</v>
      </c>
      <c r="AY72" s="38" t="n">
        <f aca="false">IF(AY$1&gt;$L$2,   "",   IF(AY$1=$L$2,  1,  IF($L$2-AY$1=$L$1-$M72, $L$3^($L$1-$M72), ($L$3*AY73*AZ73/(AY73+($L$3-1)*AZ73) ))))</f>
        <v>1.04172640674793</v>
      </c>
      <c r="AZ72" s="38" t="n">
        <f aca="false">IF(AZ$1&gt;$L$2,   "",   IF(AZ$1=$L$2,  1,  IF($L$2-AZ$1=$L$1-$M72, $L$3^($L$1-$M72), ($L$3*AZ73*BA73/(AZ73+($L$3-1)*BA73) ))))</f>
        <v>1.00551247843033</v>
      </c>
      <c r="BA72" s="38" t="n">
        <f aca="false">IF(BA$1&gt;$L$2,   "",   IF(BA$1=$L$2,  1,  IF($L$2-BA$1=$L$1-$M72, $L$3^($L$1-$M72), ($L$3*BA73*BB73/(BA73+($L$3-1)*BB73) ))))</f>
        <v>1</v>
      </c>
      <c r="BB72" s="38" t="n">
        <f aca="false">IF(BB$1&gt;$L$2,   "",   IF(BB$1=$L$2,  1,  IF($L$2-BB$1=$L$1-$M72, $L$3^($L$1-$M72), ($L$3*BB73*BC73/(BB73+($L$3-1)*BC73) ))))</f>
        <v>1.16452625801181</v>
      </c>
      <c r="BC72" s="38" t="n">
        <f aca="false">IF(BC$1&gt;$L$2,   "",   IF(BC$1=$L$2,  1,  IF($L$2-BC$1=$L$1-$M72, $L$3^($L$1-$M72), ($L$3*BC73*BD73/(BC73+($L$3-1)*BD73) ))))</f>
        <v>1.04172640674793</v>
      </c>
      <c r="BD72" s="38" t="n">
        <f aca="false">IF(BD$1&gt;$L$2,   "",   IF(BD$1=$L$2,  1,  IF($L$2-BD$1=$L$1-$M72, $L$3^($L$1-$M72), ($L$3*BD73*BE73/(BD73+($L$3-1)*BE73) ))))</f>
        <v>1.00551247843033</v>
      </c>
      <c r="BE72" s="38" t="n">
        <f aca="false">IF(BE$1&gt;$L$2,   "",   IF(BE$1=$L$2,  1,  IF($L$2-BE$1=$L$1-$M72, $L$3^($L$1-$M72), ($L$3*BE73*BF73/(BE73+($L$3-1)*BF73) ))))</f>
        <v>1</v>
      </c>
      <c r="BF72" s="38" t="n">
        <f aca="false">IF(BF$1&gt;$L$2,   "",   IF(BF$1=$L$2,  1,  IF($L$2-BF$1=$L$1-$M72, $L$3^($L$1-$M72), ($L$3*BF73*BG73/(BF73+($L$3-1)*BG73) ))))</f>
        <v>1.16452625801181</v>
      </c>
      <c r="BG72" s="38" t="n">
        <f aca="false">IF(BG$1&gt;$L$2,   "",   IF(BG$1=$L$2,  1,  IF($L$2-BG$1=$L$1-$M72, $L$3^($L$1-$M72), ($L$3*BG73*BH73/(BG73+($L$3-1)*BH73) ))))</f>
        <v>1.04172640674793</v>
      </c>
      <c r="BH72" s="38" t="n">
        <f aca="false">IF(BH$1&gt;$L$2,   "",   IF(BH$1=$L$2,  1,  IF($L$2-BH$1=$L$1-$M72, $L$3^($L$1-$M72), ($L$3*BH73*BI73/(BH73+($L$3-1)*BI73) ))))</f>
        <v>1.00551247843033</v>
      </c>
      <c r="BI72" s="38" t="n">
        <f aca="false">IF(BI$1&gt;$L$2,   "",   IF(BI$1=$L$2,  1,  IF($L$2-BI$1=$L$1-$M72, $L$3^($L$1-$M72), ($L$3*BI73*BJ73/(BI73+($L$3-1)*BJ73) ))))</f>
        <v>1</v>
      </c>
      <c r="BJ72" s="38" t="n">
        <f aca="false">IF(BJ$1&gt;$L$2,   "",   IF(BJ$1=$L$2,  1,  IF($L$2-BJ$1=$L$1-$M72, $L$3^($L$1-$M72), ($L$3*BJ73*BK73/(BJ73+($L$3-1)*BK73) ))))</f>
        <v>1.16452625801181</v>
      </c>
      <c r="BK72" s="38" t="n">
        <f aca="false">IF(BK$1&gt;$L$2,   "",   IF(BK$1=$L$2,  1,  IF($L$2-BK$1=$L$1-$M72, $L$3^($L$1-$M72), ($L$3*BK73*BL73/(BK73+($L$3-1)*BL73) ))))</f>
        <v>1.04172640674793</v>
      </c>
      <c r="BL72" s="38" t="n">
        <f aca="false">IF(BL$1&gt;$L$2,   "",   IF(BL$1=$L$2,  1,  IF($L$2-BL$1=$L$1-$M72, $L$3^($L$1-$M72), ($L$3*BL73*BM73/(BL73+($L$3-1)*BM73) ))))</f>
        <v>1.00551247843033</v>
      </c>
      <c r="BM72" s="38" t="n">
        <f aca="false">IF(BM$1&gt;$L$2,   "",   IF(BM$1=$L$2,  1,  IF($L$2-BM$1=$L$1-$M72, $L$3^($L$1-$M72), ($L$3*BM73*BN73/(BM73+($L$3-1)*BN73) ))))</f>
        <v>1</v>
      </c>
      <c r="BN72" s="38" t="n">
        <f aca="false">IF(BN$1&gt;$L$2,   "",   IF(BN$1=$L$2,  1,  IF($L$2-BN$1=$L$1-$M72, $L$3^($L$1-$M72), ($L$3*BN73*BO73/(BN73+($L$3-1)*BO73) ))))</f>
        <v>1.16452625801181</v>
      </c>
      <c r="BO72" s="38" t="n">
        <f aca="false">IF(BO$1&gt;$L$2,   "",   IF(BO$1=$L$2,  1,  IF($L$2-BO$1=$L$1-$M72, $L$3^($L$1-$M72), ($L$3*BO73*BP73/(BO73+($L$3-1)*BP73) ))))</f>
        <v>1.04172640674793</v>
      </c>
      <c r="BP72" s="38" t="n">
        <f aca="false">IF(BP$1&gt;$L$2,   "",   IF(BP$1=$L$2,  1,  IF($L$2-BP$1=$L$1-$M72, $L$3^($L$1-$M72), ($L$3*BP73*BQ73/(BP73+($L$3-1)*BQ73) ))))</f>
        <v>1.00551247843033</v>
      </c>
      <c r="BQ72" s="38" t="n">
        <f aca="false">IF(BQ$1&gt;$L$2,   "",   IF(BQ$1=$L$2,  1,  IF($L$2-BQ$1=$L$1-$M72, $L$3^($L$1-$M72), ($L$3*BQ73*BR73/(BQ73+($L$3-1)*BR73) ))))</f>
        <v>1</v>
      </c>
      <c r="BR72" s="38" t="n">
        <f aca="false">IF(BR$1&gt;$L$2,   "",   IF(BR$1=$L$2,  1,  IF($L$2-BR$1=$L$1-$M72, $L$3^($L$1-$M72), ($L$3*BR73*BS73/(BR73+($L$3-1)*BS73) ))))</f>
        <v>1.16452625801181</v>
      </c>
      <c r="BS72" s="38" t="n">
        <f aca="false">IF(BS$1&gt;$L$2,   "",   IF(BS$1=$L$2,  1,  IF($L$2-BS$1=$L$1-$M72, $L$3^($L$1-$M72), ($L$3*BS73*BT73/(BS73+($L$3-1)*BT73) ))))</f>
        <v>1.04172640674793</v>
      </c>
      <c r="BT72" s="38" t="n">
        <f aca="false">IF(BT$1&gt;$L$2,   "",   IF(BT$1=$L$2,  1,  IF($L$2-BT$1=$L$1-$M72, $L$3^($L$1-$M72), ($L$3*BT73*BU73/(BT73+($L$3-1)*BU73) ))))</f>
        <v>1.00551247843033</v>
      </c>
      <c r="BU72" s="38" t="n">
        <f aca="false">IF(BU$1&gt;$L$2,   "",   IF(BU$1=$L$2,  1,  IF($L$2-BU$1=$L$1-$M72, $L$3^($L$1-$M72), ($L$3*BU73*BV73/(BU73+($L$3-1)*BV73) ))))</f>
        <v>1</v>
      </c>
      <c r="BV72" s="38" t="n">
        <f aca="false">IF(BV$1&gt;$L$2,   "",   IF(BV$1=$L$2,  1,  IF($L$2-BV$1=$L$1-$M72, $L$3^($L$1-$M72), ($L$3*BV73*BW73/(BV73+($L$3-1)*BW73) ))))</f>
        <v>1.16452625801181</v>
      </c>
      <c r="BW72" s="38" t="n">
        <f aca="false">IF(BW$1&gt;$L$2,   "",   IF(BW$1=$L$2,  1,  IF($L$2-BW$1=$L$1-$M72, $L$3^($L$1-$M72), ($L$3*BW73*BX73/(BW73+($L$3-1)*BX73) ))))</f>
        <v>1.04172640674793</v>
      </c>
      <c r="BX72" s="38" t="n">
        <f aca="false">IF(BX$1&gt;$L$2,   "",   IF(BX$1=$L$2,  1,  IF($L$2-BX$1=$L$1-$M72, $L$3^($L$1-$M72), ($L$3*BX73*BY73/(BX73+($L$3-1)*BY73) ))))</f>
        <v>1.00551247843033</v>
      </c>
      <c r="BY72" s="38" t="n">
        <f aca="false">IF(BY$1&gt;$L$2,   "",   IF(BY$1=$L$2,  1,  IF($L$2-BY$1=$L$1-$M72, $L$3^($L$1-$M72), ($L$3*BY73*BZ73/(BY73+($L$3-1)*BZ73) ))))</f>
        <v>1</v>
      </c>
      <c r="BZ72" s="38" t="n">
        <f aca="false">IF(BZ$1&gt;$L$2,   "",   IF(BZ$1=$L$2,  1,  IF($L$2-BZ$1=$L$1-$M72, $L$3^($L$1-$M72), ($L$3*BZ73*CA73/(BZ73+($L$3-1)*CA73) ))))</f>
        <v>1.16452625801181</v>
      </c>
      <c r="CA72" s="38" t="n">
        <f aca="false">IF(CA$1&gt;$L$2,   "",   IF(CA$1=$L$2,  1,  IF($L$2-CA$1=$L$1-$M72, $L$3^($L$1-$M72), ($L$3*CA73*CB73/(CA73+($L$3-1)*CB73) ))))</f>
        <v>1.04172640674793</v>
      </c>
      <c r="CB72" s="38" t="n">
        <f aca="false">IF(CB$1&gt;$L$2,   "",   IF(CB$1=$L$2,  1,  IF($L$2-CB$1=$L$1-$M72, $L$3^($L$1-$M72), ($L$3*CB73*CC73/(CB73+($L$3-1)*CC73) ))))</f>
        <v>1.00551247843033</v>
      </c>
      <c r="CC72" s="38" t="n">
        <f aca="false">IF(CC$1&gt;$L$2,   "",   IF(CC$1=$L$2,  1,  IF($L$2-CC$1=$L$1-$M72, $L$3^($L$1-$M72), ($L$3*CC73*CD73/(CC73+($L$3-1)*CD73) ))))</f>
        <v>1</v>
      </c>
      <c r="CD72" s="38" t="n">
        <f aca="false">IF(CD$1&gt;$L$2,   "",   IF(CD$1=$L$2,  1,  IF($L$2-CD$1=$L$1-$M72, $L$3^($L$1-$M72), ($L$3*CD73*CE73/(CD73+($L$3-1)*CE73) ))))</f>
        <v>1.16452625801181</v>
      </c>
      <c r="CE72" s="38" t="n">
        <f aca="false">IF(CE$1&gt;$L$2,   "",   IF(CE$1=$L$2,  1,  IF($L$2-CE$1=$L$1-$M72, $L$3^($L$1-$M72), ($L$3*CE73*CF73/(CE73+($L$3-1)*CF73) ))))</f>
        <v>1.04172640674793</v>
      </c>
      <c r="CF72" s="38" t="n">
        <f aca="false">IF(CF$1&gt;$L$2,   "",   IF(CF$1=$L$2,  1,  IF($L$2-CF$1=$L$1-$M72, $L$3^($L$1-$M72), ($L$3*CF73*CG73/(CF73+($L$3-1)*CG73) ))))</f>
        <v>1.00551247843033</v>
      </c>
      <c r="CG72" s="38" t="n">
        <f aca="false">IF(CG$1&gt;$L$2,   "",   IF(CG$1=$L$2,  1,  IF($L$2-CG$1=$L$1-$M72, $L$3^($L$1-$M72), ($L$3*CG73*CH73/(CG73+($L$3-1)*CH73) ))))</f>
        <v>1</v>
      </c>
      <c r="CH72" s="38" t="n">
        <f aca="false">IF(CH$1&gt;$L$2,   "",   IF(CH$1=$L$2,  1,  IF($L$2-CH$1=$L$1-$M72, $L$3^($L$1-$M72), ($L$3*CH73*CI73/(CH73+($L$3-1)*CI73) ))))</f>
        <v>1.16452625801181</v>
      </c>
      <c r="CI72" s="38" t="n">
        <f aca="false">IF(CI$1&gt;$L$2,   "",   IF(CI$1=$L$2,  1,  IF($L$2-CI$1=$L$1-$M72, $L$3^($L$1-$M72), ($L$3*CI73*CJ73/(CI73+($L$3-1)*CJ73) ))))</f>
        <v>1.04172640674793</v>
      </c>
      <c r="CJ72" s="38" t="n">
        <f aca="false">IF(CJ$1&gt;$L$2,   "",   IF(CJ$1=$L$2,  1,  IF($L$2-CJ$1=$L$1-$M72, $L$3^($L$1-$M72), ($L$3*CJ73*CK73/(CJ73+($L$3-1)*CK73) ))))</f>
        <v>1.00551247843033</v>
      </c>
      <c r="CK72" s="38" t="n">
        <f aca="false">IF(CK$1&gt;$L$2,   "",   IF(CK$1=$L$2,  1,  IF($L$2-CK$1=$L$1-$M72, $L$3^($L$1-$M72), ($L$3*CK73*CL73/(CK73+($L$3-1)*CL73) ))))</f>
        <v>1</v>
      </c>
      <c r="CL72" s="38" t="n">
        <f aca="false">IF(CL$1&gt;$L$2,   "",   IF(CL$1=$L$2,  1,  IF($L$2-CL$1=$L$1-$M72, $L$3^($L$1-$M72), ($L$3*CL73*CM73/(CL73+($L$3-1)*CM73) ))))</f>
        <v>1.16452625801181</v>
      </c>
      <c r="CM72" s="38" t="n">
        <f aca="false">IF(CM$1&gt;$L$2,   "",   IF(CM$1=$L$2,  1,  IF($L$2-CM$1=$L$1-$M72, $L$3^($L$1-$M72), ($L$3*CM73*CN73/(CM73+($L$3-1)*CN73) ))))</f>
        <v>1.04172640674793</v>
      </c>
      <c r="CN72" s="38" t="n">
        <f aca="false">IF(CN$1&gt;$L$2,   "",   IF(CN$1=$L$2,  1,  IF($L$2-CN$1=$L$1-$M72, $L$3^($L$1-$M72), ($L$3*CN73*CO73/(CN73+($L$3-1)*CO73) ))))</f>
        <v>1.00551247843033</v>
      </c>
      <c r="CO72" s="38" t="n">
        <f aca="false">IF(CO$1&gt;$L$2,   "",   IF(CO$1=$L$2,  1,  IF($L$2-CO$1=$L$1-$M72, $L$3^($L$1-$M72), ($L$3*CO73*CP73/(CO73+($L$3-1)*CP73) ))))</f>
        <v>1</v>
      </c>
      <c r="CP72" s="38" t="n">
        <f aca="false">IF(CP$1&gt;$L$2,   "",   IF(CP$1=$L$2,  1,  IF($L$2-CP$1=$L$1-$M72, $L$3^($L$1-$M72), ($L$3*CP73*CQ73/(CP73+($L$3-1)*CQ73) ))))</f>
        <v>1.16452625801181</v>
      </c>
      <c r="CQ72" s="38" t="n">
        <f aca="false">IF(CQ$1&gt;$L$2,   "",   IF(CQ$1=$L$2,  1,  IF($L$2-CQ$1=$L$1-$M72, $L$3^($L$1-$M72), ($L$3*CQ73*CR73/(CQ73+($L$3-1)*CR73) ))))</f>
        <v>1.04172640674793</v>
      </c>
      <c r="CR72" s="38" t="n">
        <f aca="false">IF(CR$1&gt;$L$2,   "",   IF(CR$1=$L$2,  1,  IF($L$2-CR$1=$L$1-$M72, $L$3^($L$1-$M72), ($L$3*CR73*CS73/(CR73+($L$3-1)*CS73) ))))</f>
        <v>1.00551247843033</v>
      </c>
      <c r="CS72" s="38" t="n">
        <f aca="false">IF(CS$1&gt;$L$2,   "",   IF(CS$1=$L$2,  1,  IF($L$2-CS$1=$L$1-$M72, $L$3^($L$1-$M72), ($L$3*CS73*CT73/(CS73+($L$3-1)*CT73) ))))</f>
        <v>1</v>
      </c>
      <c r="CT72" s="38" t="n">
        <f aca="false">IF(CT$1&gt;$L$2,   "",   IF(CT$1=$L$2,  1,  IF($L$2-CT$1=$L$1-$M72, $L$3^($L$1-$M72), ($L$3*CT73*CU73/(CT73+($L$3-1)*CU73) ))))</f>
        <v>1.16452625801181</v>
      </c>
      <c r="CU72" s="38" t="n">
        <f aca="false">IF(CU$1&gt;$L$2,   "",   IF(CU$1=$L$2,  1,  IF($L$2-CU$1=$L$1-$M72, $L$3^($L$1-$M72), ($L$3*CU73*CV73/(CU73+($L$3-1)*CV73) ))))</f>
        <v>1.04172640674793</v>
      </c>
      <c r="CV72" s="38" t="n">
        <f aca="false">IF(CV$1&gt;$L$2,   "",   IF(CV$1=$L$2,  1,  IF($L$2-CV$1=$L$1-$M72, $L$3^($L$1-$M72), ($L$3*CV73*CW73/(CV73+($L$3-1)*CW73) ))))</f>
        <v>1.00551247843033</v>
      </c>
      <c r="CW72" s="38" t="n">
        <f aca="false">IF(CW$1&gt;$L$2,   "",   IF(CW$1=$L$2,  1,  IF($L$2-CW$1=$L$1-$M72, $L$3^($L$1-$M72), ($L$3*CW73*CX73/(CW73+($L$3-1)*CX73) ))))</f>
        <v>1</v>
      </c>
      <c r="CX72" s="38" t="n">
        <f aca="false">IF(CX$1&gt;$L$2,   "",   IF(CX$1=$L$2,  1,  IF($L$2-CX$1=$L$1-$M72, $L$3^($L$1-$M72), ($L$3*CX73*CY73/(CX73+($L$3-1)*CY73) ))))</f>
        <v>1.16452625801181</v>
      </c>
      <c r="CY72" s="38" t="n">
        <f aca="false">IF(CY$1&gt;$L$2,   "",   IF(CY$1=$L$2,  1,  IF($L$2-CY$1=$L$1-$M72, $L$3^($L$1-$M72), ($L$3*CY73*CZ73/(CY73+($L$3-1)*CZ73) ))))</f>
        <v>1.04172640674793</v>
      </c>
      <c r="CZ72" s="38" t="n">
        <f aca="false">IF(CZ$1&gt;$L$2,   "",   IF(CZ$1=$L$2,  1,  IF($L$2-CZ$1=$L$1-$M72, $L$3^($L$1-$M72), ($L$3*CZ73*DA73/(CZ73+($L$3-1)*DA73) ))))</f>
        <v>1.00551247843033</v>
      </c>
      <c r="DA72" s="38" t="n">
        <f aca="false">IF(DA$1&gt;$L$2,   "",   IF(DA$1=$L$2,  1,  IF($L$2-DA$1=$L$1-$M72, $L$3^($L$1-$M72), ($L$3*DA73*DB73/(DA73+($L$3-1)*DB73) ))))</f>
        <v>1</v>
      </c>
      <c r="DB72" s="38" t="n">
        <f aca="false">IF(DB$1&gt;$L$2,   "",   IF(DB$1=$L$2,  1,  IF($L$2-DB$1=$L$1-$M72, $L$3^($L$1-$M72), ($L$3*DB73*DC73/(DB73+($L$3-1)*DC73) ))))</f>
        <v>1.16452625801181</v>
      </c>
      <c r="DC72" s="38" t="n">
        <f aca="false">IF(DC$1&gt;$L$2,   "",   IF(DC$1=$L$2,  1,  IF($L$2-DC$1=$L$1-$M72, $L$3^($L$1-$M72), ($L$3*DC73*DD73/(DC73+($L$3-1)*DD73) ))))</f>
        <v>1.04172640674793</v>
      </c>
      <c r="DD72" s="38" t="n">
        <f aca="false">IF(DD$1&gt;$L$2,   "",   IF(DD$1=$L$2,  1,  IF($L$2-DD$1=$L$1-$M72, $L$3^($L$1-$M72), ($L$3*DD73*DE73/(DD73+($L$3-1)*DE73) ))))</f>
        <v>1.00551247843033</v>
      </c>
      <c r="DE72" s="38" t="n">
        <f aca="false">IF(DE$1&gt;$L$2,   "",   IF(DE$1=$L$2,  1,  IF($L$2-DE$1=$L$1-$M72, $L$3^($L$1-$M72), ($L$3*DE73*DF73/(DE73+($L$3-1)*DF73) ))))</f>
        <v>1</v>
      </c>
      <c r="DF72" s="38" t="n">
        <f aca="false">IF(DF$1&gt;$L$2,   "",   IF(DF$1=$L$2,  1,  IF($L$2-DF$1=$L$1-$M72, $L$3^($L$1-$M72), ($L$3*DF73*DG73/(DF73+($L$3-1)*DG73) ))))</f>
        <v>1.16452625801181</v>
      </c>
      <c r="DG72" s="38" t="n">
        <f aca="false">IF(DG$1&gt;$L$2,   "",   IF(DG$1=$L$2,  1,  IF($L$2-DG$1=$L$1-$M72, $L$3^($L$1-$M72), ($L$3*DG73*DH73/(DG73+($L$3-1)*DH73) ))))</f>
        <v>1.04172640674793</v>
      </c>
      <c r="DH72" s="38" t="n">
        <f aca="false">IF(DH$1&gt;$L$2,   "",   IF(DH$1=$L$2,  1,  IF($L$2-DH$1=$L$1-$M72, $L$3^($L$1-$M72), ($L$3*DH73*DI73/(DH73+($L$3-1)*DI73) ))))</f>
        <v>1.00551247843033</v>
      </c>
      <c r="DI72" s="38" t="n">
        <f aca="false">IF(DI$1&gt;$L$2,   "",   IF(DI$1=$L$2,  1,  IF($L$2-DI$1=$L$1-$M72, $L$3^($L$1-$M72), ($L$3*DI73*DJ73/(DI73+($L$3-1)*DJ73) ))))</f>
        <v>1</v>
      </c>
      <c r="DJ72" s="38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2" t="n">
        <f aca="false">Calculadora!C73</f>
        <v>0</v>
      </c>
      <c r="B73" s="112" t="str">
        <f aca="false">IF( OR(I72=$L$2,H72=1+$L$1-$L$2), "",  IF(A73="l",0,IF(A73="w",1,""))    )</f>
        <v/>
      </c>
      <c r="C73" s="105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5" t="str">
        <f aca="false">IF(I72&gt;=$L$2,"",IF(B73="", "", C73*($L$3-1)*B73)   )</f>
        <v/>
      </c>
      <c r="E73" s="105" t="str">
        <f aca="false">IF(B73="","",(   D73-(IF((D73+F72)&lt;=G72, D73, (G72-F72) ))   )*(100-$L$5)/100   )</f>
        <v/>
      </c>
      <c r="F73" s="105" t="str">
        <f aca="false">IF(I72&gt;=$L$2,"",IF(B73="", "",   IF(B73=0,  F72-C73,  IF( ((F72+D73)-G72)&gt;=0, F72+(G72-F72)+((D73-(G72-F72))*$L$5/100), F72+D73 )  ))   )</f>
        <v/>
      </c>
      <c r="G73" s="113" t="str">
        <f aca="false">IF(F73&gt;G72,  F73,  G72)</f>
        <v/>
      </c>
      <c r="H73" s="104" t="n">
        <f aca="false">IF(   $L$4=0,   IF(I72+B73=$L$2,0,IF(B73=0,H72+1,H72)),   IF(  F73&gt;=G72,  0,  IF(B73=0,H72+1,H72)  )   )</f>
        <v>0</v>
      </c>
      <c r="I73" s="104" t="n">
        <f aca="false">IF(   $L$4=0,   IF(I72+B73=$L$2,0,IF(B73=1,I72+1,I72)),        IF(  F73&gt;=G72,  0,  IF(B73=1,I72+1,I72)  )   )</f>
        <v>0</v>
      </c>
      <c r="J73" s="114" t="str">
        <f aca="false">IF(     B73="",     "",     IF(  ISERROR((B73+I72)/(H72+I72+1)),  0,  (B73+I72)/(H72+I72+1)  )     )</f>
        <v/>
      </c>
      <c r="M73" s="111" t="n">
        <f aca="false">IF(M72&lt;($L$1-1),M72+1)</f>
        <v>8</v>
      </c>
      <c r="N73" s="38" t="n">
        <f aca="false">IF(N$1&gt;$L$2,   "",   IF(N$1=$L$2,  1,  IF($L$2-N$1=$L$1-$M73, $L$3^($L$1-$M73), ($L$3*N74*O74/(N74+($L$3-1)*O74) ))))</f>
        <v>1.22005580079309</v>
      </c>
      <c r="O73" s="38" t="n">
        <f aca="false">IF(O$1&gt;$L$2,   "",   IF(O$1=$L$2,  1,  IF($L$2-O$1=$L$1-$M73, $L$3^($L$1-$M73), ($L$3*O74*P74/(O74+($L$3-1)*P74) ))))</f>
        <v>1.0576593618792</v>
      </c>
      <c r="P73" s="38" t="n">
        <f aca="false">IF(P$1&gt;$L$2,   "",   IF(P$1=$L$2,  1,  IF($L$2-P$1=$L$1-$M73, $L$3^($L$1-$M73), ($L$3*P74*Q74/(P74+($L$3-1)*Q74) ))))</f>
        <v>1.00801548004799</v>
      </c>
      <c r="Q73" s="38" t="n">
        <f aca="false">IF(Q$1&gt;$L$2,   "",   IF(Q$1=$L$2,  1,  IF($L$2-Q$1=$L$1-$M73, $L$3^($L$1-$M73), ($L$3*Q74*R74/(Q74+($L$3-1)*R74) ))))</f>
        <v>1</v>
      </c>
      <c r="R73" s="38" t="n">
        <f aca="false">IF(R$1&gt;$L$2,   "",   IF(R$1=$L$2,  1,  IF($L$2-R$1=$L$1-$M73, $L$3^($L$1-$M73), ($L$3*R74*S74/(R74+($L$3-1)*S74) ))))</f>
        <v>1.22005580079309</v>
      </c>
      <c r="S73" s="38" t="n">
        <f aca="false">IF(S$1&gt;$L$2,   "",   IF(S$1=$L$2,  1,  IF($L$2-S$1=$L$1-$M73, $L$3^($L$1-$M73), ($L$3*S74*T74/(S74+($L$3-1)*T74) ))))</f>
        <v>1.0576593618792</v>
      </c>
      <c r="T73" s="38" t="n">
        <f aca="false">IF(T$1&gt;$L$2,   "",   IF(T$1=$L$2,  1,  IF($L$2-T$1=$L$1-$M73, $L$3^($L$1-$M73), ($L$3*T74*U74/(T74+($L$3-1)*U74) ))))</f>
        <v>1.00801548004799</v>
      </c>
      <c r="U73" s="38" t="n">
        <f aca="false">IF(U$1&gt;$L$2,   "",   IF(U$1=$L$2,  1,  IF($L$2-U$1=$L$1-$M73, $L$3^($L$1-$M73), ($L$3*U74*V74/(U74+($L$3-1)*V74) ))))</f>
        <v>1</v>
      </c>
      <c r="V73" s="38" t="n">
        <f aca="false">IF(V$1&gt;$L$2,   "",   IF(V$1=$L$2,  1,  IF($L$2-V$1=$L$1-$M73, $L$3^($L$1-$M73), ($L$3*V74*W74/(V74+($L$3-1)*W74) ))))</f>
        <v>1.22005580079309</v>
      </c>
      <c r="W73" s="38" t="n">
        <f aca="false">IF(W$1&gt;$L$2,   "",   IF(W$1=$L$2,  1,  IF($L$2-W$1=$L$1-$M73, $L$3^($L$1-$M73), ($L$3*W74*X74/(W74+($L$3-1)*X74) ))))</f>
        <v>1.0576593618792</v>
      </c>
      <c r="X73" s="38" t="n">
        <f aca="false">IF(X$1&gt;$L$2,   "",   IF(X$1=$L$2,  1,  IF($L$2-X$1=$L$1-$M73, $L$3^($L$1-$M73), ($L$3*X74*Y74/(X74+($L$3-1)*Y74) ))))</f>
        <v>1.00801548004799</v>
      </c>
      <c r="Y73" s="38" t="n">
        <f aca="false">IF(Y$1&gt;$L$2,   "",   IF(Y$1=$L$2,  1,  IF($L$2-Y$1=$L$1-$M73, $L$3^($L$1-$M73), ($L$3*Y74*Z74/(Y74+($L$3-1)*Z74) ))))</f>
        <v>1</v>
      </c>
      <c r="Z73" s="38" t="n">
        <f aca="false">IF(Z$1&gt;$L$2,   "",   IF(Z$1=$L$2,  1,  IF($L$2-Z$1=$L$1-$M73, $L$3^($L$1-$M73), ($L$3*Z74*AA74/(Z74+($L$3-1)*AA74) ))))</f>
        <v>1.22005580079309</v>
      </c>
      <c r="AA73" s="38" t="n">
        <f aca="false">IF(AA$1&gt;$L$2,   "",   IF(AA$1=$L$2,  1,  IF($L$2-AA$1=$L$1-$M73, $L$3^($L$1-$M73), ($L$3*AA74*AB74/(AA74+($L$3-1)*AB74) ))))</f>
        <v>1.0576593618792</v>
      </c>
      <c r="AB73" s="38" t="n">
        <f aca="false">IF(AB$1&gt;$L$2,   "",   IF(AB$1=$L$2,  1,  IF($L$2-AB$1=$L$1-$M73, $L$3^($L$1-$M73), ($L$3*AB74*AC74/(AB74+($L$3-1)*AC74) ))))</f>
        <v>1.00801548004799</v>
      </c>
      <c r="AC73" s="38" t="n">
        <f aca="false">IF(AC$1&gt;$L$2,   "",   IF(AC$1=$L$2,  1,  IF($L$2-AC$1=$L$1-$M73, $L$3^($L$1-$M73), ($L$3*AC74*AD74/(AC74+($L$3-1)*AD74) ))))</f>
        <v>1</v>
      </c>
      <c r="AD73" s="38" t="n">
        <f aca="false">IF(AD$1&gt;$L$2,   "",   IF(AD$1=$L$2,  1,  IF($L$2-AD$1=$L$1-$M73, $L$3^($L$1-$M73), ($L$3*AD74*AE74/(AD74+($L$3-1)*AE74) ))))</f>
        <v>1.22005580079309</v>
      </c>
      <c r="AE73" s="38" t="n">
        <f aca="false">IF(AE$1&gt;$L$2,   "",   IF(AE$1=$L$2,  1,  IF($L$2-AE$1=$L$1-$M73, $L$3^($L$1-$M73), ($L$3*AE74*AF74/(AE74+($L$3-1)*AF74) ))))</f>
        <v>1.0576593618792</v>
      </c>
      <c r="AF73" s="38" t="n">
        <f aca="false">IF(AF$1&gt;$L$2,   "",   IF(AF$1=$L$2,  1,  IF($L$2-AF$1=$L$1-$M73, $L$3^($L$1-$M73), ($L$3*AF74*AG74/(AF74+($L$3-1)*AG74) ))))</f>
        <v>1.00801548004799</v>
      </c>
      <c r="AG73" s="38" t="n">
        <f aca="false">IF(AG$1&gt;$L$2,   "",   IF(AG$1=$L$2,  1,  IF($L$2-AG$1=$L$1-$M73, $L$3^($L$1-$M73), ($L$3*AG74*AH74/(AG74+($L$3-1)*AH74) ))))</f>
        <v>1</v>
      </c>
      <c r="AH73" s="38" t="n">
        <f aca="false">IF(AH$1&gt;$L$2,   "",   IF(AH$1=$L$2,  1,  IF($L$2-AH$1=$L$1-$M73, $L$3^($L$1-$M73), ($L$3*AH74*AI74/(AH74+($L$3-1)*AI74) ))))</f>
        <v>1.22005580079309</v>
      </c>
      <c r="AI73" s="38" t="n">
        <f aca="false">IF(AI$1&gt;$L$2,   "",   IF(AI$1=$L$2,  1,  IF($L$2-AI$1=$L$1-$M73, $L$3^($L$1-$M73), ($L$3*AI74*AJ74/(AI74+($L$3-1)*AJ74) ))))</f>
        <v>1.0576593618792</v>
      </c>
      <c r="AJ73" s="38" t="n">
        <f aca="false">IF(AJ$1&gt;$L$2,   "",   IF(AJ$1=$L$2,  1,  IF($L$2-AJ$1=$L$1-$M73, $L$3^($L$1-$M73), ($L$3*AJ74*AK74/(AJ74+($L$3-1)*AK74) ))))</f>
        <v>1.00801548004799</v>
      </c>
      <c r="AK73" s="38" t="n">
        <f aca="false">IF(AK$1&gt;$L$2,   "",   IF(AK$1=$L$2,  1,  IF($L$2-AK$1=$L$1-$M73, $L$3^($L$1-$M73), ($L$3*AK74*AL74/(AK74+($L$3-1)*AL74) ))))</f>
        <v>1</v>
      </c>
      <c r="AL73" s="38" t="n">
        <f aca="false">IF(AL$1&gt;$L$2,   "",   IF(AL$1=$L$2,  1,  IF($L$2-AL$1=$L$1-$M73, $L$3^($L$1-$M73), ($L$3*AL74*AM74/(AL74+($L$3-1)*AM74) ))))</f>
        <v>1.22005580079309</v>
      </c>
      <c r="AM73" s="38" t="n">
        <f aca="false">IF(AM$1&gt;$L$2,   "",   IF(AM$1=$L$2,  1,  IF($L$2-AM$1=$L$1-$M73, $L$3^($L$1-$M73), ($L$3*AM74*AN74/(AM74+($L$3-1)*AN74) ))))</f>
        <v>1.0576593618792</v>
      </c>
      <c r="AN73" s="38" t="n">
        <f aca="false">IF(AN$1&gt;$L$2,   "",   IF(AN$1=$L$2,  1,  IF($L$2-AN$1=$L$1-$M73, $L$3^($L$1-$M73), ($L$3*AN74*AO74/(AN74+($L$3-1)*AO74) ))))</f>
        <v>1.00801548004799</v>
      </c>
      <c r="AO73" s="38" t="n">
        <f aca="false">IF(AO$1&gt;$L$2,   "",   IF(AO$1=$L$2,  1,  IF($L$2-AO$1=$L$1-$M73, $L$3^($L$1-$M73), ($L$3*AO74*AP74/(AO74+($L$3-1)*AP74) ))))</f>
        <v>1</v>
      </c>
      <c r="AP73" s="38" t="n">
        <f aca="false">IF(AP$1&gt;$L$2,   "",   IF(AP$1=$L$2,  1,  IF($L$2-AP$1=$L$1-$M73, $L$3^($L$1-$M73), ($L$3*AP74*AQ74/(AP74+($L$3-1)*AQ74) ))))</f>
        <v>1.22005580079309</v>
      </c>
      <c r="AQ73" s="38" t="n">
        <f aca="false">IF(AQ$1&gt;$L$2,   "",   IF(AQ$1=$L$2,  1,  IF($L$2-AQ$1=$L$1-$M73, $L$3^($L$1-$M73), ($L$3*AQ74*AR74/(AQ74+($L$3-1)*AR74) ))))</f>
        <v>1.0576593618792</v>
      </c>
      <c r="AR73" s="38" t="n">
        <f aca="false">IF(AR$1&gt;$L$2,   "",   IF(AR$1=$L$2,  1,  IF($L$2-AR$1=$L$1-$M73, $L$3^($L$1-$M73), ($L$3*AR74*AS74/(AR74+($L$3-1)*AS74) ))))</f>
        <v>1.00801548004799</v>
      </c>
      <c r="AS73" s="38" t="n">
        <f aca="false">IF(AS$1&gt;$L$2,   "",   IF(AS$1=$L$2,  1,  IF($L$2-AS$1=$L$1-$M73, $L$3^($L$1-$M73), ($L$3*AS74*AT74/(AS74+($L$3-1)*AT74) ))))</f>
        <v>1</v>
      </c>
      <c r="AT73" s="38" t="n">
        <f aca="false">IF(AT$1&gt;$L$2,   "",   IF(AT$1=$L$2,  1,  IF($L$2-AT$1=$L$1-$M73, $L$3^($L$1-$M73), ($L$3*AT74*AU74/(AT74+($L$3-1)*AU74) ))))</f>
        <v>1.22005580079309</v>
      </c>
      <c r="AU73" s="38" t="n">
        <f aca="false">IF(AU$1&gt;$L$2,   "",   IF(AU$1=$L$2,  1,  IF($L$2-AU$1=$L$1-$M73, $L$3^($L$1-$M73), ($L$3*AU74*AV74/(AU74+($L$3-1)*AV74) ))))</f>
        <v>1.0576593618792</v>
      </c>
      <c r="AV73" s="38" t="n">
        <f aca="false">IF(AV$1&gt;$L$2,   "",   IF(AV$1=$L$2,  1,  IF($L$2-AV$1=$L$1-$M73, $L$3^($L$1-$M73), ($L$3*AV74*AW74/(AV74+($L$3-1)*AW74) ))))</f>
        <v>1.00801548004799</v>
      </c>
      <c r="AW73" s="38" t="n">
        <f aca="false">IF(AW$1&gt;$L$2,   "",   IF(AW$1=$L$2,  1,  IF($L$2-AW$1=$L$1-$M73, $L$3^($L$1-$M73), ($L$3*AW74*AX74/(AW74+($L$3-1)*AX74) ))))</f>
        <v>1</v>
      </c>
      <c r="AX73" s="38" t="n">
        <f aca="false">IF(AX$1&gt;$L$2,   "",   IF(AX$1=$L$2,  1,  IF($L$2-AX$1=$L$1-$M73, $L$3^($L$1-$M73), ($L$3*AX74*AY74/(AX74+($L$3-1)*AY74) ))))</f>
        <v>1.22005580079309</v>
      </c>
      <c r="AY73" s="38" t="n">
        <f aca="false">IF(AY$1&gt;$L$2,   "",   IF(AY$1=$L$2,  1,  IF($L$2-AY$1=$L$1-$M73, $L$3^($L$1-$M73), ($L$3*AY74*AZ74/(AY74+($L$3-1)*AZ74) ))))</f>
        <v>1.0576593618792</v>
      </c>
      <c r="AZ73" s="38" t="n">
        <f aca="false">IF(AZ$1&gt;$L$2,   "",   IF(AZ$1=$L$2,  1,  IF($L$2-AZ$1=$L$1-$M73, $L$3^($L$1-$M73), ($L$3*AZ74*BA74/(AZ74+($L$3-1)*BA74) ))))</f>
        <v>1.00801548004799</v>
      </c>
      <c r="BA73" s="38" t="n">
        <f aca="false">IF(BA$1&gt;$L$2,   "",   IF(BA$1=$L$2,  1,  IF($L$2-BA$1=$L$1-$M73, $L$3^($L$1-$M73), ($L$3*BA74*BB74/(BA74+($L$3-1)*BB74) ))))</f>
        <v>1</v>
      </c>
      <c r="BB73" s="38" t="n">
        <f aca="false">IF(BB$1&gt;$L$2,   "",   IF(BB$1=$L$2,  1,  IF($L$2-BB$1=$L$1-$M73, $L$3^($L$1-$M73), ($L$3*BB74*BC74/(BB74+($L$3-1)*BC74) ))))</f>
        <v>1.22005580079309</v>
      </c>
      <c r="BC73" s="38" t="n">
        <f aca="false">IF(BC$1&gt;$L$2,   "",   IF(BC$1=$L$2,  1,  IF($L$2-BC$1=$L$1-$M73, $L$3^($L$1-$M73), ($L$3*BC74*BD74/(BC74+($L$3-1)*BD74) ))))</f>
        <v>1.0576593618792</v>
      </c>
      <c r="BD73" s="38" t="n">
        <f aca="false">IF(BD$1&gt;$L$2,   "",   IF(BD$1=$L$2,  1,  IF($L$2-BD$1=$L$1-$M73, $L$3^($L$1-$M73), ($L$3*BD74*BE74/(BD74+($L$3-1)*BE74) ))))</f>
        <v>1.00801548004799</v>
      </c>
      <c r="BE73" s="38" t="n">
        <f aca="false">IF(BE$1&gt;$L$2,   "",   IF(BE$1=$L$2,  1,  IF($L$2-BE$1=$L$1-$M73, $L$3^($L$1-$M73), ($L$3*BE74*BF74/(BE74+($L$3-1)*BF74) ))))</f>
        <v>1</v>
      </c>
      <c r="BF73" s="38" t="n">
        <f aca="false">IF(BF$1&gt;$L$2,   "",   IF(BF$1=$L$2,  1,  IF($L$2-BF$1=$L$1-$M73, $L$3^($L$1-$M73), ($L$3*BF74*BG74/(BF74+($L$3-1)*BG74) ))))</f>
        <v>1.22005580079309</v>
      </c>
      <c r="BG73" s="38" t="n">
        <f aca="false">IF(BG$1&gt;$L$2,   "",   IF(BG$1=$L$2,  1,  IF($L$2-BG$1=$L$1-$M73, $L$3^($L$1-$M73), ($L$3*BG74*BH74/(BG74+($L$3-1)*BH74) ))))</f>
        <v>1.0576593618792</v>
      </c>
      <c r="BH73" s="38" t="n">
        <f aca="false">IF(BH$1&gt;$L$2,   "",   IF(BH$1=$L$2,  1,  IF($L$2-BH$1=$L$1-$M73, $L$3^($L$1-$M73), ($L$3*BH74*BI74/(BH74+($L$3-1)*BI74) ))))</f>
        <v>1.00801548004799</v>
      </c>
      <c r="BI73" s="38" t="n">
        <f aca="false">IF(BI$1&gt;$L$2,   "",   IF(BI$1=$L$2,  1,  IF($L$2-BI$1=$L$1-$M73, $L$3^($L$1-$M73), ($L$3*BI74*BJ74/(BI74+($L$3-1)*BJ74) ))))</f>
        <v>1</v>
      </c>
      <c r="BJ73" s="38" t="n">
        <f aca="false">IF(BJ$1&gt;$L$2,   "",   IF(BJ$1=$L$2,  1,  IF($L$2-BJ$1=$L$1-$M73, $L$3^($L$1-$M73), ($L$3*BJ74*BK74/(BJ74+($L$3-1)*BK74) ))))</f>
        <v>1.22005580079309</v>
      </c>
      <c r="BK73" s="38" t="n">
        <f aca="false">IF(BK$1&gt;$L$2,   "",   IF(BK$1=$L$2,  1,  IF($L$2-BK$1=$L$1-$M73, $L$3^($L$1-$M73), ($L$3*BK74*BL74/(BK74+($L$3-1)*BL74) ))))</f>
        <v>1.0576593618792</v>
      </c>
      <c r="BL73" s="38" t="n">
        <f aca="false">IF(BL$1&gt;$L$2,   "",   IF(BL$1=$L$2,  1,  IF($L$2-BL$1=$L$1-$M73, $L$3^($L$1-$M73), ($L$3*BL74*BM74/(BL74+($L$3-1)*BM74) ))))</f>
        <v>1.00801548004799</v>
      </c>
      <c r="BM73" s="38" t="n">
        <f aca="false">IF(BM$1&gt;$L$2,   "",   IF(BM$1=$L$2,  1,  IF($L$2-BM$1=$L$1-$M73, $L$3^($L$1-$M73), ($L$3*BM74*BN74/(BM74+($L$3-1)*BN74) ))))</f>
        <v>1</v>
      </c>
      <c r="BN73" s="38" t="n">
        <f aca="false">IF(BN$1&gt;$L$2,   "",   IF(BN$1=$L$2,  1,  IF($L$2-BN$1=$L$1-$M73, $L$3^($L$1-$M73), ($L$3*BN74*BO74/(BN74+($L$3-1)*BO74) ))))</f>
        <v>1.22005580079309</v>
      </c>
      <c r="BO73" s="38" t="n">
        <f aca="false">IF(BO$1&gt;$L$2,   "",   IF(BO$1=$L$2,  1,  IF($L$2-BO$1=$L$1-$M73, $L$3^($L$1-$M73), ($L$3*BO74*BP74/(BO74+($L$3-1)*BP74) ))))</f>
        <v>1.0576593618792</v>
      </c>
      <c r="BP73" s="38" t="n">
        <f aca="false">IF(BP$1&gt;$L$2,   "",   IF(BP$1=$L$2,  1,  IF($L$2-BP$1=$L$1-$M73, $L$3^($L$1-$M73), ($L$3*BP74*BQ74/(BP74+($L$3-1)*BQ74) ))))</f>
        <v>1.00801548004799</v>
      </c>
      <c r="BQ73" s="38" t="n">
        <f aca="false">IF(BQ$1&gt;$L$2,   "",   IF(BQ$1=$L$2,  1,  IF($L$2-BQ$1=$L$1-$M73, $L$3^($L$1-$M73), ($L$3*BQ74*BR74/(BQ74+($L$3-1)*BR74) ))))</f>
        <v>1</v>
      </c>
      <c r="BR73" s="38" t="n">
        <f aca="false">IF(BR$1&gt;$L$2,   "",   IF(BR$1=$L$2,  1,  IF($L$2-BR$1=$L$1-$M73, $L$3^($L$1-$M73), ($L$3*BR74*BS74/(BR74+($L$3-1)*BS74) ))))</f>
        <v>1.22005580079309</v>
      </c>
      <c r="BS73" s="38" t="n">
        <f aca="false">IF(BS$1&gt;$L$2,   "",   IF(BS$1=$L$2,  1,  IF($L$2-BS$1=$L$1-$M73, $L$3^($L$1-$M73), ($L$3*BS74*BT74/(BS74+($L$3-1)*BT74) ))))</f>
        <v>1.0576593618792</v>
      </c>
      <c r="BT73" s="38" t="n">
        <f aca="false">IF(BT$1&gt;$L$2,   "",   IF(BT$1=$L$2,  1,  IF($L$2-BT$1=$L$1-$M73, $L$3^($L$1-$M73), ($L$3*BT74*BU74/(BT74+($L$3-1)*BU74) ))))</f>
        <v>1.00801548004799</v>
      </c>
      <c r="BU73" s="38" t="n">
        <f aca="false">IF(BU$1&gt;$L$2,   "",   IF(BU$1=$L$2,  1,  IF($L$2-BU$1=$L$1-$M73, $L$3^($L$1-$M73), ($L$3*BU74*BV74/(BU74+($L$3-1)*BV74) ))))</f>
        <v>1</v>
      </c>
      <c r="BV73" s="38" t="n">
        <f aca="false">IF(BV$1&gt;$L$2,   "",   IF(BV$1=$L$2,  1,  IF($L$2-BV$1=$L$1-$M73, $L$3^($L$1-$M73), ($L$3*BV74*BW74/(BV74+($L$3-1)*BW74) ))))</f>
        <v>1.22005580079309</v>
      </c>
      <c r="BW73" s="38" t="n">
        <f aca="false">IF(BW$1&gt;$L$2,   "",   IF(BW$1=$L$2,  1,  IF($L$2-BW$1=$L$1-$M73, $L$3^($L$1-$M73), ($L$3*BW74*BX74/(BW74+($L$3-1)*BX74) ))))</f>
        <v>1.0576593618792</v>
      </c>
      <c r="BX73" s="38" t="n">
        <f aca="false">IF(BX$1&gt;$L$2,   "",   IF(BX$1=$L$2,  1,  IF($L$2-BX$1=$L$1-$M73, $L$3^($L$1-$M73), ($L$3*BX74*BY74/(BX74+($L$3-1)*BY74) ))))</f>
        <v>1.00801548004799</v>
      </c>
      <c r="BY73" s="38" t="n">
        <f aca="false">IF(BY$1&gt;$L$2,   "",   IF(BY$1=$L$2,  1,  IF($L$2-BY$1=$L$1-$M73, $L$3^($L$1-$M73), ($L$3*BY74*BZ74/(BY74+($L$3-1)*BZ74) ))))</f>
        <v>1</v>
      </c>
      <c r="BZ73" s="38" t="n">
        <f aca="false">IF(BZ$1&gt;$L$2,   "",   IF(BZ$1=$L$2,  1,  IF($L$2-BZ$1=$L$1-$M73, $L$3^($L$1-$M73), ($L$3*BZ74*CA74/(BZ74+($L$3-1)*CA74) ))))</f>
        <v>1.22005580079309</v>
      </c>
      <c r="CA73" s="38" t="n">
        <f aca="false">IF(CA$1&gt;$L$2,   "",   IF(CA$1=$L$2,  1,  IF($L$2-CA$1=$L$1-$M73, $L$3^($L$1-$M73), ($L$3*CA74*CB74/(CA74+($L$3-1)*CB74) ))))</f>
        <v>1.0576593618792</v>
      </c>
      <c r="CB73" s="38" t="n">
        <f aca="false">IF(CB$1&gt;$L$2,   "",   IF(CB$1=$L$2,  1,  IF($L$2-CB$1=$L$1-$M73, $L$3^($L$1-$M73), ($L$3*CB74*CC74/(CB74+($L$3-1)*CC74) ))))</f>
        <v>1.00801548004799</v>
      </c>
      <c r="CC73" s="38" t="n">
        <f aca="false">IF(CC$1&gt;$L$2,   "",   IF(CC$1=$L$2,  1,  IF($L$2-CC$1=$L$1-$M73, $L$3^($L$1-$M73), ($L$3*CC74*CD74/(CC74+($L$3-1)*CD74) ))))</f>
        <v>1</v>
      </c>
      <c r="CD73" s="38" t="n">
        <f aca="false">IF(CD$1&gt;$L$2,   "",   IF(CD$1=$L$2,  1,  IF($L$2-CD$1=$L$1-$M73, $L$3^($L$1-$M73), ($L$3*CD74*CE74/(CD74+($L$3-1)*CE74) ))))</f>
        <v>1.22005580079309</v>
      </c>
      <c r="CE73" s="38" t="n">
        <f aca="false">IF(CE$1&gt;$L$2,   "",   IF(CE$1=$L$2,  1,  IF($L$2-CE$1=$L$1-$M73, $L$3^($L$1-$M73), ($L$3*CE74*CF74/(CE74+($L$3-1)*CF74) ))))</f>
        <v>1.0576593618792</v>
      </c>
      <c r="CF73" s="38" t="n">
        <f aca="false">IF(CF$1&gt;$L$2,   "",   IF(CF$1=$L$2,  1,  IF($L$2-CF$1=$L$1-$M73, $L$3^($L$1-$M73), ($L$3*CF74*CG74/(CF74+($L$3-1)*CG74) ))))</f>
        <v>1.00801548004799</v>
      </c>
      <c r="CG73" s="38" t="n">
        <f aca="false">IF(CG$1&gt;$L$2,   "",   IF(CG$1=$L$2,  1,  IF($L$2-CG$1=$L$1-$M73, $L$3^($L$1-$M73), ($L$3*CG74*CH74/(CG74+($L$3-1)*CH74) ))))</f>
        <v>1</v>
      </c>
      <c r="CH73" s="38" t="n">
        <f aca="false">IF(CH$1&gt;$L$2,   "",   IF(CH$1=$L$2,  1,  IF($L$2-CH$1=$L$1-$M73, $L$3^($L$1-$M73), ($L$3*CH74*CI74/(CH74+($L$3-1)*CI74) ))))</f>
        <v>1.22005580079309</v>
      </c>
      <c r="CI73" s="38" t="n">
        <f aca="false">IF(CI$1&gt;$L$2,   "",   IF(CI$1=$L$2,  1,  IF($L$2-CI$1=$L$1-$M73, $L$3^($L$1-$M73), ($L$3*CI74*CJ74/(CI74+($L$3-1)*CJ74) ))))</f>
        <v>1.0576593618792</v>
      </c>
      <c r="CJ73" s="38" t="n">
        <f aca="false">IF(CJ$1&gt;$L$2,   "",   IF(CJ$1=$L$2,  1,  IF($L$2-CJ$1=$L$1-$M73, $L$3^($L$1-$M73), ($L$3*CJ74*CK74/(CJ74+($L$3-1)*CK74) ))))</f>
        <v>1.00801548004799</v>
      </c>
      <c r="CK73" s="38" t="n">
        <f aca="false">IF(CK$1&gt;$L$2,   "",   IF(CK$1=$L$2,  1,  IF($L$2-CK$1=$L$1-$M73, $L$3^($L$1-$M73), ($L$3*CK74*CL74/(CK74+($L$3-1)*CL74) ))))</f>
        <v>1</v>
      </c>
      <c r="CL73" s="38" t="n">
        <f aca="false">IF(CL$1&gt;$L$2,   "",   IF(CL$1=$L$2,  1,  IF($L$2-CL$1=$L$1-$M73, $L$3^($L$1-$M73), ($L$3*CL74*CM74/(CL74+($L$3-1)*CM74) ))))</f>
        <v>1.22005580079309</v>
      </c>
      <c r="CM73" s="38" t="n">
        <f aca="false">IF(CM$1&gt;$L$2,   "",   IF(CM$1=$L$2,  1,  IF($L$2-CM$1=$L$1-$M73, $L$3^($L$1-$M73), ($L$3*CM74*CN74/(CM74+($L$3-1)*CN74) ))))</f>
        <v>1.0576593618792</v>
      </c>
      <c r="CN73" s="38" t="n">
        <f aca="false">IF(CN$1&gt;$L$2,   "",   IF(CN$1=$L$2,  1,  IF($L$2-CN$1=$L$1-$M73, $L$3^($L$1-$M73), ($L$3*CN74*CO74/(CN74+($L$3-1)*CO74) ))))</f>
        <v>1.00801548004799</v>
      </c>
      <c r="CO73" s="38" t="n">
        <f aca="false">IF(CO$1&gt;$L$2,   "",   IF(CO$1=$L$2,  1,  IF($L$2-CO$1=$L$1-$M73, $L$3^($L$1-$M73), ($L$3*CO74*CP74/(CO74+($L$3-1)*CP74) ))))</f>
        <v>1</v>
      </c>
      <c r="CP73" s="38" t="n">
        <f aca="false">IF(CP$1&gt;$L$2,   "",   IF(CP$1=$L$2,  1,  IF($L$2-CP$1=$L$1-$M73, $L$3^($L$1-$M73), ($L$3*CP74*CQ74/(CP74+($L$3-1)*CQ74) ))))</f>
        <v>1.22005580079309</v>
      </c>
      <c r="CQ73" s="38" t="n">
        <f aca="false">IF(CQ$1&gt;$L$2,   "",   IF(CQ$1=$L$2,  1,  IF($L$2-CQ$1=$L$1-$M73, $L$3^($L$1-$M73), ($L$3*CQ74*CR74/(CQ74+($L$3-1)*CR74) ))))</f>
        <v>1.0576593618792</v>
      </c>
      <c r="CR73" s="38" t="n">
        <f aca="false">IF(CR$1&gt;$L$2,   "",   IF(CR$1=$L$2,  1,  IF($L$2-CR$1=$L$1-$M73, $L$3^($L$1-$M73), ($L$3*CR74*CS74/(CR74+($L$3-1)*CS74) ))))</f>
        <v>1.00801548004799</v>
      </c>
      <c r="CS73" s="38" t="n">
        <f aca="false">IF(CS$1&gt;$L$2,   "",   IF(CS$1=$L$2,  1,  IF($L$2-CS$1=$L$1-$M73, $L$3^($L$1-$M73), ($L$3*CS74*CT74/(CS74+($L$3-1)*CT74) ))))</f>
        <v>1</v>
      </c>
      <c r="CT73" s="38" t="n">
        <f aca="false">IF(CT$1&gt;$L$2,   "",   IF(CT$1=$L$2,  1,  IF($L$2-CT$1=$L$1-$M73, $L$3^($L$1-$M73), ($L$3*CT74*CU74/(CT74+($L$3-1)*CU74) ))))</f>
        <v>1.22005580079309</v>
      </c>
      <c r="CU73" s="38" t="n">
        <f aca="false">IF(CU$1&gt;$L$2,   "",   IF(CU$1=$L$2,  1,  IF($L$2-CU$1=$L$1-$M73, $L$3^($L$1-$M73), ($L$3*CU74*CV74/(CU74+($L$3-1)*CV74) ))))</f>
        <v>1.0576593618792</v>
      </c>
      <c r="CV73" s="38" t="n">
        <f aca="false">IF(CV$1&gt;$L$2,   "",   IF(CV$1=$L$2,  1,  IF($L$2-CV$1=$L$1-$M73, $L$3^($L$1-$M73), ($L$3*CV74*CW74/(CV74+($L$3-1)*CW74) ))))</f>
        <v>1.00801548004799</v>
      </c>
      <c r="CW73" s="38" t="n">
        <f aca="false">IF(CW$1&gt;$L$2,   "",   IF(CW$1=$L$2,  1,  IF($L$2-CW$1=$L$1-$M73, $L$3^($L$1-$M73), ($L$3*CW74*CX74/(CW74+($L$3-1)*CX74) ))))</f>
        <v>1</v>
      </c>
      <c r="CX73" s="38" t="n">
        <f aca="false">IF(CX$1&gt;$L$2,   "",   IF(CX$1=$L$2,  1,  IF($L$2-CX$1=$L$1-$M73, $L$3^($L$1-$M73), ($L$3*CX74*CY74/(CX74+($L$3-1)*CY74) ))))</f>
        <v>1.22005580079309</v>
      </c>
      <c r="CY73" s="38" t="n">
        <f aca="false">IF(CY$1&gt;$L$2,   "",   IF(CY$1=$L$2,  1,  IF($L$2-CY$1=$L$1-$M73, $L$3^($L$1-$M73), ($L$3*CY74*CZ74/(CY74+($L$3-1)*CZ74) ))))</f>
        <v>1.0576593618792</v>
      </c>
      <c r="CZ73" s="38" t="n">
        <f aca="false">IF(CZ$1&gt;$L$2,   "",   IF(CZ$1=$L$2,  1,  IF($L$2-CZ$1=$L$1-$M73, $L$3^($L$1-$M73), ($L$3*CZ74*DA74/(CZ74+($L$3-1)*DA74) ))))</f>
        <v>1.00801548004799</v>
      </c>
      <c r="DA73" s="38" t="n">
        <f aca="false">IF(DA$1&gt;$L$2,   "",   IF(DA$1=$L$2,  1,  IF($L$2-DA$1=$L$1-$M73, $L$3^($L$1-$M73), ($L$3*DA74*DB74/(DA74+($L$3-1)*DB74) ))))</f>
        <v>1</v>
      </c>
      <c r="DB73" s="38" t="n">
        <f aca="false">IF(DB$1&gt;$L$2,   "",   IF(DB$1=$L$2,  1,  IF($L$2-DB$1=$L$1-$M73, $L$3^($L$1-$M73), ($L$3*DB74*DC74/(DB74+($L$3-1)*DC74) ))))</f>
        <v>1.22005580079309</v>
      </c>
      <c r="DC73" s="38" t="n">
        <f aca="false">IF(DC$1&gt;$L$2,   "",   IF(DC$1=$L$2,  1,  IF($L$2-DC$1=$L$1-$M73, $L$3^($L$1-$M73), ($L$3*DC74*DD74/(DC74+($L$3-1)*DD74) ))))</f>
        <v>1.0576593618792</v>
      </c>
      <c r="DD73" s="38" t="n">
        <f aca="false">IF(DD$1&gt;$L$2,   "",   IF(DD$1=$L$2,  1,  IF($L$2-DD$1=$L$1-$M73, $L$3^($L$1-$M73), ($L$3*DD74*DE74/(DD74+($L$3-1)*DE74) ))))</f>
        <v>1.00801548004799</v>
      </c>
      <c r="DE73" s="38" t="n">
        <f aca="false">IF(DE$1&gt;$L$2,   "",   IF(DE$1=$L$2,  1,  IF($L$2-DE$1=$L$1-$M73, $L$3^($L$1-$M73), ($L$3*DE74*DF74/(DE74+($L$3-1)*DF74) ))))</f>
        <v>1</v>
      </c>
      <c r="DF73" s="38" t="n">
        <f aca="false">IF(DF$1&gt;$L$2,   "",   IF(DF$1=$L$2,  1,  IF($L$2-DF$1=$L$1-$M73, $L$3^($L$1-$M73), ($L$3*DF74*DG74/(DF74+($L$3-1)*DG74) ))))</f>
        <v>1.22005580079309</v>
      </c>
      <c r="DG73" s="38" t="n">
        <f aca="false">IF(DG$1&gt;$L$2,   "",   IF(DG$1=$L$2,  1,  IF($L$2-DG$1=$L$1-$M73, $L$3^($L$1-$M73), ($L$3*DG74*DH74/(DG74+($L$3-1)*DH74) ))))</f>
        <v>1.0576593618792</v>
      </c>
      <c r="DH73" s="38" t="n">
        <f aca="false">IF(DH$1&gt;$L$2,   "",   IF(DH$1=$L$2,  1,  IF($L$2-DH$1=$L$1-$M73, $L$3^($L$1-$M73), ($L$3*DH74*DI74/(DH74+($L$3-1)*DI74) ))))</f>
        <v>1.00801548004799</v>
      </c>
      <c r="DI73" s="38" t="n">
        <f aca="false">IF(DI$1&gt;$L$2,   "",   IF(DI$1=$L$2,  1,  IF($L$2-DI$1=$L$1-$M73, $L$3^($L$1-$M73), ($L$3*DI74*DJ74/(DI74+($L$3-1)*DJ74) ))))</f>
        <v>1</v>
      </c>
      <c r="DJ73" s="38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2" t="n">
        <f aca="false">Calculadora!C74</f>
        <v>0</v>
      </c>
      <c r="B74" s="112" t="str">
        <f aca="false">IF( OR(I73=$L$2,H73=1+$L$1-$L$2), "",  IF(A74="l",0,IF(A74="w",1,""))    )</f>
        <v/>
      </c>
      <c r="C74" s="105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5" t="str">
        <f aca="false">IF(I73&gt;=$L$2,"",IF(B74="", "", C74*($L$3-1)*B74)   )</f>
        <v/>
      </c>
      <c r="E74" s="105" t="str">
        <f aca="false">IF(B74="","",(   D74-(IF((D74+F73)&lt;=G73, D74, (G73-F73) ))   )*(100-$L$5)/100   )</f>
        <v/>
      </c>
      <c r="F74" s="105" t="str">
        <f aca="false">IF(I73&gt;=$L$2,"",IF(B74="", "",   IF(B74=0,  F73-C74,  IF( ((F73+D74)-G73)&gt;=0, F73+(G73-F73)+((D74-(G73-F73))*$L$5/100), F73+D74 )  ))   )</f>
        <v/>
      </c>
      <c r="G74" s="113" t="str">
        <f aca="false">IF(F74&gt;G73,  F74,  G73)</f>
        <v/>
      </c>
      <c r="H74" s="104" t="n">
        <f aca="false">IF(   $L$4=0,   IF(I73+B74=$L$2,0,IF(B74=0,H73+1,H73)),   IF(  F74&gt;=G73,  0,  IF(B74=0,H73+1,H73)  )   )</f>
        <v>0</v>
      </c>
      <c r="I74" s="104" t="n">
        <f aca="false">IF(   $L$4=0,   IF(I73+B74=$L$2,0,IF(B74=1,I73+1,I73)),        IF(  F74&gt;=G73,  0,  IF(B74=1,I73+1,I73)  )   )</f>
        <v>0</v>
      </c>
      <c r="J74" s="114" t="str">
        <f aca="false">IF(     B74="",     "",     IF(  ISERROR((B74+I73)/(H73+I73+1)),  0,  (B74+I73)/(H73+I73+1)  )     )</f>
        <v/>
      </c>
      <c r="M74" s="111" t="n">
        <f aca="false">IF(M73&lt;($L$1-1),M73+1)</f>
        <v>9</v>
      </c>
      <c r="N74" s="38" t="n">
        <f aca="false">IF(N$1&gt;$L$2,   "",   IF(N$1=$L$2,  1,  IF($L$2-N$1=$L$1-$M74, $L$3^($L$1-$M74), ($L$3*N75*O75/(N75+($L$3-1)*O75) ))))</f>
        <v>1.29589557828643</v>
      </c>
      <c r="O74" s="38" t="n">
        <f aca="false">IF(O$1&gt;$L$2,   "",   IF(O$1=$L$2,  1,  IF($L$2-O$1=$L$1-$M74, $L$3^($L$1-$M74), ($L$3*O75*P75/(O75+($L$3-1)*P75) ))))</f>
        <v>1.07977069811138</v>
      </c>
      <c r="P74" s="38" t="n">
        <f aca="false">IF(P$1&gt;$L$2,   "",   IF(P$1=$L$2,  1,  IF($L$2-P$1=$L$1-$M74, $L$3^($L$1-$M74), ($L$3*P75*Q75/(P75+($L$3-1)*Q75) ))))</f>
        <v>1.01166818552378</v>
      </c>
      <c r="Q74" s="38" t="n">
        <f aca="false">IF(Q$1&gt;$L$2,   "",   IF(Q$1=$L$2,  1,  IF($L$2-Q$1=$L$1-$M74, $L$3^($L$1-$M74), ($L$3*Q75*R75/(Q75+($L$3-1)*R75) ))))</f>
        <v>1</v>
      </c>
      <c r="R74" s="38" t="n">
        <f aca="false">IF(R$1&gt;$L$2,   "",   IF(R$1=$L$2,  1,  IF($L$2-R$1=$L$1-$M74, $L$3^($L$1-$M74), ($L$3*R75*S75/(R75+($L$3-1)*S75) ))))</f>
        <v>1.29589557828643</v>
      </c>
      <c r="S74" s="38" t="n">
        <f aca="false">IF(S$1&gt;$L$2,   "",   IF(S$1=$L$2,  1,  IF($L$2-S$1=$L$1-$M74, $L$3^($L$1-$M74), ($L$3*S75*T75/(S75+($L$3-1)*T75) ))))</f>
        <v>1.07977069811138</v>
      </c>
      <c r="T74" s="38" t="n">
        <f aca="false">IF(T$1&gt;$L$2,   "",   IF(T$1=$L$2,  1,  IF($L$2-T$1=$L$1-$M74, $L$3^($L$1-$M74), ($L$3*T75*U75/(T75+($L$3-1)*U75) ))))</f>
        <v>1.01166818552378</v>
      </c>
      <c r="U74" s="38" t="n">
        <f aca="false">IF(U$1&gt;$L$2,   "",   IF(U$1=$L$2,  1,  IF($L$2-U$1=$L$1-$M74, $L$3^($L$1-$M74), ($L$3*U75*V75/(U75+($L$3-1)*V75) ))))</f>
        <v>1</v>
      </c>
      <c r="V74" s="38" t="n">
        <f aca="false">IF(V$1&gt;$L$2,   "",   IF(V$1=$L$2,  1,  IF($L$2-V$1=$L$1-$M74, $L$3^($L$1-$M74), ($L$3*V75*W75/(V75+($L$3-1)*W75) ))))</f>
        <v>1.29589557828643</v>
      </c>
      <c r="W74" s="38" t="n">
        <f aca="false">IF(W$1&gt;$L$2,   "",   IF(W$1=$L$2,  1,  IF($L$2-W$1=$L$1-$M74, $L$3^($L$1-$M74), ($L$3*W75*X75/(W75+($L$3-1)*X75) ))))</f>
        <v>1.07977069811138</v>
      </c>
      <c r="X74" s="38" t="n">
        <f aca="false">IF(X$1&gt;$L$2,   "",   IF(X$1=$L$2,  1,  IF($L$2-X$1=$L$1-$M74, $L$3^($L$1-$M74), ($L$3*X75*Y75/(X75+($L$3-1)*Y75) ))))</f>
        <v>1.01166818552378</v>
      </c>
      <c r="Y74" s="38" t="n">
        <f aca="false">IF(Y$1&gt;$L$2,   "",   IF(Y$1=$L$2,  1,  IF($L$2-Y$1=$L$1-$M74, $L$3^($L$1-$M74), ($L$3*Y75*Z75/(Y75+($L$3-1)*Z75) ))))</f>
        <v>1</v>
      </c>
      <c r="Z74" s="38" t="n">
        <f aca="false">IF(Z$1&gt;$L$2,   "",   IF(Z$1=$L$2,  1,  IF($L$2-Z$1=$L$1-$M74, $L$3^($L$1-$M74), ($L$3*Z75*AA75/(Z75+($L$3-1)*AA75) ))))</f>
        <v>1.29589557828643</v>
      </c>
      <c r="AA74" s="38" t="n">
        <f aca="false">IF(AA$1&gt;$L$2,   "",   IF(AA$1=$L$2,  1,  IF($L$2-AA$1=$L$1-$M74, $L$3^($L$1-$M74), ($L$3*AA75*AB75/(AA75+($L$3-1)*AB75) ))))</f>
        <v>1.07977069811138</v>
      </c>
      <c r="AB74" s="38" t="n">
        <f aca="false">IF(AB$1&gt;$L$2,   "",   IF(AB$1=$L$2,  1,  IF($L$2-AB$1=$L$1-$M74, $L$3^($L$1-$M74), ($L$3*AB75*AC75/(AB75+($L$3-1)*AC75) ))))</f>
        <v>1.01166818552378</v>
      </c>
      <c r="AC74" s="38" t="n">
        <f aca="false">IF(AC$1&gt;$L$2,   "",   IF(AC$1=$L$2,  1,  IF($L$2-AC$1=$L$1-$M74, $L$3^($L$1-$M74), ($L$3*AC75*AD75/(AC75+($L$3-1)*AD75) ))))</f>
        <v>1</v>
      </c>
      <c r="AD74" s="38" t="n">
        <f aca="false">IF(AD$1&gt;$L$2,   "",   IF(AD$1=$L$2,  1,  IF($L$2-AD$1=$L$1-$M74, $L$3^($L$1-$M74), ($L$3*AD75*AE75/(AD75+($L$3-1)*AE75) ))))</f>
        <v>1.29589557828643</v>
      </c>
      <c r="AE74" s="38" t="n">
        <f aca="false">IF(AE$1&gt;$L$2,   "",   IF(AE$1=$L$2,  1,  IF($L$2-AE$1=$L$1-$M74, $L$3^($L$1-$M74), ($L$3*AE75*AF75/(AE75+($L$3-1)*AF75) ))))</f>
        <v>1.07977069811138</v>
      </c>
      <c r="AF74" s="38" t="n">
        <f aca="false">IF(AF$1&gt;$L$2,   "",   IF(AF$1=$L$2,  1,  IF($L$2-AF$1=$L$1-$M74, $L$3^($L$1-$M74), ($L$3*AF75*AG75/(AF75+($L$3-1)*AG75) ))))</f>
        <v>1.01166818552378</v>
      </c>
      <c r="AG74" s="38" t="n">
        <f aca="false">IF(AG$1&gt;$L$2,   "",   IF(AG$1=$L$2,  1,  IF($L$2-AG$1=$L$1-$M74, $L$3^($L$1-$M74), ($L$3*AG75*AH75/(AG75+($L$3-1)*AH75) ))))</f>
        <v>1</v>
      </c>
      <c r="AH74" s="38" t="n">
        <f aca="false">IF(AH$1&gt;$L$2,   "",   IF(AH$1=$L$2,  1,  IF($L$2-AH$1=$L$1-$M74, $L$3^($L$1-$M74), ($L$3*AH75*AI75/(AH75+($L$3-1)*AI75) ))))</f>
        <v>1.29589557828643</v>
      </c>
      <c r="AI74" s="38" t="n">
        <f aca="false">IF(AI$1&gt;$L$2,   "",   IF(AI$1=$L$2,  1,  IF($L$2-AI$1=$L$1-$M74, $L$3^($L$1-$M74), ($L$3*AI75*AJ75/(AI75+($L$3-1)*AJ75) ))))</f>
        <v>1.07977069811138</v>
      </c>
      <c r="AJ74" s="38" t="n">
        <f aca="false">IF(AJ$1&gt;$L$2,   "",   IF(AJ$1=$L$2,  1,  IF($L$2-AJ$1=$L$1-$M74, $L$3^($L$1-$M74), ($L$3*AJ75*AK75/(AJ75+($L$3-1)*AK75) ))))</f>
        <v>1.01166818552378</v>
      </c>
      <c r="AK74" s="38" t="n">
        <f aca="false">IF(AK$1&gt;$L$2,   "",   IF(AK$1=$L$2,  1,  IF($L$2-AK$1=$L$1-$M74, $L$3^($L$1-$M74), ($L$3*AK75*AL75/(AK75+($L$3-1)*AL75) ))))</f>
        <v>1</v>
      </c>
      <c r="AL74" s="38" t="n">
        <f aca="false">IF(AL$1&gt;$L$2,   "",   IF(AL$1=$L$2,  1,  IF($L$2-AL$1=$L$1-$M74, $L$3^($L$1-$M74), ($L$3*AL75*AM75/(AL75+($L$3-1)*AM75) ))))</f>
        <v>1.29589557828643</v>
      </c>
      <c r="AM74" s="38" t="n">
        <f aca="false">IF(AM$1&gt;$L$2,   "",   IF(AM$1=$L$2,  1,  IF($L$2-AM$1=$L$1-$M74, $L$3^($L$1-$M74), ($L$3*AM75*AN75/(AM75+($L$3-1)*AN75) ))))</f>
        <v>1.07977069811138</v>
      </c>
      <c r="AN74" s="38" t="n">
        <f aca="false">IF(AN$1&gt;$L$2,   "",   IF(AN$1=$L$2,  1,  IF($L$2-AN$1=$L$1-$M74, $L$3^($L$1-$M74), ($L$3*AN75*AO75/(AN75+($L$3-1)*AO75) ))))</f>
        <v>1.01166818552378</v>
      </c>
      <c r="AO74" s="38" t="n">
        <f aca="false">IF(AO$1&gt;$L$2,   "",   IF(AO$1=$L$2,  1,  IF($L$2-AO$1=$L$1-$M74, $L$3^($L$1-$M74), ($L$3*AO75*AP75/(AO75+($L$3-1)*AP75) ))))</f>
        <v>1</v>
      </c>
      <c r="AP74" s="38" t="n">
        <f aca="false">IF(AP$1&gt;$L$2,   "",   IF(AP$1=$L$2,  1,  IF($L$2-AP$1=$L$1-$M74, $L$3^($L$1-$M74), ($L$3*AP75*AQ75/(AP75+($L$3-1)*AQ75) ))))</f>
        <v>1.29589557828643</v>
      </c>
      <c r="AQ74" s="38" t="n">
        <f aca="false">IF(AQ$1&gt;$L$2,   "",   IF(AQ$1=$L$2,  1,  IF($L$2-AQ$1=$L$1-$M74, $L$3^($L$1-$M74), ($L$3*AQ75*AR75/(AQ75+($L$3-1)*AR75) ))))</f>
        <v>1.07977069811138</v>
      </c>
      <c r="AR74" s="38" t="n">
        <f aca="false">IF(AR$1&gt;$L$2,   "",   IF(AR$1=$L$2,  1,  IF($L$2-AR$1=$L$1-$M74, $L$3^($L$1-$M74), ($L$3*AR75*AS75/(AR75+($L$3-1)*AS75) ))))</f>
        <v>1.01166818552378</v>
      </c>
      <c r="AS74" s="38" t="n">
        <f aca="false">IF(AS$1&gt;$L$2,   "",   IF(AS$1=$L$2,  1,  IF($L$2-AS$1=$L$1-$M74, $L$3^($L$1-$M74), ($L$3*AS75*AT75/(AS75+($L$3-1)*AT75) ))))</f>
        <v>1</v>
      </c>
      <c r="AT74" s="38" t="n">
        <f aca="false">IF(AT$1&gt;$L$2,   "",   IF(AT$1=$L$2,  1,  IF($L$2-AT$1=$L$1-$M74, $L$3^($L$1-$M74), ($L$3*AT75*AU75/(AT75+($L$3-1)*AU75) ))))</f>
        <v>1.29589557828643</v>
      </c>
      <c r="AU74" s="38" t="n">
        <f aca="false">IF(AU$1&gt;$L$2,   "",   IF(AU$1=$L$2,  1,  IF($L$2-AU$1=$L$1-$M74, $L$3^($L$1-$M74), ($L$3*AU75*AV75/(AU75+($L$3-1)*AV75) ))))</f>
        <v>1.07977069811138</v>
      </c>
      <c r="AV74" s="38" t="n">
        <f aca="false">IF(AV$1&gt;$L$2,   "",   IF(AV$1=$L$2,  1,  IF($L$2-AV$1=$L$1-$M74, $L$3^($L$1-$M74), ($L$3*AV75*AW75/(AV75+($L$3-1)*AW75) ))))</f>
        <v>1.01166818552378</v>
      </c>
      <c r="AW74" s="38" t="n">
        <f aca="false">IF(AW$1&gt;$L$2,   "",   IF(AW$1=$L$2,  1,  IF($L$2-AW$1=$L$1-$M74, $L$3^($L$1-$M74), ($L$3*AW75*AX75/(AW75+($L$3-1)*AX75) ))))</f>
        <v>1</v>
      </c>
      <c r="AX74" s="38" t="n">
        <f aca="false">IF(AX$1&gt;$L$2,   "",   IF(AX$1=$L$2,  1,  IF($L$2-AX$1=$L$1-$M74, $L$3^($L$1-$M74), ($L$3*AX75*AY75/(AX75+($L$3-1)*AY75) ))))</f>
        <v>1.29589557828643</v>
      </c>
      <c r="AY74" s="38" t="n">
        <f aca="false">IF(AY$1&gt;$L$2,   "",   IF(AY$1=$L$2,  1,  IF($L$2-AY$1=$L$1-$M74, $L$3^($L$1-$M74), ($L$3*AY75*AZ75/(AY75+($L$3-1)*AZ75) ))))</f>
        <v>1.07977069811138</v>
      </c>
      <c r="AZ74" s="38" t="n">
        <f aca="false">IF(AZ$1&gt;$L$2,   "",   IF(AZ$1=$L$2,  1,  IF($L$2-AZ$1=$L$1-$M74, $L$3^($L$1-$M74), ($L$3*AZ75*BA75/(AZ75+($L$3-1)*BA75) ))))</f>
        <v>1.01166818552378</v>
      </c>
      <c r="BA74" s="38" t="n">
        <f aca="false">IF(BA$1&gt;$L$2,   "",   IF(BA$1=$L$2,  1,  IF($L$2-BA$1=$L$1-$M74, $L$3^($L$1-$M74), ($L$3*BA75*BB75/(BA75+($L$3-1)*BB75) ))))</f>
        <v>1</v>
      </c>
      <c r="BB74" s="38" t="n">
        <f aca="false">IF(BB$1&gt;$L$2,   "",   IF(BB$1=$L$2,  1,  IF($L$2-BB$1=$L$1-$M74, $L$3^($L$1-$M74), ($L$3*BB75*BC75/(BB75+($L$3-1)*BC75) ))))</f>
        <v>1.29589557828643</v>
      </c>
      <c r="BC74" s="38" t="n">
        <f aca="false">IF(BC$1&gt;$L$2,   "",   IF(BC$1=$L$2,  1,  IF($L$2-BC$1=$L$1-$M74, $L$3^($L$1-$M74), ($L$3*BC75*BD75/(BC75+($L$3-1)*BD75) ))))</f>
        <v>1.07977069811138</v>
      </c>
      <c r="BD74" s="38" t="n">
        <f aca="false">IF(BD$1&gt;$L$2,   "",   IF(BD$1=$L$2,  1,  IF($L$2-BD$1=$L$1-$M74, $L$3^($L$1-$M74), ($L$3*BD75*BE75/(BD75+($L$3-1)*BE75) ))))</f>
        <v>1.01166818552378</v>
      </c>
      <c r="BE74" s="38" t="n">
        <f aca="false">IF(BE$1&gt;$L$2,   "",   IF(BE$1=$L$2,  1,  IF($L$2-BE$1=$L$1-$M74, $L$3^($L$1-$M74), ($L$3*BE75*BF75/(BE75+($L$3-1)*BF75) ))))</f>
        <v>1</v>
      </c>
      <c r="BF74" s="38" t="n">
        <f aca="false">IF(BF$1&gt;$L$2,   "",   IF(BF$1=$L$2,  1,  IF($L$2-BF$1=$L$1-$M74, $L$3^($L$1-$M74), ($L$3*BF75*BG75/(BF75+($L$3-1)*BG75) ))))</f>
        <v>1.29589557828643</v>
      </c>
      <c r="BG74" s="38" t="n">
        <f aca="false">IF(BG$1&gt;$L$2,   "",   IF(BG$1=$L$2,  1,  IF($L$2-BG$1=$L$1-$M74, $L$3^($L$1-$M74), ($L$3*BG75*BH75/(BG75+($L$3-1)*BH75) ))))</f>
        <v>1.07977069811138</v>
      </c>
      <c r="BH74" s="38" t="n">
        <f aca="false">IF(BH$1&gt;$L$2,   "",   IF(BH$1=$L$2,  1,  IF($L$2-BH$1=$L$1-$M74, $L$3^($L$1-$M74), ($L$3*BH75*BI75/(BH75+($L$3-1)*BI75) ))))</f>
        <v>1.01166818552378</v>
      </c>
      <c r="BI74" s="38" t="n">
        <f aca="false">IF(BI$1&gt;$L$2,   "",   IF(BI$1=$L$2,  1,  IF($L$2-BI$1=$L$1-$M74, $L$3^($L$1-$M74), ($L$3*BI75*BJ75/(BI75+($L$3-1)*BJ75) ))))</f>
        <v>1</v>
      </c>
      <c r="BJ74" s="38" t="n">
        <f aca="false">IF(BJ$1&gt;$L$2,   "",   IF(BJ$1=$L$2,  1,  IF($L$2-BJ$1=$L$1-$M74, $L$3^($L$1-$M74), ($L$3*BJ75*BK75/(BJ75+($L$3-1)*BK75) ))))</f>
        <v>1.29589557828643</v>
      </c>
      <c r="BK74" s="38" t="n">
        <f aca="false">IF(BK$1&gt;$L$2,   "",   IF(BK$1=$L$2,  1,  IF($L$2-BK$1=$L$1-$M74, $L$3^($L$1-$M74), ($L$3*BK75*BL75/(BK75+($L$3-1)*BL75) ))))</f>
        <v>1.07977069811138</v>
      </c>
      <c r="BL74" s="38" t="n">
        <f aca="false">IF(BL$1&gt;$L$2,   "",   IF(BL$1=$L$2,  1,  IF($L$2-BL$1=$L$1-$M74, $L$3^($L$1-$M74), ($L$3*BL75*BM75/(BL75+($L$3-1)*BM75) ))))</f>
        <v>1.01166818552378</v>
      </c>
      <c r="BM74" s="38" t="n">
        <f aca="false">IF(BM$1&gt;$L$2,   "",   IF(BM$1=$L$2,  1,  IF($L$2-BM$1=$L$1-$M74, $L$3^($L$1-$M74), ($L$3*BM75*BN75/(BM75+($L$3-1)*BN75) ))))</f>
        <v>1</v>
      </c>
      <c r="BN74" s="38" t="n">
        <f aca="false">IF(BN$1&gt;$L$2,   "",   IF(BN$1=$L$2,  1,  IF($L$2-BN$1=$L$1-$M74, $L$3^($L$1-$M74), ($L$3*BN75*BO75/(BN75+($L$3-1)*BO75) ))))</f>
        <v>1.29589557828643</v>
      </c>
      <c r="BO74" s="38" t="n">
        <f aca="false">IF(BO$1&gt;$L$2,   "",   IF(BO$1=$L$2,  1,  IF($L$2-BO$1=$L$1-$M74, $L$3^($L$1-$M74), ($L$3*BO75*BP75/(BO75+($L$3-1)*BP75) ))))</f>
        <v>1.07977069811138</v>
      </c>
      <c r="BP74" s="38" t="n">
        <f aca="false">IF(BP$1&gt;$L$2,   "",   IF(BP$1=$L$2,  1,  IF($L$2-BP$1=$L$1-$M74, $L$3^($L$1-$M74), ($L$3*BP75*BQ75/(BP75+($L$3-1)*BQ75) ))))</f>
        <v>1.01166818552378</v>
      </c>
      <c r="BQ74" s="38" t="n">
        <f aca="false">IF(BQ$1&gt;$L$2,   "",   IF(BQ$1=$L$2,  1,  IF($L$2-BQ$1=$L$1-$M74, $L$3^($L$1-$M74), ($L$3*BQ75*BR75/(BQ75+($L$3-1)*BR75) ))))</f>
        <v>1</v>
      </c>
      <c r="BR74" s="38" t="n">
        <f aca="false">IF(BR$1&gt;$L$2,   "",   IF(BR$1=$L$2,  1,  IF($L$2-BR$1=$L$1-$M74, $L$3^($L$1-$M74), ($L$3*BR75*BS75/(BR75+($L$3-1)*BS75) ))))</f>
        <v>1.29589557828643</v>
      </c>
      <c r="BS74" s="38" t="n">
        <f aca="false">IF(BS$1&gt;$L$2,   "",   IF(BS$1=$L$2,  1,  IF($L$2-BS$1=$L$1-$M74, $L$3^($L$1-$M74), ($L$3*BS75*BT75/(BS75+($L$3-1)*BT75) ))))</f>
        <v>1.07977069811138</v>
      </c>
      <c r="BT74" s="38" t="n">
        <f aca="false">IF(BT$1&gt;$L$2,   "",   IF(BT$1=$L$2,  1,  IF($L$2-BT$1=$L$1-$M74, $L$3^($L$1-$M74), ($L$3*BT75*BU75/(BT75+($L$3-1)*BU75) ))))</f>
        <v>1.01166818552378</v>
      </c>
      <c r="BU74" s="38" t="n">
        <f aca="false">IF(BU$1&gt;$L$2,   "",   IF(BU$1=$L$2,  1,  IF($L$2-BU$1=$L$1-$M74, $L$3^($L$1-$M74), ($L$3*BU75*BV75/(BU75+($L$3-1)*BV75) ))))</f>
        <v>1</v>
      </c>
      <c r="BV74" s="38" t="n">
        <f aca="false">IF(BV$1&gt;$L$2,   "",   IF(BV$1=$L$2,  1,  IF($L$2-BV$1=$L$1-$M74, $L$3^($L$1-$M74), ($L$3*BV75*BW75/(BV75+($L$3-1)*BW75) ))))</f>
        <v>1.29589557828643</v>
      </c>
      <c r="BW74" s="38" t="n">
        <f aca="false">IF(BW$1&gt;$L$2,   "",   IF(BW$1=$L$2,  1,  IF($L$2-BW$1=$L$1-$M74, $L$3^($L$1-$M74), ($L$3*BW75*BX75/(BW75+($L$3-1)*BX75) ))))</f>
        <v>1.07977069811138</v>
      </c>
      <c r="BX74" s="38" t="n">
        <f aca="false">IF(BX$1&gt;$L$2,   "",   IF(BX$1=$L$2,  1,  IF($L$2-BX$1=$L$1-$M74, $L$3^($L$1-$M74), ($L$3*BX75*BY75/(BX75+($L$3-1)*BY75) ))))</f>
        <v>1.01166818552378</v>
      </c>
      <c r="BY74" s="38" t="n">
        <f aca="false">IF(BY$1&gt;$L$2,   "",   IF(BY$1=$L$2,  1,  IF($L$2-BY$1=$L$1-$M74, $L$3^($L$1-$M74), ($L$3*BY75*BZ75/(BY75+($L$3-1)*BZ75) ))))</f>
        <v>1</v>
      </c>
      <c r="BZ74" s="38" t="n">
        <f aca="false">IF(BZ$1&gt;$L$2,   "",   IF(BZ$1=$L$2,  1,  IF($L$2-BZ$1=$L$1-$M74, $L$3^($L$1-$M74), ($L$3*BZ75*CA75/(BZ75+($L$3-1)*CA75) ))))</f>
        <v>1.29589557828643</v>
      </c>
      <c r="CA74" s="38" t="n">
        <f aca="false">IF(CA$1&gt;$L$2,   "",   IF(CA$1=$L$2,  1,  IF($L$2-CA$1=$L$1-$M74, $L$3^($L$1-$M74), ($L$3*CA75*CB75/(CA75+($L$3-1)*CB75) ))))</f>
        <v>1.07977069811138</v>
      </c>
      <c r="CB74" s="38" t="n">
        <f aca="false">IF(CB$1&gt;$L$2,   "",   IF(CB$1=$L$2,  1,  IF($L$2-CB$1=$L$1-$M74, $L$3^($L$1-$M74), ($L$3*CB75*CC75/(CB75+($L$3-1)*CC75) ))))</f>
        <v>1.01166818552378</v>
      </c>
      <c r="CC74" s="38" t="n">
        <f aca="false">IF(CC$1&gt;$L$2,   "",   IF(CC$1=$L$2,  1,  IF($L$2-CC$1=$L$1-$M74, $L$3^($L$1-$M74), ($L$3*CC75*CD75/(CC75+($L$3-1)*CD75) ))))</f>
        <v>1</v>
      </c>
      <c r="CD74" s="38" t="n">
        <f aca="false">IF(CD$1&gt;$L$2,   "",   IF(CD$1=$L$2,  1,  IF($L$2-CD$1=$L$1-$M74, $L$3^($L$1-$M74), ($L$3*CD75*CE75/(CD75+($L$3-1)*CE75) ))))</f>
        <v>1.29589557828643</v>
      </c>
      <c r="CE74" s="38" t="n">
        <f aca="false">IF(CE$1&gt;$L$2,   "",   IF(CE$1=$L$2,  1,  IF($L$2-CE$1=$L$1-$M74, $L$3^($L$1-$M74), ($L$3*CE75*CF75/(CE75+($L$3-1)*CF75) ))))</f>
        <v>1.07977069811138</v>
      </c>
      <c r="CF74" s="38" t="n">
        <f aca="false">IF(CF$1&gt;$L$2,   "",   IF(CF$1=$L$2,  1,  IF($L$2-CF$1=$L$1-$M74, $L$3^($L$1-$M74), ($L$3*CF75*CG75/(CF75+($L$3-1)*CG75) ))))</f>
        <v>1.01166818552378</v>
      </c>
      <c r="CG74" s="38" t="n">
        <f aca="false">IF(CG$1&gt;$L$2,   "",   IF(CG$1=$L$2,  1,  IF($L$2-CG$1=$L$1-$M74, $L$3^($L$1-$M74), ($L$3*CG75*CH75/(CG75+($L$3-1)*CH75) ))))</f>
        <v>1</v>
      </c>
      <c r="CH74" s="38" t="n">
        <f aca="false">IF(CH$1&gt;$L$2,   "",   IF(CH$1=$L$2,  1,  IF($L$2-CH$1=$L$1-$M74, $L$3^($L$1-$M74), ($L$3*CH75*CI75/(CH75+($L$3-1)*CI75) ))))</f>
        <v>1.29589557828643</v>
      </c>
      <c r="CI74" s="38" t="n">
        <f aca="false">IF(CI$1&gt;$L$2,   "",   IF(CI$1=$L$2,  1,  IF($L$2-CI$1=$L$1-$M74, $L$3^($L$1-$M74), ($L$3*CI75*CJ75/(CI75+($L$3-1)*CJ75) ))))</f>
        <v>1.07977069811138</v>
      </c>
      <c r="CJ74" s="38" t="n">
        <f aca="false">IF(CJ$1&gt;$L$2,   "",   IF(CJ$1=$L$2,  1,  IF($L$2-CJ$1=$L$1-$M74, $L$3^($L$1-$M74), ($L$3*CJ75*CK75/(CJ75+($L$3-1)*CK75) ))))</f>
        <v>1.01166818552378</v>
      </c>
      <c r="CK74" s="38" t="n">
        <f aca="false">IF(CK$1&gt;$L$2,   "",   IF(CK$1=$L$2,  1,  IF($L$2-CK$1=$L$1-$M74, $L$3^($L$1-$M74), ($L$3*CK75*CL75/(CK75+($L$3-1)*CL75) ))))</f>
        <v>1</v>
      </c>
      <c r="CL74" s="38" t="n">
        <f aca="false">IF(CL$1&gt;$L$2,   "",   IF(CL$1=$L$2,  1,  IF($L$2-CL$1=$L$1-$M74, $L$3^($L$1-$M74), ($L$3*CL75*CM75/(CL75+($L$3-1)*CM75) ))))</f>
        <v>1.29589557828643</v>
      </c>
      <c r="CM74" s="38" t="n">
        <f aca="false">IF(CM$1&gt;$L$2,   "",   IF(CM$1=$L$2,  1,  IF($L$2-CM$1=$L$1-$M74, $L$3^($L$1-$M74), ($L$3*CM75*CN75/(CM75+($L$3-1)*CN75) ))))</f>
        <v>1.07977069811138</v>
      </c>
      <c r="CN74" s="38" t="n">
        <f aca="false">IF(CN$1&gt;$L$2,   "",   IF(CN$1=$L$2,  1,  IF($L$2-CN$1=$L$1-$M74, $L$3^($L$1-$M74), ($L$3*CN75*CO75/(CN75+($L$3-1)*CO75) ))))</f>
        <v>1.01166818552378</v>
      </c>
      <c r="CO74" s="38" t="n">
        <f aca="false">IF(CO$1&gt;$L$2,   "",   IF(CO$1=$L$2,  1,  IF($L$2-CO$1=$L$1-$M74, $L$3^($L$1-$M74), ($L$3*CO75*CP75/(CO75+($L$3-1)*CP75) ))))</f>
        <v>1</v>
      </c>
      <c r="CP74" s="38" t="n">
        <f aca="false">IF(CP$1&gt;$L$2,   "",   IF(CP$1=$L$2,  1,  IF($L$2-CP$1=$L$1-$M74, $L$3^($L$1-$M74), ($L$3*CP75*CQ75/(CP75+($L$3-1)*CQ75) ))))</f>
        <v>1.29589557828643</v>
      </c>
      <c r="CQ74" s="38" t="n">
        <f aca="false">IF(CQ$1&gt;$L$2,   "",   IF(CQ$1=$L$2,  1,  IF($L$2-CQ$1=$L$1-$M74, $L$3^($L$1-$M74), ($L$3*CQ75*CR75/(CQ75+($L$3-1)*CR75) ))))</f>
        <v>1.07977069811138</v>
      </c>
      <c r="CR74" s="38" t="n">
        <f aca="false">IF(CR$1&gt;$L$2,   "",   IF(CR$1=$L$2,  1,  IF($L$2-CR$1=$L$1-$M74, $L$3^($L$1-$M74), ($L$3*CR75*CS75/(CR75+($L$3-1)*CS75) ))))</f>
        <v>1.01166818552378</v>
      </c>
      <c r="CS74" s="38" t="n">
        <f aca="false">IF(CS$1&gt;$L$2,   "",   IF(CS$1=$L$2,  1,  IF($L$2-CS$1=$L$1-$M74, $L$3^($L$1-$M74), ($L$3*CS75*CT75/(CS75+($L$3-1)*CT75) ))))</f>
        <v>1</v>
      </c>
      <c r="CT74" s="38" t="n">
        <f aca="false">IF(CT$1&gt;$L$2,   "",   IF(CT$1=$L$2,  1,  IF($L$2-CT$1=$L$1-$M74, $L$3^($L$1-$M74), ($L$3*CT75*CU75/(CT75+($L$3-1)*CU75) ))))</f>
        <v>1.29589557828643</v>
      </c>
      <c r="CU74" s="38" t="n">
        <f aca="false">IF(CU$1&gt;$L$2,   "",   IF(CU$1=$L$2,  1,  IF($L$2-CU$1=$L$1-$M74, $L$3^($L$1-$M74), ($L$3*CU75*CV75/(CU75+($L$3-1)*CV75) ))))</f>
        <v>1.07977069811138</v>
      </c>
      <c r="CV74" s="38" t="n">
        <f aca="false">IF(CV$1&gt;$L$2,   "",   IF(CV$1=$L$2,  1,  IF($L$2-CV$1=$L$1-$M74, $L$3^($L$1-$M74), ($L$3*CV75*CW75/(CV75+($L$3-1)*CW75) ))))</f>
        <v>1.01166818552378</v>
      </c>
      <c r="CW74" s="38" t="n">
        <f aca="false">IF(CW$1&gt;$L$2,   "",   IF(CW$1=$L$2,  1,  IF($L$2-CW$1=$L$1-$M74, $L$3^($L$1-$M74), ($L$3*CW75*CX75/(CW75+($L$3-1)*CX75) ))))</f>
        <v>1</v>
      </c>
      <c r="CX74" s="38" t="n">
        <f aca="false">IF(CX$1&gt;$L$2,   "",   IF(CX$1=$L$2,  1,  IF($L$2-CX$1=$L$1-$M74, $L$3^($L$1-$M74), ($L$3*CX75*CY75/(CX75+($L$3-1)*CY75) ))))</f>
        <v>1.29589557828643</v>
      </c>
      <c r="CY74" s="38" t="n">
        <f aca="false">IF(CY$1&gt;$L$2,   "",   IF(CY$1=$L$2,  1,  IF($L$2-CY$1=$L$1-$M74, $L$3^($L$1-$M74), ($L$3*CY75*CZ75/(CY75+($L$3-1)*CZ75) ))))</f>
        <v>1.07977069811138</v>
      </c>
      <c r="CZ74" s="38" t="n">
        <f aca="false">IF(CZ$1&gt;$L$2,   "",   IF(CZ$1=$L$2,  1,  IF($L$2-CZ$1=$L$1-$M74, $L$3^($L$1-$M74), ($L$3*CZ75*DA75/(CZ75+($L$3-1)*DA75) ))))</f>
        <v>1.01166818552378</v>
      </c>
      <c r="DA74" s="38" t="n">
        <f aca="false">IF(DA$1&gt;$L$2,   "",   IF(DA$1=$L$2,  1,  IF($L$2-DA$1=$L$1-$M74, $L$3^($L$1-$M74), ($L$3*DA75*DB75/(DA75+($L$3-1)*DB75) ))))</f>
        <v>1</v>
      </c>
      <c r="DB74" s="38" t="n">
        <f aca="false">IF(DB$1&gt;$L$2,   "",   IF(DB$1=$L$2,  1,  IF($L$2-DB$1=$L$1-$M74, $L$3^($L$1-$M74), ($L$3*DB75*DC75/(DB75+($L$3-1)*DC75) ))))</f>
        <v>1.29589557828643</v>
      </c>
      <c r="DC74" s="38" t="n">
        <f aca="false">IF(DC$1&gt;$L$2,   "",   IF(DC$1=$L$2,  1,  IF($L$2-DC$1=$L$1-$M74, $L$3^($L$1-$M74), ($L$3*DC75*DD75/(DC75+($L$3-1)*DD75) ))))</f>
        <v>1.07977069811138</v>
      </c>
      <c r="DD74" s="38" t="n">
        <f aca="false">IF(DD$1&gt;$L$2,   "",   IF(DD$1=$L$2,  1,  IF($L$2-DD$1=$L$1-$M74, $L$3^($L$1-$M74), ($L$3*DD75*DE75/(DD75+($L$3-1)*DE75) ))))</f>
        <v>1.01166818552378</v>
      </c>
      <c r="DE74" s="38" t="n">
        <f aca="false">IF(DE$1&gt;$L$2,   "",   IF(DE$1=$L$2,  1,  IF($L$2-DE$1=$L$1-$M74, $L$3^($L$1-$M74), ($L$3*DE75*DF75/(DE75+($L$3-1)*DF75) ))))</f>
        <v>1</v>
      </c>
      <c r="DF74" s="38" t="n">
        <f aca="false">IF(DF$1&gt;$L$2,   "",   IF(DF$1=$L$2,  1,  IF($L$2-DF$1=$L$1-$M74, $L$3^($L$1-$M74), ($L$3*DF75*DG75/(DF75+($L$3-1)*DG75) ))))</f>
        <v>1.29589557828643</v>
      </c>
      <c r="DG74" s="38" t="n">
        <f aca="false">IF(DG$1&gt;$L$2,   "",   IF(DG$1=$L$2,  1,  IF($L$2-DG$1=$L$1-$M74, $L$3^($L$1-$M74), ($L$3*DG75*DH75/(DG75+($L$3-1)*DH75) ))))</f>
        <v>1.07977069811138</v>
      </c>
      <c r="DH74" s="38" t="n">
        <f aca="false">IF(DH$1&gt;$L$2,   "",   IF(DH$1=$L$2,  1,  IF($L$2-DH$1=$L$1-$M74, $L$3^($L$1-$M74), ($L$3*DH75*DI75/(DH75+($L$3-1)*DI75) ))))</f>
        <v>1.01166818552378</v>
      </c>
      <c r="DI74" s="38" t="n">
        <f aca="false">IF(DI$1&gt;$L$2,   "",   IF(DI$1=$L$2,  1,  IF($L$2-DI$1=$L$1-$M74, $L$3^($L$1-$M74), ($L$3*DI75*DJ75/(DI75+($L$3-1)*DJ75) ))))</f>
        <v>1</v>
      </c>
      <c r="DJ74" s="38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2" t="n">
        <f aca="false">Calculadora!C75</f>
        <v>0</v>
      </c>
      <c r="B75" s="112" t="str">
        <f aca="false">IF( OR(I74=$L$2,H74=1+$L$1-$L$2), "",  IF(A75="l",0,IF(A75="w",1,""))    )</f>
        <v/>
      </c>
      <c r="C75" s="105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5" t="str">
        <f aca="false">IF(I74&gt;=$L$2,"",IF(B75="", "", C75*($L$3-1)*B75)   )</f>
        <v/>
      </c>
      <c r="E75" s="105" t="str">
        <f aca="false">IF(B75="","",(   D75-(IF((D75+F74)&lt;=G74, D75, (G74-F74) ))   )*(100-$L$5)/100   )</f>
        <v/>
      </c>
      <c r="F75" s="105" t="str">
        <f aca="false">IF(I74&gt;=$L$2,"",IF(B75="", "",   IF(B75=0,  F74-C75,  IF( ((F74+D75)-G74)&gt;=0, F74+(G74-F74)+((D75-(G74-F74))*$L$5/100), F74+D75 )  ))   )</f>
        <v/>
      </c>
      <c r="G75" s="113" t="str">
        <f aca="false">IF(F75&gt;G74,  F75,  G74)</f>
        <v/>
      </c>
      <c r="H75" s="104" t="n">
        <f aca="false">IF(   $L$4=0,   IF(I74+B75=$L$2,0,IF(B75=0,H74+1,H74)),   IF(  F75&gt;=G74,  0,  IF(B75=0,H74+1,H74)  )   )</f>
        <v>0</v>
      </c>
      <c r="I75" s="104" t="n">
        <f aca="false">IF(   $L$4=0,   IF(I74+B75=$L$2,0,IF(B75=1,I74+1,I74)),        IF(  F75&gt;=G74,  0,  IF(B75=1,I74+1,I74)  )   )</f>
        <v>0</v>
      </c>
      <c r="J75" s="114" t="str">
        <f aca="false">IF(     B75="",     "",     IF(  ISERROR((B75+I74)/(H74+I74+1)),  0,  (B75+I74)/(H74+I74+1)  )     )</f>
        <v/>
      </c>
      <c r="M75" s="111" t="n">
        <f aca="false">IF(M74&lt;($L$1-1),M74+1)</f>
        <v>10</v>
      </c>
      <c r="N75" s="38" t="n">
        <f aca="false">IF(N$1&gt;$L$2,   "",   IF(N$1=$L$2,  1,  IF($L$2-N$1=$L$1-$M75, $L$3^($L$1-$M75), ($L$3*N76*O76/(N76+($L$3-1)*O76) ))))</f>
        <v>1.40117182759761</v>
      </c>
      <c r="O75" s="38" t="n">
        <f aca="false">IF(O$1&gt;$L$2,   "",   IF(O$1=$L$2,  1,  IF($L$2-O$1=$L$1-$M75, $L$3^($L$1-$M75), ($L$3*O76*P76/(O76+($L$3-1)*P76) ))))</f>
        <v>1.11064219413132</v>
      </c>
      <c r="P75" s="38" t="n">
        <f aca="false">IF(P$1&gt;$L$2,   "",   IF(P$1=$L$2,  1,  IF($L$2-P$1=$L$1-$M75, $L$3^($L$1-$M75), ($L$3*P76*Q76/(P76+($L$3-1)*Q76) ))))</f>
        <v>1.01701354712199</v>
      </c>
      <c r="Q75" s="38" t="n">
        <f aca="false">IF(Q$1&gt;$L$2,   "",   IF(Q$1=$L$2,  1,  IF($L$2-Q$1=$L$1-$M75, $L$3^($L$1-$M75), ($L$3*Q76*R76/(Q76+($L$3-1)*R76) ))))</f>
        <v>1</v>
      </c>
      <c r="R75" s="38" t="n">
        <f aca="false">IF(R$1&gt;$L$2,   "",   IF(R$1=$L$2,  1,  IF($L$2-R$1=$L$1-$M75, $L$3^($L$1-$M75), ($L$3*R76*S76/(R76+($L$3-1)*S76) ))))</f>
        <v>1.40117182759761</v>
      </c>
      <c r="S75" s="38" t="n">
        <f aca="false">IF(S$1&gt;$L$2,   "",   IF(S$1=$L$2,  1,  IF($L$2-S$1=$L$1-$M75, $L$3^($L$1-$M75), ($L$3*S76*T76/(S76+($L$3-1)*T76) ))))</f>
        <v>1.11064219413132</v>
      </c>
      <c r="T75" s="38" t="n">
        <f aca="false">IF(T$1&gt;$L$2,   "",   IF(T$1=$L$2,  1,  IF($L$2-T$1=$L$1-$M75, $L$3^($L$1-$M75), ($L$3*T76*U76/(T76+($L$3-1)*U76) ))))</f>
        <v>1.01701354712199</v>
      </c>
      <c r="U75" s="38" t="n">
        <f aca="false">IF(U$1&gt;$L$2,   "",   IF(U$1=$L$2,  1,  IF($L$2-U$1=$L$1-$M75, $L$3^($L$1-$M75), ($L$3*U76*V76/(U76+($L$3-1)*V76) ))))</f>
        <v>1</v>
      </c>
      <c r="V75" s="38" t="n">
        <f aca="false">IF(V$1&gt;$L$2,   "",   IF(V$1=$L$2,  1,  IF($L$2-V$1=$L$1-$M75, $L$3^($L$1-$M75), ($L$3*V76*W76/(V76+($L$3-1)*W76) ))))</f>
        <v>1.40117182759761</v>
      </c>
      <c r="W75" s="38" t="n">
        <f aca="false">IF(W$1&gt;$L$2,   "",   IF(W$1=$L$2,  1,  IF($L$2-W$1=$L$1-$M75, $L$3^($L$1-$M75), ($L$3*W76*X76/(W76+($L$3-1)*X76) ))))</f>
        <v>1.11064219413132</v>
      </c>
      <c r="X75" s="38" t="n">
        <f aca="false">IF(X$1&gt;$L$2,   "",   IF(X$1=$L$2,  1,  IF($L$2-X$1=$L$1-$M75, $L$3^($L$1-$M75), ($L$3*X76*Y76/(X76+($L$3-1)*Y76) ))))</f>
        <v>1.01701354712199</v>
      </c>
      <c r="Y75" s="38" t="n">
        <f aca="false">IF(Y$1&gt;$L$2,   "",   IF(Y$1=$L$2,  1,  IF($L$2-Y$1=$L$1-$M75, $L$3^($L$1-$M75), ($L$3*Y76*Z76/(Y76+($L$3-1)*Z76) ))))</f>
        <v>1</v>
      </c>
      <c r="Z75" s="38" t="n">
        <f aca="false">IF(Z$1&gt;$L$2,   "",   IF(Z$1=$L$2,  1,  IF($L$2-Z$1=$L$1-$M75, $L$3^($L$1-$M75), ($L$3*Z76*AA76/(Z76+($L$3-1)*AA76) ))))</f>
        <v>1.40117182759761</v>
      </c>
      <c r="AA75" s="38" t="n">
        <f aca="false">IF(AA$1&gt;$L$2,   "",   IF(AA$1=$L$2,  1,  IF($L$2-AA$1=$L$1-$M75, $L$3^($L$1-$M75), ($L$3*AA76*AB76/(AA76+($L$3-1)*AB76) ))))</f>
        <v>1.11064219413132</v>
      </c>
      <c r="AB75" s="38" t="n">
        <f aca="false">IF(AB$1&gt;$L$2,   "",   IF(AB$1=$L$2,  1,  IF($L$2-AB$1=$L$1-$M75, $L$3^($L$1-$M75), ($L$3*AB76*AC76/(AB76+($L$3-1)*AC76) ))))</f>
        <v>1.01701354712199</v>
      </c>
      <c r="AC75" s="38" t="n">
        <f aca="false">IF(AC$1&gt;$L$2,   "",   IF(AC$1=$L$2,  1,  IF($L$2-AC$1=$L$1-$M75, $L$3^($L$1-$M75), ($L$3*AC76*AD76/(AC76+($L$3-1)*AD76) ))))</f>
        <v>1</v>
      </c>
      <c r="AD75" s="38" t="n">
        <f aca="false">IF(AD$1&gt;$L$2,   "",   IF(AD$1=$L$2,  1,  IF($L$2-AD$1=$L$1-$M75, $L$3^($L$1-$M75), ($L$3*AD76*AE76/(AD76+($L$3-1)*AE76) ))))</f>
        <v>1.40117182759761</v>
      </c>
      <c r="AE75" s="38" t="n">
        <f aca="false">IF(AE$1&gt;$L$2,   "",   IF(AE$1=$L$2,  1,  IF($L$2-AE$1=$L$1-$M75, $L$3^($L$1-$M75), ($L$3*AE76*AF76/(AE76+($L$3-1)*AF76) ))))</f>
        <v>1.11064219413132</v>
      </c>
      <c r="AF75" s="38" t="n">
        <f aca="false">IF(AF$1&gt;$L$2,   "",   IF(AF$1=$L$2,  1,  IF($L$2-AF$1=$L$1-$M75, $L$3^($L$1-$M75), ($L$3*AF76*AG76/(AF76+($L$3-1)*AG76) ))))</f>
        <v>1.01701354712199</v>
      </c>
      <c r="AG75" s="38" t="n">
        <f aca="false">IF(AG$1&gt;$L$2,   "",   IF(AG$1=$L$2,  1,  IF($L$2-AG$1=$L$1-$M75, $L$3^($L$1-$M75), ($L$3*AG76*AH76/(AG76+($L$3-1)*AH76) ))))</f>
        <v>1</v>
      </c>
      <c r="AH75" s="38" t="n">
        <f aca="false">IF(AH$1&gt;$L$2,   "",   IF(AH$1=$L$2,  1,  IF($L$2-AH$1=$L$1-$M75, $L$3^($L$1-$M75), ($L$3*AH76*AI76/(AH76+($L$3-1)*AI76) ))))</f>
        <v>1.40117182759761</v>
      </c>
      <c r="AI75" s="38" t="n">
        <f aca="false">IF(AI$1&gt;$L$2,   "",   IF(AI$1=$L$2,  1,  IF($L$2-AI$1=$L$1-$M75, $L$3^($L$1-$M75), ($L$3*AI76*AJ76/(AI76+($L$3-1)*AJ76) ))))</f>
        <v>1.11064219413132</v>
      </c>
      <c r="AJ75" s="38" t="n">
        <f aca="false">IF(AJ$1&gt;$L$2,   "",   IF(AJ$1=$L$2,  1,  IF($L$2-AJ$1=$L$1-$M75, $L$3^($L$1-$M75), ($L$3*AJ76*AK76/(AJ76+($L$3-1)*AK76) ))))</f>
        <v>1.01701354712199</v>
      </c>
      <c r="AK75" s="38" t="n">
        <f aca="false">IF(AK$1&gt;$L$2,   "",   IF(AK$1=$L$2,  1,  IF($L$2-AK$1=$L$1-$M75, $L$3^($L$1-$M75), ($L$3*AK76*AL76/(AK76+($L$3-1)*AL76) ))))</f>
        <v>1</v>
      </c>
      <c r="AL75" s="38" t="n">
        <f aca="false">IF(AL$1&gt;$L$2,   "",   IF(AL$1=$L$2,  1,  IF($L$2-AL$1=$L$1-$M75, $L$3^($L$1-$M75), ($L$3*AL76*AM76/(AL76+($L$3-1)*AM76) ))))</f>
        <v>1.40117182759761</v>
      </c>
      <c r="AM75" s="38" t="n">
        <f aca="false">IF(AM$1&gt;$L$2,   "",   IF(AM$1=$L$2,  1,  IF($L$2-AM$1=$L$1-$M75, $L$3^($L$1-$M75), ($L$3*AM76*AN76/(AM76+($L$3-1)*AN76) ))))</f>
        <v>1.11064219413132</v>
      </c>
      <c r="AN75" s="38" t="n">
        <f aca="false">IF(AN$1&gt;$L$2,   "",   IF(AN$1=$L$2,  1,  IF($L$2-AN$1=$L$1-$M75, $L$3^($L$1-$M75), ($L$3*AN76*AO76/(AN76+($L$3-1)*AO76) ))))</f>
        <v>1.01701354712199</v>
      </c>
      <c r="AO75" s="38" t="n">
        <f aca="false">IF(AO$1&gt;$L$2,   "",   IF(AO$1=$L$2,  1,  IF($L$2-AO$1=$L$1-$M75, $L$3^($L$1-$M75), ($L$3*AO76*AP76/(AO76+($L$3-1)*AP76) ))))</f>
        <v>1</v>
      </c>
      <c r="AP75" s="38" t="n">
        <f aca="false">IF(AP$1&gt;$L$2,   "",   IF(AP$1=$L$2,  1,  IF($L$2-AP$1=$L$1-$M75, $L$3^($L$1-$M75), ($L$3*AP76*AQ76/(AP76+($L$3-1)*AQ76) ))))</f>
        <v>1.40117182759761</v>
      </c>
      <c r="AQ75" s="38" t="n">
        <f aca="false">IF(AQ$1&gt;$L$2,   "",   IF(AQ$1=$L$2,  1,  IF($L$2-AQ$1=$L$1-$M75, $L$3^($L$1-$M75), ($L$3*AQ76*AR76/(AQ76+($L$3-1)*AR76) ))))</f>
        <v>1.11064219413132</v>
      </c>
      <c r="AR75" s="38" t="n">
        <f aca="false">IF(AR$1&gt;$L$2,   "",   IF(AR$1=$L$2,  1,  IF($L$2-AR$1=$L$1-$M75, $L$3^($L$1-$M75), ($L$3*AR76*AS76/(AR76+($L$3-1)*AS76) ))))</f>
        <v>1.01701354712199</v>
      </c>
      <c r="AS75" s="38" t="n">
        <f aca="false">IF(AS$1&gt;$L$2,   "",   IF(AS$1=$L$2,  1,  IF($L$2-AS$1=$L$1-$M75, $L$3^($L$1-$M75), ($L$3*AS76*AT76/(AS76+($L$3-1)*AT76) ))))</f>
        <v>1</v>
      </c>
      <c r="AT75" s="38" t="n">
        <f aca="false">IF(AT$1&gt;$L$2,   "",   IF(AT$1=$L$2,  1,  IF($L$2-AT$1=$L$1-$M75, $L$3^($L$1-$M75), ($L$3*AT76*AU76/(AT76+($L$3-1)*AU76) ))))</f>
        <v>1.40117182759761</v>
      </c>
      <c r="AU75" s="38" t="n">
        <f aca="false">IF(AU$1&gt;$L$2,   "",   IF(AU$1=$L$2,  1,  IF($L$2-AU$1=$L$1-$M75, $L$3^($L$1-$M75), ($L$3*AU76*AV76/(AU76+($L$3-1)*AV76) ))))</f>
        <v>1.11064219413132</v>
      </c>
      <c r="AV75" s="38" t="n">
        <f aca="false">IF(AV$1&gt;$L$2,   "",   IF(AV$1=$L$2,  1,  IF($L$2-AV$1=$L$1-$M75, $L$3^($L$1-$M75), ($L$3*AV76*AW76/(AV76+($L$3-1)*AW76) ))))</f>
        <v>1.01701354712199</v>
      </c>
      <c r="AW75" s="38" t="n">
        <f aca="false">IF(AW$1&gt;$L$2,   "",   IF(AW$1=$L$2,  1,  IF($L$2-AW$1=$L$1-$M75, $L$3^($L$1-$M75), ($L$3*AW76*AX76/(AW76+($L$3-1)*AX76) ))))</f>
        <v>1</v>
      </c>
      <c r="AX75" s="38" t="n">
        <f aca="false">IF(AX$1&gt;$L$2,   "",   IF(AX$1=$L$2,  1,  IF($L$2-AX$1=$L$1-$M75, $L$3^($L$1-$M75), ($L$3*AX76*AY76/(AX76+($L$3-1)*AY76) ))))</f>
        <v>1.40117182759761</v>
      </c>
      <c r="AY75" s="38" t="n">
        <f aca="false">IF(AY$1&gt;$L$2,   "",   IF(AY$1=$L$2,  1,  IF($L$2-AY$1=$L$1-$M75, $L$3^($L$1-$M75), ($L$3*AY76*AZ76/(AY76+($L$3-1)*AZ76) ))))</f>
        <v>1.11064219413132</v>
      </c>
      <c r="AZ75" s="38" t="n">
        <f aca="false">IF(AZ$1&gt;$L$2,   "",   IF(AZ$1=$L$2,  1,  IF($L$2-AZ$1=$L$1-$M75, $L$3^($L$1-$M75), ($L$3*AZ76*BA76/(AZ76+($L$3-1)*BA76) ))))</f>
        <v>1.01701354712199</v>
      </c>
      <c r="BA75" s="38" t="n">
        <f aca="false">IF(BA$1&gt;$L$2,   "",   IF(BA$1=$L$2,  1,  IF($L$2-BA$1=$L$1-$M75, $L$3^($L$1-$M75), ($L$3*BA76*BB76/(BA76+($L$3-1)*BB76) ))))</f>
        <v>1</v>
      </c>
      <c r="BB75" s="38" t="n">
        <f aca="false">IF(BB$1&gt;$L$2,   "",   IF(BB$1=$L$2,  1,  IF($L$2-BB$1=$L$1-$M75, $L$3^($L$1-$M75), ($L$3*BB76*BC76/(BB76+($L$3-1)*BC76) ))))</f>
        <v>1.40117182759761</v>
      </c>
      <c r="BC75" s="38" t="n">
        <f aca="false">IF(BC$1&gt;$L$2,   "",   IF(BC$1=$L$2,  1,  IF($L$2-BC$1=$L$1-$M75, $L$3^($L$1-$M75), ($L$3*BC76*BD76/(BC76+($L$3-1)*BD76) ))))</f>
        <v>1.11064219413132</v>
      </c>
      <c r="BD75" s="38" t="n">
        <f aca="false">IF(BD$1&gt;$L$2,   "",   IF(BD$1=$L$2,  1,  IF($L$2-BD$1=$L$1-$M75, $L$3^($L$1-$M75), ($L$3*BD76*BE76/(BD76+($L$3-1)*BE76) ))))</f>
        <v>1.01701354712199</v>
      </c>
      <c r="BE75" s="38" t="n">
        <f aca="false">IF(BE$1&gt;$L$2,   "",   IF(BE$1=$L$2,  1,  IF($L$2-BE$1=$L$1-$M75, $L$3^($L$1-$M75), ($L$3*BE76*BF76/(BE76+($L$3-1)*BF76) ))))</f>
        <v>1</v>
      </c>
      <c r="BF75" s="38" t="n">
        <f aca="false">IF(BF$1&gt;$L$2,   "",   IF(BF$1=$L$2,  1,  IF($L$2-BF$1=$L$1-$M75, $L$3^($L$1-$M75), ($L$3*BF76*BG76/(BF76+($L$3-1)*BG76) ))))</f>
        <v>1.40117182759761</v>
      </c>
      <c r="BG75" s="38" t="n">
        <f aca="false">IF(BG$1&gt;$L$2,   "",   IF(BG$1=$L$2,  1,  IF($L$2-BG$1=$L$1-$M75, $L$3^($L$1-$M75), ($L$3*BG76*BH76/(BG76+($L$3-1)*BH76) ))))</f>
        <v>1.11064219413132</v>
      </c>
      <c r="BH75" s="38" t="n">
        <f aca="false">IF(BH$1&gt;$L$2,   "",   IF(BH$1=$L$2,  1,  IF($L$2-BH$1=$L$1-$M75, $L$3^($L$1-$M75), ($L$3*BH76*BI76/(BH76+($L$3-1)*BI76) ))))</f>
        <v>1.01701354712199</v>
      </c>
      <c r="BI75" s="38" t="n">
        <f aca="false">IF(BI$1&gt;$L$2,   "",   IF(BI$1=$L$2,  1,  IF($L$2-BI$1=$L$1-$M75, $L$3^($L$1-$M75), ($L$3*BI76*BJ76/(BI76+($L$3-1)*BJ76) ))))</f>
        <v>1</v>
      </c>
      <c r="BJ75" s="38" t="n">
        <f aca="false">IF(BJ$1&gt;$L$2,   "",   IF(BJ$1=$L$2,  1,  IF($L$2-BJ$1=$L$1-$M75, $L$3^($L$1-$M75), ($L$3*BJ76*BK76/(BJ76+($L$3-1)*BK76) ))))</f>
        <v>1.40117182759761</v>
      </c>
      <c r="BK75" s="38" t="n">
        <f aca="false">IF(BK$1&gt;$L$2,   "",   IF(BK$1=$L$2,  1,  IF($L$2-BK$1=$L$1-$M75, $L$3^($L$1-$M75), ($L$3*BK76*BL76/(BK76+($L$3-1)*BL76) ))))</f>
        <v>1.11064219413132</v>
      </c>
      <c r="BL75" s="38" t="n">
        <f aca="false">IF(BL$1&gt;$L$2,   "",   IF(BL$1=$L$2,  1,  IF($L$2-BL$1=$L$1-$M75, $L$3^($L$1-$M75), ($L$3*BL76*BM76/(BL76+($L$3-1)*BM76) ))))</f>
        <v>1.01701354712199</v>
      </c>
      <c r="BM75" s="38" t="n">
        <f aca="false">IF(BM$1&gt;$L$2,   "",   IF(BM$1=$L$2,  1,  IF($L$2-BM$1=$L$1-$M75, $L$3^($L$1-$M75), ($L$3*BM76*BN76/(BM76+($L$3-1)*BN76) ))))</f>
        <v>1</v>
      </c>
      <c r="BN75" s="38" t="n">
        <f aca="false">IF(BN$1&gt;$L$2,   "",   IF(BN$1=$L$2,  1,  IF($L$2-BN$1=$L$1-$M75, $L$3^($L$1-$M75), ($L$3*BN76*BO76/(BN76+($L$3-1)*BO76) ))))</f>
        <v>1.40117182759761</v>
      </c>
      <c r="BO75" s="38" t="n">
        <f aca="false">IF(BO$1&gt;$L$2,   "",   IF(BO$1=$L$2,  1,  IF($L$2-BO$1=$L$1-$M75, $L$3^($L$1-$M75), ($L$3*BO76*BP76/(BO76+($L$3-1)*BP76) ))))</f>
        <v>1.11064219413132</v>
      </c>
      <c r="BP75" s="38" t="n">
        <f aca="false">IF(BP$1&gt;$L$2,   "",   IF(BP$1=$L$2,  1,  IF($L$2-BP$1=$L$1-$M75, $L$3^($L$1-$M75), ($L$3*BP76*BQ76/(BP76+($L$3-1)*BQ76) ))))</f>
        <v>1.01701354712199</v>
      </c>
      <c r="BQ75" s="38" t="n">
        <f aca="false">IF(BQ$1&gt;$L$2,   "",   IF(BQ$1=$L$2,  1,  IF($L$2-BQ$1=$L$1-$M75, $L$3^($L$1-$M75), ($L$3*BQ76*BR76/(BQ76+($L$3-1)*BR76) ))))</f>
        <v>1</v>
      </c>
      <c r="BR75" s="38" t="n">
        <f aca="false">IF(BR$1&gt;$L$2,   "",   IF(BR$1=$L$2,  1,  IF($L$2-BR$1=$L$1-$M75, $L$3^($L$1-$M75), ($L$3*BR76*BS76/(BR76+($L$3-1)*BS76) ))))</f>
        <v>1.40117182759761</v>
      </c>
      <c r="BS75" s="38" t="n">
        <f aca="false">IF(BS$1&gt;$L$2,   "",   IF(BS$1=$L$2,  1,  IF($L$2-BS$1=$L$1-$M75, $L$3^($L$1-$M75), ($L$3*BS76*BT76/(BS76+($L$3-1)*BT76) ))))</f>
        <v>1.11064219413132</v>
      </c>
      <c r="BT75" s="38" t="n">
        <f aca="false">IF(BT$1&gt;$L$2,   "",   IF(BT$1=$L$2,  1,  IF($L$2-BT$1=$L$1-$M75, $L$3^($L$1-$M75), ($L$3*BT76*BU76/(BT76+($L$3-1)*BU76) ))))</f>
        <v>1.01701354712199</v>
      </c>
      <c r="BU75" s="38" t="n">
        <f aca="false">IF(BU$1&gt;$L$2,   "",   IF(BU$1=$L$2,  1,  IF($L$2-BU$1=$L$1-$M75, $L$3^($L$1-$M75), ($L$3*BU76*BV76/(BU76+($L$3-1)*BV76) ))))</f>
        <v>1</v>
      </c>
      <c r="BV75" s="38" t="n">
        <f aca="false">IF(BV$1&gt;$L$2,   "",   IF(BV$1=$L$2,  1,  IF($L$2-BV$1=$L$1-$M75, $L$3^($L$1-$M75), ($L$3*BV76*BW76/(BV76+($L$3-1)*BW76) ))))</f>
        <v>1.40117182759761</v>
      </c>
      <c r="BW75" s="38" t="n">
        <f aca="false">IF(BW$1&gt;$L$2,   "",   IF(BW$1=$L$2,  1,  IF($L$2-BW$1=$L$1-$M75, $L$3^($L$1-$M75), ($L$3*BW76*BX76/(BW76+($L$3-1)*BX76) ))))</f>
        <v>1.11064219413132</v>
      </c>
      <c r="BX75" s="38" t="n">
        <f aca="false">IF(BX$1&gt;$L$2,   "",   IF(BX$1=$L$2,  1,  IF($L$2-BX$1=$L$1-$M75, $L$3^($L$1-$M75), ($L$3*BX76*BY76/(BX76+($L$3-1)*BY76) ))))</f>
        <v>1.01701354712199</v>
      </c>
      <c r="BY75" s="38" t="n">
        <f aca="false">IF(BY$1&gt;$L$2,   "",   IF(BY$1=$L$2,  1,  IF($L$2-BY$1=$L$1-$M75, $L$3^($L$1-$M75), ($L$3*BY76*BZ76/(BY76+($L$3-1)*BZ76) ))))</f>
        <v>1</v>
      </c>
      <c r="BZ75" s="38" t="n">
        <f aca="false">IF(BZ$1&gt;$L$2,   "",   IF(BZ$1=$L$2,  1,  IF($L$2-BZ$1=$L$1-$M75, $L$3^($L$1-$M75), ($L$3*BZ76*CA76/(BZ76+($L$3-1)*CA76) ))))</f>
        <v>1.40117182759761</v>
      </c>
      <c r="CA75" s="38" t="n">
        <f aca="false">IF(CA$1&gt;$L$2,   "",   IF(CA$1=$L$2,  1,  IF($L$2-CA$1=$L$1-$M75, $L$3^($L$1-$M75), ($L$3*CA76*CB76/(CA76+($L$3-1)*CB76) ))))</f>
        <v>1.11064219413132</v>
      </c>
      <c r="CB75" s="38" t="n">
        <f aca="false">IF(CB$1&gt;$L$2,   "",   IF(CB$1=$L$2,  1,  IF($L$2-CB$1=$L$1-$M75, $L$3^($L$1-$M75), ($L$3*CB76*CC76/(CB76+($L$3-1)*CC76) ))))</f>
        <v>1.01701354712199</v>
      </c>
      <c r="CC75" s="38" t="n">
        <f aca="false">IF(CC$1&gt;$L$2,   "",   IF(CC$1=$L$2,  1,  IF($L$2-CC$1=$L$1-$M75, $L$3^($L$1-$M75), ($L$3*CC76*CD76/(CC76+($L$3-1)*CD76) ))))</f>
        <v>1</v>
      </c>
      <c r="CD75" s="38" t="n">
        <f aca="false">IF(CD$1&gt;$L$2,   "",   IF(CD$1=$L$2,  1,  IF($L$2-CD$1=$L$1-$M75, $L$3^($L$1-$M75), ($L$3*CD76*CE76/(CD76+($L$3-1)*CE76) ))))</f>
        <v>1.40117182759761</v>
      </c>
      <c r="CE75" s="38" t="n">
        <f aca="false">IF(CE$1&gt;$L$2,   "",   IF(CE$1=$L$2,  1,  IF($L$2-CE$1=$L$1-$M75, $L$3^($L$1-$M75), ($L$3*CE76*CF76/(CE76+($L$3-1)*CF76) ))))</f>
        <v>1.11064219413132</v>
      </c>
      <c r="CF75" s="38" t="n">
        <f aca="false">IF(CF$1&gt;$L$2,   "",   IF(CF$1=$L$2,  1,  IF($L$2-CF$1=$L$1-$M75, $L$3^($L$1-$M75), ($L$3*CF76*CG76/(CF76+($L$3-1)*CG76) ))))</f>
        <v>1.01701354712199</v>
      </c>
      <c r="CG75" s="38" t="n">
        <f aca="false">IF(CG$1&gt;$L$2,   "",   IF(CG$1=$L$2,  1,  IF($L$2-CG$1=$L$1-$M75, $L$3^($L$1-$M75), ($L$3*CG76*CH76/(CG76+($L$3-1)*CH76) ))))</f>
        <v>1</v>
      </c>
      <c r="CH75" s="38" t="n">
        <f aca="false">IF(CH$1&gt;$L$2,   "",   IF(CH$1=$L$2,  1,  IF($L$2-CH$1=$L$1-$M75, $L$3^($L$1-$M75), ($L$3*CH76*CI76/(CH76+($L$3-1)*CI76) ))))</f>
        <v>1.40117182759761</v>
      </c>
      <c r="CI75" s="38" t="n">
        <f aca="false">IF(CI$1&gt;$L$2,   "",   IF(CI$1=$L$2,  1,  IF($L$2-CI$1=$L$1-$M75, $L$3^($L$1-$M75), ($L$3*CI76*CJ76/(CI76+($L$3-1)*CJ76) ))))</f>
        <v>1.11064219413132</v>
      </c>
      <c r="CJ75" s="38" t="n">
        <f aca="false">IF(CJ$1&gt;$L$2,   "",   IF(CJ$1=$L$2,  1,  IF($L$2-CJ$1=$L$1-$M75, $L$3^($L$1-$M75), ($L$3*CJ76*CK76/(CJ76+($L$3-1)*CK76) ))))</f>
        <v>1.01701354712199</v>
      </c>
      <c r="CK75" s="38" t="n">
        <f aca="false">IF(CK$1&gt;$L$2,   "",   IF(CK$1=$L$2,  1,  IF($L$2-CK$1=$L$1-$M75, $L$3^($L$1-$M75), ($L$3*CK76*CL76/(CK76+($L$3-1)*CL76) ))))</f>
        <v>1</v>
      </c>
      <c r="CL75" s="38" t="n">
        <f aca="false">IF(CL$1&gt;$L$2,   "",   IF(CL$1=$L$2,  1,  IF($L$2-CL$1=$L$1-$M75, $L$3^($L$1-$M75), ($L$3*CL76*CM76/(CL76+($L$3-1)*CM76) ))))</f>
        <v>1.40117182759761</v>
      </c>
      <c r="CM75" s="38" t="n">
        <f aca="false">IF(CM$1&gt;$L$2,   "",   IF(CM$1=$L$2,  1,  IF($L$2-CM$1=$L$1-$M75, $L$3^($L$1-$M75), ($L$3*CM76*CN76/(CM76+($L$3-1)*CN76) ))))</f>
        <v>1.11064219413132</v>
      </c>
      <c r="CN75" s="38" t="n">
        <f aca="false">IF(CN$1&gt;$L$2,   "",   IF(CN$1=$L$2,  1,  IF($L$2-CN$1=$L$1-$M75, $L$3^($L$1-$M75), ($L$3*CN76*CO76/(CN76+($L$3-1)*CO76) ))))</f>
        <v>1.01701354712199</v>
      </c>
      <c r="CO75" s="38" t="n">
        <f aca="false">IF(CO$1&gt;$L$2,   "",   IF(CO$1=$L$2,  1,  IF($L$2-CO$1=$L$1-$M75, $L$3^($L$1-$M75), ($L$3*CO76*CP76/(CO76+($L$3-1)*CP76) ))))</f>
        <v>1</v>
      </c>
      <c r="CP75" s="38" t="n">
        <f aca="false">IF(CP$1&gt;$L$2,   "",   IF(CP$1=$L$2,  1,  IF($L$2-CP$1=$L$1-$M75, $L$3^($L$1-$M75), ($L$3*CP76*CQ76/(CP76+($L$3-1)*CQ76) ))))</f>
        <v>1.40117182759761</v>
      </c>
      <c r="CQ75" s="38" t="n">
        <f aca="false">IF(CQ$1&gt;$L$2,   "",   IF(CQ$1=$L$2,  1,  IF($L$2-CQ$1=$L$1-$M75, $L$3^($L$1-$M75), ($L$3*CQ76*CR76/(CQ76+($L$3-1)*CR76) ))))</f>
        <v>1.11064219413132</v>
      </c>
      <c r="CR75" s="38" t="n">
        <f aca="false">IF(CR$1&gt;$L$2,   "",   IF(CR$1=$L$2,  1,  IF($L$2-CR$1=$L$1-$M75, $L$3^($L$1-$M75), ($L$3*CR76*CS76/(CR76+($L$3-1)*CS76) ))))</f>
        <v>1.01701354712199</v>
      </c>
      <c r="CS75" s="38" t="n">
        <f aca="false">IF(CS$1&gt;$L$2,   "",   IF(CS$1=$L$2,  1,  IF($L$2-CS$1=$L$1-$M75, $L$3^($L$1-$M75), ($L$3*CS76*CT76/(CS76+($L$3-1)*CT76) ))))</f>
        <v>1</v>
      </c>
      <c r="CT75" s="38" t="n">
        <f aca="false">IF(CT$1&gt;$L$2,   "",   IF(CT$1=$L$2,  1,  IF($L$2-CT$1=$L$1-$M75, $L$3^($L$1-$M75), ($L$3*CT76*CU76/(CT76+($L$3-1)*CU76) ))))</f>
        <v>1.40117182759761</v>
      </c>
      <c r="CU75" s="38" t="n">
        <f aca="false">IF(CU$1&gt;$L$2,   "",   IF(CU$1=$L$2,  1,  IF($L$2-CU$1=$L$1-$M75, $L$3^($L$1-$M75), ($L$3*CU76*CV76/(CU76+($L$3-1)*CV76) ))))</f>
        <v>1.11064219413132</v>
      </c>
      <c r="CV75" s="38" t="n">
        <f aca="false">IF(CV$1&gt;$L$2,   "",   IF(CV$1=$L$2,  1,  IF($L$2-CV$1=$L$1-$M75, $L$3^($L$1-$M75), ($L$3*CV76*CW76/(CV76+($L$3-1)*CW76) ))))</f>
        <v>1.01701354712199</v>
      </c>
      <c r="CW75" s="38" t="n">
        <f aca="false">IF(CW$1&gt;$L$2,   "",   IF(CW$1=$L$2,  1,  IF($L$2-CW$1=$L$1-$M75, $L$3^($L$1-$M75), ($L$3*CW76*CX76/(CW76+($L$3-1)*CX76) ))))</f>
        <v>1</v>
      </c>
      <c r="CX75" s="38" t="n">
        <f aca="false">IF(CX$1&gt;$L$2,   "",   IF(CX$1=$L$2,  1,  IF($L$2-CX$1=$L$1-$M75, $L$3^($L$1-$M75), ($L$3*CX76*CY76/(CX76+($L$3-1)*CY76) ))))</f>
        <v>1.40117182759761</v>
      </c>
      <c r="CY75" s="38" t="n">
        <f aca="false">IF(CY$1&gt;$L$2,   "",   IF(CY$1=$L$2,  1,  IF($L$2-CY$1=$L$1-$M75, $L$3^($L$1-$M75), ($L$3*CY76*CZ76/(CY76+($L$3-1)*CZ76) ))))</f>
        <v>1.11064219413132</v>
      </c>
      <c r="CZ75" s="38" t="n">
        <f aca="false">IF(CZ$1&gt;$L$2,   "",   IF(CZ$1=$L$2,  1,  IF($L$2-CZ$1=$L$1-$M75, $L$3^($L$1-$M75), ($L$3*CZ76*DA76/(CZ76+($L$3-1)*DA76) ))))</f>
        <v>1.01701354712199</v>
      </c>
      <c r="DA75" s="38" t="n">
        <f aca="false">IF(DA$1&gt;$L$2,   "",   IF(DA$1=$L$2,  1,  IF($L$2-DA$1=$L$1-$M75, $L$3^($L$1-$M75), ($L$3*DA76*DB76/(DA76+($L$3-1)*DB76) ))))</f>
        <v>1</v>
      </c>
      <c r="DB75" s="38" t="n">
        <f aca="false">IF(DB$1&gt;$L$2,   "",   IF(DB$1=$L$2,  1,  IF($L$2-DB$1=$L$1-$M75, $L$3^($L$1-$M75), ($L$3*DB76*DC76/(DB76+($L$3-1)*DC76) ))))</f>
        <v>1.40117182759761</v>
      </c>
      <c r="DC75" s="38" t="n">
        <f aca="false">IF(DC$1&gt;$L$2,   "",   IF(DC$1=$L$2,  1,  IF($L$2-DC$1=$L$1-$M75, $L$3^($L$1-$M75), ($L$3*DC76*DD76/(DC76+($L$3-1)*DD76) ))))</f>
        <v>1.11064219413132</v>
      </c>
      <c r="DD75" s="38" t="n">
        <f aca="false">IF(DD$1&gt;$L$2,   "",   IF(DD$1=$L$2,  1,  IF($L$2-DD$1=$L$1-$M75, $L$3^($L$1-$M75), ($L$3*DD76*DE76/(DD76+($L$3-1)*DE76) ))))</f>
        <v>1.01701354712199</v>
      </c>
      <c r="DE75" s="38" t="n">
        <f aca="false">IF(DE$1&gt;$L$2,   "",   IF(DE$1=$L$2,  1,  IF($L$2-DE$1=$L$1-$M75, $L$3^($L$1-$M75), ($L$3*DE76*DF76/(DE76+($L$3-1)*DF76) ))))</f>
        <v>1</v>
      </c>
      <c r="DF75" s="38" t="n">
        <f aca="false">IF(DF$1&gt;$L$2,   "",   IF(DF$1=$L$2,  1,  IF($L$2-DF$1=$L$1-$M75, $L$3^($L$1-$M75), ($L$3*DF76*DG76/(DF76+($L$3-1)*DG76) ))))</f>
        <v>1.40117182759761</v>
      </c>
      <c r="DG75" s="38" t="n">
        <f aca="false">IF(DG$1&gt;$L$2,   "",   IF(DG$1=$L$2,  1,  IF($L$2-DG$1=$L$1-$M75, $L$3^($L$1-$M75), ($L$3*DG76*DH76/(DG76+($L$3-1)*DH76) ))))</f>
        <v>1.11064219413132</v>
      </c>
      <c r="DH75" s="38" t="n">
        <f aca="false">IF(DH$1&gt;$L$2,   "",   IF(DH$1=$L$2,  1,  IF($L$2-DH$1=$L$1-$M75, $L$3^($L$1-$M75), ($L$3*DH76*DI76/(DH76+($L$3-1)*DI76) ))))</f>
        <v>1.01701354712199</v>
      </c>
      <c r="DI75" s="38" t="n">
        <f aca="false">IF(DI$1&gt;$L$2,   "",   IF(DI$1=$L$2,  1,  IF($L$2-DI$1=$L$1-$M75, $L$3^($L$1-$M75), ($L$3*DI76*DJ76/(DI76+($L$3-1)*DJ76) ))))</f>
        <v>1</v>
      </c>
      <c r="DJ75" s="38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2" t="n">
        <f aca="false">Calculadora!C76</f>
        <v>0</v>
      </c>
      <c r="B76" s="112" t="str">
        <f aca="false">IF( OR(I75=$L$2,H75=1+$L$1-$L$2), "",  IF(A76="l",0,IF(A76="w",1,""))    )</f>
        <v/>
      </c>
      <c r="C76" s="105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5" t="str">
        <f aca="false">IF(I75&gt;=$L$2,"",IF(B76="", "", C76*($L$3-1)*B76)   )</f>
        <v/>
      </c>
      <c r="E76" s="105" t="str">
        <f aca="false">IF(B76="","",(   D76-(IF((D76+F75)&lt;=G75, D76, (G75-F75) ))   )*(100-$L$5)/100   )</f>
        <v/>
      </c>
      <c r="F76" s="105" t="str">
        <f aca="false">IF(I75&gt;=$L$2,"",IF(B76="", "",   IF(B76=0,  F75-C76,  IF( ((F75+D76)-G75)&gt;=0, F75+(G75-F75)+((D76-(G75-F75))*$L$5/100), F75+D76 )  ))   )</f>
        <v/>
      </c>
      <c r="G76" s="113" t="str">
        <f aca="false">IF(F76&gt;G75,  F76,  G75)</f>
        <v/>
      </c>
      <c r="H76" s="104" t="n">
        <f aca="false">IF(   $L$4=0,   IF(I75+B76=$L$2,0,IF(B76=0,H75+1,H75)),   IF(  F76&gt;=G75,  0,  IF(B76=0,H75+1,H75)  )   )</f>
        <v>0</v>
      </c>
      <c r="I76" s="104" t="n">
        <f aca="false">IF(   $L$4=0,   IF(I75+B76=$L$2,0,IF(B76=1,I75+1,I75)),        IF(  F76&gt;=G75,  0,  IF(B76=1,I75+1,I75)  )   )</f>
        <v>0</v>
      </c>
      <c r="J76" s="114" t="str">
        <f aca="false">IF(     B76="",     "",     IF(  ISERROR((B76+I75)/(H75+I75+1)),  0,  (B76+I75)/(H75+I75+1)  )     )</f>
        <v/>
      </c>
      <c r="M76" s="111" t="n">
        <f aca="false">IF(M75&lt;($L$1-1),M75+1)</f>
        <v>11</v>
      </c>
      <c r="N76" s="38" t="n">
        <f aca="false">IF(N$1&gt;$L$2,   "",   IF(N$1=$L$2,  1,  IF($L$2-N$1=$L$1-$M76, $L$3^($L$1-$M76), ($L$3*N77*O77/(N77+($L$3-1)*O77) ))))</f>
        <v>1.5506687119055</v>
      </c>
      <c r="O76" s="38" t="n">
        <f aca="false">IF(O$1&gt;$L$2,   "",   IF(O$1=$L$2,  1,  IF($L$2-O$1=$L$1-$M76, $L$3^($L$1-$M76), ($L$3*O77*P77/(O77+($L$3-1)*P77) ))))</f>
        <v>1.15415327150635</v>
      </c>
      <c r="P76" s="38" t="n">
        <f aca="false">IF(P$1&gt;$L$2,   "",   IF(P$1=$L$2,  1,  IF($L$2-P$1=$L$1-$M76, $L$3^($L$1-$M76), ($L$3*P77*Q77/(P77+($L$3-1)*Q77) ))))</f>
        <v>1.02486788861603</v>
      </c>
      <c r="Q76" s="38" t="n">
        <f aca="false">IF(Q$1&gt;$L$2,   "",   IF(Q$1=$L$2,  1,  IF($L$2-Q$1=$L$1-$M76, $L$3^($L$1-$M76), ($L$3*Q77*R77/(Q77+($L$3-1)*R77) ))))</f>
        <v>1</v>
      </c>
      <c r="R76" s="38" t="n">
        <f aca="false">IF(R$1&gt;$L$2,   "",   IF(R$1=$L$2,  1,  IF($L$2-R$1=$L$1-$M76, $L$3^($L$1-$M76), ($L$3*R77*S77/(R77+($L$3-1)*S77) ))))</f>
        <v>1.5506687119055</v>
      </c>
      <c r="S76" s="38" t="n">
        <f aca="false">IF(S$1&gt;$L$2,   "",   IF(S$1=$L$2,  1,  IF($L$2-S$1=$L$1-$M76, $L$3^($L$1-$M76), ($L$3*S77*T77/(S77+($L$3-1)*T77) ))))</f>
        <v>1.15415327150635</v>
      </c>
      <c r="T76" s="38" t="n">
        <f aca="false">IF(T$1&gt;$L$2,   "",   IF(T$1=$L$2,  1,  IF($L$2-T$1=$L$1-$M76, $L$3^($L$1-$M76), ($L$3*T77*U77/(T77+($L$3-1)*U77) ))))</f>
        <v>1.02486788861603</v>
      </c>
      <c r="U76" s="38" t="n">
        <f aca="false">IF(U$1&gt;$L$2,   "",   IF(U$1=$L$2,  1,  IF($L$2-U$1=$L$1-$M76, $L$3^($L$1-$M76), ($L$3*U77*V77/(U77+($L$3-1)*V77) ))))</f>
        <v>1</v>
      </c>
      <c r="V76" s="38" t="n">
        <f aca="false">IF(V$1&gt;$L$2,   "",   IF(V$1=$L$2,  1,  IF($L$2-V$1=$L$1-$M76, $L$3^($L$1-$M76), ($L$3*V77*W77/(V77+($L$3-1)*W77) ))))</f>
        <v>1.5506687119055</v>
      </c>
      <c r="W76" s="38" t="n">
        <f aca="false">IF(W$1&gt;$L$2,   "",   IF(W$1=$L$2,  1,  IF($L$2-W$1=$L$1-$M76, $L$3^($L$1-$M76), ($L$3*W77*X77/(W77+($L$3-1)*X77) ))))</f>
        <v>1.15415327150635</v>
      </c>
      <c r="X76" s="38" t="n">
        <f aca="false">IF(X$1&gt;$L$2,   "",   IF(X$1=$L$2,  1,  IF($L$2-X$1=$L$1-$M76, $L$3^($L$1-$M76), ($L$3*X77*Y77/(X77+($L$3-1)*Y77) ))))</f>
        <v>1.02486788861603</v>
      </c>
      <c r="Y76" s="38" t="n">
        <f aca="false">IF(Y$1&gt;$L$2,   "",   IF(Y$1=$L$2,  1,  IF($L$2-Y$1=$L$1-$M76, $L$3^($L$1-$M76), ($L$3*Y77*Z77/(Y77+($L$3-1)*Z77) ))))</f>
        <v>1</v>
      </c>
      <c r="Z76" s="38" t="n">
        <f aca="false">IF(Z$1&gt;$L$2,   "",   IF(Z$1=$L$2,  1,  IF($L$2-Z$1=$L$1-$M76, $L$3^($L$1-$M76), ($L$3*Z77*AA77/(Z77+($L$3-1)*AA77) ))))</f>
        <v>1.5506687119055</v>
      </c>
      <c r="AA76" s="38" t="n">
        <f aca="false">IF(AA$1&gt;$L$2,   "",   IF(AA$1=$L$2,  1,  IF($L$2-AA$1=$L$1-$M76, $L$3^($L$1-$M76), ($L$3*AA77*AB77/(AA77+($L$3-1)*AB77) ))))</f>
        <v>1.15415327150635</v>
      </c>
      <c r="AB76" s="38" t="n">
        <f aca="false">IF(AB$1&gt;$L$2,   "",   IF(AB$1=$L$2,  1,  IF($L$2-AB$1=$L$1-$M76, $L$3^($L$1-$M76), ($L$3*AB77*AC77/(AB77+($L$3-1)*AC77) ))))</f>
        <v>1.02486788861603</v>
      </c>
      <c r="AC76" s="38" t="n">
        <f aca="false">IF(AC$1&gt;$L$2,   "",   IF(AC$1=$L$2,  1,  IF($L$2-AC$1=$L$1-$M76, $L$3^($L$1-$M76), ($L$3*AC77*AD77/(AC77+($L$3-1)*AD77) ))))</f>
        <v>1</v>
      </c>
      <c r="AD76" s="38" t="n">
        <f aca="false">IF(AD$1&gt;$L$2,   "",   IF(AD$1=$L$2,  1,  IF($L$2-AD$1=$L$1-$M76, $L$3^($L$1-$M76), ($L$3*AD77*AE77/(AD77+($L$3-1)*AE77) ))))</f>
        <v>1.5506687119055</v>
      </c>
      <c r="AE76" s="38" t="n">
        <f aca="false">IF(AE$1&gt;$L$2,   "",   IF(AE$1=$L$2,  1,  IF($L$2-AE$1=$L$1-$M76, $L$3^($L$1-$M76), ($L$3*AE77*AF77/(AE77+($L$3-1)*AF77) ))))</f>
        <v>1.15415327150635</v>
      </c>
      <c r="AF76" s="38" t="n">
        <f aca="false">IF(AF$1&gt;$L$2,   "",   IF(AF$1=$L$2,  1,  IF($L$2-AF$1=$L$1-$M76, $L$3^($L$1-$M76), ($L$3*AF77*AG77/(AF77+($L$3-1)*AG77) ))))</f>
        <v>1.02486788861603</v>
      </c>
      <c r="AG76" s="38" t="n">
        <f aca="false">IF(AG$1&gt;$L$2,   "",   IF(AG$1=$L$2,  1,  IF($L$2-AG$1=$L$1-$M76, $L$3^($L$1-$M76), ($L$3*AG77*AH77/(AG77+($L$3-1)*AH77) ))))</f>
        <v>1</v>
      </c>
      <c r="AH76" s="38" t="n">
        <f aca="false">IF(AH$1&gt;$L$2,   "",   IF(AH$1=$L$2,  1,  IF($L$2-AH$1=$L$1-$M76, $L$3^($L$1-$M76), ($L$3*AH77*AI77/(AH77+($L$3-1)*AI77) ))))</f>
        <v>1.5506687119055</v>
      </c>
      <c r="AI76" s="38" t="n">
        <f aca="false">IF(AI$1&gt;$L$2,   "",   IF(AI$1=$L$2,  1,  IF($L$2-AI$1=$L$1-$M76, $L$3^($L$1-$M76), ($L$3*AI77*AJ77/(AI77+($L$3-1)*AJ77) ))))</f>
        <v>1.15415327150635</v>
      </c>
      <c r="AJ76" s="38" t="n">
        <f aca="false">IF(AJ$1&gt;$L$2,   "",   IF(AJ$1=$L$2,  1,  IF($L$2-AJ$1=$L$1-$M76, $L$3^($L$1-$M76), ($L$3*AJ77*AK77/(AJ77+($L$3-1)*AK77) ))))</f>
        <v>1.02486788861603</v>
      </c>
      <c r="AK76" s="38" t="n">
        <f aca="false">IF(AK$1&gt;$L$2,   "",   IF(AK$1=$L$2,  1,  IF($L$2-AK$1=$L$1-$M76, $L$3^($L$1-$M76), ($L$3*AK77*AL77/(AK77+($L$3-1)*AL77) ))))</f>
        <v>1</v>
      </c>
      <c r="AL76" s="38" t="n">
        <f aca="false">IF(AL$1&gt;$L$2,   "",   IF(AL$1=$L$2,  1,  IF($L$2-AL$1=$L$1-$M76, $L$3^($L$1-$M76), ($L$3*AL77*AM77/(AL77+($L$3-1)*AM77) ))))</f>
        <v>1.5506687119055</v>
      </c>
      <c r="AM76" s="38" t="n">
        <f aca="false">IF(AM$1&gt;$L$2,   "",   IF(AM$1=$L$2,  1,  IF($L$2-AM$1=$L$1-$M76, $L$3^($L$1-$M76), ($L$3*AM77*AN77/(AM77+($L$3-1)*AN77) ))))</f>
        <v>1.15415327150635</v>
      </c>
      <c r="AN76" s="38" t="n">
        <f aca="false">IF(AN$1&gt;$L$2,   "",   IF(AN$1=$L$2,  1,  IF($L$2-AN$1=$L$1-$M76, $L$3^($L$1-$M76), ($L$3*AN77*AO77/(AN77+($L$3-1)*AO77) ))))</f>
        <v>1.02486788861603</v>
      </c>
      <c r="AO76" s="38" t="n">
        <f aca="false">IF(AO$1&gt;$L$2,   "",   IF(AO$1=$L$2,  1,  IF($L$2-AO$1=$L$1-$M76, $L$3^($L$1-$M76), ($L$3*AO77*AP77/(AO77+($L$3-1)*AP77) ))))</f>
        <v>1</v>
      </c>
      <c r="AP76" s="38" t="n">
        <f aca="false">IF(AP$1&gt;$L$2,   "",   IF(AP$1=$L$2,  1,  IF($L$2-AP$1=$L$1-$M76, $L$3^($L$1-$M76), ($L$3*AP77*AQ77/(AP77+($L$3-1)*AQ77) ))))</f>
        <v>1.5506687119055</v>
      </c>
      <c r="AQ76" s="38" t="n">
        <f aca="false">IF(AQ$1&gt;$L$2,   "",   IF(AQ$1=$L$2,  1,  IF($L$2-AQ$1=$L$1-$M76, $L$3^($L$1-$M76), ($L$3*AQ77*AR77/(AQ77+($L$3-1)*AR77) ))))</f>
        <v>1.15415327150635</v>
      </c>
      <c r="AR76" s="38" t="n">
        <f aca="false">IF(AR$1&gt;$L$2,   "",   IF(AR$1=$L$2,  1,  IF($L$2-AR$1=$L$1-$M76, $L$3^($L$1-$M76), ($L$3*AR77*AS77/(AR77+($L$3-1)*AS77) ))))</f>
        <v>1.02486788861603</v>
      </c>
      <c r="AS76" s="38" t="n">
        <f aca="false">IF(AS$1&gt;$L$2,   "",   IF(AS$1=$L$2,  1,  IF($L$2-AS$1=$L$1-$M76, $L$3^($L$1-$M76), ($L$3*AS77*AT77/(AS77+($L$3-1)*AT77) ))))</f>
        <v>1</v>
      </c>
      <c r="AT76" s="38" t="n">
        <f aca="false">IF(AT$1&gt;$L$2,   "",   IF(AT$1=$L$2,  1,  IF($L$2-AT$1=$L$1-$M76, $L$3^($L$1-$M76), ($L$3*AT77*AU77/(AT77+($L$3-1)*AU77) ))))</f>
        <v>1.5506687119055</v>
      </c>
      <c r="AU76" s="38" t="n">
        <f aca="false">IF(AU$1&gt;$L$2,   "",   IF(AU$1=$L$2,  1,  IF($L$2-AU$1=$L$1-$M76, $L$3^($L$1-$M76), ($L$3*AU77*AV77/(AU77+($L$3-1)*AV77) ))))</f>
        <v>1.15415327150635</v>
      </c>
      <c r="AV76" s="38" t="n">
        <f aca="false">IF(AV$1&gt;$L$2,   "",   IF(AV$1=$L$2,  1,  IF($L$2-AV$1=$L$1-$M76, $L$3^($L$1-$M76), ($L$3*AV77*AW77/(AV77+($L$3-1)*AW77) ))))</f>
        <v>1.02486788861603</v>
      </c>
      <c r="AW76" s="38" t="n">
        <f aca="false">IF(AW$1&gt;$L$2,   "",   IF(AW$1=$L$2,  1,  IF($L$2-AW$1=$L$1-$M76, $L$3^($L$1-$M76), ($L$3*AW77*AX77/(AW77+($L$3-1)*AX77) ))))</f>
        <v>1</v>
      </c>
      <c r="AX76" s="38" t="n">
        <f aca="false">IF(AX$1&gt;$L$2,   "",   IF(AX$1=$L$2,  1,  IF($L$2-AX$1=$L$1-$M76, $L$3^($L$1-$M76), ($L$3*AX77*AY77/(AX77+($L$3-1)*AY77) ))))</f>
        <v>1.5506687119055</v>
      </c>
      <c r="AY76" s="38" t="n">
        <f aca="false">IF(AY$1&gt;$L$2,   "",   IF(AY$1=$L$2,  1,  IF($L$2-AY$1=$L$1-$M76, $L$3^($L$1-$M76), ($L$3*AY77*AZ77/(AY77+($L$3-1)*AZ77) ))))</f>
        <v>1.15415327150635</v>
      </c>
      <c r="AZ76" s="38" t="n">
        <f aca="false">IF(AZ$1&gt;$L$2,   "",   IF(AZ$1=$L$2,  1,  IF($L$2-AZ$1=$L$1-$M76, $L$3^($L$1-$M76), ($L$3*AZ77*BA77/(AZ77+($L$3-1)*BA77) ))))</f>
        <v>1.02486788861603</v>
      </c>
      <c r="BA76" s="38" t="n">
        <f aca="false">IF(BA$1&gt;$L$2,   "",   IF(BA$1=$L$2,  1,  IF($L$2-BA$1=$L$1-$M76, $L$3^($L$1-$M76), ($L$3*BA77*BB77/(BA77+($L$3-1)*BB77) ))))</f>
        <v>1</v>
      </c>
      <c r="BB76" s="38" t="n">
        <f aca="false">IF(BB$1&gt;$L$2,   "",   IF(BB$1=$L$2,  1,  IF($L$2-BB$1=$L$1-$M76, $L$3^($L$1-$M76), ($L$3*BB77*BC77/(BB77+($L$3-1)*BC77) ))))</f>
        <v>1.5506687119055</v>
      </c>
      <c r="BC76" s="38" t="n">
        <f aca="false">IF(BC$1&gt;$L$2,   "",   IF(BC$1=$L$2,  1,  IF($L$2-BC$1=$L$1-$M76, $L$3^($L$1-$M76), ($L$3*BC77*BD77/(BC77+($L$3-1)*BD77) ))))</f>
        <v>1.15415327150635</v>
      </c>
      <c r="BD76" s="38" t="n">
        <f aca="false">IF(BD$1&gt;$L$2,   "",   IF(BD$1=$L$2,  1,  IF($L$2-BD$1=$L$1-$M76, $L$3^($L$1-$M76), ($L$3*BD77*BE77/(BD77+($L$3-1)*BE77) ))))</f>
        <v>1.02486788861603</v>
      </c>
      <c r="BE76" s="38" t="n">
        <f aca="false">IF(BE$1&gt;$L$2,   "",   IF(BE$1=$L$2,  1,  IF($L$2-BE$1=$L$1-$M76, $L$3^($L$1-$M76), ($L$3*BE77*BF77/(BE77+($L$3-1)*BF77) ))))</f>
        <v>1</v>
      </c>
      <c r="BF76" s="38" t="n">
        <f aca="false">IF(BF$1&gt;$L$2,   "",   IF(BF$1=$L$2,  1,  IF($L$2-BF$1=$L$1-$M76, $L$3^($L$1-$M76), ($L$3*BF77*BG77/(BF77+($L$3-1)*BG77) ))))</f>
        <v>1.5506687119055</v>
      </c>
      <c r="BG76" s="38" t="n">
        <f aca="false">IF(BG$1&gt;$L$2,   "",   IF(BG$1=$L$2,  1,  IF($L$2-BG$1=$L$1-$M76, $L$3^($L$1-$M76), ($L$3*BG77*BH77/(BG77+($L$3-1)*BH77) ))))</f>
        <v>1.15415327150635</v>
      </c>
      <c r="BH76" s="38" t="n">
        <f aca="false">IF(BH$1&gt;$L$2,   "",   IF(BH$1=$L$2,  1,  IF($L$2-BH$1=$L$1-$M76, $L$3^($L$1-$M76), ($L$3*BH77*BI77/(BH77+($L$3-1)*BI77) ))))</f>
        <v>1.02486788861603</v>
      </c>
      <c r="BI76" s="38" t="n">
        <f aca="false">IF(BI$1&gt;$L$2,   "",   IF(BI$1=$L$2,  1,  IF($L$2-BI$1=$L$1-$M76, $L$3^($L$1-$M76), ($L$3*BI77*BJ77/(BI77+($L$3-1)*BJ77) ))))</f>
        <v>1</v>
      </c>
      <c r="BJ76" s="38" t="n">
        <f aca="false">IF(BJ$1&gt;$L$2,   "",   IF(BJ$1=$L$2,  1,  IF($L$2-BJ$1=$L$1-$M76, $L$3^($L$1-$M76), ($L$3*BJ77*BK77/(BJ77+($L$3-1)*BK77) ))))</f>
        <v>1.5506687119055</v>
      </c>
      <c r="BK76" s="38" t="n">
        <f aca="false">IF(BK$1&gt;$L$2,   "",   IF(BK$1=$L$2,  1,  IF($L$2-BK$1=$L$1-$M76, $L$3^($L$1-$M76), ($L$3*BK77*BL77/(BK77+($L$3-1)*BL77) ))))</f>
        <v>1.15415327150635</v>
      </c>
      <c r="BL76" s="38" t="n">
        <f aca="false">IF(BL$1&gt;$L$2,   "",   IF(BL$1=$L$2,  1,  IF($L$2-BL$1=$L$1-$M76, $L$3^($L$1-$M76), ($L$3*BL77*BM77/(BL77+($L$3-1)*BM77) ))))</f>
        <v>1.02486788861603</v>
      </c>
      <c r="BM76" s="38" t="n">
        <f aca="false">IF(BM$1&gt;$L$2,   "",   IF(BM$1=$L$2,  1,  IF($L$2-BM$1=$L$1-$M76, $L$3^($L$1-$M76), ($L$3*BM77*BN77/(BM77+($L$3-1)*BN77) ))))</f>
        <v>1</v>
      </c>
      <c r="BN76" s="38" t="n">
        <f aca="false">IF(BN$1&gt;$L$2,   "",   IF(BN$1=$L$2,  1,  IF($L$2-BN$1=$L$1-$M76, $L$3^($L$1-$M76), ($L$3*BN77*BO77/(BN77+($L$3-1)*BO77) ))))</f>
        <v>1.5506687119055</v>
      </c>
      <c r="BO76" s="38" t="n">
        <f aca="false">IF(BO$1&gt;$L$2,   "",   IF(BO$1=$L$2,  1,  IF($L$2-BO$1=$L$1-$M76, $L$3^($L$1-$M76), ($L$3*BO77*BP77/(BO77+($L$3-1)*BP77) ))))</f>
        <v>1.15415327150635</v>
      </c>
      <c r="BP76" s="38" t="n">
        <f aca="false">IF(BP$1&gt;$L$2,   "",   IF(BP$1=$L$2,  1,  IF($L$2-BP$1=$L$1-$M76, $L$3^($L$1-$M76), ($L$3*BP77*BQ77/(BP77+($L$3-1)*BQ77) ))))</f>
        <v>1.02486788861603</v>
      </c>
      <c r="BQ76" s="38" t="n">
        <f aca="false">IF(BQ$1&gt;$L$2,   "",   IF(BQ$1=$L$2,  1,  IF($L$2-BQ$1=$L$1-$M76, $L$3^($L$1-$M76), ($L$3*BQ77*BR77/(BQ77+($L$3-1)*BR77) ))))</f>
        <v>1</v>
      </c>
      <c r="BR76" s="38" t="n">
        <f aca="false">IF(BR$1&gt;$L$2,   "",   IF(BR$1=$L$2,  1,  IF($L$2-BR$1=$L$1-$M76, $L$3^($L$1-$M76), ($L$3*BR77*BS77/(BR77+($L$3-1)*BS77) ))))</f>
        <v>1.5506687119055</v>
      </c>
      <c r="BS76" s="38" t="n">
        <f aca="false">IF(BS$1&gt;$L$2,   "",   IF(BS$1=$L$2,  1,  IF($L$2-BS$1=$L$1-$M76, $L$3^($L$1-$M76), ($L$3*BS77*BT77/(BS77+($L$3-1)*BT77) ))))</f>
        <v>1.15415327150635</v>
      </c>
      <c r="BT76" s="38" t="n">
        <f aca="false">IF(BT$1&gt;$L$2,   "",   IF(BT$1=$L$2,  1,  IF($L$2-BT$1=$L$1-$M76, $L$3^($L$1-$M76), ($L$3*BT77*BU77/(BT77+($L$3-1)*BU77) ))))</f>
        <v>1.02486788861603</v>
      </c>
      <c r="BU76" s="38" t="n">
        <f aca="false">IF(BU$1&gt;$L$2,   "",   IF(BU$1=$L$2,  1,  IF($L$2-BU$1=$L$1-$M76, $L$3^($L$1-$M76), ($L$3*BU77*BV77/(BU77+($L$3-1)*BV77) ))))</f>
        <v>1</v>
      </c>
      <c r="BV76" s="38" t="n">
        <f aca="false">IF(BV$1&gt;$L$2,   "",   IF(BV$1=$L$2,  1,  IF($L$2-BV$1=$L$1-$M76, $L$3^($L$1-$M76), ($L$3*BV77*BW77/(BV77+($L$3-1)*BW77) ))))</f>
        <v>1.5506687119055</v>
      </c>
      <c r="BW76" s="38" t="n">
        <f aca="false">IF(BW$1&gt;$L$2,   "",   IF(BW$1=$L$2,  1,  IF($L$2-BW$1=$L$1-$M76, $L$3^($L$1-$M76), ($L$3*BW77*BX77/(BW77+($L$3-1)*BX77) ))))</f>
        <v>1.15415327150635</v>
      </c>
      <c r="BX76" s="38" t="n">
        <f aca="false">IF(BX$1&gt;$L$2,   "",   IF(BX$1=$L$2,  1,  IF($L$2-BX$1=$L$1-$M76, $L$3^($L$1-$M76), ($L$3*BX77*BY77/(BX77+($L$3-1)*BY77) ))))</f>
        <v>1.02486788861603</v>
      </c>
      <c r="BY76" s="38" t="n">
        <f aca="false">IF(BY$1&gt;$L$2,   "",   IF(BY$1=$L$2,  1,  IF($L$2-BY$1=$L$1-$M76, $L$3^($L$1-$M76), ($L$3*BY77*BZ77/(BY77+($L$3-1)*BZ77) ))))</f>
        <v>1</v>
      </c>
      <c r="BZ76" s="38" t="n">
        <f aca="false">IF(BZ$1&gt;$L$2,   "",   IF(BZ$1=$L$2,  1,  IF($L$2-BZ$1=$L$1-$M76, $L$3^($L$1-$M76), ($L$3*BZ77*CA77/(BZ77+($L$3-1)*CA77) ))))</f>
        <v>1.5506687119055</v>
      </c>
      <c r="CA76" s="38" t="n">
        <f aca="false">IF(CA$1&gt;$L$2,   "",   IF(CA$1=$L$2,  1,  IF($L$2-CA$1=$L$1-$M76, $L$3^($L$1-$M76), ($L$3*CA77*CB77/(CA77+($L$3-1)*CB77) ))))</f>
        <v>1.15415327150635</v>
      </c>
      <c r="CB76" s="38" t="n">
        <f aca="false">IF(CB$1&gt;$L$2,   "",   IF(CB$1=$L$2,  1,  IF($L$2-CB$1=$L$1-$M76, $L$3^($L$1-$M76), ($L$3*CB77*CC77/(CB77+($L$3-1)*CC77) ))))</f>
        <v>1.02486788861603</v>
      </c>
      <c r="CC76" s="38" t="n">
        <f aca="false">IF(CC$1&gt;$L$2,   "",   IF(CC$1=$L$2,  1,  IF($L$2-CC$1=$L$1-$M76, $L$3^($L$1-$M76), ($L$3*CC77*CD77/(CC77+($L$3-1)*CD77) ))))</f>
        <v>1</v>
      </c>
      <c r="CD76" s="38" t="n">
        <f aca="false">IF(CD$1&gt;$L$2,   "",   IF(CD$1=$L$2,  1,  IF($L$2-CD$1=$L$1-$M76, $L$3^($L$1-$M76), ($L$3*CD77*CE77/(CD77+($L$3-1)*CE77) ))))</f>
        <v>1.5506687119055</v>
      </c>
      <c r="CE76" s="38" t="n">
        <f aca="false">IF(CE$1&gt;$L$2,   "",   IF(CE$1=$L$2,  1,  IF($L$2-CE$1=$L$1-$M76, $L$3^($L$1-$M76), ($L$3*CE77*CF77/(CE77+($L$3-1)*CF77) ))))</f>
        <v>1.15415327150635</v>
      </c>
      <c r="CF76" s="38" t="n">
        <f aca="false">IF(CF$1&gt;$L$2,   "",   IF(CF$1=$L$2,  1,  IF($L$2-CF$1=$L$1-$M76, $L$3^($L$1-$M76), ($L$3*CF77*CG77/(CF77+($L$3-1)*CG77) ))))</f>
        <v>1.02486788861603</v>
      </c>
      <c r="CG76" s="38" t="n">
        <f aca="false">IF(CG$1&gt;$L$2,   "",   IF(CG$1=$L$2,  1,  IF($L$2-CG$1=$L$1-$M76, $L$3^($L$1-$M76), ($L$3*CG77*CH77/(CG77+($L$3-1)*CH77) ))))</f>
        <v>1</v>
      </c>
      <c r="CH76" s="38" t="n">
        <f aca="false">IF(CH$1&gt;$L$2,   "",   IF(CH$1=$L$2,  1,  IF($L$2-CH$1=$L$1-$M76, $L$3^($L$1-$M76), ($L$3*CH77*CI77/(CH77+($L$3-1)*CI77) ))))</f>
        <v>1.5506687119055</v>
      </c>
      <c r="CI76" s="38" t="n">
        <f aca="false">IF(CI$1&gt;$L$2,   "",   IF(CI$1=$L$2,  1,  IF($L$2-CI$1=$L$1-$M76, $L$3^($L$1-$M76), ($L$3*CI77*CJ77/(CI77+($L$3-1)*CJ77) ))))</f>
        <v>1.15415327150635</v>
      </c>
      <c r="CJ76" s="38" t="n">
        <f aca="false">IF(CJ$1&gt;$L$2,   "",   IF(CJ$1=$L$2,  1,  IF($L$2-CJ$1=$L$1-$M76, $L$3^($L$1-$M76), ($L$3*CJ77*CK77/(CJ77+($L$3-1)*CK77) ))))</f>
        <v>1.02486788861603</v>
      </c>
      <c r="CK76" s="38" t="n">
        <f aca="false">IF(CK$1&gt;$L$2,   "",   IF(CK$1=$L$2,  1,  IF($L$2-CK$1=$L$1-$M76, $L$3^($L$1-$M76), ($L$3*CK77*CL77/(CK77+($L$3-1)*CL77) ))))</f>
        <v>1</v>
      </c>
      <c r="CL76" s="38" t="n">
        <f aca="false">IF(CL$1&gt;$L$2,   "",   IF(CL$1=$L$2,  1,  IF($L$2-CL$1=$L$1-$M76, $L$3^($L$1-$M76), ($L$3*CL77*CM77/(CL77+($L$3-1)*CM77) ))))</f>
        <v>1.5506687119055</v>
      </c>
      <c r="CM76" s="38" t="n">
        <f aca="false">IF(CM$1&gt;$L$2,   "",   IF(CM$1=$L$2,  1,  IF($L$2-CM$1=$L$1-$M76, $L$3^($L$1-$M76), ($L$3*CM77*CN77/(CM77+($L$3-1)*CN77) ))))</f>
        <v>1.15415327150635</v>
      </c>
      <c r="CN76" s="38" t="n">
        <f aca="false">IF(CN$1&gt;$L$2,   "",   IF(CN$1=$L$2,  1,  IF($L$2-CN$1=$L$1-$M76, $L$3^($L$1-$M76), ($L$3*CN77*CO77/(CN77+($L$3-1)*CO77) ))))</f>
        <v>1.02486788861603</v>
      </c>
      <c r="CO76" s="38" t="n">
        <f aca="false">IF(CO$1&gt;$L$2,   "",   IF(CO$1=$L$2,  1,  IF($L$2-CO$1=$L$1-$M76, $L$3^($L$1-$M76), ($L$3*CO77*CP77/(CO77+($L$3-1)*CP77) ))))</f>
        <v>1</v>
      </c>
      <c r="CP76" s="38" t="n">
        <f aca="false">IF(CP$1&gt;$L$2,   "",   IF(CP$1=$L$2,  1,  IF($L$2-CP$1=$L$1-$M76, $L$3^($L$1-$M76), ($L$3*CP77*CQ77/(CP77+($L$3-1)*CQ77) ))))</f>
        <v>1.5506687119055</v>
      </c>
      <c r="CQ76" s="38" t="n">
        <f aca="false">IF(CQ$1&gt;$L$2,   "",   IF(CQ$1=$L$2,  1,  IF($L$2-CQ$1=$L$1-$M76, $L$3^($L$1-$M76), ($L$3*CQ77*CR77/(CQ77+($L$3-1)*CR77) ))))</f>
        <v>1.15415327150635</v>
      </c>
      <c r="CR76" s="38" t="n">
        <f aca="false">IF(CR$1&gt;$L$2,   "",   IF(CR$1=$L$2,  1,  IF($L$2-CR$1=$L$1-$M76, $L$3^($L$1-$M76), ($L$3*CR77*CS77/(CR77+($L$3-1)*CS77) ))))</f>
        <v>1.02486788861603</v>
      </c>
      <c r="CS76" s="38" t="n">
        <f aca="false">IF(CS$1&gt;$L$2,   "",   IF(CS$1=$L$2,  1,  IF($L$2-CS$1=$L$1-$M76, $L$3^($L$1-$M76), ($L$3*CS77*CT77/(CS77+($L$3-1)*CT77) ))))</f>
        <v>1</v>
      </c>
      <c r="CT76" s="38" t="n">
        <f aca="false">IF(CT$1&gt;$L$2,   "",   IF(CT$1=$L$2,  1,  IF($L$2-CT$1=$L$1-$M76, $L$3^($L$1-$M76), ($L$3*CT77*CU77/(CT77+($L$3-1)*CU77) ))))</f>
        <v>1.5506687119055</v>
      </c>
      <c r="CU76" s="38" t="n">
        <f aca="false">IF(CU$1&gt;$L$2,   "",   IF(CU$1=$L$2,  1,  IF($L$2-CU$1=$L$1-$M76, $L$3^($L$1-$M76), ($L$3*CU77*CV77/(CU77+($L$3-1)*CV77) ))))</f>
        <v>1.15415327150635</v>
      </c>
      <c r="CV76" s="38" t="n">
        <f aca="false">IF(CV$1&gt;$L$2,   "",   IF(CV$1=$L$2,  1,  IF($L$2-CV$1=$L$1-$M76, $L$3^($L$1-$M76), ($L$3*CV77*CW77/(CV77+($L$3-1)*CW77) ))))</f>
        <v>1.02486788861603</v>
      </c>
      <c r="CW76" s="38" t="n">
        <f aca="false">IF(CW$1&gt;$L$2,   "",   IF(CW$1=$L$2,  1,  IF($L$2-CW$1=$L$1-$M76, $L$3^($L$1-$M76), ($L$3*CW77*CX77/(CW77+($L$3-1)*CX77) ))))</f>
        <v>1</v>
      </c>
      <c r="CX76" s="38" t="n">
        <f aca="false">IF(CX$1&gt;$L$2,   "",   IF(CX$1=$L$2,  1,  IF($L$2-CX$1=$L$1-$M76, $L$3^($L$1-$M76), ($L$3*CX77*CY77/(CX77+($L$3-1)*CY77) ))))</f>
        <v>1.5506687119055</v>
      </c>
      <c r="CY76" s="38" t="n">
        <f aca="false">IF(CY$1&gt;$L$2,   "",   IF(CY$1=$L$2,  1,  IF($L$2-CY$1=$L$1-$M76, $L$3^($L$1-$M76), ($L$3*CY77*CZ77/(CY77+($L$3-1)*CZ77) ))))</f>
        <v>1.15415327150635</v>
      </c>
      <c r="CZ76" s="38" t="n">
        <f aca="false">IF(CZ$1&gt;$L$2,   "",   IF(CZ$1=$L$2,  1,  IF($L$2-CZ$1=$L$1-$M76, $L$3^($L$1-$M76), ($L$3*CZ77*DA77/(CZ77+($L$3-1)*DA77) ))))</f>
        <v>1.02486788861603</v>
      </c>
      <c r="DA76" s="38" t="n">
        <f aca="false">IF(DA$1&gt;$L$2,   "",   IF(DA$1=$L$2,  1,  IF($L$2-DA$1=$L$1-$M76, $L$3^($L$1-$M76), ($L$3*DA77*DB77/(DA77+($L$3-1)*DB77) ))))</f>
        <v>1</v>
      </c>
      <c r="DB76" s="38" t="n">
        <f aca="false">IF(DB$1&gt;$L$2,   "",   IF(DB$1=$L$2,  1,  IF($L$2-DB$1=$L$1-$M76, $L$3^($L$1-$M76), ($L$3*DB77*DC77/(DB77+($L$3-1)*DC77) ))))</f>
        <v>1.5506687119055</v>
      </c>
      <c r="DC76" s="38" t="n">
        <f aca="false">IF(DC$1&gt;$L$2,   "",   IF(DC$1=$L$2,  1,  IF($L$2-DC$1=$L$1-$M76, $L$3^($L$1-$M76), ($L$3*DC77*DD77/(DC77+($L$3-1)*DD77) ))))</f>
        <v>1.15415327150635</v>
      </c>
      <c r="DD76" s="38" t="n">
        <f aca="false">IF(DD$1&gt;$L$2,   "",   IF(DD$1=$L$2,  1,  IF($L$2-DD$1=$L$1-$M76, $L$3^($L$1-$M76), ($L$3*DD77*DE77/(DD77+($L$3-1)*DE77) ))))</f>
        <v>1.02486788861603</v>
      </c>
      <c r="DE76" s="38" t="n">
        <f aca="false">IF(DE$1&gt;$L$2,   "",   IF(DE$1=$L$2,  1,  IF($L$2-DE$1=$L$1-$M76, $L$3^($L$1-$M76), ($L$3*DE77*DF77/(DE77+($L$3-1)*DF77) ))))</f>
        <v>1</v>
      </c>
      <c r="DF76" s="38" t="n">
        <f aca="false">IF(DF$1&gt;$L$2,   "",   IF(DF$1=$L$2,  1,  IF($L$2-DF$1=$L$1-$M76, $L$3^($L$1-$M76), ($L$3*DF77*DG77/(DF77+($L$3-1)*DG77) ))))</f>
        <v>1.5506687119055</v>
      </c>
      <c r="DG76" s="38" t="n">
        <f aca="false">IF(DG$1&gt;$L$2,   "",   IF(DG$1=$L$2,  1,  IF($L$2-DG$1=$L$1-$M76, $L$3^($L$1-$M76), ($L$3*DG77*DH77/(DG77+($L$3-1)*DH77) ))))</f>
        <v>1.15415327150635</v>
      </c>
      <c r="DH76" s="38" t="n">
        <f aca="false">IF(DH$1&gt;$L$2,   "",   IF(DH$1=$L$2,  1,  IF($L$2-DH$1=$L$1-$M76, $L$3^($L$1-$M76), ($L$3*DH77*DI77/(DH77+($L$3-1)*DI77) ))))</f>
        <v>1.02486788861603</v>
      </c>
      <c r="DI76" s="38" t="n">
        <f aca="false">IF(DI$1&gt;$L$2,   "",   IF(DI$1=$L$2,  1,  IF($L$2-DI$1=$L$1-$M76, $L$3^($L$1-$M76), ($L$3*DI77*DJ77/(DI77+($L$3-1)*DJ77) ))))</f>
        <v>1</v>
      </c>
      <c r="DJ76" s="38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2" t="n">
        <f aca="false">Calculadora!C77</f>
        <v>0</v>
      </c>
      <c r="B77" s="112" t="str">
        <f aca="false">IF( OR(I76=$L$2,H76=1+$L$1-$L$2), "",  IF(A77="l",0,IF(A77="w",1,""))    )</f>
        <v/>
      </c>
      <c r="C77" s="105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5" t="str">
        <f aca="false">IF(I76&gt;=$L$2,"",IF(B77="", "", C77*($L$3-1)*B77)   )</f>
        <v/>
      </c>
      <c r="E77" s="105" t="str">
        <f aca="false">IF(B77="","",(   D77-(IF((D77+F76)&lt;=G76, D77, (G76-F76) ))   )*(100-$L$5)/100   )</f>
        <v/>
      </c>
      <c r="F77" s="105" t="str">
        <f aca="false">IF(I76&gt;=$L$2,"",IF(B77="", "",   IF(B77=0,  F76-C77,  IF( ((F76+D77)-G76)&gt;=0, F76+(G76-F76)+((D77-(G76-F76))*$L$5/100), F76+D77 )  ))   )</f>
        <v/>
      </c>
      <c r="G77" s="113" t="str">
        <f aca="false">IF(F77&gt;G76,  F77,  G76)</f>
        <v/>
      </c>
      <c r="H77" s="104" t="n">
        <f aca="false">IF(   $L$4=0,   IF(I76+B77=$L$2,0,IF(B77=0,H76+1,H76)),   IF(  F77&gt;=G76,  0,  IF(B77=0,H76+1,H76)  )   )</f>
        <v>0</v>
      </c>
      <c r="I77" s="104" t="n">
        <f aca="false">IF(   $L$4=0,   IF(I76+B77=$L$2,0,IF(B77=1,I76+1,I76)),        IF(  F77&gt;=G76,  0,  IF(B77=1,I76+1,I76)  )   )</f>
        <v>0</v>
      </c>
      <c r="J77" s="114" t="str">
        <f aca="false">IF(     B77="",     "",     IF(  ISERROR((B77+I76)/(H76+I76+1)),  0,  (B77+I76)/(H76+I76+1)  )     )</f>
        <v/>
      </c>
      <c r="M77" s="111" t="n">
        <f aca="false">IF(M76&lt;($L$1-1),M76+1)</f>
        <v>12</v>
      </c>
      <c r="N77" s="38" t="n">
        <f aca="false">IF(N$1&gt;$L$2,   "",   IF(N$1=$L$2,  1,  IF($L$2-N$1=$L$1-$M77, $L$3^($L$1-$M77), ($L$3*N78*O78/(N78+($L$3-1)*O78) ))))</f>
        <v>1.76977318253449</v>
      </c>
      <c r="O77" s="38" t="n">
        <f aca="false">IF(O$1&gt;$L$2,   "",   IF(O$1=$L$2,  1,  IF($L$2-O$1=$L$1-$M77, $L$3^($L$1-$M77), ($L$3*O78*P78/(O78+($L$3-1)*P78) ))))</f>
        <v>1.21635937246847</v>
      </c>
      <c r="P77" s="38" t="n">
        <f aca="false">IF(P$1&gt;$L$2,   "",   IF(P$1=$L$2,  1,  IF($L$2-P$1=$L$1-$M77, $L$3^($L$1-$M77), ($L$3*P78*Q78/(P78+($L$3-1)*Q78) ))))</f>
        <v>1.03647826066065</v>
      </c>
      <c r="Q77" s="38" t="n">
        <f aca="false">IF(Q$1&gt;$L$2,   "",   IF(Q$1=$L$2,  1,  IF($L$2-Q$1=$L$1-$M77, $L$3^($L$1-$M77), ($L$3*Q78*R78/(Q78+($L$3-1)*R78) ))))</f>
        <v>1</v>
      </c>
      <c r="R77" s="38" t="n">
        <f aca="false">IF(R$1&gt;$L$2,   "",   IF(R$1=$L$2,  1,  IF($L$2-R$1=$L$1-$M77, $L$3^($L$1-$M77), ($L$3*R78*S78/(R78+($L$3-1)*S78) ))))</f>
        <v>1.76977318253449</v>
      </c>
      <c r="S77" s="38" t="n">
        <f aca="false">IF(S$1&gt;$L$2,   "",   IF(S$1=$L$2,  1,  IF($L$2-S$1=$L$1-$M77, $L$3^($L$1-$M77), ($L$3*S78*T78/(S78+($L$3-1)*T78) ))))</f>
        <v>1.21635937246847</v>
      </c>
      <c r="T77" s="38" t="n">
        <f aca="false">IF(T$1&gt;$L$2,   "",   IF(T$1=$L$2,  1,  IF($L$2-T$1=$L$1-$M77, $L$3^($L$1-$M77), ($L$3*T78*U78/(T78+($L$3-1)*U78) ))))</f>
        <v>1.03647826066065</v>
      </c>
      <c r="U77" s="38" t="n">
        <f aca="false">IF(U$1&gt;$L$2,   "",   IF(U$1=$L$2,  1,  IF($L$2-U$1=$L$1-$M77, $L$3^($L$1-$M77), ($L$3*U78*V78/(U78+($L$3-1)*V78) ))))</f>
        <v>1</v>
      </c>
      <c r="V77" s="38" t="n">
        <f aca="false">IF(V$1&gt;$L$2,   "",   IF(V$1=$L$2,  1,  IF($L$2-V$1=$L$1-$M77, $L$3^($L$1-$M77), ($L$3*V78*W78/(V78+($L$3-1)*W78) ))))</f>
        <v>1.76977318253449</v>
      </c>
      <c r="W77" s="38" t="n">
        <f aca="false">IF(W$1&gt;$L$2,   "",   IF(W$1=$L$2,  1,  IF($L$2-W$1=$L$1-$M77, $L$3^($L$1-$M77), ($L$3*W78*X78/(W78+($L$3-1)*X78) ))))</f>
        <v>1.21635937246847</v>
      </c>
      <c r="X77" s="38" t="n">
        <f aca="false">IF(X$1&gt;$L$2,   "",   IF(X$1=$L$2,  1,  IF($L$2-X$1=$L$1-$M77, $L$3^($L$1-$M77), ($L$3*X78*Y78/(X78+($L$3-1)*Y78) ))))</f>
        <v>1.03647826066065</v>
      </c>
      <c r="Y77" s="38" t="n">
        <f aca="false">IF(Y$1&gt;$L$2,   "",   IF(Y$1=$L$2,  1,  IF($L$2-Y$1=$L$1-$M77, $L$3^($L$1-$M77), ($L$3*Y78*Z78/(Y78+($L$3-1)*Z78) ))))</f>
        <v>1</v>
      </c>
      <c r="Z77" s="38" t="n">
        <f aca="false">IF(Z$1&gt;$L$2,   "",   IF(Z$1=$L$2,  1,  IF($L$2-Z$1=$L$1-$M77, $L$3^($L$1-$M77), ($L$3*Z78*AA78/(Z78+($L$3-1)*AA78) ))))</f>
        <v>1.76977318253449</v>
      </c>
      <c r="AA77" s="38" t="n">
        <f aca="false">IF(AA$1&gt;$L$2,   "",   IF(AA$1=$L$2,  1,  IF($L$2-AA$1=$L$1-$M77, $L$3^($L$1-$M77), ($L$3*AA78*AB78/(AA78+($L$3-1)*AB78) ))))</f>
        <v>1.21635937246847</v>
      </c>
      <c r="AB77" s="38" t="n">
        <f aca="false">IF(AB$1&gt;$L$2,   "",   IF(AB$1=$L$2,  1,  IF($L$2-AB$1=$L$1-$M77, $L$3^($L$1-$M77), ($L$3*AB78*AC78/(AB78+($L$3-1)*AC78) ))))</f>
        <v>1.03647826066065</v>
      </c>
      <c r="AC77" s="38" t="n">
        <f aca="false">IF(AC$1&gt;$L$2,   "",   IF(AC$1=$L$2,  1,  IF($L$2-AC$1=$L$1-$M77, $L$3^($L$1-$M77), ($L$3*AC78*AD78/(AC78+($L$3-1)*AD78) ))))</f>
        <v>1</v>
      </c>
      <c r="AD77" s="38" t="n">
        <f aca="false">IF(AD$1&gt;$L$2,   "",   IF(AD$1=$L$2,  1,  IF($L$2-AD$1=$L$1-$M77, $L$3^($L$1-$M77), ($L$3*AD78*AE78/(AD78+($L$3-1)*AE78) ))))</f>
        <v>1.76977318253449</v>
      </c>
      <c r="AE77" s="38" t="n">
        <f aca="false">IF(AE$1&gt;$L$2,   "",   IF(AE$1=$L$2,  1,  IF($L$2-AE$1=$L$1-$M77, $L$3^($L$1-$M77), ($L$3*AE78*AF78/(AE78+($L$3-1)*AF78) ))))</f>
        <v>1.21635937246847</v>
      </c>
      <c r="AF77" s="38" t="n">
        <f aca="false">IF(AF$1&gt;$L$2,   "",   IF(AF$1=$L$2,  1,  IF($L$2-AF$1=$L$1-$M77, $L$3^($L$1-$M77), ($L$3*AF78*AG78/(AF78+($L$3-1)*AG78) ))))</f>
        <v>1.03647826066065</v>
      </c>
      <c r="AG77" s="38" t="n">
        <f aca="false">IF(AG$1&gt;$L$2,   "",   IF(AG$1=$L$2,  1,  IF($L$2-AG$1=$L$1-$M77, $L$3^($L$1-$M77), ($L$3*AG78*AH78/(AG78+($L$3-1)*AH78) ))))</f>
        <v>1</v>
      </c>
      <c r="AH77" s="38" t="n">
        <f aca="false">IF(AH$1&gt;$L$2,   "",   IF(AH$1=$L$2,  1,  IF($L$2-AH$1=$L$1-$M77, $L$3^($L$1-$M77), ($L$3*AH78*AI78/(AH78+($L$3-1)*AI78) ))))</f>
        <v>1.76977318253449</v>
      </c>
      <c r="AI77" s="38" t="n">
        <f aca="false">IF(AI$1&gt;$L$2,   "",   IF(AI$1=$L$2,  1,  IF($L$2-AI$1=$L$1-$M77, $L$3^($L$1-$M77), ($L$3*AI78*AJ78/(AI78+($L$3-1)*AJ78) ))))</f>
        <v>1.21635937246847</v>
      </c>
      <c r="AJ77" s="38" t="n">
        <f aca="false">IF(AJ$1&gt;$L$2,   "",   IF(AJ$1=$L$2,  1,  IF($L$2-AJ$1=$L$1-$M77, $L$3^($L$1-$M77), ($L$3*AJ78*AK78/(AJ78+($L$3-1)*AK78) ))))</f>
        <v>1.03647826066065</v>
      </c>
      <c r="AK77" s="38" t="n">
        <f aca="false">IF(AK$1&gt;$L$2,   "",   IF(AK$1=$L$2,  1,  IF($L$2-AK$1=$L$1-$M77, $L$3^($L$1-$M77), ($L$3*AK78*AL78/(AK78+($L$3-1)*AL78) ))))</f>
        <v>1</v>
      </c>
      <c r="AL77" s="38" t="n">
        <f aca="false">IF(AL$1&gt;$L$2,   "",   IF(AL$1=$L$2,  1,  IF($L$2-AL$1=$L$1-$M77, $L$3^($L$1-$M77), ($L$3*AL78*AM78/(AL78+($L$3-1)*AM78) ))))</f>
        <v>1.76977318253449</v>
      </c>
      <c r="AM77" s="38" t="n">
        <f aca="false">IF(AM$1&gt;$L$2,   "",   IF(AM$1=$L$2,  1,  IF($L$2-AM$1=$L$1-$M77, $L$3^($L$1-$M77), ($L$3*AM78*AN78/(AM78+($L$3-1)*AN78) ))))</f>
        <v>1.21635937246847</v>
      </c>
      <c r="AN77" s="38" t="n">
        <f aca="false">IF(AN$1&gt;$L$2,   "",   IF(AN$1=$L$2,  1,  IF($L$2-AN$1=$L$1-$M77, $L$3^($L$1-$M77), ($L$3*AN78*AO78/(AN78+($L$3-1)*AO78) ))))</f>
        <v>1.03647826066065</v>
      </c>
      <c r="AO77" s="38" t="n">
        <f aca="false">IF(AO$1&gt;$L$2,   "",   IF(AO$1=$L$2,  1,  IF($L$2-AO$1=$L$1-$M77, $L$3^($L$1-$M77), ($L$3*AO78*AP78/(AO78+($L$3-1)*AP78) ))))</f>
        <v>1</v>
      </c>
      <c r="AP77" s="38" t="n">
        <f aca="false">IF(AP$1&gt;$L$2,   "",   IF(AP$1=$L$2,  1,  IF($L$2-AP$1=$L$1-$M77, $L$3^($L$1-$M77), ($L$3*AP78*AQ78/(AP78+($L$3-1)*AQ78) ))))</f>
        <v>1.76977318253449</v>
      </c>
      <c r="AQ77" s="38" t="n">
        <f aca="false">IF(AQ$1&gt;$L$2,   "",   IF(AQ$1=$L$2,  1,  IF($L$2-AQ$1=$L$1-$M77, $L$3^($L$1-$M77), ($L$3*AQ78*AR78/(AQ78+($L$3-1)*AR78) ))))</f>
        <v>1.21635937246847</v>
      </c>
      <c r="AR77" s="38" t="n">
        <f aca="false">IF(AR$1&gt;$L$2,   "",   IF(AR$1=$L$2,  1,  IF($L$2-AR$1=$L$1-$M77, $L$3^($L$1-$M77), ($L$3*AR78*AS78/(AR78+($L$3-1)*AS78) ))))</f>
        <v>1.03647826066065</v>
      </c>
      <c r="AS77" s="38" t="n">
        <f aca="false">IF(AS$1&gt;$L$2,   "",   IF(AS$1=$L$2,  1,  IF($L$2-AS$1=$L$1-$M77, $L$3^($L$1-$M77), ($L$3*AS78*AT78/(AS78+($L$3-1)*AT78) ))))</f>
        <v>1</v>
      </c>
      <c r="AT77" s="38" t="n">
        <f aca="false">IF(AT$1&gt;$L$2,   "",   IF(AT$1=$L$2,  1,  IF($L$2-AT$1=$L$1-$M77, $L$3^($L$1-$M77), ($L$3*AT78*AU78/(AT78+($L$3-1)*AU78) ))))</f>
        <v>1.76977318253449</v>
      </c>
      <c r="AU77" s="38" t="n">
        <f aca="false">IF(AU$1&gt;$L$2,   "",   IF(AU$1=$L$2,  1,  IF($L$2-AU$1=$L$1-$M77, $L$3^($L$1-$M77), ($L$3*AU78*AV78/(AU78+($L$3-1)*AV78) ))))</f>
        <v>1.21635937246847</v>
      </c>
      <c r="AV77" s="38" t="n">
        <f aca="false">IF(AV$1&gt;$L$2,   "",   IF(AV$1=$L$2,  1,  IF($L$2-AV$1=$L$1-$M77, $L$3^($L$1-$M77), ($L$3*AV78*AW78/(AV78+($L$3-1)*AW78) ))))</f>
        <v>1.03647826066065</v>
      </c>
      <c r="AW77" s="38" t="n">
        <f aca="false">IF(AW$1&gt;$L$2,   "",   IF(AW$1=$L$2,  1,  IF($L$2-AW$1=$L$1-$M77, $L$3^($L$1-$M77), ($L$3*AW78*AX78/(AW78+($L$3-1)*AX78) ))))</f>
        <v>1</v>
      </c>
      <c r="AX77" s="38" t="n">
        <f aca="false">IF(AX$1&gt;$L$2,   "",   IF(AX$1=$L$2,  1,  IF($L$2-AX$1=$L$1-$M77, $L$3^($L$1-$M77), ($L$3*AX78*AY78/(AX78+($L$3-1)*AY78) ))))</f>
        <v>1.76977318253449</v>
      </c>
      <c r="AY77" s="38" t="n">
        <f aca="false">IF(AY$1&gt;$L$2,   "",   IF(AY$1=$L$2,  1,  IF($L$2-AY$1=$L$1-$M77, $L$3^($L$1-$M77), ($L$3*AY78*AZ78/(AY78+($L$3-1)*AZ78) ))))</f>
        <v>1.21635937246847</v>
      </c>
      <c r="AZ77" s="38" t="n">
        <f aca="false">IF(AZ$1&gt;$L$2,   "",   IF(AZ$1=$L$2,  1,  IF($L$2-AZ$1=$L$1-$M77, $L$3^($L$1-$M77), ($L$3*AZ78*BA78/(AZ78+($L$3-1)*BA78) ))))</f>
        <v>1.03647826066065</v>
      </c>
      <c r="BA77" s="38" t="n">
        <f aca="false">IF(BA$1&gt;$L$2,   "",   IF(BA$1=$L$2,  1,  IF($L$2-BA$1=$L$1-$M77, $L$3^($L$1-$M77), ($L$3*BA78*BB78/(BA78+($L$3-1)*BB78) ))))</f>
        <v>1</v>
      </c>
      <c r="BB77" s="38" t="n">
        <f aca="false">IF(BB$1&gt;$L$2,   "",   IF(BB$1=$L$2,  1,  IF($L$2-BB$1=$L$1-$M77, $L$3^($L$1-$M77), ($L$3*BB78*BC78/(BB78+($L$3-1)*BC78) ))))</f>
        <v>1.76977318253449</v>
      </c>
      <c r="BC77" s="38" t="n">
        <f aca="false">IF(BC$1&gt;$L$2,   "",   IF(BC$1=$L$2,  1,  IF($L$2-BC$1=$L$1-$M77, $L$3^($L$1-$M77), ($L$3*BC78*BD78/(BC78+($L$3-1)*BD78) ))))</f>
        <v>1.21635937246847</v>
      </c>
      <c r="BD77" s="38" t="n">
        <f aca="false">IF(BD$1&gt;$L$2,   "",   IF(BD$1=$L$2,  1,  IF($L$2-BD$1=$L$1-$M77, $L$3^($L$1-$M77), ($L$3*BD78*BE78/(BD78+($L$3-1)*BE78) ))))</f>
        <v>1.03647826066065</v>
      </c>
      <c r="BE77" s="38" t="n">
        <f aca="false">IF(BE$1&gt;$L$2,   "",   IF(BE$1=$L$2,  1,  IF($L$2-BE$1=$L$1-$M77, $L$3^($L$1-$M77), ($L$3*BE78*BF78/(BE78+($L$3-1)*BF78) ))))</f>
        <v>1</v>
      </c>
      <c r="BF77" s="38" t="n">
        <f aca="false">IF(BF$1&gt;$L$2,   "",   IF(BF$1=$L$2,  1,  IF($L$2-BF$1=$L$1-$M77, $L$3^($L$1-$M77), ($L$3*BF78*BG78/(BF78+($L$3-1)*BG78) ))))</f>
        <v>1.76977318253449</v>
      </c>
      <c r="BG77" s="38" t="n">
        <f aca="false">IF(BG$1&gt;$L$2,   "",   IF(BG$1=$L$2,  1,  IF($L$2-BG$1=$L$1-$M77, $L$3^($L$1-$M77), ($L$3*BG78*BH78/(BG78+($L$3-1)*BH78) ))))</f>
        <v>1.21635937246847</v>
      </c>
      <c r="BH77" s="38" t="n">
        <f aca="false">IF(BH$1&gt;$L$2,   "",   IF(BH$1=$L$2,  1,  IF($L$2-BH$1=$L$1-$M77, $L$3^($L$1-$M77), ($L$3*BH78*BI78/(BH78+($L$3-1)*BI78) ))))</f>
        <v>1.03647826066065</v>
      </c>
      <c r="BI77" s="38" t="n">
        <f aca="false">IF(BI$1&gt;$L$2,   "",   IF(BI$1=$L$2,  1,  IF($L$2-BI$1=$L$1-$M77, $L$3^($L$1-$M77), ($L$3*BI78*BJ78/(BI78+($L$3-1)*BJ78) ))))</f>
        <v>1</v>
      </c>
      <c r="BJ77" s="38" t="n">
        <f aca="false">IF(BJ$1&gt;$L$2,   "",   IF(BJ$1=$L$2,  1,  IF($L$2-BJ$1=$L$1-$M77, $L$3^($L$1-$M77), ($L$3*BJ78*BK78/(BJ78+($L$3-1)*BK78) ))))</f>
        <v>1.76977318253449</v>
      </c>
      <c r="BK77" s="38" t="n">
        <f aca="false">IF(BK$1&gt;$L$2,   "",   IF(BK$1=$L$2,  1,  IF($L$2-BK$1=$L$1-$M77, $L$3^($L$1-$M77), ($L$3*BK78*BL78/(BK78+($L$3-1)*BL78) ))))</f>
        <v>1.21635937246847</v>
      </c>
      <c r="BL77" s="38" t="n">
        <f aca="false">IF(BL$1&gt;$L$2,   "",   IF(BL$1=$L$2,  1,  IF($L$2-BL$1=$L$1-$M77, $L$3^($L$1-$M77), ($L$3*BL78*BM78/(BL78+($L$3-1)*BM78) ))))</f>
        <v>1.03647826066065</v>
      </c>
      <c r="BM77" s="38" t="n">
        <f aca="false">IF(BM$1&gt;$L$2,   "",   IF(BM$1=$L$2,  1,  IF($L$2-BM$1=$L$1-$M77, $L$3^($L$1-$M77), ($L$3*BM78*BN78/(BM78+($L$3-1)*BN78) ))))</f>
        <v>1</v>
      </c>
      <c r="BN77" s="38" t="n">
        <f aca="false">IF(BN$1&gt;$L$2,   "",   IF(BN$1=$L$2,  1,  IF($L$2-BN$1=$L$1-$M77, $L$3^($L$1-$M77), ($L$3*BN78*BO78/(BN78+($L$3-1)*BO78) ))))</f>
        <v>1.76977318253449</v>
      </c>
      <c r="BO77" s="38" t="n">
        <f aca="false">IF(BO$1&gt;$L$2,   "",   IF(BO$1=$L$2,  1,  IF($L$2-BO$1=$L$1-$M77, $L$3^($L$1-$M77), ($L$3*BO78*BP78/(BO78+($L$3-1)*BP78) ))))</f>
        <v>1.21635937246847</v>
      </c>
      <c r="BP77" s="38" t="n">
        <f aca="false">IF(BP$1&gt;$L$2,   "",   IF(BP$1=$L$2,  1,  IF($L$2-BP$1=$L$1-$M77, $L$3^($L$1-$M77), ($L$3*BP78*BQ78/(BP78+($L$3-1)*BQ78) ))))</f>
        <v>1.03647826066065</v>
      </c>
      <c r="BQ77" s="38" t="n">
        <f aca="false">IF(BQ$1&gt;$L$2,   "",   IF(BQ$1=$L$2,  1,  IF($L$2-BQ$1=$L$1-$M77, $L$3^($L$1-$M77), ($L$3*BQ78*BR78/(BQ78+($L$3-1)*BR78) ))))</f>
        <v>1</v>
      </c>
      <c r="BR77" s="38" t="n">
        <f aca="false">IF(BR$1&gt;$L$2,   "",   IF(BR$1=$L$2,  1,  IF($L$2-BR$1=$L$1-$M77, $L$3^($L$1-$M77), ($L$3*BR78*BS78/(BR78+($L$3-1)*BS78) ))))</f>
        <v>1.76977318253449</v>
      </c>
      <c r="BS77" s="38" t="n">
        <f aca="false">IF(BS$1&gt;$L$2,   "",   IF(BS$1=$L$2,  1,  IF($L$2-BS$1=$L$1-$M77, $L$3^($L$1-$M77), ($L$3*BS78*BT78/(BS78+($L$3-1)*BT78) ))))</f>
        <v>1.21635937246847</v>
      </c>
      <c r="BT77" s="38" t="n">
        <f aca="false">IF(BT$1&gt;$L$2,   "",   IF(BT$1=$L$2,  1,  IF($L$2-BT$1=$L$1-$M77, $L$3^($L$1-$M77), ($L$3*BT78*BU78/(BT78+($L$3-1)*BU78) ))))</f>
        <v>1.03647826066065</v>
      </c>
      <c r="BU77" s="38" t="n">
        <f aca="false">IF(BU$1&gt;$L$2,   "",   IF(BU$1=$L$2,  1,  IF($L$2-BU$1=$L$1-$M77, $L$3^($L$1-$M77), ($L$3*BU78*BV78/(BU78+($L$3-1)*BV78) ))))</f>
        <v>1</v>
      </c>
      <c r="BV77" s="38" t="n">
        <f aca="false">IF(BV$1&gt;$L$2,   "",   IF(BV$1=$L$2,  1,  IF($L$2-BV$1=$L$1-$M77, $L$3^($L$1-$M77), ($L$3*BV78*BW78/(BV78+($L$3-1)*BW78) ))))</f>
        <v>1.76977318253449</v>
      </c>
      <c r="BW77" s="38" t="n">
        <f aca="false">IF(BW$1&gt;$L$2,   "",   IF(BW$1=$L$2,  1,  IF($L$2-BW$1=$L$1-$M77, $L$3^($L$1-$M77), ($L$3*BW78*BX78/(BW78+($L$3-1)*BX78) ))))</f>
        <v>1.21635937246847</v>
      </c>
      <c r="BX77" s="38" t="n">
        <f aca="false">IF(BX$1&gt;$L$2,   "",   IF(BX$1=$L$2,  1,  IF($L$2-BX$1=$L$1-$M77, $L$3^($L$1-$M77), ($L$3*BX78*BY78/(BX78+($L$3-1)*BY78) ))))</f>
        <v>1.03647826066065</v>
      </c>
      <c r="BY77" s="38" t="n">
        <f aca="false">IF(BY$1&gt;$L$2,   "",   IF(BY$1=$L$2,  1,  IF($L$2-BY$1=$L$1-$M77, $L$3^($L$1-$M77), ($L$3*BY78*BZ78/(BY78+($L$3-1)*BZ78) ))))</f>
        <v>1</v>
      </c>
      <c r="BZ77" s="38" t="n">
        <f aca="false">IF(BZ$1&gt;$L$2,   "",   IF(BZ$1=$L$2,  1,  IF($L$2-BZ$1=$L$1-$M77, $L$3^($L$1-$M77), ($L$3*BZ78*CA78/(BZ78+($L$3-1)*CA78) ))))</f>
        <v>1.76977318253449</v>
      </c>
      <c r="CA77" s="38" t="n">
        <f aca="false">IF(CA$1&gt;$L$2,   "",   IF(CA$1=$L$2,  1,  IF($L$2-CA$1=$L$1-$M77, $L$3^($L$1-$M77), ($L$3*CA78*CB78/(CA78+($L$3-1)*CB78) ))))</f>
        <v>1.21635937246847</v>
      </c>
      <c r="CB77" s="38" t="n">
        <f aca="false">IF(CB$1&gt;$L$2,   "",   IF(CB$1=$L$2,  1,  IF($L$2-CB$1=$L$1-$M77, $L$3^($L$1-$M77), ($L$3*CB78*CC78/(CB78+($L$3-1)*CC78) ))))</f>
        <v>1.03647826066065</v>
      </c>
      <c r="CC77" s="38" t="n">
        <f aca="false">IF(CC$1&gt;$L$2,   "",   IF(CC$1=$L$2,  1,  IF($L$2-CC$1=$L$1-$M77, $L$3^($L$1-$M77), ($L$3*CC78*CD78/(CC78+($L$3-1)*CD78) ))))</f>
        <v>1</v>
      </c>
      <c r="CD77" s="38" t="n">
        <f aca="false">IF(CD$1&gt;$L$2,   "",   IF(CD$1=$L$2,  1,  IF($L$2-CD$1=$L$1-$M77, $L$3^($L$1-$M77), ($L$3*CD78*CE78/(CD78+($L$3-1)*CE78) ))))</f>
        <v>1.76977318253449</v>
      </c>
      <c r="CE77" s="38" t="n">
        <f aca="false">IF(CE$1&gt;$L$2,   "",   IF(CE$1=$L$2,  1,  IF($L$2-CE$1=$L$1-$M77, $L$3^($L$1-$M77), ($L$3*CE78*CF78/(CE78+($L$3-1)*CF78) ))))</f>
        <v>1.21635937246847</v>
      </c>
      <c r="CF77" s="38" t="n">
        <f aca="false">IF(CF$1&gt;$L$2,   "",   IF(CF$1=$L$2,  1,  IF($L$2-CF$1=$L$1-$M77, $L$3^($L$1-$M77), ($L$3*CF78*CG78/(CF78+($L$3-1)*CG78) ))))</f>
        <v>1.03647826066065</v>
      </c>
      <c r="CG77" s="38" t="n">
        <f aca="false">IF(CG$1&gt;$L$2,   "",   IF(CG$1=$L$2,  1,  IF($L$2-CG$1=$L$1-$M77, $L$3^($L$1-$M77), ($L$3*CG78*CH78/(CG78+($L$3-1)*CH78) ))))</f>
        <v>1</v>
      </c>
      <c r="CH77" s="38" t="n">
        <f aca="false">IF(CH$1&gt;$L$2,   "",   IF(CH$1=$L$2,  1,  IF($L$2-CH$1=$L$1-$M77, $L$3^($L$1-$M77), ($L$3*CH78*CI78/(CH78+($L$3-1)*CI78) ))))</f>
        <v>1.76977318253449</v>
      </c>
      <c r="CI77" s="38" t="n">
        <f aca="false">IF(CI$1&gt;$L$2,   "",   IF(CI$1=$L$2,  1,  IF($L$2-CI$1=$L$1-$M77, $L$3^($L$1-$M77), ($L$3*CI78*CJ78/(CI78+($L$3-1)*CJ78) ))))</f>
        <v>1.21635937246847</v>
      </c>
      <c r="CJ77" s="38" t="n">
        <f aca="false">IF(CJ$1&gt;$L$2,   "",   IF(CJ$1=$L$2,  1,  IF($L$2-CJ$1=$L$1-$M77, $L$3^($L$1-$M77), ($L$3*CJ78*CK78/(CJ78+($L$3-1)*CK78) ))))</f>
        <v>1.03647826066065</v>
      </c>
      <c r="CK77" s="38" t="n">
        <f aca="false">IF(CK$1&gt;$L$2,   "",   IF(CK$1=$L$2,  1,  IF($L$2-CK$1=$L$1-$M77, $L$3^($L$1-$M77), ($L$3*CK78*CL78/(CK78+($L$3-1)*CL78) ))))</f>
        <v>1</v>
      </c>
      <c r="CL77" s="38" t="n">
        <f aca="false">IF(CL$1&gt;$L$2,   "",   IF(CL$1=$L$2,  1,  IF($L$2-CL$1=$L$1-$M77, $L$3^($L$1-$M77), ($L$3*CL78*CM78/(CL78+($L$3-1)*CM78) ))))</f>
        <v>1.76977318253449</v>
      </c>
      <c r="CM77" s="38" t="n">
        <f aca="false">IF(CM$1&gt;$L$2,   "",   IF(CM$1=$L$2,  1,  IF($L$2-CM$1=$L$1-$M77, $L$3^($L$1-$M77), ($L$3*CM78*CN78/(CM78+($L$3-1)*CN78) ))))</f>
        <v>1.21635937246847</v>
      </c>
      <c r="CN77" s="38" t="n">
        <f aca="false">IF(CN$1&gt;$L$2,   "",   IF(CN$1=$L$2,  1,  IF($L$2-CN$1=$L$1-$M77, $L$3^($L$1-$M77), ($L$3*CN78*CO78/(CN78+($L$3-1)*CO78) ))))</f>
        <v>1.03647826066065</v>
      </c>
      <c r="CO77" s="38" t="n">
        <f aca="false">IF(CO$1&gt;$L$2,   "",   IF(CO$1=$L$2,  1,  IF($L$2-CO$1=$L$1-$M77, $L$3^($L$1-$M77), ($L$3*CO78*CP78/(CO78+($L$3-1)*CP78) ))))</f>
        <v>1</v>
      </c>
      <c r="CP77" s="38" t="n">
        <f aca="false">IF(CP$1&gt;$L$2,   "",   IF(CP$1=$L$2,  1,  IF($L$2-CP$1=$L$1-$M77, $L$3^($L$1-$M77), ($L$3*CP78*CQ78/(CP78+($L$3-1)*CQ78) ))))</f>
        <v>1.76977318253449</v>
      </c>
      <c r="CQ77" s="38" t="n">
        <f aca="false">IF(CQ$1&gt;$L$2,   "",   IF(CQ$1=$L$2,  1,  IF($L$2-CQ$1=$L$1-$M77, $L$3^($L$1-$M77), ($L$3*CQ78*CR78/(CQ78+($L$3-1)*CR78) ))))</f>
        <v>1.21635937246847</v>
      </c>
      <c r="CR77" s="38" t="n">
        <f aca="false">IF(CR$1&gt;$L$2,   "",   IF(CR$1=$L$2,  1,  IF($L$2-CR$1=$L$1-$M77, $L$3^($L$1-$M77), ($L$3*CR78*CS78/(CR78+($L$3-1)*CS78) ))))</f>
        <v>1.03647826066065</v>
      </c>
      <c r="CS77" s="38" t="n">
        <f aca="false">IF(CS$1&gt;$L$2,   "",   IF(CS$1=$L$2,  1,  IF($L$2-CS$1=$L$1-$M77, $L$3^($L$1-$M77), ($L$3*CS78*CT78/(CS78+($L$3-1)*CT78) ))))</f>
        <v>1</v>
      </c>
      <c r="CT77" s="38" t="n">
        <f aca="false">IF(CT$1&gt;$L$2,   "",   IF(CT$1=$L$2,  1,  IF($L$2-CT$1=$L$1-$M77, $L$3^($L$1-$M77), ($L$3*CT78*CU78/(CT78+($L$3-1)*CU78) ))))</f>
        <v>1.76977318253449</v>
      </c>
      <c r="CU77" s="38" t="n">
        <f aca="false">IF(CU$1&gt;$L$2,   "",   IF(CU$1=$L$2,  1,  IF($L$2-CU$1=$L$1-$M77, $L$3^($L$1-$M77), ($L$3*CU78*CV78/(CU78+($L$3-1)*CV78) ))))</f>
        <v>1.21635937246847</v>
      </c>
      <c r="CV77" s="38" t="n">
        <f aca="false">IF(CV$1&gt;$L$2,   "",   IF(CV$1=$L$2,  1,  IF($L$2-CV$1=$L$1-$M77, $L$3^($L$1-$M77), ($L$3*CV78*CW78/(CV78+($L$3-1)*CW78) ))))</f>
        <v>1.03647826066065</v>
      </c>
      <c r="CW77" s="38" t="n">
        <f aca="false">IF(CW$1&gt;$L$2,   "",   IF(CW$1=$L$2,  1,  IF($L$2-CW$1=$L$1-$M77, $L$3^($L$1-$M77), ($L$3*CW78*CX78/(CW78+($L$3-1)*CX78) ))))</f>
        <v>1</v>
      </c>
      <c r="CX77" s="38" t="n">
        <f aca="false">IF(CX$1&gt;$L$2,   "",   IF(CX$1=$L$2,  1,  IF($L$2-CX$1=$L$1-$M77, $L$3^($L$1-$M77), ($L$3*CX78*CY78/(CX78+($L$3-1)*CY78) ))))</f>
        <v>1.76977318253449</v>
      </c>
      <c r="CY77" s="38" t="n">
        <f aca="false">IF(CY$1&gt;$L$2,   "",   IF(CY$1=$L$2,  1,  IF($L$2-CY$1=$L$1-$M77, $L$3^($L$1-$M77), ($L$3*CY78*CZ78/(CY78+($L$3-1)*CZ78) ))))</f>
        <v>1.21635937246847</v>
      </c>
      <c r="CZ77" s="38" t="n">
        <f aca="false">IF(CZ$1&gt;$L$2,   "",   IF(CZ$1=$L$2,  1,  IF($L$2-CZ$1=$L$1-$M77, $L$3^($L$1-$M77), ($L$3*CZ78*DA78/(CZ78+($L$3-1)*DA78) ))))</f>
        <v>1.03647826066065</v>
      </c>
      <c r="DA77" s="38" t="n">
        <f aca="false">IF(DA$1&gt;$L$2,   "",   IF(DA$1=$L$2,  1,  IF($L$2-DA$1=$L$1-$M77, $L$3^($L$1-$M77), ($L$3*DA78*DB78/(DA78+($L$3-1)*DB78) ))))</f>
        <v>1</v>
      </c>
      <c r="DB77" s="38" t="n">
        <f aca="false">IF(DB$1&gt;$L$2,   "",   IF(DB$1=$L$2,  1,  IF($L$2-DB$1=$L$1-$M77, $L$3^($L$1-$M77), ($L$3*DB78*DC78/(DB78+($L$3-1)*DC78) ))))</f>
        <v>1.76977318253449</v>
      </c>
      <c r="DC77" s="38" t="n">
        <f aca="false">IF(DC$1&gt;$L$2,   "",   IF(DC$1=$L$2,  1,  IF($L$2-DC$1=$L$1-$M77, $L$3^($L$1-$M77), ($L$3*DC78*DD78/(DC78+($L$3-1)*DD78) ))))</f>
        <v>1.21635937246847</v>
      </c>
      <c r="DD77" s="38" t="n">
        <f aca="false">IF(DD$1&gt;$L$2,   "",   IF(DD$1=$L$2,  1,  IF($L$2-DD$1=$L$1-$M77, $L$3^($L$1-$M77), ($L$3*DD78*DE78/(DD78+($L$3-1)*DE78) ))))</f>
        <v>1.03647826066065</v>
      </c>
      <c r="DE77" s="38" t="n">
        <f aca="false">IF(DE$1&gt;$L$2,   "",   IF(DE$1=$L$2,  1,  IF($L$2-DE$1=$L$1-$M77, $L$3^($L$1-$M77), ($L$3*DE78*DF78/(DE78+($L$3-1)*DF78) ))))</f>
        <v>1</v>
      </c>
      <c r="DF77" s="38" t="n">
        <f aca="false">IF(DF$1&gt;$L$2,   "",   IF(DF$1=$L$2,  1,  IF($L$2-DF$1=$L$1-$M77, $L$3^($L$1-$M77), ($L$3*DF78*DG78/(DF78+($L$3-1)*DG78) ))))</f>
        <v>1.76977318253449</v>
      </c>
      <c r="DG77" s="38" t="n">
        <f aca="false">IF(DG$1&gt;$L$2,   "",   IF(DG$1=$L$2,  1,  IF($L$2-DG$1=$L$1-$M77, $L$3^($L$1-$M77), ($L$3*DG78*DH78/(DG78+($L$3-1)*DH78) ))))</f>
        <v>1.21635937246847</v>
      </c>
      <c r="DH77" s="38" t="n">
        <f aca="false">IF(DH$1&gt;$L$2,   "",   IF(DH$1=$L$2,  1,  IF($L$2-DH$1=$L$1-$M77, $L$3^($L$1-$M77), ($L$3*DH78*DI78/(DH78+($L$3-1)*DI78) ))))</f>
        <v>1.03647826066065</v>
      </c>
      <c r="DI77" s="38" t="n">
        <f aca="false">IF(DI$1&gt;$L$2,   "",   IF(DI$1=$L$2,  1,  IF($L$2-DI$1=$L$1-$M77, $L$3^($L$1-$M77), ($L$3*DI78*DJ78/(DI78+($L$3-1)*DJ78) ))))</f>
        <v>1</v>
      </c>
      <c r="DJ77" s="38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2" t="n">
        <f aca="false">Calculadora!C78</f>
        <v>0</v>
      </c>
      <c r="B78" s="112" t="str">
        <f aca="false">IF( OR(I77=$L$2,H77=1+$L$1-$L$2), "",  IF(A78="l",0,IF(A78="w",1,""))    )</f>
        <v/>
      </c>
      <c r="C78" s="105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5" t="str">
        <f aca="false">IF(I77&gt;=$L$2,"",IF(B78="", "", C78*($L$3-1)*B78)   )</f>
        <v/>
      </c>
      <c r="E78" s="105" t="str">
        <f aca="false">IF(B78="","",(   D78-(IF((D78+F77)&lt;=G77, D78, (G77-F77) ))   )*(100-$L$5)/100   )</f>
        <v/>
      </c>
      <c r="F78" s="105" t="str">
        <f aca="false">IF(I77&gt;=$L$2,"",IF(B78="", "",   IF(B78=0,  F77-C78,  IF( ((F77+D78)-G77)&gt;=0, F77+(G77-F77)+((D78-(G77-F77))*$L$5/100), F77+D78 )  ))   )</f>
        <v/>
      </c>
      <c r="G78" s="113" t="str">
        <f aca="false">IF(F78&gt;G77,  F78,  G77)</f>
        <v/>
      </c>
      <c r="H78" s="104" t="n">
        <f aca="false">IF(   $L$4=0,   IF(I77+B78=$L$2,0,IF(B78=0,H77+1,H77)),   IF(  F78&gt;=G77,  0,  IF(B78=0,H77+1,H77)  )   )</f>
        <v>0</v>
      </c>
      <c r="I78" s="104" t="n">
        <f aca="false">IF(   $L$4=0,   IF(I77+B78=$L$2,0,IF(B78=1,I77+1,I77)),        IF(  F78&gt;=G77,  0,  IF(B78=1,I77+1,I77)  )   )</f>
        <v>0</v>
      </c>
      <c r="J78" s="114" t="str">
        <f aca="false">IF(     B78="",     "",     IF(  ISERROR((B78+I77)/(H77+I77+1)),  0,  (B78+I77)/(H77+I77+1)  )     )</f>
        <v/>
      </c>
      <c r="M78" s="111" t="n">
        <f aca="false">IF(M77&lt;($L$1-1),M77+1)</f>
        <v>13</v>
      </c>
      <c r="N78" s="38" t="n">
        <f aca="false">IF(N$1&gt;$L$2,   "",   IF(N$1=$L$2,  1,  IF($L$2-N$1=$L$1-$M78, $L$3^($L$1-$M78), ($L$3*N79*O79/(N79+($L$3-1)*O79) ))))</f>
        <v>2.10537113925906</v>
      </c>
      <c r="O78" s="38" t="n">
        <f aca="false">IF(O$1&gt;$L$2,   "",   IF(O$1=$L$2,  1,  IF($L$2-O$1=$L$1-$M78, $L$3^($L$1-$M78), ($L$3*O79*P79/(O79+($L$3-1)*P79) ))))</f>
        <v>1.30719590494325</v>
      </c>
      <c r="P78" s="38" t="n">
        <f aca="false">IF(P$1&gt;$L$2,   "",   IF(P$1=$L$2,  1,  IF($L$2-P$1=$L$1-$M78, $L$3^($L$1-$M78), ($L$3*P79*Q79/(P79+($L$3-1)*Q79) ))))</f>
        <v>1.05379383095257</v>
      </c>
      <c r="Q78" s="38" t="n">
        <f aca="false">IF(Q$1&gt;$L$2,   "",   IF(Q$1=$L$2,  1,  IF($L$2-Q$1=$L$1-$M78, $L$3^($L$1-$M78), ($L$3*Q79*R79/(Q79+($L$3-1)*R79) ))))</f>
        <v>1</v>
      </c>
      <c r="R78" s="38" t="n">
        <f aca="false">IF(R$1&gt;$L$2,   "",   IF(R$1=$L$2,  1,  IF($L$2-R$1=$L$1-$M78, $L$3^($L$1-$M78), ($L$3*R79*S79/(R79+($L$3-1)*S79) ))))</f>
        <v>2.10537113925906</v>
      </c>
      <c r="S78" s="38" t="n">
        <f aca="false">IF(S$1&gt;$L$2,   "",   IF(S$1=$L$2,  1,  IF($L$2-S$1=$L$1-$M78, $L$3^($L$1-$M78), ($L$3*S79*T79/(S79+($L$3-1)*T79) ))))</f>
        <v>1.30719590494325</v>
      </c>
      <c r="T78" s="38" t="n">
        <f aca="false">IF(T$1&gt;$L$2,   "",   IF(T$1=$L$2,  1,  IF($L$2-T$1=$L$1-$M78, $L$3^($L$1-$M78), ($L$3*T79*U79/(T79+($L$3-1)*U79) ))))</f>
        <v>1.05379383095257</v>
      </c>
      <c r="U78" s="38" t="n">
        <f aca="false">IF(U$1&gt;$L$2,   "",   IF(U$1=$L$2,  1,  IF($L$2-U$1=$L$1-$M78, $L$3^($L$1-$M78), ($L$3*U79*V79/(U79+($L$3-1)*V79) ))))</f>
        <v>1</v>
      </c>
      <c r="V78" s="38" t="n">
        <f aca="false">IF(V$1&gt;$L$2,   "",   IF(V$1=$L$2,  1,  IF($L$2-V$1=$L$1-$M78, $L$3^($L$1-$M78), ($L$3*V79*W79/(V79+($L$3-1)*W79) ))))</f>
        <v>2.10537113925906</v>
      </c>
      <c r="W78" s="38" t="n">
        <f aca="false">IF(W$1&gt;$L$2,   "",   IF(W$1=$L$2,  1,  IF($L$2-W$1=$L$1-$M78, $L$3^($L$1-$M78), ($L$3*W79*X79/(W79+($L$3-1)*X79) ))))</f>
        <v>1.30719590494325</v>
      </c>
      <c r="X78" s="38" t="n">
        <f aca="false">IF(X$1&gt;$L$2,   "",   IF(X$1=$L$2,  1,  IF($L$2-X$1=$L$1-$M78, $L$3^($L$1-$M78), ($L$3*X79*Y79/(X79+($L$3-1)*Y79) ))))</f>
        <v>1.05379383095257</v>
      </c>
      <c r="Y78" s="38" t="n">
        <f aca="false">IF(Y$1&gt;$L$2,   "",   IF(Y$1=$L$2,  1,  IF($L$2-Y$1=$L$1-$M78, $L$3^($L$1-$M78), ($L$3*Y79*Z79/(Y79+($L$3-1)*Z79) ))))</f>
        <v>1</v>
      </c>
      <c r="Z78" s="38" t="n">
        <f aca="false">IF(Z$1&gt;$L$2,   "",   IF(Z$1=$L$2,  1,  IF($L$2-Z$1=$L$1-$M78, $L$3^($L$1-$M78), ($L$3*Z79*AA79/(Z79+($L$3-1)*AA79) ))))</f>
        <v>2.10537113925906</v>
      </c>
      <c r="AA78" s="38" t="n">
        <f aca="false">IF(AA$1&gt;$L$2,   "",   IF(AA$1=$L$2,  1,  IF($L$2-AA$1=$L$1-$M78, $L$3^($L$1-$M78), ($L$3*AA79*AB79/(AA79+($L$3-1)*AB79) ))))</f>
        <v>1.30719590494325</v>
      </c>
      <c r="AB78" s="38" t="n">
        <f aca="false">IF(AB$1&gt;$L$2,   "",   IF(AB$1=$L$2,  1,  IF($L$2-AB$1=$L$1-$M78, $L$3^($L$1-$M78), ($L$3*AB79*AC79/(AB79+($L$3-1)*AC79) ))))</f>
        <v>1.05379383095257</v>
      </c>
      <c r="AC78" s="38" t="n">
        <f aca="false">IF(AC$1&gt;$L$2,   "",   IF(AC$1=$L$2,  1,  IF($L$2-AC$1=$L$1-$M78, $L$3^($L$1-$M78), ($L$3*AC79*AD79/(AC79+($L$3-1)*AD79) ))))</f>
        <v>1</v>
      </c>
      <c r="AD78" s="38" t="n">
        <f aca="false">IF(AD$1&gt;$L$2,   "",   IF(AD$1=$L$2,  1,  IF($L$2-AD$1=$L$1-$M78, $L$3^($L$1-$M78), ($L$3*AD79*AE79/(AD79+($L$3-1)*AE79) ))))</f>
        <v>2.10537113925906</v>
      </c>
      <c r="AE78" s="38" t="n">
        <f aca="false">IF(AE$1&gt;$L$2,   "",   IF(AE$1=$L$2,  1,  IF($L$2-AE$1=$L$1-$M78, $L$3^($L$1-$M78), ($L$3*AE79*AF79/(AE79+($L$3-1)*AF79) ))))</f>
        <v>1.30719590494325</v>
      </c>
      <c r="AF78" s="38" t="n">
        <f aca="false">IF(AF$1&gt;$L$2,   "",   IF(AF$1=$L$2,  1,  IF($L$2-AF$1=$L$1-$M78, $L$3^($L$1-$M78), ($L$3*AF79*AG79/(AF79+($L$3-1)*AG79) ))))</f>
        <v>1.05379383095257</v>
      </c>
      <c r="AG78" s="38" t="n">
        <f aca="false">IF(AG$1&gt;$L$2,   "",   IF(AG$1=$L$2,  1,  IF($L$2-AG$1=$L$1-$M78, $L$3^($L$1-$M78), ($L$3*AG79*AH79/(AG79+($L$3-1)*AH79) ))))</f>
        <v>1</v>
      </c>
      <c r="AH78" s="38" t="n">
        <f aca="false">IF(AH$1&gt;$L$2,   "",   IF(AH$1=$L$2,  1,  IF($L$2-AH$1=$L$1-$M78, $L$3^($L$1-$M78), ($L$3*AH79*AI79/(AH79+($L$3-1)*AI79) ))))</f>
        <v>2.10537113925906</v>
      </c>
      <c r="AI78" s="38" t="n">
        <f aca="false">IF(AI$1&gt;$L$2,   "",   IF(AI$1=$L$2,  1,  IF($L$2-AI$1=$L$1-$M78, $L$3^($L$1-$M78), ($L$3*AI79*AJ79/(AI79+($L$3-1)*AJ79) ))))</f>
        <v>1.30719590494325</v>
      </c>
      <c r="AJ78" s="38" t="n">
        <f aca="false">IF(AJ$1&gt;$L$2,   "",   IF(AJ$1=$L$2,  1,  IF($L$2-AJ$1=$L$1-$M78, $L$3^($L$1-$M78), ($L$3*AJ79*AK79/(AJ79+($L$3-1)*AK79) ))))</f>
        <v>1.05379383095257</v>
      </c>
      <c r="AK78" s="38" t="n">
        <f aca="false">IF(AK$1&gt;$L$2,   "",   IF(AK$1=$L$2,  1,  IF($L$2-AK$1=$L$1-$M78, $L$3^($L$1-$M78), ($L$3*AK79*AL79/(AK79+($L$3-1)*AL79) ))))</f>
        <v>1</v>
      </c>
      <c r="AL78" s="38" t="n">
        <f aca="false">IF(AL$1&gt;$L$2,   "",   IF(AL$1=$L$2,  1,  IF($L$2-AL$1=$L$1-$M78, $L$3^($L$1-$M78), ($L$3*AL79*AM79/(AL79+($L$3-1)*AM79) ))))</f>
        <v>2.10537113925906</v>
      </c>
      <c r="AM78" s="38" t="n">
        <f aca="false">IF(AM$1&gt;$L$2,   "",   IF(AM$1=$L$2,  1,  IF($L$2-AM$1=$L$1-$M78, $L$3^($L$1-$M78), ($L$3*AM79*AN79/(AM79+($L$3-1)*AN79) ))))</f>
        <v>1.30719590494325</v>
      </c>
      <c r="AN78" s="38" t="n">
        <f aca="false">IF(AN$1&gt;$L$2,   "",   IF(AN$1=$L$2,  1,  IF($L$2-AN$1=$L$1-$M78, $L$3^($L$1-$M78), ($L$3*AN79*AO79/(AN79+($L$3-1)*AO79) ))))</f>
        <v>1.05379383095257</v>
      </c>
      <c r="AO78" s="38" t="n">
        <f aca="false">IF(AO$1&gt;$L$2,   "",   IF(AO$1=$L$2,  1,  IF($L$2-AO$1=$L$1-$M78, $L$3^($L$1-$M78), ($L$3*AO79*AP79/(AO79+($L$3-1)*AP79) ))))</f>
        <v>1</v>
      </c>
      <c r="AP78" s="38" t="n">
        <f aca="false">IF(AP$1&gt;$L$2,   "",   IF(AP$1=$L$2,  1,  IF($L$2-AP$1=$L$1-$M78, $L$3^($L$1-$M78), ($L$3*AP79*AQ79/(AP79+($L$3-1)*AQ79) ))))</f>
        <v>2.10537113925906</v>
      </c>
      <c r="AQ78" s="38" t="n">
        <f aca="false">IF(AQ$1&gt;$L$2,   "",   IF(AQ$1=$L$2,  1,  IF($L$2-AQ$1=$L$1-$M78, $L$3^($L$1-$M78), ($L$3*AQ79*AR79/(AQ79+($L$3-1)*AR79) ))))</f>
        <v>1.30719590494325</v>
      </c>
      <c r="AR78" s="38" t="n">
        <f aca="false">IF(AR$1&gt;$L$2,   "",   IF(AR$1=$L$2,  1,  IF($L$2-AR$1=$L$1-$M78, $L$3^($L$1-$M78), ($L$3*AR79*AS79/(AR79+($L$3-1)*AS79) ))))</f>
        <v>1.05379383095257</v>
      </c>
      <c r="AS78" s="38" t="n">
        <f aca="false">IF(AS$1&gt;$L$2,   "",   IF(AS$1=$L$2,  1,  IF($L$2-AS$1=$L$1-$M78, $L$3^($L$1-$M78), ($L$3*AS79*AT79/(AS79+($L$3-1)*AT79) ))))</f>
        <v>1</v>
      </c>
      <c r="AT78" s="38" t="n">
        <f aca="false">IF(AT$1&gt;$L$2,   "",   IF(AT$1=$L$2,  1,  IF($L$2-AT$1=$L$1-$M78, $L$3^($L$1-$M78), ($L$3*AT79*AU79/(AT79+($L$3-1)*AU79) ))))</f>
        <v>2.10537113925906</v>
      </c>
      <c r="AU78" s="38" t="n">
        <f aca="false">IF(AU$1&gt;$L$2,   "",   IF(AU$1=$L$2,  1,  IF($L$2-AU$1=$L$1-$M78, $L$3^($L$1-$M78), ($L$3*AU79*AV79/(AU79+($L$3-1)*AV79) ))))</f>
        <v>1.30719590494325</v>
      </c>
      <c r="AV78" s="38" t="n">
        <f aca="false">IF(AV$1&gt;$L$2,   "",   IF(AV$1=$L$2,  1,  IF($L$2-AV$1=$L$1-$M78, $L$3^($L$1-$M78), ($L$3*AV79*AW79/(AV79+($L$3-1)*AW79) ))))</f>
        <v>1.05379383095257</v>
      </c>
      <c r="AW78" s="38" t="n">
        <f aca="false">IF(AW$1&gt;$L$2,   "",   IF(AW$1=$L$2,  1,  IF($L$2-AW$1=$L$1-$M78, $L$3^($L$1-$M78), ($L$3*AW79*AX79/(AW79+($L$3-1)*AX79) ))))</f>
        <v>1</v>
      </c>
      <c r="AX78" s="38" t="n">
        <f aca="false">IF(AX$1&gt;$L$2,   "",   IF(AX$1=$L$2,  1,  IF($L$2-AX$1=$L$1-$M78, $L$3^($L$1-$M78), ($L$3*AX79*AY79/(AX79+($L$3-1)*AY79) ))))</f>
        <v>2.10537113925906</v>
      </c>
      <c r="AY78" s="38" t="n">
        <f aca="false">IF(AY$1&gt;$L$2,   "",   IF(AY$1=$L$2,  1,  IF($L$2-AY$1=$L$1-$M78, $L$3^($L$1-$M78), ($L$3*AY79*AZ79/(AY79+($L$3-1)*AZ79) ))))</f>
        <v>1.30719590494325</v>
      </c>
      <c r="AZ78" s="38" t="n">
        <f aca="false">IF(AZ$1&gt;$L$2,   "",   IF(AZ$1=$L$2,  1,  IF($L$2-AZ$1=$L$1-$M78, $L$3^($L$1-$M78), ($L$3*AZ79*BA79/(AZ79+($L$3-1)*BA79) ))))</f>
        <v>1.05379383095257</v>
      </c>
      <c r="BA78" s="38" t="n">
        <f aca="false">IF(BA$1&gt;$L$2,   "",   IF(BA$1=$L$2,  1,  IF($L$2-BA$1=$L$1-$M78, $L$3^($L$1-$M78), ($L$3*BA79*BB79/(BA79+($L$3-1)*BB79) ))))</f>
        <v>1</v>
      </c>
      <c r="BB78" s="38" t="n">
        <f aca="false">IF(BB$1&gt;$L$2,   "",   IF(BB$1=$L$2,  1,  IF($L$2-BB$1=$L$1-$M78, $L$3^($L$1-$M78), ($L$3*BB79*BC79/(BB79+($L$3-1)*BC79) ))))</f>
        <v>2.10537113925906</v>
      </c>
      <c r="BC78" s="38" t="n">
        <f aca="false">IF(BC$1&gt;$L$2,   "",   IF(BC$1=$L$2,  1,  IF($L$2-BC$1=$L$1-$M78, $L$3^($L$1-$M78), ($L$3*BC79*BD79/(BC79+($L$3-1)*BD79) ))))</f>
        <v>1.30719590494325</v>
      </c>
      <c r="BD78" s="38" t="n">
        <f aca="false">IF(BD$1&gt;$L$2,   "",   IF(BD$1=$L$2,  1,  IF($L$2-BD$1=$L$1-$M78, $L$3^($L$1-$M78), ($L$3*BD79*BE79/(BD79+($L$3-1)*BE79) ))))</f>
        <v>1.05379383095257</v>
      </c>
      <c r="BE78" s="38" t="n">
        <f aca="false">IF(BE$1&gt;$L$2,   "",   IF(BE$1=$L$2,  1,  IF($L$2-BE$1=$L$1-$M78, $L$3^($L$1-$M78), ($L$3*BE79*BF79/(BE79+($L$3-1)*BF79) ))))</f>
        <v>1</v>
      </c>
      <c r="BF78" s="38" t="n">
        <f aca="false">IF(BF$1&gt;$L$2,   "",   IF(BF$1=$L$2,  1,  IF($L$2-BF$1=$L$1-$M78, $L$3^($L$1-$M78), ($L$3*BF79*BG79/(BF79+($L$3-1)*BG79) ))))</f>
        <v>2.10537113925906</v>
      </c>
      <c r="BG78" s="38" t="n">
        <f aca="false">IF(BG$1&gt;$L$2,   "",   IF(BG$1=$L$2,  1,  IF($L$2-BG$1=$L$1-$M78, $L$3^($L$1-$M78), ($L$3*BG79*BH79/(BG79+($L$3-1)*BH79) ))))</f>
        <v>1.30719590494325</v>
      </c>
      <c r="BH78" s="38" t="n">
        <f aca="false">IF(BH$1&gt;$L$2,   "",   IF(BH$1=$L$2,  1,  IF($L$2-BH$1=$L$1-$M78, $L$3^($L$1-$M78), ($L$3*BH79*BI79/(BH79+($L$3-1)*BI79) ))))</f>
        <v>1.05379383095257</v>
      </c>
      <c r="BI78" s="38" t="n">
        <f aca="false">IF(BI$1&gt;$L$2,   "",   IF(BI$1=$L$2,  1,  IF($L$2-BI$1=$L$1-$M78, $L$3^($L$1-$M78), ($L$3*BI79*BJ79/(BI79+($L$3-1)*BJ79) ))))</f>
        <v>1</v>
      </c>
      <c r="BJ78" s="38" t="n">
        <f aca="false">IF(BJ$1&gt;$L$2,   "",   IF(BJ$1=$L$2,  1,  IF($L$2-BJ$1=$L$1-$M78, $L$3^($L$1-$M78), ($L$3*BJ79*BK79/(BJ79+($L$3-1)*BK79) ))))</f>
        <v>2.10537113925906</v>
      </c>
      <c r="BK78" s="38" t="n">
        <f aca="false">IF(BK$1&gt;$L$2,   "",   IF(BK$1=$L$2,  1,  IF($L$2-BK$1=$L$1-$M78, $L$3^($L$1-$M78), ($L$3*BK79*BL79/(BK79+($L$3-1)*BL79) ))))</f>
        <v>1.30719590494325</v>
      </c>
      <c r="BL78" s="38" t="n">
        <f aca="false">IF(BL$1&gt;$L$2,   "",   IF(BL$1=$L$2,  1,  IF($L$2-BL$1=$L$1-$M78, $L$3^($L$1-$M78), ($L$3*BL79*BM79/(BL79+($L$3-1)*BM79) ))))</f>
        <v>1.05379383095257</v>
      </c>
      <c r="BM78" s="38" t="n">
        <f aca="false">IF(BM$1&gt;$L$2,   "",   IF(BM$1=$L$2,  1,  IF($L$2-BM$1=$L$1-$M78, $L$3^($L$1-$M78), ($L$3*BM79*BN79/(BM79+($L$3-1)*BN79) ))))</f>
        <v>1</v>
      </c>
      <c r="BN78" s="38" t="n">
        <f aca="false">IF(BN$1&gt;$L$2,   "",   IF(BN$1=$L$2,  1,  IF($L$2-BN$1=$L$1-$M78, $L$3^($L$1-$M78), ($L$3*BN79*BO79/(BN79+($L$3-1)*BO79) ))))</f>
        <v>2.10537113925906</v>
      </c>
      <c r="BO78" s="38" t="n">
        <f aca="false">IF(BO$1&gt;$L$2,   "",   IF(BO$1=$L$2,  1,  IF($L$2-BO$1=$L$1-$M78, $L$3^($L$1-$M78), ($L$3*BO79*BP79/(BO79+($L$3-1)*BP79) ))))</f>
        <v>1.30719590494325</v>
      </c>
      <c r="BP78" s="38" t="n">
        <f aca="false">IF(BP$1&gt;$L$2,   "",   IF(BP$1=$L$2,  1,  IF($L$2-BP$1=$L$1-$M78, $L$3^($L$1-$M78), ($L$3*BP79*BQ79/(BP79+($L$3-1)*BQ79) ))))</f>
        <v>1.05379383095257</v>
      </c>
      <c r="BQ78" s="38" t="n">
        <f aca="false">IF(BQ$1&gt;$L$2,   "",   IF(BQ$1=$L$2,  1,  IF($L$2-BQ$1=$L$1-$M78, $L$3^($L$1-$M78), ($L$3*BQ79*BR79/(BQ79+($L$3-1)*BR79) ))))</f>
        <v>1</v>
      </c>
      <c r="BR78" s="38" t="n">
        <f aca="false">IF(BR$1&gt;$L$2,   "",   IF(BR$1=$L$2,  1,  IF($L$2-BR$1=$L$1-$M78, $L$3^($L$1-$M78), ($L$3*BR79*BS79/(BR79+($L$3-1)*BS79) ))))</f>
        <v>2.10537113925906</v>
      </c>
      <c r="BS78" s="38" t="n">
        <f aca="false">IF(BS$1&gt;$L$2,   "",   IF(BS$1=$L$2,  1,  IF($L$2-BS$1=$L$1-$M78, $L$3^($L$1-$M78), ($L$3*BS79*BT79/(BS79+($L$3-1)*BT79) ))))</f>
        <v>1.30719590494325</v>
      </c>
      <c r="BT78" s="38" t="n">
        <f aca="false">IF(BT$1&gt;$L$2,   "",   IF(BT$1=$L$2,  1,  IF($L$2-BT$1=$L$1-$M78, $L$3^($L$1-$M78), ($L$3*BT79*BU79/(BT79+($L$3-1)*BU79) ))))</f>
        <v>1.05379383095257</v>
      </c>
      <c r="BU78" s="38" t="n">
        <f aca="false">IF(BU$1&gt;$L$2,   "",   IF(BU$1=$L$2,  1,  IF($L$2-BU$1=$L$1-$M78, $L$3^($L$1-$M78), ($L$3*BU79*BV79/(BU79+($L$3-1)*BV79) ))))</f>
        <v>1</v>
      </c>
      <c r="BV78" s="38" t="n">
        <f aca="false">IF(BV$1&gt;$L$2,   "",   IF(BV$1=$L$2,  1,  IF($L$2-BV$1=$L$1-$M78, $L$3^($L$1-$M78), ($L$3*BV79*BW79/(BV79+($L$3-1)*BW79) ))))</f>
        <v>2.10537113925906</v>
      </c>
      <c r="BW78" s="38" t="n">
        <f aca="false">IF(BW$1&gt;$L$2,   "",   IF(BW$1=$L$2,  1,  IF($L$2-BW$1=$L$1-$M78, $L$3^($L$1-$M78), ($L$3*BW79*BX79/(BW79+($L$3-1)*BX79) ))))</f>
        <v>1.30719590494325</v>
      </c>
      <c r="BX78" s="38" t="n">
        <f aca="false">IF(BX$1&gt;$L$2,   "",   IF(BX$1=$L$2,  1,  IF($L$2-BX$1=$L$1-$M78, $L$3^($L$1-$M78), ($L$3*BX79*BY79/(BX79+($L$3-1)*BY79) ))))</f>
        <v>1.05379383095257</v>
      </c>
      <c r="BY78" s="38" t="n">
        <f aca="false">IF(BY$1&gt;$L$2,   "",   IF(BY$1=$L$2,  1,  IF($L$2-BY$1=$L$1-$M78, $L$3^($L$1-$M78), ($L$3*BY79*BZ79/(BY79+($L$3-1)*BZ79) ))))</f>
        <v>1</v>
      </c>
      <c r="BZ78" s="38" t="n">
        <f aca="false">IF(BZ$1&gt;$L$2,   "",   IF(BZ$1=$L$2,  1,  IF($L$2-BZ$1=$L$1-$M78, $L$3^($L$1-$M78), ($L$3*BZ79*CA79/(BZ79+($L$3-1)*CA79) ))))</f>
        <v>2.10537113925906</v>
      </c>
      <c r="CA78" s="38" t="n">
        <f aca="false">IF(CA$1&gt;$L$2,   "",   IF(CA$1=$L$2,  1,  IF($L$2-CA$1=$L$1-$M78, $L$3^($L$1-$M78), ($L$3*CA79*CB79/(CA79+($L$3-1)*CB79) ))))</f>
        <v>1.30719590494325</v>
      </c>
      <c r="CB78" s="38" t="n">
        <f aca="false">IF(CB$1&gt;$L$2,   "",   IF(CB$1=$L$2,  1,  IF($L$2-CB$1=$L$1-$M78, $L$3^($L$1-$M78), ($L$3*CB79*CC79/(CB79+($L$3-1)*CC79) ))))</f>
        <v>1.05379383095257</v>
      </c>
      <c r="CC78" s="38" t="n">
        <f aca="false">IF(CC$1&gt;$L$2,   "",   IF(CC$1=$L$2,  1,  IF($L$2-CC$1=$L$1-$M78, $L$3^($L$1-$M78), ($L$3*CC79*CD79/(CC79+($L$3-1)*CD79) ))))</f>
        <v>1</v>
      </c>
      <c r="CD78" s="38" t="n">
        <f aca="false">IF(CD$1&gt;$L$2,   "",   IF(CD$1=$L$2,  1,  IF($L$2-CD$1=$L$1-$M78, $L$3^($L$1-$M78), ($L$3*CD79*CE79/(CD79+($L$3-1)*CE79) ))))</f>
        <v>2.10537113925906</v>
      </c>
      <c r="CE78" s="38" t="n">
        <f aca="false">IF(CE$1&gt;$L$2,   "",   IF(CE$1=$L$2,  1,  IF($L$2-CE$1=$L$1-$M78, $L$3^($L$1-$M78), ($L$3*CE79*CF79/(CE79+($L$3-1)*CF79) ))))</f>
        <v>1.30719590494325</v>
      </c>
      <c r="CF78" s="38" t="n">
        <f aca="false">IF(CF$1&gt;$L$2,   "",   IF(CF$1=$L$2,  1,  IF($L$2-CF$1=$L$1-$M78, $L$3^($L$1-$M78), ($L$3*CF79*CG79/(CF79+($L$3-1)*CG79) ))))</f>
        <v>1.05379383095257</v>
      </c>
      <c r="CG78" s="38" t="n">
        <f aca="false">IF(CG$1&gt;$L$2,   "",   IF(CG$1=$L$2,  1,  IF($L$2-CG$1=$L$1-$M78, $L$3^($L$1-$M78), ($L$3*CG79*CH79/(CG79+($L$3-1)*CH79) ))))</f>
        <v>1</v>
      </c>
      <c r="CH78" s="38" t="n">
        <f aca="false">IF(CH$1&gt;$L$2,   "",   IF(CH$1=$L$2,  1,  IF($L$2-CH$1=$L$1-$M78, $L$3^($L$1-$M78), ($L$3*CH79*CI79/(CH79+($L$3-1)*CI79) ))))</f>
        <v>2.10537113925906</v>
      </c>
      <c r="CI78" s="38" t="n">
        <f aca="false">IF(CI$1&gt;$L$2,   "",   IF(CI$1=$L$2,  1,  IF($L$2-CI$1=$L$1-$M78, $L$3^($L$1-$M78), ($L$3*CI79*CJ79/(CI79+($L$3-1)*CJ79) ))))</f>
        <v>1.30719590494325</v>
      </c>
      <c r="CJ78" s="38" t="n">
        <f aca="false">IF(CJ$1&gt;$L$2,   "",   IF(CJ$1=$L$2,  1,  IF($L$2-CJ$1=$L$1-$M78, $L$3^($L$1-$M78), ($L$3*CJ79*CK79/(CJ79+($L$3-1)*CK79) ))))</f>
        <v>1.05379383095257</v>
      </c>
      <c r="CK78" s="38" t="n">
        <f aca="false">IF(CK$1&gt;$L$2,   "",   IF(CK$1=$L$2,  1,  IF($L$2-CK$1=$L$1-$M78, $L$3^($L$1-$M78), ($L$3*CK79*CL79/(CK79+($L$3-1)*CL79) ))))</f>
        <v>1</v>
      </c>
      <c r="CL78" s="38" t="n">
        <f aca="false">IF(CL$1&gt;$L$2,   "",   IF(CL$1=$L$2,  1,  IF($L$2-CL$1=$L$1-$M78, $L$3^($L$1-$M78), ($L$3*CL79*CM79/(CL79+($L$3-1)*CM79) ))))</f>
        <v>2.10537113925906</v>
      </c>
      <c r="CM78" s="38" t="n">
        <f aca="false">IF(CM$1&gt;$L$2,   "",   IF(CM$1=$L$2,  1,  IF($L$2-CM$1=$L$1-$M78, $L$3^($L$1-$M78), ($L$3*CM79*CN79/(CM79+($L$3-1)*CN79) ))))</f>
        <v>1.30719590494325</v>
      </c>
      <c r="CN78" s="38" t="n">
        <f aca="false">IF(CN$1&gt;$L$2,   "",   IF(CN$1=$L$2,  1,  IF($L$2-CN$1=$L$1-$M78, $L$3^($L$1-$M78), ($L$3*CN79*CO79/(CN79+($L$3-1)*CO79) ))))</f>
        <v>1.05379383095257</v>
      </c>
      <c r="CO78" s="38" t="n">
        <f aca="false">IF(CO$1&gt;$L$2,   "",   IF(CO$1=$L$2,  1,  IF($L$2-CO$1=$L$1-$M78, $L$3^($L$1-$M78), ($L$3*CO79*CP79/(CO79+($L$3-1)*CP79) ))))</f>
        <v>1</v>
      </c>
      <c r="CP78" s="38" t="n">
        <f aca="false">IF(CP$1&gt;$L$2,   "",   IF(CP$1=$L$2,  1,  IF($L$2-CP$1=$L$1-$M78, $L$3^($L$1-$M78), ($L$3*CP79*CQ79/(CP79+($L$3-1)*CQ79) ))))</f>
        <v>2.10537113925906</v>
      </c>
      <c r="CQ78" s="38" t="n">
        <f aca="false">IF(CQ$1&gt;$L$2,   "",   IF(CQ$1=$L$2,  1,  IF($L$2-CQ$1=$L$1-$M78, $L$3^($L$1-$M78), ($L$3*CQ79*CR79/(CQ79+($L$3-1)*CR79) ))))</f>
        <v>1.30719590494325</v>
      </c>
      <c r="CR78" s="38" t="n">
        <f aca="false">IF(CR$1&gt;$L$2,   "",   IF(CR$1=$L$2,  1,  IF($L$2-CR$1=$L$1-$M78, $L$3^($L$1-$M78), ($L$3*CR79*CS79/(CR79+($L$3-1)*CS79) ))))</f>
        <v>1.05379383095257</v>
      </c>
      <c r="CS78" s="38" t="n">
        <f aca="false">IF(CS$1&gt;$L$2,   "",   IF(CS$1=$L$2,  1,  IF($L$2-CS$1=$L$1-$M78, $L$3^($L$1-$M78), ($L$3*CS79*CT79/(CS79+($L$3-1)*CT79) ))))</f>
        <v>1</v>
      </c>
      <c r="CT78" s="38" t="n">
        <f aca="false">IF(CT$1&gt;$L$2,   "",   IF(CT$1=$L$2,  1,  IF($L$2-CT$1=$L$1-$M78, $L$3^($L$1-$M78), ($L$3*CT79*CU79/(CT79+($L$3-1)*CU79) ))))</f>
        <v>2.10537113925906</v>
      </c>
      <c r="CU78" s="38" t="n">
        <f aca="false">IF(CU$1&gt;$L$2,   "",   IF(CU$1=$L$2,  1,  IF($L$2-CU$1=$L$1-$M78, $L$3^($L$1-$M78), ($L$3*CU79*CV79/(CU79+($L$3-1)*CV79) ))))</f>
        <v>1.30719590494325</v>
      </c>
      <c r="CV78" s="38" t="n">
        <f aca="false">IF(CV$1&gt;$L$2,   "",   IF(CV$1=$L$2,  1,  IF($L$2-CV$1=$L$1-$M78, $L$3^($L$1-$M78), ($L$3*CV79*CW79/(CV79+($L$3-1)*CW79) ))))</f>
        <v>1.05379383095257</v>
      </c>
      <c r="CW78" s="38" t="n">
        <f aca="false">IF(CW$1&gt;$L$2,   "",   IF(CW$1=$L$2,  1,  IF($L$2-CW$1=$L$1-$M78, $L$3^($L$1-$M78), ($L$3*CW79*CX79/(CW79+($L$3-1)*CX79) ))))</f>
        <v>1</v>
      </c>
      <c r="CX78" s="38" t="n">
        <f aca="false">IF(CX$1&gt;$L$2,   "",   IF(CX$1=$L$2,  1,  IF($L$2-CX$1=$L$1-$M78, $L$3^($L$1-$M78), ($L$3*CX79*CY79/(CX79+($L$3-1)*CY79) ))))</f>
        <v>2.10537113925906</v>
      </c>
      <c r="CY78" s="38" t="n">
        <f aca="false">IF(CY$1&gt;$L$2,   "",   IF(CY$1=$L$2,  1,  IF($L$2-CY$1=$L$1-$M78, $L$3^($L$1-$M78), ($L$3*CY79*CZ79/(CY79+($L$3-1)*CZ79) ))))</f>
        <v>1.30719590494325</v>
      </c>
      <c r="CZ78" s="38" t="n">
        <f aca="false">IF(CZ$1&gt;$L$2,   "",   IF(CZ$1=$L$2,  1,  IF($L$2-CZ$1=$L$1-$M78, $L$3^($L$1-$M78), ($L$3*CZ79*DA79/(CZ79+($L$3-1)*DA79) ))))</f>
        <v>1.05379383095257</v>
      </c>
      <c r="DA78" s="38" t="n">
        <f aca="false">IF(DA$1&gt;$L$2,   "",   IF(DA$1=$L$2,  1,  IF($L$2-DA$1=$L$1-$M78, $L$3^($L$1-$M78), ($L$3*DA79*DB79/(DA79+($L$3-1)*DB79) ))))</f>
        <v>1</v>
      </c>
      <c r="DB78" s="38" t="n">
        <f aca="false">IF(DB$1&gt;$L$2,   "",   IF(DB$1=$L$2,  1,  IF($L$2-DB$1=$L$1-$M78, $L$3^($L$1-$M78), ($L$3*DB79*DC79/(DB79+($L$3-1)*DC79) ))))</f>
        <v>2.10537113925906</v>
      </c>
      <c r="DC78" s="38" t="n">
        <f aca="false">IF(DC$1&gt;$L$2,   "",   IF(DC$1=$L$2,  1,  IF($L$2-DC$1=$L$1-$M78, $L$3^($L$1-$M78), ($L$3*DC79*DD79/(DC79+($L$3-1)*DD79) ))))</f>
        <v>1.30719590494325</v>
      </c>
      <c r="DD78" s="38" t="n">
        <f aca="false">IF(DD$1&gt;$L$2,   "",   IF(DD$1=$L$2,  1,  IF($L$2-DD$1=$L$1-$M78, $L$3^($L$1-$M78), ($L$3*DD79*DE79/(DD79+($L$3-1)*DE79) ))))</f>
        <v>1.05379383095257</v>
      </c>
      <c r="DE78" s="38" t="n">
        <f aca="false">IF(DE$1&gt;$L$2,   "",   IF(DE$1=$L$2,  1,  IF($L$2-DE$1=$L$1-$M78, $L$3^($L$1-$M78), ($L$3*DE79*DF79/(DE79+($L$3-1)*DF79) ))))</f>
        <v>1</v>
      </c>
      <c r="DF78" s="38" t="n">
        <f aca="false">IF(DF$1&gt;$L$2,   "",   IF(DF$1=$L$2,  1,  IF($L$2-DF$1=$L$1-$M78, $L$3^($L$1-$M78), ($L$3*DF79*DG79/(DF79+($L$3-1)*DG79) ))))</f>
        <v>2.10537113925906</v>
      </c>
      <c r="DG78" s="38" t="n">
        <f aca="false">IF(DG$1&gt;$L$2,   "",   IF(DG$1=$L$2,  1,  IF($L$2-DG$1=$L$1-$M78, $L$3^($L$1-$M78), ($L$3*DG79*DH79/(DG79+($L$3-1)*DH79) ))))</f>
        <v>1.30719590494325</v>
      </c>
      <c r="DH78" s="38" t="n">
        <f aca="false">IF(DH$1&gt;$L$2,   "",   IF(DH$1=$L$2,  1,  IF($L$2-DH$1=$L$1-$M78, $L$3^($L$1-$M78), ($L$3*DH79*DI79/(DH79+($L$3-1)*DI79) ))))</f>
        <v>1.05379383095257</v>
      </c>
      <c r="DI78" s="38" t="n">
        <f aca="false">IF(DI$1&gt;$L$2,   "",   IF(DI$1=$L$2,  1,  IF($L$2-DI$1=$L$1-$M78, $L$3^($L$1-$M78), ($L$3*DI79*DJ79/(DI79+($L$3-1)*DJ79) ))))</f>
        <v>1</v>
      </c>
      <c r="DJ78" s="38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12" t="n">
        <f aca="false">Calculadora!C79</f>
        <v>0</v>
      </c>
      <c r="B79" s="112" t="str">
        <f aca="false">IF( OR(I78=$L$2,H78=1+$L$1-$L$2), "",  IF(A79="l",0,IF(A79="w",1,""))    )</f>
        <v/>
      </c>
      <c r="C79" s="105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5" t="str">
        <f aca="false">IF(I78&gt;=$L$2,"",IF(B79="", "", C79*($L$3-1)*B79)   )</f>
        <v/>
      </c>
      <c r="E79" s="105" t="str">
        <f aca="false">IF(B79="","",(   D79-(IF((D79+F78)&lt;=G78, D79, (G78-F78) ))   )*(100-$L$5)/100   )</f>
        <v/>
      </c>
      <c r="F79" s="105" t="str">
        <f aca="false">IF(I78&gt;=$L$2,"",IF(B79="", "",   IF(B79=0,  F78-C79,  IF( ((F78+D79)-G78)&gt;=0, F78+(G78-F78)+((D79-(G78-F78))*$L$5/100), F78+D79 )  ))   )</f>
        <v/>
      </c>
      <c r="G79" s="113" t="str">
        <f aca="false">IF(F79&gt;G78,  F79,  G78)</f>
        <v/>
      </c>
      <c r="H79" s="104" t="n">
        <f aca="false">IF(   $L$4=0,   IF(I78+B79=$L$2,0,IF(B79=0,H78+1,H78)),   IF(  F79&gt;=G78,  0,  IF(B79=0,H78+1,H78)  )   )</f>
        <v>0</v>
      </c>
      <c r="I79" s="104" t="n">
        <f aca="false">IF(   $L$4=0,   IF(I78+B79=$L$2,0,IF(B79=1,I78+1,I78)),        IF(  F79&gt;=G78,  0,  IF(B79=1,I78+1,I78)  )   )</f>
        <v>0</v>
      </c>
      <c r="J79" s="114" t="str">
        <f aca="false">IF(     B79="",     "",     IF(  ISERROR((B79+I78)/(H78+I78+1)),  0,  (B79+I78)/(H78+I78+1)  )     )</f>
        <v/>
      </c>
      <c r="M79" s="111" t="n">
        <f aca="false">IF(M78&lt;($L$1-1),M78+1)</f>
        <v>14</v>
      </c>
      <c r="N79" s="38" t="n">
        <f aca="false">IF(N$1&gt;$L$2,   "",   IF(N$1=$L$2,  1,  IF($L$2-N$1=$L$1-$M79, $L$3^($L$1-$M79), ($L$3*N80*O80/(N80+($L$3-1)*O80) ))))</f>
        <v>2.65255020133648</v>
      </c>
      <c r="O79" s="38" t="n">
        <f aca="false">IF(O$1&gt;$L$2,   "",   IF(O$1=$L$2,  1,  IF($L$2-O$1=$L$1-$M79, $L$3^($L$1-$M79), ($L$3*O80*P80/(O80+($L$3-1)*P80) ))))</f>
        <v>1.44406184512163</v>
      </c>
      <c r="P79" s="38" t="n">
        <f aca="false">IF(P$1&gt;$L$2,   "",   IF(P$1=$L$2,  1,  IF($L$2-P$1=$L$1-$M79, $L$3^($L$1-$M79), ($L$3*P80*Q80/(P80+($L$3-1)*Q80) ))))</f>
        <v>1.07996290387422</v>
      </c>
      <c r="Q79" s="38" t="n">
        <f aca="false">IF(Q$1&gt;$L$2,   "",   IF(Q$1=$L$2,  1,  IF($L$2-Q$1=$L$1-$M79, $L$3^($L$1-$M79), ($L$3*Q80*R80/(Q80+($L$3-1)*R80) ))))</f>
        <v>1</v>
      </c>
      <c r="R79" s="38" t="n">
        <f aca="false">IF(R$1&gt;$L$2,   "",   IF(R$1=$L$2,  1,  IF($L$2-R$1=$L$1-$M79, $L$3^($L$1-$M79), ($L$3*R80*S80/(R80+($L$3-1)*S80) ))))</f>
        <v>2.65255020133648</v>
      </c>
      <c r="S79" s="38" t="n">
        <f aca="false">IF(S$1&gt;$L$2,   "",   IF(S$1=$L$2,  1,  IF($L$2-S$1=$L$1-$M79, $L$3^($L$1-$M79), ($L$3*S80*T80/(S80+($L$3-1)*T80) ))))</f>
        <v>1.44406184512163</v>
      </c>
      <c r="T79" s="38" t="n">
        <f aca="false">IF(T$1&gt;$L$2,   "",   IF(T$1=$L$2,  1,  IF($L$2-T$1=$L$1-$M79, $L$3^($L$1-$M79), ($L$3*T80*U80/(T80+($L$3-1)*U80) ))))</f>
        <v>1.07996290387422</v>
      </c>
      <c r="U79" s="38" t="n">
        <f aca="false">IF(U$1&gt;$L$2,   "",   IF(U$1=$L$2,  1,  IF($L$2-U$1=$L$1-$M79, $L$3^($L$1-$M79), ($L$3*U80*V80/(U80+($L$3-1)*V80) ))))</f>
        <v>1</v>
      </c>
      <c r="V79" s="38" t="n">
        <f aca="false">IF(V$1&gt;$L$2,   "",   IF(V$1=$L$2,  1,  IF($L$2-V$1=$L$1-$M79, $L$3^($L$1-$M79), ($L$3*V80*W80/(V80+($L$3-1)*W80) ))))</f>
        <v>2.65255020133648</v>
      </c>
      <c r="W79" s="38" t="n">
        <f aca="false">IF(W$1&gt;$L$2,   "",   IF(W$1=$L$2,  1,  IF($L$2-W$1=$L$1-$M79, $L$3^($L$1-$M79), ($L$3*W80*X80/(W80+($L$3-1)*X80) ))))</f>
        <v>1.44406184512163</v>
      </c>
      <c r="X79" s="38" t="n">
        <f aca="false">IF(X$1&gt;$L$2,   "",   IF(X$1=$L$2,  1,  IF($L$2-X$1=$L$1-$M79, $L$3^($L$1-$M79), ($L$3*X80*Y80/(X80+($L$3-1)*Y80) ))))</f>
        <v>1.07996290387422</v>
      </c>
      <c r="Y79" s="38" t="n">
        <f aca="false">IF(Y$1&gt;$L$2,   "",   IF(Y$1=$L$2,  1,  IF($L$2-Y$1=$L$1-$M79, $L$3^($L$1-$M79), ($L$3*Y80*Z80/(Y80+($L$3-1)*Z80) ))))</f>
        <v>1</v>
      </c>
      <c r="Z79" s="38" t="n">
        <f aca="false">IF(Z$1&gt;$L$2,   "",   IF(Z$1=$L$2,  1,  IF($L$2-Z$1=$L$1-$M79, $L$3^($L$1-$M79), ($L$3*Z80*AA80/(Z80+($L$3-1)*AA80) ))))</f>
        <v>2.65255020133648</v>
      </c>
      <c r="AA79" s="38" t="n">
        <f aca="false">IF(AA$1&gt;$L$2,   "",   IF(AA$1=$L$2,  1,  IF($L$2-AA$1=$L$1-$M79, $L$3^($L$1-$M79), ($L$3*AA80*AB80/(AA80+($L$3-1)*AB80) ))))</f>
        <v>1.44406184512163</v>
      </c>
      <c r="AB79" s="38" t="n">
        <f aca="false">IF(AB$1&gt;$L$2,   "",   IF(AB$1=$L$2,  1,  IF($L$2-AB$1=$L$1-$M79, $L$3^($L$1-$M79), ($L$3*AB80*AC80/(AB80+($L$3-1)*AC80) ))))</f>
        <v>1.07996290387422</v>
      </c>
      <c r="AC79" s="38" t="n">
        <f aca="false">IF(AC$1&gt;$L$2,   "",   IF(AC$1=$L$2,  1,  IF($L$2-AC$1=$L$1-$M79, $L$3^($L$1-$M79), ($L$3*AC80*AD80/(AC80+($L$3-1)*AD80) ))))</f>
        <v>1</v>
      </c>
      <c r="AD79" s="38" t="n">
        <f aca="false">IF(AD$1&gt;$L$2,   "",   IF(AD$1=$L$2,  1,  IF($L$2-AD$1=$L$1-$M79, $L$3^($L$1-$M79), ($L$3*AD80*AE80/(AD80+($L$3-1)*AE80) ))))</f>
        <v>2.65255020133648</v>
      </c>
      <c r="AE79" s="38" t="n">
        <f aca="false">IF(AE$1&gt;$L$2,   "",   IF(AE$1=$L$2,  1,  IF($L$2-AE$1=$L$1-$M79, $L$3^($L$1-$M79), ($L$3*AE80*AF80/(AE80+($L$3-1)*AF80) ))))</f>
        <v>1.44406184512163</v>
      </c>
      <c r="AF79" s="38" t="n">
        <f aca="false">IF(AF$1&gt;$L$2,   "",   IF(AF$1=$L$2,  1,  IF($L$2-AF$1=$L$1-$M79, $L$3^($L$1-$M79), ($L$3*AF80*AG80/(AF80+($L$3-1)*AG80) ))))</f>
        <v>1.07996290387422</v>
      </c>
      <c r="AG79" s="38" t="n">
        <f aca="false">IF(AG$1&gt;$L$2,   "",   IF(AG$1=$L$2,  1,  IF($L$2-AG$1=$L$1-$M79, $L$3^($L$1-$M79), ($L$3*AG80*AH80/(AG80+($L$3-1)*AH80) ))))</f>
        <v>1</v>
      </c>
      <c r="AH79" s="38" t="n">
        <f aca="false">IF(AH$1&gt;$L$2,   "",   IF(AH$1=$L$2,  1,  IF($L$2-AH$1=$L$1-$M79, $L$3^($L$1-$M79), ($L$3*AH80*AI80/(AH80+($L$3-1)*AI80) ))))</f>
        <v>2.65255020133648</v>
      </c>
      <c r="AI79" s="38" t="n">
        <f aca="false">IF(AI$1&gt;$L$2,   "",   IF(AI$1=$L$2,  1,  IF($L$2-AI$1=$L$1-$M79, $L$3^($L$1-$M79), ($L$3*AI80*AJ80/(AI80+($L$3-1)*AJ80) ))))</f>
        <v>1.44406184512163</v>
      </c>
      <c r="AJ79" s="38" t="n">
        <f aca="false">IF(AJ$1&gt;$L$2,   "",   IF(AJ$1=$L$2,  1,  IF($L$2-AJ$1=$L$1-$M79, $L$3^($L$1-$M79), ($L$3*AJ80*AK80/(AJ80+($L$3-1)*AK80) ))))</f>
        <v>1.07996290387422</v>
      </c>
      <c r="AK79" s="38" t="n">
        <f aca="false">IF(AK$1&gt;$L$2,   "",   IF(AK$1=$L$2,  1,  IF($L$2-AK$1=$L$1-$M79, $L$3^($L$1-$M79), ($L$3*AK80*AL80/(AK80+($L$3-1)*AL80) ))))</f>
        <v>1</v>
      </c>
      <c r="AL79" s="38" t="n">
        <f aca="false">IF(AL$1&gt;$L$2,   "",   IF(AL$1=$L$2,  1,  IF($L$2-AL$1=$L$1-$M79, $L$3^($L$1-$M79), ($L$3*AL80*AM80/(AL80+($L$3-1)*AM80) ))))</f>
        <v>2.65255020133648</v>
      </c>
      <c r="AM79" s="38" t="n">
        <f aca="false">IF(AM$1&gt;$L$2,   "",   IF(AM$1=$L$2,  1,  IF($L$2-AM$1=$L$1-$M79, $L$3^($L$1-$M79), ($L$3*AM80*AN80/(AM80+($L$3-1)*AN80) ))))</f>
        <v>1.44406184512163</v>
      </c>
      <c r="AN79" s="38" t="n">
        <f aca="false">IF(AN$1&gt;$L$2,   "",   IF(AN$1=$L$2,  1,  IF($L$2-AN$1=$L$1-$M79, $L$3^($L$1-$M79), ($L$3*AN80*AO80/(AN80+($L$3-1)*AO80) ))))</f>
        <v>1.07996290387422</v>
      </c>
      <c r="AO79" s="38" t="n">
        <f aca="false">IF(AO$1&gt;$L$2,   "",   IF(AO$1=$L$2,  1,  IF($L$2-AO$1=$L$1-$M79, $L$3^($L$1-$M79), ($L$3*AO80*AP80/(AO80+($L$3-1)*AP80) ))))</f>
        <v>1</v>
      </c>
      <c r="AP79" s="38" t="n">
        <f aca="false">IF(AP$1&gt;$L$2,   "",   IF(AP$1=$L$2,  1,  IF($L$2-AP$1=$L$1-$M79, $L$3^($L$1-$M79), ($L$3*AP80*AQ80/(AP80+($L$3-1)*AQ80) ))))</f>
        <v>2.65255020133648</v>
      </c>
      <c r="AQ79" s="38" t="n">
        <f aca="false">IF(AQ$1&gt;$L$2,   "",   IF(AQ$1=$L$2,  1,  IF($L$2-AQ$1=$L$1-$M79, $L$3^($L$1-$M79), ($L$3*AQ80*AR80/(AQ80+($L$3-1)*AR80) ))))</f>
        <v>1.44406184512163</v>
      </c>
      <c r="AR79" s="38" t="n">
        <f aca="false">IF(AR$1&gt;$L$2,   "",   IF(AR$1=$L$2,  1,  IF($L$2-AR$1=$L$1-$M79, $L$3^($L$1-$M79), ($L$3*AR80*AS80/(AR80+($L$3-1)*AS80) ))))</f>
        <v>1.07996290387422</v>
      </c>
      <c r="AS79" s="38" t="n">
        <f aca="false">IF(AS$1&gt;$L$2,   "",   IF(AS$1=$L$2,  1,  IF($L$2-AS$1=$L$1-$M79, $L$3^($L$1-$M79), ($L$3*AS80*AT80/(AS80+($L$3-1)*AT80) ))))</f>
        <v>1</v>
      </c>
      <c r="AT79" s="38" t="n">
        <f aca="false">IF(AT$1&gt;$L$2,   "",   IF(AT$1=$L$2,  1,  IF($L$2-AT$1=$L$1-$M79, $L$3^($L$1-$M79), ($L$3*AT80*AU80/(AT80+($L$3-1)*AU80) ))))</f>
        <v>2.65255020133648</v>
      </c>
      <c r="AU79" s="38" t="n">
        <f aca="false">IF(AU$1&gt;$L$2,   "",   IF(AU$1=$L$2,  1,  IF($L$2-AU$1=$L$1-$M79, $L$3^($L$1-$M79), ($L$3*AU80*AV80/(AU80+($L$3-1)*AV80) ))))</f>
        <v>1.44406184512163</v>
      </c>
      <c r="AV79" s="38" t="n">
        <f aca="false">IF(AV$1&gt;$L$2,   "",   IF(AV$1=$L$2,  1,  IF($L$2-AV$1=$L$1-$M79, $L$3^($L$1-$M79), ($L$3*AV80*AW80/(AV80+($L$3-1)*AW80) ))))</f>
        <v>1.07996290387422</v>
      </c>
      <c r="AW79" s="38" t="n">
        <f aca="false">IF(AW$1&gt;$L$2,   "",   IF(AW$1=$L$2,  1,  IF($L$2-AW$1=$L$1-$M79, $L$3^($L$1-$M79), ($L$3*AW80*AX80/(AW80+($L$3-1)*AX80) ))))</f>
        <v>1</v>
      </c>
      <c r="AX79" s="38" t="n">
        <f aca="false">IF(AX$1&gt;$L$2,   "",   IF(AX$1=$L$2,  1,  IF($L$2-AX$1=$L$1-$M79, $L$3^($L$1-$M79), ($L$3*AX80*AY80/(AX80+($L$3-1)*AY80) ))))</f>
        <v>2.65255020133648</v>
      </c>
      <c r="AY79" s="38" t="n">
        <f aca="false">IF(AY$1&gt;$L$2,   "",   IF(AY$1=$L$2,  1,  IF($L$2-AY$1=$L$1-$M79, $L$3^($L$1-$M79), ($L$3*AY80*AZ80/(AY80+($L$3-1)*AZ80) ))))</f>
        <v>1.44406184512163</v>
      </c>
      <c r="AZ79" s="38" t="n">
        <f aca="false">IF(AZ$1&gt;$L$2,   "",   IF(AZ$1=$L$2,  1,  IF($L$2-AZ$1=$L$1-$M79, $L$3^($L$1-$M79), ($L$3*AZ80*BA80/(AZ80+($L$3-1)*BA80) ))))</f>
        <v>1.07996290387422</v>
      </c>
      <c r="BA79" s="38" t="n">
        <f aca="false">IF(BA$1&gt;$L$2,   "",   IF(BA$1=$L$2,  1,  IF($L$2-BA$1=$L$1-$M79, $L$3^($L$1-$M79), ($L$3*BA80*BB80/(BA80+($L$3-1)*BB80) ))))</f>
        <v>1</v>
      </c>
      <c r="BB79" s="38" t="n">
        <f aca="false">IF(BB$1&gt;$L$2,   "",   IF(BB$1=$L$2,  1,  IF($L$2-BB$1=$L$1-$M79, $L$3^($L$1-$M79), ($L$3*BB80*BC80/(BB80+($L$3-1)*BC80) ))))</f>
        <v>2.65255020133648</v>
      </c>
      <c r="BC79" s="38" t="n">
        <f aca="false">IF(BC$1&gt;$L$2,   "",   IF(BC$1=$L$2,  1,  IF($L$2-BC$1=$L$1-$M79, $L$3^($L$1-$M79), ($L$3*BC80*BD80/(BC80+($L$3-1)*BD80) ))))</f>
        <v>1.44406184512163</v>
      </c>
      <c r="BD79" s="38" t="n">
        <f aca="false">IF(BD$1&gt;$L$2,   "",   IF(BD$1=$L$2,  1,  IF($L$2-BD$1=$L$1-$M79, $L$3^($L$1-$M79), ($L$3*BD80*BE80/(BD80+($L$3-1)*BE80) ))))</f>
        <v>1.07996290387422</v>
      </c>
      <c r="BE79" s="38" t="n">
        <f aca="false">IF(BE$1&gt;$L$2,   "",   IF(BE$1=$L$2,  1,  IF($L$2-BE$1=$L$1-$M79, $L$3^($L$1-$M79), ($L$3*BE80*BF80/(BE80+($L$3-1)*BF80) ))))</f>
        <v>1</v>
      </c>
      <c r="BF79" s="38" t="n">
        <f aca="false">IF(BF$1&gt;$L$2,   "",   IF(BF$1=$L$2,  1,  IF($L$2-BF$1=$L$1-$M79, $L$3^($L$1-$M79), ($L$3*BF80*BG80/(BF80+($L$3-1)*BG80) ))))</f>
        <v>2.65255020133648</v>
      </c>
      <c r="BG79" s="38" t="n">
        <f aca="false">IF(BG$1&gt;$L$2,   "",   IF(BG$1=$L$2,  1,  IF($L$2-BG$1=$L$1-$M79, $L$3^($L$1-$M79), ($L$3*BG80*BH80/(BG80+($L$3-1)*BH80) ))))</f>
        <v>1.44406184512163</v>
      </c>
      <c r="BH79" s="38" t="n">
        <f aca="false">IF(BH$1&gt;$L$2,   "",   IF(BH$1=$L$2,  1,  IF($L$2-BH$1=$L$1-$M79, $L$3^($L$1-$M79), ($L$3*BH80*BI80/(BH80+($L$3-1)*BI80) ))))</f>
        <v>1.07996290387422</v>
      </c>
      <c r="BI79" s="38" t="n">
        <f aca="false">IF(BI$1&gt;$L$2,   "",   IF(BI$1=$L$2,  1,  IF($L$2-BI$1=$L$1-$M79, $L$3^($L$1-$M79), ($L$3*BI80*BJ80/(BI80+($L$3-1)*BJ80) ))))</f>
        <v>1</v>
      </c>
      <c r="BJ79" s="38" t="n">
        <f aca="false">IF(BJ$1&gt;$L$2,   "",   IF(BJ$1=$L$2,  1,  IF($L$2-BJ$1=$L$1-$M79, $L$3^($L$1-$M79), ($L$3*BJ80*BK80/(BJ80+($L$3-1)*BK80) ))))</f>
        <v>2.65255020133648</v>
      </c>
      <c r="BK79" s="38" t="n">
        <f aca="false">IF(BK$1&gt;$L$2,   "",   IF(BK$1=$L$2,  1,  IF($L$2-BK$1=$L$1-$M79, $L$3^($L$1-$M79), ($L$3*BK80*BL80/(BK80+($L$3-1)*BL80) ))))</f>
        <v>1.44406184512163</v>
      </c>
      <c r="BL79" s="38" t="n">
        <f aca="false">IF(BL$1&gt;$L$2,   "",   IF(BL$1=$L$2,  1,  IF($L$2-BL$1=$L$1-$M79, $L$3^($L$1-$M79), ($L$3*BL80*BM80/(BL80+($L$3-1)*BM80) ))))</f>
        <v>1.07996290387422</v>
      </c>
      <c r="BM79" s="38" t="n">
        <f aca="false">IF(BM$1&gt;$L$2,   "",   IF(BM$1=$L$2,  1,  IF($L$2-BM$1=$L$1-$M79, $L$3^($L$1-$M79), ($L$3*BM80*BN80/(BM80+($L$3-1)*BN80) ))))</f>
        <v>1</v>
      </c>
      <c r="BN79" s="38" t="n">
        <f aca="false">IF(BN$1&gt;$L$2,   "",   IF(BN$1=$L$2,  1,  IF($L$2-BN$1=$L$1-$M79, $L$3^($L$1-$M79), ($L$3*BN80*BO80/(BN80+($L$3-1)*BO80) ))))</f>
        <v>2.65255020133648</v>
      </c>
      <c r="BO79" s="38" t="n">
        <f aca="false">IF(BO$1&gt;$L$2,   "",   IF(BO$1=$L$2,  1,  IF($L$2-BO$1=$L$1-$M79, $L$3^($L$1-$M79), ($L$3*BO80*BP80/(BO80+($L$3-1)*BP80) ))))</f>
        <v>1.44406184512163</v>
      </c>
      <c r="BP79" s="38" t="n">
        <f aca="false">IF(BP$1&gt;$L$2,   "",   IF(BP$1=$L$2,  1,  IF($L$2-BP$1=$L$1-$M79, $L$3^($L$1-$M79), ($L$3*BP80*BQ80/(BP80+($L$3-1)*BQ80) ))))</f>
        <v>1.07996290387422</v>
      </c>
      <c r="BQ79" s="38" t="n">
        <f aca="false">IF(BQ$1&gt;$L$2,   "",   IF(BQ$1=$L$2,  1,  IF($L$2-BQ$1=$L$1-$M79, $L$3^($L$1-$M79), ($L$3*BQ80*BR80/(BQ80+($L$3-1)*BR80) ))))</f>
        <v>1</v>
      </c>
      <c r="BR79" s="38" t="n">
        <f aca="false">IF(BR$1&gt;$L$2,   "",   IF(BR$1=$L$2,  1,  IF($L$2-BR$1=$L$1-$M79, $L$3^($L$1-$M79), ($L$3*BR80*BS80/(BR80+($L$3-1)*BS80) ))))</f>
        <v>2.65255020133648</v>
      </c>
      <c r="BS79" s="38" t="n">
        <f aca="false">IF(BS$1&gt;$L$2,   "",   IF(BS$1=$L$2,  1,  IF($L$2-BS$1=$L$1-$M79, $L$3^($L$1-$M79), ($L$3*BS80*BT80/(BS80+($L$3-1)*BT80) ))))</f>
        <v>1.44406184512163</v>
      </c>
      <c r="BT79" s="38" t="n">
        <f aca="false">IF(BT$1&gt;$L$2,   "",   IF(BT$1=$L$2,  1,  IF($L$2-BT$1=$L$1-$M79, $L$3^($L$1-$M79), ($L$3*BT80*BU80/(BT80+($L$3-1)*BU80) ))))</f>
        <v>1.07996290387422</v>
      </c>
      <c r="BU79" s="38" t="n">
        <f aca="false">IF(BU$1&gt;$L$2,   "",   IF(BU$1=$L$2,  1,  IF($L$2-BU$1=$L$1-$M79, $L$3^($L$1-$M79), ($L$3*BU80*BV80/(BU80+($L$3-1)*BV80) ))))</f>
        <v>1</v>
      </c>
      <c r="BV79" s="38" t="n">
        <f aca="false">IF(BV$1&gt;$L$2,   "",   IF(BV$1=$L$2,  1,  IF($L$2-BV$1=$L$1-$M79, $L$3^($L$1-$M79), ($L$3*BV80*BW80/(BV80+($L$3-1)*BW80) ))))</f>
        <v>2.65255020133648</v>
      </c>
      <c r="BW79" s="38" t="n">
        <f aca="false">IF(BW$1&gt;$L$2,   "",   IF(BW$1=$L$2,  1,  IF($L$2-BW$1=$L$1-$M79, $L$3^($L$1-$M79), ($L$3*BW80*BX80/(BW80+($L$3-1)*BX80) ))))</f>
        <v>1.44406184512163</v>
      </c>
      <c r="BX79" s="38" t="n">
        <f aca="false">IF(BX$1&gt;$L$2,   "",   IF(BX$1=$L$2,  1,  IF($L$2-BX$1=$L$1-$M79, $L$3^($L$1-$M79), ($L$3*BX80*BY80/(BX80+($L$3-1)*BY80) ))))</f>
        <v>1.07996290387422</v>
      </c>
      <c r="BY79" s="38" t="n">
        <f aca="false">IF(BY$1&gt;$L$2,   "",   IF(BY$1=$L$2,  1,  IF($L$2-BY$1=$L$1-$M79, $L$3^($L$1-$M79), ($L$3*BY80*BZ80/(BY80+($L$3-1)*BZ80) ))))</f>
        <v>1</v>
      </c>
      <c r="BZ79" s="38" t="n">
        <f aca="false">IF(BZ$1&gt;$L$2,   "",   IF(BZ$1=$L$2,  1,  IF($L$2-BZ$1=$L$1-$M79, $L$3^($L$1-$M79), ($L$3*BZ80*CA80/(BZ80+($L$3-1)*CA80) ))))</f>
        <v>2.65255020133648</v>
      </c>
      <c r="CA79" s="38" t="n">
        <f aca="false">IF(CA$1&gt;$L$2,   "",   IF(CA$1=$L$2,  1,  IF($L$2-CA$1=$L$1-$M79, $L$3^($L$1-$M79), ($L$3*CA80*CB80/(CA80+($L$3-1)*CB80) ))))</f>
        <v>1.44406184512163</v>
      </c>
      <c r="CB79" s="38" t="n">
        <f aca="false">IF(CB$1&gt;$L$2,   "",   IF(CB$1=$L$2,  1,  IF($L$2-CB$1=$L$1-$M79, $L$3^($L$1-$M79), ($L$3*CB80*CC80/(CB80+($L$3-1)*CC80) ))))</f>
        <v>1.07996290387422</v>
      </c>
      <c r="CC79" s="38" t="n">
        <f aca="false">IF(CC$1&gt;$L$2,   "",   IF(CC$1=$L$2,  1,  IF($L$2-CC$1=$L$1-$M79, $L$3^($L$1-$M79), ($L$3*CC80*CD80/(CC80+($L$3-1)*CD80) ))))</f>
        <v>1</v>
      </c>
      <c r="CD79" s="38" t="n">
        <f aca="false">IF(CD$1&gt;$L$2,   "",   IF(CD$1=$L$2,  1,  IF($L$2-CD$1=$L$1-$M79, $L$3^($L$1-$M79), ($L$3*CD80*CE80/(CD80+($L$3-1)*CE80) ))))</f>
        <v>2.65255020133648</v>
      </c>
      <c r="CE79" s="38" t="n">
        <f aca="false">IF(CE$1&gt;$L$2,   "",   IF(CE$1=$L$2,  1,  IF($L$2-CE$1=$L$1-$M79, $L$3^($L$1-$M79), ($L$3*CE80*CF80/(CE80+($L$3-1)*CF80) ))))</f>
        <v>1.44406184512163</v>
      </c>
      <c r="CF79" s="38" t="n">
        <f aca="false">IF(CF$1&gt;$L$2,   "",   IF(CF$1=$L$2,  1,  IF($L$2-CF$1=$L$1-$M79, $L$3^($L$1-$M79), ($L$3*CF80*CG80/(CF80+($L$3-1)*CG80) ))))</f>
        <v>1.07996290387422</v>
      </c>
      <c r="CG79" s="38" t="n">
        <f aca="false">IF(CG$1&gt;$L$2,   "",   IF(CG$1=$L$2,  1,  IF($L$2-CG$1=$L$1-$M79, $L$3^($L$1-$M79), ($L$3*CG80*CH80/(CG80+($L$3-1)*CH80) ))))</f>
        <v>1</v>
      </c>
      <c r="CH79" s="38" t="n">
        <f aca="false">IF(CH$1&gt;$L$2,   "",   IF(CH$1=$L$2,  1,  IF($L$2-CH$1=$L$1-$M79, $L$3^($L$1-$M79), ($L$3*CH80*CI80/(CH80+($L$3-1)*CI80) ))))</f>
        <v>2.65255020133648</v>
      </c>
      <c r="CI79" s="38" t="n">
        <f aca="false">IF(CI$1&gt;$L$2,   "",   IF(CI$1=$L$2,  1,  IF($L$2-CI$1=$L$1-$M79, $L$3^($L$1-$M79), ($L$3*CI80*CJ80/(CI80+($L$3-1)*CJ80) ))))</f>
        <v>1.44406184512163</v>
      </c>
      <c r="CJ79" s="38" t="n">
        <f aca="false">IF(CJ$1&gt;$L$2,   "",   IF(CJ$1=$L$2,  1,  IF($L$2-CJ$1=$L$1-$M79, $L$3^($L$1-$M79), ($L$3*CJ80*CK80/(CJ80+($L$3-1)*CK80) ))))</f>
        <v>1.07996290387422</v>
      </c>
      <c r="CK79" s="38" t="n">
        <f aca="false">IF(CK$1&gt;$L$2,   "",   IF(CK$1=$L$2,  1,  IF($L$2-CK$1=$L$1-$M79, $L$3^($L$1-$M79), ($L$3*CK80*CL80/(CK80+($L$3-1)*CL80) ))))</f>
        <v>1</v>
      </c>
      <c r="CL79" s="38" t="n">
        <f aca="false">IF(CL$1&gt;$L$2,   "",   IF(CL$1=$L$2,  1,  IF($L$2-CL$1=$L$1-$M79, $L$3^($L$1-$M79), ($L$3*CL80*CM80/(CL80+($L$3-1)*CM80) ))))</f>
        <v>2.65255020133648</v>
      </c>
      <c r="CM79" s="38" t="n">
        <f aca="false">IF(CM$1&gt;$L$2,   "",   IF(CM$1=$L$2,  1,  IF($L$2-CM$1=$L$1-$M79, $L$3^($L$1-$M79), ($L$3*CM80*CN80/(CM80+($L$3-1)*CN80) ))))</f>
        <v>1.44406184512163</v>
      </c>
      <c r="CN79" s="38" t="n">
        <f aca="false">IF(CN$1&gt;$L$2,   "",   IF(CN$1=$L$2,  1,  IF($L$2-CN$1=$L$1-$M79, $L$3^($L$1-$M79), ($L$3*CN80*CO80/(CN80+($L$3-1)*CO80) ))))</f>
        <v>1.07996290387422</v>
      </c>
      <c r="CO79" s="38" t="n">
        <f aca="false">IF(CO$1&gt;$L$2,   "",   IF(CO$1=$L$2,  1,  IF($L$2-CO$1=$L$1-$M79, $L$3^($L$1-$M79), ($L$3*CO80*CP80/(CO80+($L$3-1)*CP80) ))))</f>
        <v>1</v>
      </c>
      <c r="CP79" s="38" t="n">
        <f aca="false">IF(CP$1&gt;$L$2,   "",   IF(CP$1=$L$2,  1,  IF($L$2-CP$1=$L$1-$M79, $L$3^($L$1-$M79), ($L$3*CP80*CQ80/(CP80+($L$3-1)*CQ80) ))))</f>
        <v>2.65255020133648</v>
      </c>
      <c r="CQ79" s="38" t="n">
        <f aca="false">IF(CQ$1&gt;$L$2,   "",   IF(CQ$1=$L$2,  1,  IF($L$2-CQ$1=$L$1-$M79, $L$3^($L$1-$M79), ($L$3*CQ80*CR80/(CQ80+($L$3-1)*CR80) ))))</f>
        <v>1.44406184512163</v>
      </c>
      <c r="CR79" s="38" t="n">
        <f aca="false">IF(CR$1&gt;$L$2,   "",   IF(CR$1=$L$2,  1,  IF($L$2-CR$1=$L$1-$M79, $L$3^($L$1-$M79), ($L$3*CR80*CS80/(CR80+($L$3-1)*CS80) ))))</f>
        <v>1.07996290387422</v>
      </c>
      <c r="CS79" s="38" t="n">
        <f aca="false">IF(CS$1&gt;$L$2,   "",   IF(CS$1=$L$2,  1,  IF($L$2-CS$1=$L$1-$M79, $L$3^($L$1-$M79), ($L$3*CS80*CT80/(CS80+($L$3-1)*CT80) ))))</f>
        <v>1</v>
      </c>
      <c r="CT79" s="38" t="n">
        <f aca="false">IF(CT$1&gt;$L$2,   "",   IF(CT$1=$L$2,  1,  IF($L$2-CT$1=$L$1-$M79, $L$3^($L$1-$M79), ($L$3*CT80*CU80/(CT80+($L$3-1)*CU80) ))))</f>
        <v>2.65255020133648</v>
      </c>
      <c r="CU79" s="38" t="n">
        <f aca="false">IF(CU$1&gt;$L$2,   "",   IF(CU$1=$L$2,  1,  IF($L$2-CU$1=$L$1-$M79, $L$3^($L$1-$M79), ($L$3*CU80*CV80/(CU80+($L$3-1)*CV80) ))))</f>
        <v>1.44406184512163</v>
      </c>
      <c r="CV79" s="38" t="n">
        <f aca="false">IF(CV$1&gt;$L$2,   "",   IF(CV$1=$L$2,  1,  IF($L$2-CV$1=$L$1-$M79, $L$3^($L$1-$M79), ($L$3*CV80*CW80/(CV80+($L$3-1)*CW80) ))))</f>
        <v>1.07996290387422</v>
      </c>
      <c r="CW79" s="38" t="n">
        <f aca="false">IF(CW$1&gt;$L$2,   "",   IF(CW$1=$L$2,  1,  IF($L$2-CW$1=$L$1-$M79, $L$3^($L$1-$M79), ($L$3*CW80*CX80/(CW80+($L$3-1)*CX80) ))))</f>
        <v>1</v>
      </c>
      <c r="CX79" s="38" t="n">
        <f aca="false">IF(CX$1&gt;$L$2,   "",   IF(CX$1=$L$2,  1,  IF($L$2-CX$1=$L$1-$M79, $L$3^($L$1-$M79), ($L$3*CX80*CY80/(CX80+($L$3-1)*CY80) ))))</f>
        <v>2.65255020133648</v>
      </c>
      <c r="CY79" s="38" t="n">
        <f aca="false">IF(CY$1&gt;$L$2,   "",   IF(CY$1=$L$2,  1,  IF($L$2-CY$1=$L$1-$M79, $L$3^($L$1-$M79), ($L$3*CY80*CZ80/(CY80+($L$3-1)*CZ80) ))))</f>
        <v>1.44406184512163</v>
      </c>
      <c r="CZ79" s="38" t="n">
        <f aca="false">IF(CZ$1&gt;$L$2,   "",   IF(CZ$1=$L$2,  1,  IF($L$2-CZ$1=$L$1-$M79, $L$3^($L$1-$M79), ($L$3*CZ80*DA80/(CZ80+($L$3-1)*DA80) ))))</f>
        <v>1.07996290387422</v>
      </c>
      <c r="DA79" s="38" t="n">
        <f aca="false">IF(DA$1&gt;$L$2,   "",   IF(DA$1=$L$2,  1,  IF($L$2-DA$1=$L$1-$M79, $L$3^($L$1-$M79), ($L$3*DA80*DB80/(DA80+($L$3-1)*DB80) ))))</f>
        <v>1</v>
      </c>
      <c r="DB79" s="38" t="n">
        <f aca="false">IF(DB$1&gt;$L$2,   "",   IF(DB$1=$L$2,  1,  IF($L$2-DB$1=$L$1-$M79, $L$3^($L$1-$M79), ($L$3*DB80*DC80/(DB80+($L$3-1)*DC80) ))))</f>
        <v>2.65255020133648</v>
      </c>
      <c r="DC79" s="38" t="n">
        <f aca="false">IF(DC$1&gt;$L$2,   "",   IF(DC$1=$L$2,  1,  IF($L$2-DC$1=$L$1-$M79, $L$3^($L$1-$M79), ($L$3*DC80*DD80/(DC80+($L$3-1)*DD80) ))))</f>
        <v>1.44406184512163</v>
      </c>
      <c r="DD79" s="38" t="n">
        <f aca="false">IF(DD$1&gt;$L$2,   "",   IF(DD$1=$L$2,  1,  IF($L$2-DD$1=$L$1-$M79, $L$3^($L$1-$M79), ($L$3*DD80*DE80/(DD80+($L$3-1)*DE80) ))))</f>
        <v>1.07996290387422</v>
      </c>
      <c r="DE79" s="38" t="n">
        <f aca="false">IF(DE$1&gt;$L$2,   "",   IF(DE$1=$L$2,  1,  IF($L$2-DE$1=$L$1-$M79, $L$3^($L$1-$M79), ($L$3*DE80*DF80/(DE80+($L$3-1)*DF80) ))))</f>
        <v>1</v>
      </c>
      <c r="DF79" s="38" t="n">
        <f aca="false">IF(DF$1&gt;$L$2,   "",   IF(DF$1=$L$2,  1,  IF($L$2-DF$1=$L$1-$M79, $L$3^($L$1-$M79), ($L$3*DF80*DG80/(DF80+($L$3-1)*DG80) ))))</f>
        <v>2.65255020133648</v>
      </c>
      <c r="DG79" s="38" t="n">
        <f aca="false">IF(DG$1&gt;$L$2,   "",   IF(DG$1=$L$2,  1,  IF($L$2-DG$1=$L$1-$M79, $L$3^($L$1-$M79), ($L$3*DG80*DH80/(DG80+($L$3-1)*DH80) ))))</f>
        <v>1.44406184512163</v>
      </c>
      <c r="DH79" s="38" t="n">
        <f aca="false">IF(DH$1&gt;$L$2,   "",   IF(DH$1=$L$2,  1,  IF($L$2-DH$1=$L$1-$M79, $L$3^($L$1-$M79), ($L$3*DH80*DI80/(DH80+($L$3-1)*DI80) ))))</f>
        <v>1.07996290387422</v>
      </c>
      <c r="DI79" s="38" t="n">
        <f aca="false">IF(DI$1&gt;$L$2,   "",   IF(DI$1=$L$2,  1,  IF($L$2-DI$1=$L$1-$M79, $L$3^($L$1-$M79), ($L$3*DI80*DJ80/(DI80+($L$3-1)*DJ80) ))))</f>
        <v>1</v>
      </c>
      <c r="DJ79" s="38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12" t="n">
        <f aca="false">Calculadora!C80</f>
        <v>0</v>
      </c>
      <c r="B80" s="112" t="str">
        <f aca="false">IF( OR(I79=$L$2,H79=1+$L$1-$L$2), "",  IF(A80="l",0,IF(A80="w",1,""))    )</f>
        <v/>
      </c>
      <c r="C80" s="105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5" t="str">
        <f aca="false">IF(I79&gt;=$L$2,"",IF(B80="", "", C80*($L$3-1)*B80)   )</f>
        <v/>
      </c>
      <c r="E80" s="105" t="str">
        <f aca="false">IF(B80="","",(   D80-(IF((D80+F79)&lt;=G79, D80, (G79-F79) ))   )*(100-$L$5)/100   )</f>
        <v/>
      </c>
      <c r="F80" s="105" t="str">
        <f aca="false">IF(I79&gt;=$L$2,"",IF(B80="", "",   IF(B80=0,  F79-C80,  IF( ((F79+D80)-G79)&gt;=0, F79+(G79-F79)+((D80-(G79-F79))*$L$5/100), F79+D80 )  ))   )</f>
        <v/>
      </c>
      <c r="G80" s="113" t="str">
        <f aca="false">IF(F80&gt;G79,  F80,  G79)</f>
        <v/>
      </c>
      <c r="H80" s="104" t="n">
        <f aca="false">IF(   $L$4=0,   IF(I79+B80=$L$2,0,IF(B80=0,H79+1,H79)),   IF(  F80&gt;=G79,  0,  IF(B80=0,H79+1,H79)  )   )</f>
        <v>0</v>
      </c>
      <c r="I80" s="104" t="n">
        <f aca="false">IF(   $L$4=0,   IF(I79+B80=$L$2,0,IF(B80=1,I79+1,I79)),        IF(  F80&gt;=G79,  0,  IF(B80=1,I79+1,I79)  )   )</f>
        <v>0</v>
      </c>
      <c r="J80" s="114" t="str">
        <f aca="false">IF(     B80="",     "",     IF(  ISERROR((B80+I79)/(H79+I79+1)),  0,  (B80+I79)/(H79+I79+1)  )     )</f>
        <v/>
      </c>
      <c r="M80" s="111" t="n">
        <f aca="false">IF(M79&lt;($L$1-1),M79+1)</f>
        <v>15</v>
      </c>
      <c r="N80" s="38" t="n">
        <f aca="false">IF(N$1&gt;$L$2,   "",   IF(N$1=$L$2,  1,  IF($L$2-N$1=$L$1-$M80, $L$3^($L$1-$M80), ($L$3*N81*O81/(N81+($L$3-1)*O81) ))))</f>
        <v>3.62996251865555</v>
      </c>
      <c r="O80" s="38" t="n">
        <f aca="false">IF(O$1&gt;$L$2,   "",   IF(O$1=$L$2,  1,  IF($L$2-O$1=$L$1-$M80, $L$3^($L$1-$M80), ($L$3*O81*P81/(O81+($L$3-1)*P81) ))))</f>
        <v>1.66016554950067</v>
      </c>
      <c r="P80" s="38" t="n">
        <f aca="false">IF(P$1&gt;$L$2,   "",   IF(P$1=$L$2,  1,  IF($L$2-P$1=$L$1-$M80, $L$3^($L$1-$M80), ($L$3*P81*Q81/(P81+($L$3-1)*Q81) ))))</f>
        <v>1.12031592860756</v>
      </c>
      <c r="Q80" s="38" t="n">
        <f aca="false">IF(Q$1&gt;$L$2,   "",   IF(Q$1=$L$2,  1,  IF($L$2-Q$1=$L$1-$M80, $L$3^($L$1-$M80), ($L$3*Q81*R81/(Q81+($L$3-1)*R81) ))))</f>
        <v>1</v>
      </c>
      <c r="R80" s="38" t="n">
        <f aca="false">IF(R$1&gt;$L$2,   "",   IF(R$1=$L$2,  1,  IF($L$2-R$1=$L$1-$M80, $L$3^($L$1-$M80), ($L$3*R81*S81/(R81+($L$3-1)*S81) ))))</f>
        <v>3.62996251865555</v>
      </c>
      <c r="S80" s="38" t="n">
        <f aca="false">IF(S$1&gt;$L$2,   "",   IF(S$1=$L$2,  1,  IF($L$2-S$1=$L$1-$M80, $L$3^($L$1-$M80), ($L$3*S81*T81/(S81+($L$3-1)*T81) ))))</f>
        <v>1.66016554950067</v>
      </c>
      <c r="T80" s="38" t="n">
        <f aca="false">IF(T$1&gt;$L$2,   "",   IF(T$1=$L$2,  1,  IF($L$2-T$1=$L$1-$M80, $L$3^($L$1-$M80), ($L$3*T81*U81/(T81+($L$3-1)*U81) ))))</f>
        <v>1.12031592860756</v>
      </c>
      <c r="U80" s="38" t="n">
        <f aca="false">IF(U$1&gt;$L$2,   "",   IF(U$1=$L$2,  1,  IF($L$2-U$1=$L$1-$M80, $L$3^($L$1-$M80), ($L$3*U81*V81/(U81+($L$3-1)*V81) ))))</f>
        <v>1</v>
      </c>
      <c r="V80" s="38" t="n">
        <f aca="false">IF(V$1&gt;$L$2,   "",   IF(V$1=$L$2,  1,  IF($L$2-V$1=$L$1-$M80, $L$3^($L$1-$M80), ($L$3*V81*W81/(V81+($L$3-1)*W81) ))))</f>
        <v>3.62996251865555</v>
      </c>
      <c r="W80" s="38" t="n">
        <f aca="false">IF(W$1&gt;$L$2,   "",   IF(W$1=$L$2,  1,  IF($L$2-W$1=$L$1-$M80, $L$3^($L$1-$M80), ($L$3*W81*X81/(W81+($L$3-1)*X81) ))))</f>
        <v>1.66016554950067</v>
      </c>
      <c r="X80" s="38" t="n">
        <f aca="false">IF(X$1&gt;$L$2,   "",   IF(X$1=$L$2,  1,  IF($L$2-X$1=$L$1-$M80, $L$3^($L$1-$M80), ($L$3*X81*Y81/(X81+($L$3-1)*Y81) ))))</f>
        <v>1.12031592860756</v>
      </c>
      <c r="Y80" s="38" t="n">
        <f aca="false">IF(Y$1&gt;$L$2,   "",   IF(Y$1=$L$2,  1,  IF($L$2-Y$1=$L$1-$M80, $L$3^($L$1-$M80), ($L$3*Y81*Z81/(Y81+($L$3-1)*Z81) ))))</f>
        <v>1</v>
      </c>
      <c r="Z80" s="38" t="n">
        <f aca="false">IF(Z$1&gt;$L$2,   "",   IF(Z$1=$L$2,  1,  IF($L$2-Z$1=$L$1-$M80, $L$3^($L$1-$M80), ($L$3*Z81*AA81/(Z81+($L$3-1)*AA81) ))))</f>
        <v>3.62996251865555</v>
      </c>
      <c r="AA80" s="38" t="n">
        <f aca="false">IF(AA$1&gt;$L$2,   "",   IF(AA$1=$L$2,  1,  IF($L$2-AA$1=$L$1-$M80, $L$3^($L$1-$M80), ($L$3*AA81*AB81/(AA81+($L$3-1)*AB81) ))))</f>
        <v>1.66016554950067</v>
      </c>
      <c r="AB80" s="38" t="n">
        <f aca="false">IF(AB$1&gt;$L$2,   "",   IF(AB$1=$L$2,  1,  IF($L$2-AB$1=$L$1-$M80, $L$3^($L$1-$M80), ($L$3*AB81*AC81/(AB81+($L$3-1)*AC81) ))))</f>
        <v>1.12031592860756</v>
      </c>
      <c r="AC80" s="38" t="n">
        <f aca="false">IF(AC$1&gt;$L$2,   "",   IF(AC$1=$L$2,  1,  IF($L$2-AC$1=$L$1-$M80, $L$3^($L$1-$M80), ($L$3*AC81*AD81/(AC81+($L$3-1)*AD81) ))))</f>
        <v>1</v>
      </c>
      <c r="AD80" s="38" t="n">
        <f aca="false">IF(AD$1&gt;$L$2,   "",   IF(AD$1=$L$2,  1,  IF($L$2-AD$1=$L$1-$M80, $L$3^($L$1-$M80), ($L$3*AD81*AE81/(AD81+($L$3-1)*AE81) ))))</f>
        <v>3.62996251865555</v>
      </c>
      <c r="AE80" s="38" t="n">
        <f aca="false">IF(AE$1&gt;$L$2,   "",   IF(AE$1=$L$2,  1,  IF($L$2-AE$1=$L$1-$M80, $L$3^($L$1-$M80), ($L$3*AE81*AF81/(AE81+($L$3-1)*AF81) ))))</f>
        <v>1.66016554950067</v>
      </c>
      <c r="AF80" s="38" t="n">
        <f aca="false">IF(AF$1&gt;$L$2,   "",   IF(AF$1=$L$2,  1,  IF($L$2-AF$1=$L$1-$M80, $L$3^($L$1-$M80), ($L$3*AF81*AG81/(AF81+($L$3-1)*AG81) ))))</f>
        <v>1.12031592860756</v>
      </c>
      <c r="AG80" s="38" t="n">
        <f aca="false">IF(AG$1&gt;$L$2,   "",   IF(AG$1=$L$2,  1,  IF($L$2-AG$1=$L$1-$M80, $L$3^($L$1-$M80), ($L$3*AG81*AH81/(AG81+($L$3-1)*AH81) ))))</f>
        <v>1</v>
      </c>
      <c r="AH80" s="38" t="n">
        <f aca="false">IF(AH$1&gt;$L$2,   "",   IF(AH$1=$L$2,  1,  IF($L$2-AH$1=$L$1-$M80, $L$3^($L$1-$M80), ($L$3*AH81*AI81/(AH81+($L$3-1)*AI81) ))))</f>
        <v>3.62996251865555</v>
      </c>
      <c r="AI80" s="38" t="n">
        <f aca="false">IF(AI$1&gt;$L$2,   "",   IF(AI$1=$L$2,  1,  IF($L$2-AI$1=$L$1-$M80, $L$3^($L$1-$M80), ($L$3*AI81*AJ81/(AI81+($L$3-1)*AJ81) ))))</f>
        <v>1.66016554950067</v>
      </c>
      <c r="AJ80" s="38" t="n">
        <f aca="false">IF(AJ$1&gt;$L$2,   "",   IF(AJ$1=$L$2,  1,  IF($L$2-AJ$1=$L$1-$M80, $L$3^($L$1-$M80), ($L$3*AJ81*AK81/(AJ81+($L$3-1)*AK81) ))))</f>
        <v>1.12031592860756</v>
      </c>
      <c r="AK80" s="38" t="n">
        <f aca="false">IF(AK$1&gt;$L$2,   "",   IF(AK$1=$L$2,  1,  IF($L$2-AK$1=$L$1-$M80, $L$3^($L$1-$M80), ($L$3*AK81*AL81/(AK81+($L$3-1)*AL81) ))))</f>
        <v>1</v>
      </c>
      <c r="AL80" s="38" t="n">
        <f aca="false">IF(AL$1&gt;$L$2,   "",   IF(AL$1=$L$2,  1,  IF($L$2-AL$1=$L$1-$M80, $L$3^($L$1-$M80), ($L$3*AL81*AM81/(AL81+($L$3-1)*AM81) ))))</f>
        <v>3.62996251865555</v>
      </c>
      <c r="AM80" s="38" t="n">
        <f aca="false">IF(AM$1&gt;$L$2,   "",   IF(AM$1=$L$2,  1,  IF($L$2-AM$1=$L$1-$M80, $L$3^($L$1-$M80), ($L$3*AM81*AN81/(AM81+($L$3-1)*AN81) ))))</f>
        <v>1.66016554950067</v>
      </c>
      <c r="AN80" s="38" t="n">
        <f aca="false">IF(AN$1&gt;$L$2,   "",   IF(AN$1=$L$2,  1,  IF($L$2-AN$1=$L$1-$M80, $L$3^($L$1-$M80), ($L$3*AN81*AO81/(AN81+($L$3-1)*AO81) ))))</f>
        <v>1.12031592860756</v>
      </c>
      <c r="AO80" s="38" t="n">
        <f aca="false">IF(AO$1&gt;$L$2,   "",   IF(AO$1=$L$2,  1,  IF($L$2-AO$1=$L$1-$M80, $L$3^($L$1-$M80), ($L$3*AO81*AP81/(AO81+($L$3-1)*AP81) ))))</f>
        <v>1</v>
      </c>
      <c r="AP80" s="38" t="n">
        <f aca="false">IF(AP$1&gt;$L$2,   "",   IF(AP$1=$L$2,  1,  IF($L$2-AP$1=$L$1-$M80, $L$3^($L$1-$M80), ($L$3*AP81*AQ81/(AP81+($L$3-1)*AQ81) ))))</f>
        <v>3.62996251865555</v>
      </c>
      <c r="AQ80" s="38" t="n">
        <f aca="false">IF(AQ$1&gt;$L$2,   "",   IF(AQ$1=$L$2,  1,  IF($L$2-AQ$1=$L$1-$M80, $L$3^($L$1-$M80), ($L$3*AQ81*AR81/(AQ81+($L$3-1)*AR81) ))))</f>
        <v>1.66016554950067</v>
      </c>
      <c r="AR80" s="38" t="n">
        <f aca="false">IF(AR$1&gt;$L$2,   "",   IF(AR$1=$L$2,  1,  IF($L$2-AR$1=$L$1-$M80, $L$3^($L$1-$M80), ($L$3*AR81*AS81/(AR81+($L$3-1)*AS81) ))))</f>
        <v>1.12031592860756</v>
      </c>
      <c r="AS80" s="38" t="n">
        <f aca="false">IF(AS$1&gt;$L$2,   "",   IF(AS$1=$L$2,  1,  IF($L$2-AS$1=$L$1-$M80, $L$3^($L$1-$M80), ($L$3*AS81*AT81/(AS81+($L$3-1)*AT81) ))))</f>
        <v>1</v>
      </c>
      <c r="AT80" s="38" t="n">
        <f aca="false">IF(AT$1&gt;$L$2,   "",   IF(AT$1=$L$2,  1,  IF($L$2-AT$1=$L$1-$M80, $L$3^($L$1-$M80), ($L$3*AT81*AU81/(AT81+($L$3-1)*AU81) ))))</f>
        <v>3.62996251865555</v>
      </c>
      <c r="AU80" s="38" t="n">
        <f aca="false">IF(AU$1&gt;$L$2,   "",   IF(AU$1=$L$2,  1,  IF($L$2-AU$1=$L$1-$M80, $L$3^($L$1-$M80), ($L$3*AU81*AV81/(AU81+($L$3-1)*AV81) ))))</f>
        <v>1.66016554950067</v>
      </c>
      <c r="AV80" s="38" t="n">
        <f aca="false">IF(AV$1&gt;$L$2,   "",   IF(AV$1=$L$2,  1,  IF($L$2-AV$1=$L$1-$M80, $L$3^($L$1-$M80), ($L$3*AV81*AW81/(AV81+($L$3-1)*AW81) ))))</f>
        <v>1.12031592860756</v>
      </c>
      <c r="AW80" s="38" t="n">
        <f aca="false">IF(AW$1&gt;$L$2,   "",   IF(AW$1=$L$2,  1,  IF($L$2-AW$1=$L$1-$M80, $L$3^($L$1-$M80), ($L$3*AW81*AX81/(AW81+($L$3-1)*AX81) ))))</f>
        <v>1</v>
      </c>
      <c r="AX80" s="38" t="n">
        <f aca="false">IF(AX$1&gt;$L$2,   "",   IF(AX$1=$L$2,  1,  IF($L$2-AX$1=$L$1-$M80, $L$3^($L$1-$M80), ($L$3*AX81*AY81/(AX81+($L$3-1)*AY81) ))))</f>
        <v>3.62996251865555</v>
      </c>
      <c r="AY80" s="38" t="n">
        <f aca="false">IF(AY$1&gt;$L$2,   "",   IF(AY$1=$L$2,  1,  IF($L$2-AY$1=$L$1-$M80, $L$3^($L$1-$M80), ($L$3*AY81*AZ81/(AY81+($L$3-1)*AZ81) ))))</f>
        <v>1.66016554950067</v>
      </c>
      <c r="AZ80" s="38" t="n">
        <f aca="false">IF(AZ$1&gt;$L$2,   "",   IF(AZ$1=$L$2,  1,  IF($L$2-AZ$1=$L$1-$M80, $L$3^($L$1-$M80), ($L$3*AZ81*BA81/(AZ81+($L$3-1)*BA81) ))))</f>
        <v>1.12031592860756</v>
      </c>
      <c r="BA80" s="38" t="n">
        <f aca="false">IF(BA$1&gt;$L$2,   "",   IF(BA$1=$L$2,  1,  IF($L$2-BA$1=$L$1-$M80, $L$3^($L$1-$M80), ($L$3*BA81*BB81/(BA81+($L$3-1)*BB81) ))))</f>
        <v>1</v>
      </c>
      <c r="BB80" s="38" t="n">
        <f aca="false">IF(BB$1&gt;$L$2,   "",   IF(BB$1=$L$2,  1,  IF($L$2-BB$1=$L$1-$M80, $L$3^($L$1-$M80), ($L$3*BB81*BC81/(BB81+($L$3-1)*BC81) ))))</f>
        <v>3.62996251865555</v>
      </c>
      <c r="BC80" s="38" t="n">
        <f aca="false">IF(BC$1&gt;$L$2,   "",   IF(BC$1=$L$2,  1,  IF($L$2-BC$1=$L$1-$M80, $L$3^($L$1-$M80), ($L$3*BC81*BD81/(BC81+($L$3-1)*BD81) ))))</f>
        <v>1.66016554950067</v>
      </c>
      <c r="BD80" s="38" t="n">
        <f aca="false">IF(BD$1&gt;$L$2,   "",   IF(BD$1=$L$2,  1,  IF($L$2-BD$1=$L$1-$M80, $L$3^($L$1-$M80), ($L$3*BD81*BE81/(BD81+($L$3-1)*BE81) ))))</f>
        <v>1.12031592860756</v>
      </c>
      <c r="BE80" s="38" t="n">
        <f aca="false">IF(BE$1&gt;$L$2,   "",   IF(BE$1=$L$2,  1,  IF($L$2-BE$1=$L$1-$M80, $L$3^($L$1-$M80), ($L$3*BE81*BF81/(BE81+($L$3-1)*BF81) ))))</f>
        <v>1</v>
      </c>
      <c r="BF80" s="38" t="n">
        <f aca="false">IF(BF$1&gt;$L$2,   "",   IF(BF$1=$L$2,  1,  IF($L$2-BF$1=$L$1-$M80, $L$3^($L$1-$M80), ($L$3*BF81*BG81/(BF81+($L$3-1)*BG81) ))))</f>
        <v>3.62996251865555</v>
      </c>
      <c r="BG80" s="38" t="n">
        <f aca="false">IF(BG$1&gt;$L$2,   "",   IF(BG$1=$L$2,  1,  IF($L$2-BG$1=$L$1-$M80, $L$3^($L$1-$M80), ($L$3*BG81*BH81/(BG81+($L$3-1)*BH81) ))))</f>
        <v>1.66016554950067</v>
      </c>
      <c r="BH80" s="38" t="n">
        <f aca="false">IF(BH$1&gt;$L$2,   "",   IF(BH$1=$L$2,  1,  IF($L$2-BH$1=$L$1-$M80, $L$3^($L$1-$M80), ($L$3*BH81*BI81/(BH81+($L$3-1)*BI81) ))))</f>
        <v>1.12031592860756</v>
      </c>
      <c r="BI80" s="38" t="n">
        <f aca="false">IF(BI$1&gt;$L$2,   "",   IF(BI$1=$L$2,  1,  IF($L$2-BI$1=$L$1-$M80, $L$3^($L$1-$M80), ($L$3*BI81*BJ81/(BI81+($L$3-1)*BJ81) ))))</f>
        <v>1</v>
      </c>
      <c r="BJ80" s="38" t="n">
        <f aca="false">IF(BJ$1&gt;$L$2,   "",   IF(BJ$1=$L$2,  1,  IF($L$2-BJ$1=$L$1-$M80, $L$3^($L$1-$M80), ($L$3*BJ81*BK81/(BJ81+($L$3-1)*BK81) ))))</f>
        <v>3.62996251865555</v>
      </c>
      <c r="BK80" s="38" t="n">
        <f aca="false">IF(BK$1&gt;$L$2,   "",   IF(BK$1=$L$2,  1,  IF($L$2-BK$1=$L$1-$M80, $L$3^($L$1-$M80), ($L$3*BK81*BL81/(BK81+($L$3-1)*BL81) ))))</f>
        <v>1.66016554950067</v>
      </c>
      <c r="BL80" s="38" t="n">
        <f aca="false">IF(BL$1&gt;$L$2,   "",   IF(BL$1=$L$2,  1,  IF($L$2-BL$1=$L$1-$M80, $L$3^($L$1-$M80), ($L$3*BL81*BM81/(BL81+($L$3-1)*BM81) ))))</f>
        <v>1.12031592860756</v>
      </c>
      <c r="BM80" s="38" t="n">
        <f aca="false">IF(BM$1&gt;$L$2,   "",   IF(BM$1=$L$2,  1,  IF($L$2-BM$1=$L$1-$M80, $L$3^($L$1-$M80), ($L$3*BM81*BN81/(BM81+($L$3-1)*BN81) ))))</f>
        <v>1</v>
      </c>
      <c r="BN80" s="38" t="n">
        <f aca="false">IF(BN$1&gt;$L$2,   "",   IF(BN$1=$L$2,  1,  IF($L$2-BN$1=$L$1-$M80, $L$3^($L$1-$M80), ($L$3*BN81*BO81/(BN81+($L$3-1)*BO81) ))))</f>
        <v>3.62996251865555</v>
      </c>
      <c r="BO80" s="38" t="n">
        <f aca="false">IF(BO$1&gt;$L$2,   "",   IF(BO$1=$L$2,  1,  IF($L$2-BO$1=$L$1-$M80, $L$3^($L$1-$M80), ($L$3*BO81*BP81/(BO81+($L$3-1)*BP81) ))))</f>
        <v>1.66016554950067</v>
      </c>
      <c r="BP80" s="38" t="n">
        <f aca="false">IF(BP$1&gt;$L$2,   "",   IF(BP$1=$L$2,  1,  IF($L$2-BP$1=$L$1-$M80, $L$3^($L$1-$M80), ($L$3*BP81*BQ81/(BP81+($L$3-1)*BQ81) ))))</f>
        <v>1.12031592860756</v>
      </c>
      <c r="BQ80" s="38" t="n">
        <f aca="false">IF(BQ$1&gt;$L$2,   "",   IF(BQ$1=$L$2,  1,  IF($L$2-BQ$1=$L$1-$M80, $L$3^($L$1-$M80), ($L$3*BQ81*BR81/(BQ81+($L$3-1)*BR81) ))))</f>
        <v>1</v>
      </c>
      <c r="BR80" s="38" t="n">
        <f aca="false">IF(BR$1&gt;$L$2,   "",   IF(BR$1=$L$2,  1,  IF($L$2-BR$1=$L$1-$M80, $L$3^($L$1-$M80), ($L$3*BR81*BS81/(BR81+($L$3-1)*BS81) ))))</f>
        <v>3.62996251865555</v>
      </c>
      <c r="BS80" s="38" t="n">
        <f aca="false">IF(BS$1&gt;$L$2,   "",   IF(BS$1=$L$2,  1,  IF($L$2-BS$1=$L$1-$M80, $L$3^($L$1-$M80), ($L$3*BS81*BT81/(BS81+($L$3-1)*BT81) ))))</f>
        <v>1.66016554950067</v>
      </c>
      <c r="BT80" s="38" t="n">
        <f aca="false">IF(BT$1&gt;$L$2,   "",   IF(BT$1=$L$2,  1,  IF($L$2-BT$1=$L$1-$M80, $L$3^($L$1-$M80), ($L$3*BT81*BU81/(BT81+($L$3-1)*BU81) ))))</f>
        <v>1.12031592860756</v>
      </c>
      <c r="BU80" s="38" t="n">
        <f aca="false">IF(BU$1&gt;$L$2,   "",   IF(BU$1=$L$2,  1,  IF($L$2-BU$1=$L$1-$M80, $L$3^($L$1-$M80), ($L$3*BU81*BV81/(BU81+($L$3-1)*BV81) ))))</f>
        <v>1</v>
      </c>
      <c r="BV80" s="38" t="n">
        <f aca="false">IF(BV$1&gt;$L$2,   "",   IF(BV$1=$L$2,  1,  IF($L$2-BV$1=$L$1-$M80, $L$3^($L$1-$M80), ($L$3*BV81*BW81/(BV81+($L$3-1)*BW81) ))))</f>
        <v>3.62996251865555</v>
      </c>
      <c r="BW80" s="38" t="n">
        <f aca="false">IF(BW$1&gt;$L$2,   "",   IF(BW$1=$L$2,  1,  IF($L$2-BW$1=$L$1-$M80, $L$3^($L$1-$M80), ($L$3*BW81*BX81/(BW81+($L$3-1)*BX81) ))))</f>
        <v>1.66016554950067</v>
      </c>
      <c r="BX80" s="38" t="n">
        <f aca="false">IF(BX$1&gt;$L$2,   "",   IF(BX$1=$L$2,  1,  IF($L$2-BX$1=$L$1-$M80, $L$3^($L$1-$M80), ($L$3*BX81*BY81/(BX81+($L$3-1)*BY81) ))))</f>
        <v>1.12031592860756</v>
      </c>
      <c r="BY80" s="38" t="n">
        <f aca="false">IF(BY$1&gt;$L$2,   "",   IF(BY$1=$L$2,  1,  IF($L$2-BY$1=$L$1-$M80, $L$3^($L$1-$M80), ($L$3*BY81*BZ81/(BY81+($L$3-1)*BZ81) ))))</f>
        <v>1</v>
      </c>
      <c r="BZ80" s="38" t="n">
        <f aca="false">IF(BZ$1&gt;$L$2,   "",   IF(BZ$1=$L$2,  1,  IF($L$2-BZ$1=$L$1-$M80, $L$3^($L$1-$M80), ($L$3*BZ81*CA81/(BZ81+($L$3-1)*CA81) ))))</f>
        <v>3.62996251865555</v>
      </c>
      <c r="CA80" s="38" t="n">
        <f aca="false">IF(CA$1&gt;$L$2,   "",   IF(CA$1=$L$2,  1,  IF($L$2-CA$1=$L$1-$M80, $L$3^($L$1-$M80), ($L$3*CA81*CB81/(CA81+($L$3-1)*CB81) ))))</f>
        <v>1.66016554950067</v>
      </c>
      <c r="CB80" s="38" t="n">
        <f aca="false">IF(CB$1&gt;$L$2,   "",   IF(CB$1=$L$2,  1,  IF($L$2-CB$1=$L$1-$M80, $L$3^($L$1-$M80), ($L$3*CB81*CC81/(CB81+($L$3-1)*CC81) ))))</f>
        <v>1.12031592860756</v>
      </c>
      <c r="CC80" s="38" t="n">
        <f aca="false">IF(CC$1&gt;$L$2,   "",   IF(CC$1=$L$2,  1,  IF($L$2-CC$1=$L$1-$M80, $L$3^($L$1-$M80), ($L$3*CC81*CD81/(CC81+($L$3-1)*CD81) ))))</f>
        <v>1</v>
      </c>
      <c r="CD80" s="38" t="n">
        <f aca="false">IF(CD$1&gt;$L$2,   "",   IF(CD$1=$L$2,  1,  IF($L$2-CD$1=$L$1-$M80, $L$3^($L$1-$M80), ($L$3*CD81*CE81/(CD81+($L$3-1)*CE81) ))))</f>
        <v>3.62996251865555</v>
      </c>
      <c r="CE80" s="38" t="n">
        <f aca="false">IF(CE$1&gt;$L$2,   "",   IF(CE$1=$L$2,  1,  IF($L$2-CE$1=$L$1-$M80, $L$3^($L$1-$M80), ($L$3*CE81*CF81/(CE81+($L$3-1)*CF81) ))))</f>
        <v>1.66016554950067</v>
      </c>
      <c r="CF80" s="38" t="n">
        <f aca="false">IF(CF$1&gt;$L$2,   "",   IF(CF$1=$L$2,  1,  IF($L$2-CF$1=$L$1-$M80, $L$3^($L$1-$M80), ($L$3*CF81*CG81/(CF81+($L$3-1)*CG81) ))))</f>
        <v>1.12031592860756</v>
      </c>
      <c r="CG80" s="38" t="n">
        <f aca="false">IF(CG$1&gt;$L$2,   "",   IF(CG$1=$L$2,  1,  IF($L$2-CG$1=$L$1-$M80, $L$3^($L$1-$M80), ($L$3*CG81*CH81/(CG81+($L$3-1)*CH81) ))))</f>
        <v>1</v>
      </c>
      <c r="CH80" s="38" t="n">
        <f aca="false">IF(CH$1&gt;$L$2,   "",   IF(CH$1=$L$2,  1,  IF($L$2-CH$1=$L$1-$M80, $L$3^($L$1-$M80), ($L$3*CH81*CI81/(CH81+($L$3-1)*CI81) ))))</f>
        <v>3.62996251865555</v>
      </c>
      <c r="CI80" s="38" t="n">
        <f aca="false">IF(CI$1&gt;$L$2,   "",   IF(CI$1=$L$2,  1,  IF($L$2-CI$1=$L$1-$M80, $L$3^($L$1-$M80), ($L$3*CI81*CJ81/(CI81+($L$3-1)*CJ81) ))))</f>
        <v>1.66016554950067</v>
      </c>
      <c r="CJ80" s="38" t="n">
        <f aca="false">IF(CJ$1&gt;$L$2,   "",   IF(CJ$1=$L$2,  1,  IF($L$2-CJ$1=$L$1-$M80, $L$3^($L$1-$M80), ($L$3*CJ81*CK81/(CJ81+($L$3-1)*CK81) ))))</f>
        <v>1.12031592860756</v>
      </c>
      <c r="CK80" s="38" t="n">
        <f aca="false">IF(CK$1&gt;$L$2,   "",   IF(CK$1=$L$2,  1,  IF($L$2-CK$1=$L$1-$M80, $L$3^($L$1-$M80), ($L$3*CK81*CL81/(CK81+($L$3-1)*CL81) ))))</f>
        <v>1</v>
      </c>
      <c r="CL80" s="38" t="n">
        <f aca="false">IF(CL$1&gt;$L$2,   "",   IF(CL$1=$L$2,  1,  IF($L$2-CL$1=$L$1-$M80, $L$3^($L$1-$M80), ($L$3*CL81*CM81/(CL81+($L$3-1)*CM81) ))))</f>
        <v>3.62996251865555</v>
      </c>
      <c r="CM80" s="38" t="n">
        <f aca="false">IF(CM$1&gt;$L$2,   "",   IF(CM$1=$L$2,  1,  IF($L$2-CM$1=$L$1-$M80, $L$3^($L$1-$M80), ($L$3*CM81*CN81/(CM81+($L$3-1)*CN81) ))))</f>
        <v>1.66016554950067</v>
      </c>
      <c r="CN80" s="38" t="n">
        <f aca="false">IF(CN$1&gt;$L$2,   "",   IF(CN$1=$L$2,  1,  IF($L$2-CN$1=$L$1-$M80, $L$3^($L$1-$M80), ($L$3*CN81*CO81/(CN81+($L$3-1)*CO81) ))))</f>
        <v>1.12031592860756</v>
      </c>
      <c r="CO80" s="38" t="n">
        <f aca="false">IF(CO$1&gt;$L$2,   "",   IF(CO$1=$L$2,  1,  IF($L$2-CO$1=$L$1-$M80, $L$3^($L$1-$M80), ($L$3*CO81*CP81/(CO81+($L$3-1)*CP81) ))))</f>
        <v>1</v>
      </c>
      <c r="CP80" s="38" t="n">
        <f aca="false">IF(CP$1&gt;$L$2,   "",   IF(CP$1=$L$2,  1,  IF($L$2-CP$1=$L$1-$M80, $L$3^($L$1-$M80), ($L$3*CP81*CQ81/(CP81+($L$3-1)*CQ81) ))))</f>
        <v>3.62996251865555</v>
      </c>
      <c r="CQ80" s="38" t="n">
        <f aca="false">IF(CQ$1&gt;$L$2,   "",   IF(CQ$1=$L$2,  1,  IF($L$2-CQ$1=$L$1-$M80, $L$3^($L$1-$M80), ($L$3*CQ81*CR81/(CQ81+($L$3-1)*CR81) ))))</f>
        <v>1.66016554950067</v>
      </c>
      <c r="CR80" s="38" t="n">
        <f aca="false">IF(CR$1&gt;$L$2,   "",   IF(CR$1=$L$2,  1,  IF($L$2-CR$1=$L$1-$M80, $L$3^($L$1-$M80), ($L$3*CR81*CS81/(CR81+($L$3-1)*CS81) ))))</f>
        <v>1.12031592860756</v>
      </c>
      <c r="CS80" s="38" t="n">
        <f aca="false">IF(CS$1&gt;$L$2,   "",   IF(CS$1=$L$2,  1,  IF($L$2-CS$1=$L$1-$M80, $L$3^($L$1-$M80), ($L$3*CS81*CT81/(CS81+($L$3-1)*CT81) ))))</f>
        <v>1</v>
      </c>
      <c r="CT80" s="38" t="n">
        <f aca="false">IF(CT$1&gt;$L$2,   "",   IF(CT$1=$L$2,  1,  IF($L$2-CT$1=$L$1-$M80, $L$3^($L$1-$M80), ($L$3*CT81*CU81/(CT81+($L$3-1)*CU81) ))))</f>
        <v>3.62996251865555</v>
      </c>
      <c r="CU80" s="38" t="n">
        <f aca="false">IF(CU$1&gt;$L$2,   "",   IF(CU$1=$L$2,  1,  IF($L$2-CU$1=$L$1-$M80, $L$3^($L$1-$M80), ($L$3*CU81*CV81/(CU81+($L$3-1)*CV81) ))))</f>
        <v>1.66016554950067</v>
      </c>
      <c r="CV80" s="38" t="n">
        <f aca="false">IF(CV$1&gt;$L$2,   "",   IF(CV$1=$L$2,  1,  IF($L$2-CV$1=$L$1-$M80, $L$3^($L$1-$M80), ($L$3*CV81*CW81/(CV81+($L$3-1)*CW81) ))))</f>
        <v>1.12031592860756</v>
      </c>
      <c r="CW80" s="38" t="n">
        <f aca="false">IF(CW$1&gt;$L$2,   "",   IF(CW$1=$L$2,  1,  IF($L$2-CW$1=$L$1-$M80, $L$3^($L$1-$M80), ($L$3*CW81*CX81/(CW81+($L$3-1)*CX81) ))))</f>
        <v>1</v>
      </c>
      <c r="CX80" s="38" t="n">
        <f aca="false">IF(CX$1&gt;$L$2,   "",   IF(CX$1=$L$2,  1,  IF($L$2-CX$1=$L$1-$M80, $L$3^($L$1-$M80), ($L$3*CX81*CY81/(CX81+($L$3-1)*CY81) ))))</f>
        <v>3.62996251865555</v>
      </c>
      <c r="CY80" s="38" t="n">
        <f aca="false">IF(CY$1&gt;$L$2,   "",   IF(CY$1=$L$2,  1,  IF($L$2-CY$1=$L$1-$M80, $L$3^($L$1-$M80), ($L$3*CY81*CZ81/(CY81+($L$3-1)*CZ81) ))))</f>
        <v>1.66016554950067</v>
      </c>
      <c r="CZ80" s="38" t="n">
        <f aca="false">IF(CZ$1&gt;$L$2,   "",   IF(CZ$1=$L$2,  1,  IF($L$2-CZ$1=$L$1-$M80, $L$3^($L$1-$M80), ($L$3*CZ81*DA81/(CZ81+($L$3-1)*DA81) ))))</f>
        <v>1.12031592860756</v>
      </c>
      <c r="DA80" s="38" t="n">
        <f aca="false">IF(DA$1&gt;$L$2,   "",   IF(DA$1=$L$2,  1,  IF($L$2-DA$1=$L$1-$M80, $L$3^($L$1-$M80), ($L$3*DA81*DB81/(DA81+($L$3-1)*DB81) ))))</f>
        <v>1</v>
      </c>
      <c r="DB80" s="38" t="n">
        <f aca="false">IF(DB$1&gt;$L$2,   "",   IF(DB$1=$L$2,  1,  IF($L$2-DB$1=$L$1-$M80, $L$3^($L$1-$M80), ($L$3*DB81*DC81/(DB81+($L$3-1)*DC81) ))))</f>
        <v>3.62996251865555</v>
      </c>
      <c r="DC80" s="38" t="n">
        <f aca="false">IF(DC$1&gt;$L$2,   "",   IF(DC$1=$L$2,  1,  IF($L$2-DC$1=$L$1-$M80, $L$3^($L$1-$M80), ($L$3*DC81*DD81/(DC81+($L$3-1)*DD81) ))))</f>
        <v>1.66016554950067</v>
      </c>
      <c r="DD80" s="38" t="n">
        <f aca="false">IF(DD$1&gt;$L$2,   "",   IF(DD$1=$L$2,  1,  IF($L$2-DD$1=$L$1-$M80, $L$3^($L$1-$M80), ($L$3*DD81*DE81/(DD81+($L$3-1)*DE81) ))))</f>
        <v>1.12031592860756</v>
      </c>
      <c r="DE80" s="38" t="n">
        <f aca="false">IF(DE$1&gt;$L$2,   "",   IF(DE$1=$L$2,  1,  IF($L$2-DE$1=$L$1-$M80, $L$3^($L$1-$M80), ($L$3*DE81*DF81/(DE81+($L$3-1)*DF81) ))))</f>
        <v>1</v>
      </c>
      <c r="DF80" s="38" t="n">
        <f aca="false">IF(DF$1&gt;$L$2,   "",   IF(DF$1=$L$2,  1,  IF($L$2-DF$1=$L$1-$M80, $L$3^($L$1-$M80), ($L$3*DF81*DG81/(DF81+($L$3-1)*DG81) ))))</f>
        <v>3.62996251865555</v>
      </c>
      <c r="DG80" s="38" t="n">
        <f aca="false">IF(DG$1&gt;$L$2,   "",   IF(DG$1=$L$2,  1,  IF($L$2-DG$1=$L$1-$M80, $L$3^($L$1-$M80), ($L$3*DG81*DH81/(DG81+($L$3-1)*DH81) ))))</f>
        <v>1.66016554950067</v>
      </c>
      <c r="DH80" s="38" t="n">
        <f aca="false">IF(DH$1&gt;$L$2,   "",   IF(DH$1=$L$2,  1,  IF($L$2-DH$1=$L$1-$M80, $L$3^($L$1-$M80), ($L$3*DH81*DI81/(DH81+($L$3-1)*DI81) ))))</f>
        <v>1.12031592860756</v>
      </c>
      <c r="DI80" s="38" t="n">
        <f aca="false">IF(DI$1&gt;$L$2,   "",   IF(DI$1=$L$2,  1,  IF($L$2-DI$1=$L$1-$M80, $L$3^($L$1-$M80), ($L$3*DI81*DJ81/(DI81+($L$3-1)*DJ81) ))))</f>
        <v>1</v>
      </c>
      <c r="DJ80" s="38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2" t="n">
        <f aca="false">Calculadora!C81</f>
        <v>0</v>
      </c>
      <c r="B81" s="112" t="str">
        <f aca="false">IF( OR(I80=$L$2,H80=1+$L$1-$L$2), "",  IF(A81="l",0,IF(A81="w",1,""))    )</f>
        <v/>
      </c>
      <c r="C81" s="105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5" t="str">
        <f aca="false">IF(I80&gt;=$L$2,"",IF(B81="", "", C81*($L$3-1)*B81)   )</f>
        <v/>
      </c>
      <c r="E81" s="105" t="str">
        <f aca="false">IF(B81="","",(   D81-(IF((D81+F80)&lt;=G80, D81, (G80-F80) ))   )*(100-$L$5)/100   )</f>
        <v/>
      </c>
      <c r="F81" s="105" t="str">
        <f aca="false">IF(I80&gt;=$L$2,"",IF(B81="", "",   IF(B81=0,  F80-C81,  IF( ((F80+D81)-G80)&gt;=0, F80+(G80-F80)+((D81-(G80-F80))*$L$5/100), F80+D81 )  ))   )</f>
        <v/>
      </c>
      <c r="G81" s="113" t="str">
        <f aca="false">IF(F81&gt;G80,  F81,  G80)</f>
        <v/>
      </c>
      <c r="H81" s="104" t="n">
        <f aca="false">IF(   $L$4=0,   IF(I80+B81=$L$2,0,IF(B81=0,H80+1,H80)),   IF(  F81&gt;=G80,  0,  IF(B81=0,H80+1,H80)  )   )</f>
        <v>0</v>
      </c>
      <c r="I81" s="104" t="n">
        <f aca="false">IF(   $L$4=0,   IF(I80+B81=$L$2,0,IF(B81=1,I80+1,I80)),        IF(  F81&gt;=G80,  0,  IF(B81=1,I80+1,I80)  )   )</f>
        <v>0</v>
      </c>
      <c r="J81" s="114" t="str">
        <f aca="false">IF(     B81="",     "",     IF(  ISERROR((B81+I80)/(H80+I80+1)),  0,  (B81+I80)/(H80+I80+1)  )     )</f>
        <v/>
      </c>
      <c r="M81" s="111" t="n">
        <f aca="false">IF(M80&lt;($L$1-1),M80+1)</f>
        <v>16</v>
      </c>
      <c r="N81" s="38" t="n">
        <f aca="false">IF(N$1&gt;$L$2,   "",   IF(N$1=$L$2,  1,  IF($L$2-N$1=$L$1-$M81, $L$3^($L$1-$M81), ($L$3*N82*O82/(N82+($L$3-1)*O82) ))))</f>
        <v>5.6392866832269</v>
      </c>
      <c r="O81" s="38" t="n">
        <f aca="false">IF(O$1&gt;$L$2,   "",   IF(O$1=$L$2,  1,  IF($L$2-O$1=$L$1-$M81, $L$3^($L$1-$M81), ($L$3*O82*P82/(O82+($L$3-1)*P82) ))))</f>
        <v>2.02677495059091</v>
      </c>
      <c r="P81" s="38" t="n">
        <f aca="false">IF(P$1&gt;$L$2,   "",   IF(P$1=$L$2,  1,  IF($L$2-P$1=$L$1-$M81, $L$3^($L$1-$M81), ($L$3*P82*Q82/(P82+($L$3-1)*Q82) ))))</f>
        <v>1.18451218228246</v>
      </c>
      <c r="Q81" s="38" t="n">
        <f aca="false">IF(Q$1&gt;$L$2,   "",   IF(Q$1=$L$2,  1,  IF($L$2-Q$1=$L$1-$M81, $L$3^($L$1-$M81), ($L$3*Q82*R82/(Q82+($L$3-1)*R82) ))))</f>
        <v>1</v>
      </c>
      <c r="R81" s="38" t="n">
        <f aca="false">IF(R$1&gt;$L$2,   "",   IF(R$1=$L$2,  1,  IF($L$2-R$1=$L$1-$M81, $L$3^($L$1-$M81), ($L$3*R82*S82/(R82+($L$3-1)*S82) ))))</f>
        <v>5.6392866832269</v>
      </c>
      <c r="S81" s="38" t="n">
        <f aca="false">IF(S$1&gt;$L$2,   "",   IF(S$1=$L$2,  1,  IF($L$2-S$1=$L$1-$M81, $L$3^($L$1-$M81), ($L$3*S82*T82/(S82+($L$3-1)*T82) ))))</f>
        <v>2.02677495059091</v>
      </c>
      <c r="T81" s="38" t="n">
        <f aca="false">IF(T$1&gt;$L$2,   "",   IF(T$1=$L$2,  1,  IF($L$2-T$1=$L$1-$M81, $L$3^($L$1-$M81), ($L$3*T82*U82/(T82+($L$3-1)*U82) ))))</f>
        <v>1.18451218228246</v>
      </c>
      <c r="U81" s="38" t="n">
        <f aca="false">IF(U$1&gt;$L$2,   "",   IF(U$1=$L$2,  1,  IF($L$2-U$1=$L$1-$M81, $L$3^($L$1-$M81), ($L$3*U82*V82/(U82+($L$3-1)*V82) ))))</f>
        <v>1</v>
      </c>
      <c r="V81" s="38" t="n">
        <f aca="false">IF(V$1&gt;$L$2,   "",   IF(V$1=$L$2,  1,  IF($L$2-V$1=$L$1-$M81, $L$3^($L$1-$M81), ($L$3*V82*W82/(V82+($L$3-1)*W82) ))))</f>
        <v>5.6392866832269</v>
      </c>
      <c r="W81" s="38" t="n">
        <f aca="false">IF(W$1&gt;$L$2,   "",   IF(W$1=$L$2,  1,  IF($L$2-W$1=$L$1-$M81, $L$3^($L$1-$M81), ($L$3*W82*X82/(W82+($L$3-1)*X82) ))))</f>
        <v>2.02677495059091</v>
      </c>
      <c r="X81" s="38" t="n">
        <f aca="false">IF(X$1&gt;$L$2,   "",   IF(X$1=$L$2,  1,  IF($L$2-X$1=$L$1-$M81, $L$3^($L$1-$M81), ($L$3*X82*Y82/(X82+($L$3-1)*Y82) ))))</f>
        <v>1.18451218228246</v>
      </c>
      <c r="Y81" s="38" t="n">
        <f aca="false">IF(Y$1&gt;$L$2,   "",   IF(Y$1=$L$2,  1,  IF($L$2-Y$1=$L$1-$M81, $L$3^($L$1-$M81), ($L$3*Y82*Z82/(Y82+($L$3-1)*Z82) ))))</f>
        <v>1</v>
      </c>
      <c r="Z81" s="38" t="n">
        <f aca="false">IF(Z$1&gt;$L$2,   "",   IF(Z$1=$L$2,  1,  IF($L$2-Z$1=$L$1-$M81, $L$3^($L$1-$M81), ($L$3*Z82*AA82/(Z82+($L$3-1)*AA82) ))))</f>
        <v>5.6392866832269</v>
      </c>
      <c r="AA81" s="38" t="n">
        <f aca="false">IF(AA$1&gt;$L$2,   "",   IF(AA$1=$L$2,  1,  IF($L$2-AA$1=$L$1-$M81, $L$3^($L$1-$M81), ($L$3*AA82*AB82/(AA82+($L$3-1)*AB82) ))))</f>
        <v>2.02677495059091</v>
      </c>
      <c r="AB81" s="38" t="n">
        <f aca="false">IF(AB$1&gt;$L$2,   "",   IF(AB$1=$L$2,  1,  IF($L$2-AB$1=$L$1-$M81, $L$3^($L$1-$M81), ($L$3*AB82*AC82/(AB82+($L$3-1)*AC82) ))))</f>
        <v>1.18451218228246</v>
      </c>
      <c r="AC81" s="38" t="n">
        <f aca="false">IF(AC$1&gt;$L$2,   "",   IF(AC$1=$L$2,  1,  IF($L$2-AC$1=$L$1-$M81, $L$3^($L$1-$M81), ($L$3*AC82*AD82/(AC82+($L$3-1)*AD82) ))))</f>
        <v>1</v>
      </c>
      <c r="AD81" s="38" t="n">
        <f aca="false">IF(AD$1&gt;$L$2,   "",   IF(AD$1=$L$2,  1,  IF($L$2-AD$1=$L$1-$M81, $L$3^($L$1-$M81), ($L$3*AD82*AE82/(AD82+($L$3-1)*AE82) ))))</f>
        <v>5.6392866832269</v>
      </c>
      <c r="AE81" s="38" t="n">
        <f aca="false">IF(AE$1&gt;$L$2,   "",   IF(AE$1=$L$2,  1,  IF($L$2-AE$1=$L$1-$M81, $L$3^($L$1-$M81), ($L$3*AE82*AF82/(AE82+($L$3-1)*AF82) ))))</f>
        <v>2.02677495059091</v>
      </c>
      <c r="AF81" s="38" t="n">
        <f aca="false">IF(AF$1&gt;$L$2,   "",   IF(AF$1=$L$2,  1,  IF($L$2-AF$1=$L$1-$M81, $L$3^($L$1-$M81), ($L$3*AF82*AG82/(AF82+($L$3-1)*AG82) ))))</f>
        <v>1.18451218228246</v>
      </c>
      <c r="AG81" s="38" t="n">
        <f aca="false">IF(AG$1&gt;$L$2,   "",   IF(AG$1=$L$2,  1,  IF($L$2-AG$1=$L$1-$M81, $L$3^($L$1-$M81), ($L$3*AG82*AH82/(AG82+($L$3-1)*AH82) ))))</f>
        <v>1</v>
      </c>
      <c r="AH81" s="38" t="n">
        <f aca="false">IF(AH$1&gt;$L$2,   "",   IF(AH$1=$L$2,  1,  IF($L$2-AH$1=$L$1-$M81, $L$3^($L$1-$M81), ($L$3*AH82*AI82/(AH82+($L$3-1)*AI82) ))))</f>
        <v>5.6392866832269</v>
      </c>
      <c r="AI81" s="38" t="n">
        <f aca="false">IF(AI$1&gt;$L$2,   "",   IF(AI$1=$L$2,  1,  IF($L$2-AI$1=$L$1-$M81, $L$3^($L$1-$M81), ($L$3*AI82*AJ82/(AI82+($L$3-1)*AJ82) ))))</f>
        <v>2.02677495059091</v>
      </c>
      <c r="AJ81" s="38" t="n">
        <f aca="false">IF(AJ$1&gt;$L$2,   "",   IF(AJ$1=$L$2,  1,  IF($L$2-AJ$1=$L$1-$M81, $L$3^($L$1-$M81), ($L$3*AJ82*AK82/(AJ82+($L$3-1)*AK82) ))))</f>
        <v>1.18451218228246</v>
      </c>
      <c r="AK81" s="38" t="n">
        <f aca="false">IF(AK$1&gt;$L$2,   "",   IF(AK$1=$L$2,  1,  IF($L$2-AK$1=$L$1-$M81, $L$3^($L$1-$M81), ($L$3*AK82*AL82/(AK82+($L$3-1)*AL82) ))))</f>
        <v>1</v>
      </c>
      <c r="AL81" s="38" t="n">
        <f aca="false">IF(AL$1&gt;$L$2,   "",   IF(AL$1=$L$2,  1,  IF($L$2-AL$1=$L$1-$M81, $L$3^($L$1-$M81), ($L$3*AL82*AM82/(AL82+($L$3-1)*AM82) ))))</f>
        <v>5.6392866832269</v>
      </c>
      <c r="AM81" s="38" t="n">
        <f aca="false">IF(AM$1&gt;$L$2,   "",   IF(AM$1=$L$2,  1,  IF($L$2-AM$1=$L$1-$M81, $L$3^($L$1-$M81), ($L$3*AM82*AN82/(AM82+($L$3-1)*AN82) ))))</f>
        <v>2.02677495059091</v>
      </c>
      <c r="AN81" s="38" t="n">
        <f aca="false">IF(AN$1&gt;$L$2,   "",   IF(AN$1=$L$2,  1,  IF($L$2-AN$1=$L$1-$M81, $L$3^($L$1-$M81), ($L$3*AN82*AO82/(AN82+($L$3-1)*AO82) ))))</f>
        <v>1.18451218228246</v>
      </c>
      <c r="AO81" s="38" t="n">
        <f aca="false">IF(AO$1&gt;$L$2,   "",   IF(AO$1=$L$2,  1,  IF($L$2-AO$1=$L$1-$M81, $L$3^($L$1-$M81), ($L$3*AO82*AP82/(AO82+($L$3-1)*AP82) ))))</f>
        <v>1</v>
      </c>
      <c r="AP81" s="38" t="n">
        <f aca="false">IF(AP$1&gt;$L$2,   "",   IF(AP$1=$L$2,  1,  IF($L$2-AP$1=$L$1-$M81, $L$3^($L$1-$M81), ($L$3*AP82*AQ82/(AP82+($L$3-1)*AQ82) ))))</f>
        <v>5.6392866832269</v>
      </c>
      <c r="AQ81" s="38" t="n">
        <f aca="false">IF(AQ$1&gt;$L$2,   "",   IF(AQ$1=$L$2,  1,  IF($L$2-AQ$1=$L$1-$M81, $L$3^($L$1-$M81), ($L$3*AQ82*AR82/(AQ82+($L$3-1)*AR82) ))))</f>
        <v>2.02677495059091</v>
      </c>
      <c r="AR81" s="38" t="n">
        <f aca="false">IF(AR$1&gt;$L$2,   "",   IF(AR$1=$L$2,  1,  IF($L$2-AR$1=$L$1-$M81, $L$3^($L$1-$M81), ($L$3*AR82*AS82/(AR82+($L$3-1)*AS82) ))))</f>
        <v>1.18451218228246</v>
      </c>
      <c r="AS81" s="38" t="n">
        <f aca="false">IF(AS$1&gt;$L$2,   "",   IF(AS$1=$L$2,  1,  IF($L$2-AS$1=$L$1-$M81, $L$3^($L$1-$M81), ($L$3*AS82*AT82/(AS82+($L$3-1)*AT82) ))))</f>
        <v>1</v>
      </c>
      <c r="AT81" s="38" t="n">
        <f aca="false">IF(AT$1&gt;$L$2,   "",   IF(AT$1=$L$2,  1,  IF($L$2-AT$1=$L$1-$M81, $L$3^($L$1-$M81), ($L$3*AT82*AU82/(AT82+($L$3-1)*AU82) ))))</f>
        <v>5.6392866832269</v>
      </c>
      <c r="AU81" s="38" t="n">
        <f aca="false">IF(AU$1&gt;$L$2,   "",   IF(AU$1=$L$2,  1,  IF($L$2-AU$1=$L$1-$M81, $L$3^($L$1-$M81), ($L$3*AU82*AV82/(AU82+($L$3-1)*AV82) ))))</f>
        <v>2.02677495059091</v>
      </c>
      <c r="AV81" s="38" t="n">
        <f aca="false">IF(AV$1&gt;$L$2,   "",   IF(AV$1=$L$2,  1,  IF($L$2-AV$1=$L$1-$M81, $L$3^($L$1-$M81), ($L$3*AV82*AW82/(AV82+($L$3-1)*AW82) ))))</f>
        <v>1.18451218228246</v>
      </c>
      <c r="AW81" s="38" t="n">
        <f aca="false">IF(AW$1&gt;$L$2,   "",   IF(AW$1=$L$2,  1,  IF($L$2-AW$1=$L$1-$M81, $L$3^($L$1-$M81), ($L$3*AW82*AX82/(AW82+($L$3-1)*AX82) ))))</f>
        <v>1</v>
      </c>
      <c r="AX81" s="38" t="n">
        <f aca="false">IF(AX$1&gt;$L$2,   "",   IF(AX$1=$L$2,  1,  IF($L$2-AX$1=$L$1-$M81, $L$3^($L$1-$M81), ($L$3*AX82*AY82/(AX82+($L$3-1)*AY82) ))))</f>
        <v>5.6392866832269</v>
      </c>
      <c r="AY81" s="38" t="n">
        <f aca="false">IF(AY$1&gt;$L$2,   "",   IF(AY$1=$L$2,  1,  IF($L$2-AY$1=$L$1-$M81, $L$3^($L$1-$M81), ($L$3*AY82*AZ82/(AY82+($L$3-1)*AZ82) ))))</f>
        <v>2.02677495059091</v>
      </c>
      <c r="AZ81" s="38" t="n">
        <f aca="false">IF(AZ$1&gt;$L$2,   "",   IF(AZ$1=$L$2,  1,  IF($L$2-AZ$1=$L$1-$M81, $L$3^($L$1-$M81), ($L$3*AZ82*BA82/(AZ82+($L$3-1)*BA82) ))))</f>
        <v>1.18451218228246</v>
      </c>
      <c r="BA81" s="38" t="n">
        <f aca="false">IF(BA$1&gt;$L$2,   "",   IF(BA$1=$L$2,  1,  IF($L$2-BA$1=$L$1-$M81, $L$3^($L$1-$M81), ($L$3*BA82*BB82/(BA82+($L$3-1)*BB82) ))))</f>
        <v>1</v>
      </c>
      <c r="BB81" s="38" t="n">
        <f aca="false">IF(BB$1&gt;$L$2,   "",   IF(BB$1=$L$2,  1,  IF($L$2-BB$1=$L$1-$M81, $L$3^($L$1-$M81), ($L$3*BB82*BC82/(BB82+($L$3-1)*BC82) ))))</f>
        <v>5.6392866832269</v>
      </c>
      <c r="BC81" s="38" t="n">
        <f aca="false">IF(BC$1&gt;$L$2,   "",   IF(BC$1=$L$2,  1,  IF($L$2-BC$1=$L$1-$M81, $L$3^($L$1-$M81), ($L$3*BC82*BD82/(BC82+($L$3-1)*BD82) ))))</f>
        <v>2.02677495059091</v>
      </c>
      <c r="BD81" s="38" t="n">
        <f aca="false">IF(BD$1&gt;$L$2,   "",   IF(BD$1=$L$2,  1,  IF($L$2-BD$1=$L$1-$M81, $L$3^($L$1-$M81), ($L$3*BD82*BE82/(BD82+($L$3-1)*BE82) ))))</f>
        <v>1.18451218228246</v>
      </c>
      <c r="BE81" s="38" t="n">
        <f aca="false">IF(BE$1&gt;$L$2,   "",   IF(BE$1=$L$2,  1,  IF($L$2-BE$1=$L$1-$M81, $L$3^($L$1-$M81), ($L$3*BE82*BF82/(BE82+($L$3-1)*BF82) ))))</f>
        <v>1</v>
      </c>
      <c r="BF81" s="38" t="n">
        <f aca="false">IF(BF$1&gt;$L$2,   "",   IF(BF$1=$L$2,  1,  IF($L$2-BF$1=$L$1-$M81, $L$3^($L$1-$M81), ($L$3*BF82*BG82/(BF82+($L$3-1)*BG82) ))))</f>
        <v>5.6392866832269</v>
      </c>
      <c r="BG81" s="38" t="n">
        <f aca="false">IF(BG$1&gt;$L$2,   "",   IF(BG$1=$L$2,  1,  IF($L$2-BG$1=$L$1-$M81, $L$3^($L$1-$M81), ($L$3*BG82*BH82/(BG82+($L$3-1)*BH82) ))))</f>
        <v>2.02677495059091</v>
      </c>
      <c r="BH81" s="38" t="n">
        <f aca="false">IF(BH$1&gt;$L$2,   "",   IF(BH$1=$L$2,  1,  IF($L$2-BH$1=$L$1-$M81, $L$3^($L$1-$M81), ($L$3*BH82*BI82/(BH82+($L$3-1)*BI82) ))))</f>
        <v>1.18451218228246</v>
      </c>
      <c r="BI81" s="38" t="n">
        <f aca="false">IF(BI$1&gt;$L$2,   "",   IF(BI$1=$L$2,  1,  IF($L$2-BI$1=$L$1-$M81, $L$3^($L$1-$M81), ($L$3*BI82*BJ82/(BI82+($L$3-1)*BJ82) ))))</f>
        <v>1</v>
      </c>
      <c r="BJ81" s="38" t="n">
        <f aca="false">IF(BJ$1&gt;$L$2,   "",   IF(BJ$1=$L$2,  1,  IF($L$2-BJ$1=$L$1-$M81, $L$3^($L$1-$M81), ($L$3*BJ82*BK82/(BJ82+($L$3-1)*BK82) ))))</f>
        <v>5.6392866832269</v>
      </c>
      <c r="BK81" s="38" t="n">
        <f aca="false">IF(BK$1&gt;$L$2,   "",   IF(BK$1=$L$2,  1,  IF($L$2-BK$1=$L$1-$M81, $L$3^($L$1-$M81), ($L$3*BK82*BL82/(BK82+($L$3-1)*BL82) ))))</f>
        <v>2.02677495059091</v>
      </c>
      <c r="BL81" s="38" t="n">
        <f aca="false">IF(BL$1&gt;$L$2,   "",   IF(BL$1=$L$2,  1,  IF($L$2-BL$1=$L$1-$M81, $L$3^($L$1-$M81), ($L$3*BL82*BM82/(BL82+($L$3-1)*BM82) ))))</f>
        <v>1.18451218228246</v>
      </c>
      <c r="BM81" s="38" t="n">
        <f aca="false">IF(BM$1&gt;$L$2,   "",   IF(BM$1=$L$2,  1,  IF($L$2-BM$1=$L$1-$M81, $L$3^($L$1-$M81), ($L$3*BM82*BN82/(BM82+($L$3-1)*BN82) ))))</f>
        <v>1</v>
      </c>
      <c r="BN81" s="38" t="n">
        <f aca="false">IF(BN$1&gt;$L$2,   "",   IF(BN$1=$L$2,  1,  IF($L$2-BN$1=$L$1-$M81, $L$3^($L$1-$M81), ($L$3*BN82*BO82/(BN82+($L$3-1)*BO82) ))))</f>
        <v>5.6392866832269</v>
      </c>
      <c r="BO81" s="38" t="n">
        <f aca="false">IF(BO$1&gt;$L$2,   "",   IF(BO$1=$L$2,  1,  IF($L$2-BO$1=$L$1-$M81, $L$3^($L$1-$M81), ($L$3*BO82*BP82/(BO82+($L$3-1)*BP82) ))))</f>
        <v>2.02677495059091</v>
      </c>
      <c r="BP81" s="38" t="n">
        <f aca="false">IF(BP$1&gt;$L$2,   "",   IF(BP$1=$L$2,  1,  IF($L$2-BP$1=$L$1-$M81, $L$3^($L$1-$M81), ($L$3*BP82*BQ82/(BP82+($L$3-1)*BQ82) ))))</f>
        <v>1.18451218228246</v>
      </c>
      <c r="BQ81" s="38" t="n">
        <f aca="false">IF(BQ$1&gt;$L$2,   "",   IF(BQ$1=$L$2,  1,  IF($L$2-BQ$1=$L$1-$M81, $L$3^($L$1-$M81), ($L$3*BQ82*BR82/(BQ82+($L$3-1)*BR82) ))))</f>
        <v>1</v>
      </c>
      <c r="BR81" s="38" t="n">
        <f aca="false">IF(BR$1&gt;$L$2,   "",   IF(BR$1=$L$2,  1,  IF($L$2-BR$1=$L$1-$M81, $L$3^($L$1-$M81), ($L$3*BR82*BS82/(BR82+($L$3-1)*BS82) ))))</f>
        <v>5.6392866832269</v>
      </c>
      <c r="BS81" s="38" t="n">
        <f aca="false">IF(BS$1&gt;$L$2,   "",   IF(BS$1=$L$2,  1,  IF($L$2-BS$1=$L$1-$M81, $L$3^($L$1-$M81), ($L$3*BS82*BT82/(BS82+($L$3-1)*BT82) ))))</f>
        <v>2.02677495059091</v>
      </c>
      <c r="BT81" s="38" t="n">
        <f aca="false">IF(BT$1&gt;$L$2,   "",   IF(BT$1=$L$2,  1,  IF($L$2-BT$1=$L$1-$M81, $L$3^($L$1-$M81), ($L$3*BT82*BU82/(BT82+($L$3-1)*BU82) ))))</f>
        <v>1.18451218228246</v>
      </c>
      <c r="BU81" s="38" t="n">
        <f aca="false">IF(BU$1&gt;$L$2,   "",   IF(BU$1=$L$2,  1,  IF($L$2-BU$1=$L$1-$M81, $L$3^($L$1-$M81), ($L$3*BU82*BV82/(BU82+($L$3-1)*BV82) ))))</f>
        <v>1</v>
      </c>
      <c r="BV81" s="38" t="n">
        <f aca="false">IF(BV$1&gt;$L$2,   "",   IF(BV$1=$L$2,  1,  IF($L$2-BV$1=$L$1-$M81, $L$3^($L$1-$M81), ($L$3*BV82*BW82/(BV82+($L$3-1)*BW82) ))))</f>
        <v>5.6392866832269</v>
      </c>
      <c r="BW81" s="38" t="n">
        <f aca="false">IF(BW$1&gt;$L$2,   "",   IF(BW$1=$L$2,  1,  IF($L$2-BW$1=$L$1-$M81, $L$3^($L$1-$M81), ($L$3*BW82*BX82/(BW82+($L$3-1)*BX82) ))))</f>
        <v>2.02677495059091</v>
      </c>
      <c r="BX81" s="38" t="n">
        <f aca="false">IF(BX$1&gt;$L$2,   "",   IF(BX$1=$L$2,  1,  IF($L$2-BX$1=$L$1-$M81, $L$3^($L$1-$M81), ($L$3*BX82*BY82/(BX82+($L$3-1)*BY82) ))))</f>
        <v>1.18451218228246</v>
      </c>
      <c r="BY81" s="38" t="n">
        <f aca="false">IF(BY$1&gt;$L$2,   "",   IF(BY$1=$L$2,  1,  IF($L$2-BY$1=$L$1-$M81, $L$3^($L$1-$M81), ($L$3*BY82*BZ82/(BY82+($L$3-1)*BZ82) ))))</f>
        <v>1</v>
      </c>
      <c r="BZ81" s="38" t="n">
        <f aca="false">IF(BZ$1&gt;$L$2,   "",   IF(BZ$1=$L$2,  1,  IF($L$2-BZ$1=$L$1-$M81, $L$3^($L$1-$M81), ($L$3*BZ82*CA82/(BZ82+($L$3-1)*CA82) ))))</f>
        <v>5.6392866832269</v>
      </c>
      <c r="CA81" s="38" t="n">
        <f aca="false">IF(CA$1&gt;$L$2,   "",   IF(CA$1=$L$2,  1,  IF($L$2-CA$1=$L$1-$M81, $L$3^($L$1-$M81), ($L$3*CA82*CB82/(CA82+($L$3-1)*CB82) ))))</f>
        <v>2.02677495059091</v>
      </c>
      <c r="CB81" s="38" t="n">
        <f aca="false">IF(CB$1&gt;$L$2,   "",   IF(CB$1=$L$2,  1,  IF($L$2-CB$1=$L$1-$M81, $L$3^($L$1-$M81), ($L$3*CB82*CC82/(CB82+($L$3-1)*CC82) ))))</f>
        <v>1.18451218228246</v>
      </c>
      <c r="CC81" s="38" t="n">
        <f aca="false">IF(CC$1&gt;$L$2,   "",   IF(CC$1=$L$2,  1,  IF($L$2-CC$1=$L$1-$M81, $L$3^($L$1-$M81), ($L$3*CC82*CD82/(CC82+($L$3-1)*CD82) ))))</f>
        <v>1</v>
      </c>
      <c r="CD81" s="38" t="n">
        <f aca="false">IF(CD$1&gt;$L$2,   "",   IF(CD$1=$L$2,  1,  IF($L$2-CD$1=$L$1-$M81, $L$3^($L$1-$M81), ($L$3*CD82*CE82/(CD82+($L$3-1)*CE82) ))))</f>
        <v>5.6392866832269</v>
      </c>
      <c r="CE81" s="38" t="n">
        <f aca="false">IF(CE$1&gt;$L$2,   "",   IF(CE$1=$L$2,  1,  IF($L$2-CE$1=$L$1-$M81, $L$3^($L$1-$M81), ($L$3*CE82*CF82/(CE82+($L$3-1)*CF82) ))))</f>
        <v>2.02677495059091</v>
      </c>
      <c r="CF81" s="38" t="n">
        <f aca="false">IF(CF$1&gt;$L$2,   "",   IF(CF$1=$L$2,  1,  IF($L$2-CF$1=$L$1-$M81, $L$3^($L$1-$M81), ($L$3*CF82*CG82/(CF82+($L$3-1)*CG82) ))))</f>
        <v>1.18451218228246</v>
      </c>
      <c r="CG81" s="38" t="n">
        <f aca="false">IF(CG$1&gt;$L$2,   "",   IF(CG$1=$L$2,  1,  IF($L$2-CG$1=$L$1-$M81, $L$3^($L$1-$M81), ($L$3*CG82*CH82/(CG82+($L$3-1)*CH82) ))))</f>
        <v>1</v>
      </c>
      <c r="CH81" s="38" t="n">
        <f aca="false">IF(CH$1&gt;$L$2,   "",   IF(CH$1=$L$2,  1,  IF($L$2-CH$1=$L$1-$M81, $L$3^($L$1-$M81), ($L$3*CH82*CI82/(CH82+($L$3-1)*CI82) ))))</f>
        <v>5.6392866832269</v>
      </c>
      <c r="CI81" s="38" t="n">
        <f aca="false">IF(CI$1&gt;$L$2,   "",   IF(CI$1=$L$2,  1,  IF($L$2-CI$1=$L$1-$M81, $L$3^($L$1-$M81), ($L$3*CI82*CJ82/(CI82+($L$3-1)*CJ82) ))))</f>
        <v>2.02677495059091</v>
      </c>
      <c r="CJ81" s="38" t="n">
        <f aca="false">IF(CJ$1&gt;$L$2,   "",   IF(CJ$1=$L$2,  1,  IF($L$2-CJ$1=$L$1-$M81, $L$3^($L$1-$M81), ($L$3*CJ82*CK82/(CJ82+($L$3-1)*CK82) ))))</f>
        <v>1.18451218228246</v>
      </c>
      <c r="CK81" s="38" t="n">
        <f aca="false">IF(CK$1&gt;$L$2,   "",   IF(CK$1=$L$2,  1,  IF($L$2-CK$1=$L$1-$M81, $L$3^($L$1-$M81), ($L$3*CK82*CL82/(CK82+($L$3-1)*CL82) ))))</f>
        <v>1</v>
      </c>
      <c r="CL81" s="38" t="n">
        <f aca="false">IF(CL$1&gt;$L$2,   "",   IF(CL$1=$L$2,  1,  IF($L$2-CL$1=$L$1-$M81, $L$3^($L$1-$M81), ($L$3*CL82*CM82/(CL82+($L$3-1)*CM82) ))))</f>
        <v>5.6392866832269</v>
      </c>
      <c r="CM81" s="38" t="n">
        <f aca="false">IF(CM$1&gt;$L$2,   "",   IF(CM$1=$L$2,  1,  IF($L$2-CM$1=$L$1-$M81, $L$3^($L$1-$M81), ($L$3*CM82*CN82/(CM82+($L$3-1)*CN82) ))))</f>
        <v>2.02677495059091</v>
      </c>
      <c r="CN81" s="38" t="n">
        <f aca="false">IF(CN$1&gt;$L$2,   "",   IF(CN$1=$L$2,  1,  IF($L$2-CN$1=$L$1-$M81, $L$3^($L$1-$M81), ($L$3*CN82*CO82/(CN82+($L$3-1)*CO82) ))))</f>
        <v>1.18451218228246</v>
      </c>
      <c r="CO81" s="38" t="n">
        <f aca="false">IF(CO$1&gt;$L$2,   "",   IF(CO$1=$L$2,  1,  IF($L$2-CO$1=$L$1-$M81, $L$3^($L$1-$M81), ($L$3*CO82*CP82/(CO82+($L$3-1)*CP82) ))))</f>
        <v>1</v>
      </c>
      <c r="CP81" s="38" t="n">
        <f aca="false">IF(CP$1&gt;$L$2,   "",   IF(CP$1=$L$2,  1,  IF($L$2-CP$1=$L$1-$M81, $L$3^($L$1-$M81), ($L$3*CP82*CQ82/(CP82+($L$3-1)*CQ82) ))))</f>
        <v>5.6392866832269</v>
      </c>
      <c r="CQ81" s="38" t="n">
        <f aca="false">IF(CQ$1&gt;$L$2,   "",   IF(CQ$1=$L$2,  1,  IF($L$2-CQ$1=$L$1-$M81, $L$3^($L$1-$M81), ($L$3*CQ82*CR82/(CQ82+($L$3-1)*CR82) ))))</f>
        <v>2.02677495059091</v>
      </c>
      <c r="CR81" s="38" t="n">
        <f aca="false">IF(CR$1&gt;$L$2,   "",   IF(CR$1=$L$2,  1,  IF($L$2-CR$1=$L$1-$M81, $L$3^($L$1-$M81), ($L$3*CR82*CS82/(CR82+($L$3-1)*CS82) ))))</f>
        <v>1.18451218228246</v>
      </c>
      <c r="CS81" s="38" t="n">
        <f aca="false">IF(CS$1&gt;$L$2,   "",   IF(CS$1=$L$2,  1,  IF($L$2-CS$1=$L$1-$M81, $L$3^($L$1-$M81), ($L$3*CS82*CT82/(CS82+($L$3-1)*CT82) ))))</f>
        <v>1</v>
      </c>
      <c r="CT81" s="38" t="n">
        <f aca="false">IF(CT$1&gt;$L$2,   "",   IF(CT$1=$L$2,  1,  IF($L$2-CT$1=$L$1-$M81, $L$3^($L$1-$M81), ($L$3*CT82*CU82/(CT82+($L$3-1)*CU82) ))))</f>
        <v>5.6392866832269</v>
      </c>
      <c r="CU81" s="38" t="n">
        <f aca="false">IF(CU$1&gt;$L$2,   "",   IF(CU$1=$L$2,  1,  IF($L$2-CU$1=$L$1-$M81, $L$3^($L$1-$M81), ($L$3*CU82*CV82/(CU82+($L$3-1)*CV82) ))))</f>
        <v>2.02677495059091</v>
      </c>
      <c r="CV81" s="38" t="n">
        <f aca="false">IF(CV$1&gt;$L$2,   "",   IF(CV$1=$L$2,  1,  IF($L$2-CV$1=$L$1-$M81, $L$3^($L$1-$M81), ($L$3*CV82*CW82/(CV82+($L$3-1)*CW82) ))))</f>
        <v>1.18451218228246</v>
      </c>
      <c r="CW81" s="38" t="n">
        <f aca="false">IF(CW$1&gt;$L$2,   "",   IF(CW$1=$L$2,  1,  IF($L$2-CW$1=$L$1-$M81, $L$3^($L$1-$M81), ($L$3*CW82*CX82/(CW82+($L$3-1)*CX82) ))))</f>
        <v>1</v>
      </c>
      <c r="CX81" s="38" t="n">
        <f aca="false">IF(CX$1&gt;$L$2,   "",   IF(CX$1=$L$2,  1,  IF($L$2-CX$1=$L$1-$M81, $L$3^($L$1-$M81), ($L$3*CX82*CY82/(CX82+($L$3-1)*CY82) ))))</f>
        <v>5.6392866832269</v>
      </c>
      <c r="CY81" s="38" t="n">
        <f aca="false">IF(CY$1&gt;$L$2,   "",   IF(CY$1=$L$2,  1,  IF($L$2-CY$1=$L$1-$M81, $L$3^($L$1-$M81), ($L$3*CY82*CZ82/(CY82+($L$3-1)*CZ82) ))))</f>
        <v>2.02677495059091</v>
      </c>
      <c r="CZ81" s="38" t="n">
        <f aca="false">IF(CZ$1&gt;$L$2,   "",   IF(CZ$1=$L$2,  1,  IF($L$2-CZ$1=$L$1-$M81, $L$3^($L$1-$M81), ($L$3*CZ82*DA82/(CZ82+($L$3-1)*DA82) ))))</f>
        <v>1.18451218228246</v>
      </c>
      <c r="DA81" s="38" t="n">
        <f aca="false">IF(DA$1&gt;$L$2,   "",   IF(DA$1=$L$2,  1,  IF($L$2-DA$1=$L$1-$M81, $L$3^($L$1-$M81), ($L$3*DA82*DB82/(DA82+($L$3-1)*DB82) ))))</f>
        <v>1</v>
      </c>
      <c r="DB81" s="38" t="n">
        <f aca="false">IF(DB$1&gt;$L$2,   "",   IF(DB$1=$L$2,  1,  IF($L$2-DB$1=$L$1-$M81, $L$3^($L$1-$M81), ($L$3*DB82*DC82/(DB82+($L$3-1)*DC82) ))))</f>
        <v>5.6392866832269</v>
      </c>
      <c r="DC81" s="38" t="n">
        <f aca="false">IF(DC$1&gt;$L$2,   "",   IF(DC$1=$L$2,  1,  IF($L$2-DC$1=$L$1-$M81, $L$3^($L$1-$M81), ($L$3*DC82*DD82/(DC82+($L$3-1)*DD82) ))))</f>
        <v>2.02677495059091</v>
      </c>
      <c r="DD81" s="38" t="n">
        <f aca="false">IF(DD$1&gt;$L$2,   "",   IF(DD$1=$L$2,  1,  IF($L$2-DD$1=$L$1-$M81, $L$3^($L$1-$M81), ($L$3*DD82*DE82/(DD82+($L$3-1)*DE82) ))))</f>
        <v>1.18451218228246</v>
      </c>
      <c r="DE81" s="38" t="n">
        <f aca="false">IF(DE$1&gt;$L$2,   "",   IF(DE$1=$L$2,  1,  IF($L$2-DE$1=$L$1-$M81, $L$3^($L$1-$M81), ($L$3*DE82*DF82/(DE82+($L$3-1)*DF82) ))))</f>
        <v>1</v>
      </c>
      <c r="DF81" s="38" t="n">
        <f aca="false">IF(DF$1&gt;$L$2,   "",   IF(DF$1=$L$2,  1,  IF($L$2-DF$1=$L$1-$M81, $L$3^($L$1-$M81), ($L$3*DF82*DG82/(DF82+($L$3-1)*DG82) ))))</f>
        <v>5.6392866832269</v>
      </c>
      <c r="DG81" s="38" t="n">
        <f aca="false">IF(DG$1&gt;$L$2,   "",   IF(DG$1=$L$2,  1,  IF($L$2-DG$1=$L$1-$M81, $L$3^($L$1-$M81), ($L$3*DG82*DH82/(DG82+($L$3-1)*DH82) ))))</f>
        <v>2.02677495059091</v>
      </c>
      <c r="DH81" s="38" t="n">
        <f aca="false">IF(DH$1&gt;$L$2,   "",   IF(DH$1=$L$2,  1,  IF($L$2-DH$1=$L$1-$M81, $L$3^($L$1-$M81), ($L$3*DH82*DI82/(DH82+($L$3-1)*DI82) ))))</f>
        <v>1.18451218228246</v>
      </c>
      <c r="DI81" s="38" t="n">
        <f aca="false">IF(DI$1&gt;$L$2,   "",   IF(DI$1=$L$2,  1,  IF($L$2-DI$1=$L$1-$M81, $L$3^($L$1-$M81), ($L$3*DI82*DJ82/(DI82+($L$3-1)*DJ82) ))))</f>
        <v>1</v>
      </c>
      <c r="DJ81" s="38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2" t="n">
        <f aca="false">Calculadora!C82</f>
        <v>0</v>
      </c>
      <c r="B82" s="112" t="str">
        <f aca="false">IF( OR(I81=$L$2,H81=1+$L$1-$L$2), "",  IF(A82="l",0,IF(A82="w",1,""))    )</f>
        <v/>
      </c>
      <c r="C82" s="105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5" t="str">
        <f aca="false">IF(I81&gt;=$L$2,"",IF(B82="", "", C82*($L$3-1)*B82)   )</f>
        <v/>
      </c>
      <c r="E82" s="105" t="str">
        <f aca="false">IF(B82="","",(   D82-(IF((D82+F81)&lt;=G81, D82, (G81-F81) ))   )*(100-$L$5)/100   )</f>
        <v/>
      </c>
      <c r="F82" s="105" t="str">
        <f aca="false">IF(I81&gt;=$L$2,"",IF(B82="", "",   IF(B82=0,  F81-C82,  IF( ((F81+D82)-G81)&gt;=0, F81+(G81-F81)+((D82-(G81-F81))*$L$5/100), F81+D82 )  ))   )</f>
        <v/>
      </c>
      <c r="G82" s="113" t="str">
        <f aca="false">IF(F82&gt;G81,  F82,  G81)</f>
        <v/>
      </c>
      <c r="H82" s="104" t="n">
        <f aca="false">IF(   $L$4=0,   IF(I81+B82=$L$2,0,IF(B82=0,H81+1,H81)),   IF(  F82&gt;=G81,  0,  IF(B82=0,H81+1,H81)  )   )</f>
        <v>0</v>
      </c>
      <c r="I82" s="104" t="n">
        <f aca="false">IF(   $L$4=0,   IF(I81+B82=$L$2,0,IF(B82=1,I81+1,I81)),        IF(  F82&gt;=G81,  0,  IF(B82=1,I81+1,I81)  )   )</f>
        <v>0</v>
      </c>
      <c r="J82" s="114" t="str">
        <f aca="false">IF(     B82="",     "",     IF(  ISERROR((B82+I81)/(H81+I81+1)),  0,  (B82+I81)/(H81+I81+1)  )     )</f>
        <v/>
      </c>
      <c r="M82" s="111" t="n">
        <f aca="false">IF(M81&lt;($L$1-1),M81+1)</f>
        <v>17</v>
      </c>
      <c r="N82" s="38" t="n">
        <f aca="false">IF(N$1&gt;$L$2,   "",   IF(N$1=$L$2,  1,  IF($L$2-N$1=$L$1-$M82, $L$3^($L$1-$M82), ($L$3*N83*O83/(N83+($L$3-1)*O83) ))))</f>
        <v>10.8809431740891</v>
      </c>
      <c r="O82" s="38" t="n">
        <f aca="false">IF(O$1&gt;$L$2,   "",   IF(O$1=$L$2,  1,  IF($L$2-O$1=$L$1-$M82, $L$3^($L$1-$M82), ($L$3*O83*P83/(O83+($L$3-1)*P83) ))))</f>
        <v>2.72503494413238</v>
      </c>
      <c r="P82" s="38" t="n">
        <f aca="false">IF(P$1&gt;$L$2,   "",   IF(P$1=$L$2,  1,  IF($L$2-P$1=$L$1-$M82, $L$3^($L$1-$M82), ($L$3*P83*Q83/(P83+($L$3-1)*Q83) ))))</f>
        <v>1.29188542509468</v>
      </c>
      <c r="Q82" s="38" t="n">
        <f aca="false">IF(Q$1&gt;$L$2,   "",   IF(Q$1=$L$2,  1,  IF($L$2-Q$1=$L$1-$M82, $L$3^($L$1-$M82), ($L$3*Q83*R83/(Q83+($L$3-1)*R83) ))))</f>
        <v>1</v>
      </c>
      <c r="R82" s="38" t="n">
        <f aca="false">IF(R$1&gt;$L$2,   "",   IF(R$1=$L$2,  1,  IF($L$2-R$1=$L$1-$M82, $L$3^($L$1-$M82), ($L$3*R83*S83/(R83+($L$3-1)*S83) ))))</f>
        <v>10.8809431740891</v>
      </c>
      <c r="S82" s="38" t="n">
        <f aca="false">IF(S$1&gt;$L$2,   "",   IF(S$1=$L$2,  1,  IF($L$2-S$1=$L$1-$M82, $L$3^($L$1-$M82), ($L$3*S83*T83/(S83+($L$3-1)*T83) ))))</f>
        <v>2.72503494413238</v>
      </c>
      <c r="T82" s="38" t="n">
        <f aca="false">IF(T$1&gt;$L$2,   "",   IF(T$1=$L$2,  1,  IF($L$2-T$1=$L$1-$M82, $L$3^($L$1-$M82), ($L$3*T83*U83/(T83+($L$3-1)*U83) ))))</f>
        <v>1.29188542509468</v>
      </c>
      <c r="U82" s="38" t="n">
        <f aca="false">IF(U$1&gt;$L$2,   "",   IF(U$1=$L$2,  1,  IF($L$2-U$1=$L$1-$M82, $L$3^($L$1-$M82), ($L$3*U83*V83/(U83+($L$3-1)*V83) ))))</f>
        <v>1</v>
      </c>
      <c r="V82" s="38" t="n">
        <f aca="false">IF(V$1&gt;$L$2,   "",   IF(V$1=$L$2,  1,  IF($L$2-V$1=$L$1-$M82, $L$3^($L$1-$M82), ($L$3*V83*W83/(V83+($L$3-1)*W83) ))))</f>
        <v>10.8809431740891</v>
      </c>
      <c r="W82" s="38" t="n">
        <f aca="false">IF(W$1&gt;$L$2,   "",   IF(W$1=$L$2,  1,  IF($L$2-W$1=$L$1-$M82, $L$3^($L$1-$M82), ($L$3*W83*X83/(W83+($L$3-1)*X83) ))))</f>
        <v>2.72503494413238</v>
      </c>
      <c r="X82" s="38" t="n">
        <f aca="false">IF(X$1&gt;$L$2,   "",   IF(X$1=$L$2,  1,  IF($L$2-X$1=$L$1-$M82, $L$3^($L$1-$M82), ($L$3*X83*Y83/(X83+($L$3-1)*Y83) ))))</f>
        <v>1.29188542509468</v>
      </c>
      <c r="Y82" s="38" t="n">
        <f aca="false">IF(Y$1&gt;$L$2,   "",   IF(Y$1=$L$2,  1,  IF($L$2-Y$1=$L$1-$M82, $L$3^($L$1-$M82), ($L$3*Y83*Z83/(Y83+($L$3-1)*Z83) ))))</f>
        <v>1</v>
      </c>
      <c r="Z82" s="38" t="n">
        <f aca="false">IF(Z$1&gt;$L$2,   "",   IF(Z$1=$L$2,  1,  IF($L$2-Z$1=$L$1-$M82, $L$3^($L$1-$M82), ($L$3*Z83*AA83/(Z83+($L$3-1)*AA83) ))))</f>
        <v>10.8809431740891</v>
      </c>
      <c r="AA82" s="38" t="n">
        <f aca="false">IF(AA$1&gt;$L$2,   "",   IF(AA$1=$L$2,  1,  IF($L$2-AA$1=$L$1-$M82, $L$3^($L$1-$M82), ($L$3*AA83*AB83/(AA83+($L$3-1)*AB83) ))))</f>
        <v>2.72503494413238</v>
      </c>
      <c r="AB82" s="38" t="n">
        <f aca="false">IF(AB$1&gt;$L$2,   "",   IF(AB$1=$L$2,  1,  IF($L$2-AB$1=$L$1-$M82, $L$3^($L$1-$M82), ($L$3*AB83*AC83/(AB83+($L$3-1)*AC83) ))))</f>
        <v>1.29188542509468</v>
      </c>
      <c r="AC82" s="38" t="n">
        <f aca="false">IF(AC$1&gt;$L$2,   "",   IF(AC$1=$L$2,  1,  IF($L$2-AC$1=$L$1-$M82, $L$3^($L$1-$M82), ($L$3*AC83*AD83/(AC83+($L$3-1)*AD83) ))))</f>
        <v>1</v>
      </c>
      <c r="AD82" s="38" t="n">
        <f aca="false">IF(AD$1&gt;$L$2,   "",   IF(AD$1=$L$2,  1,  IF($L$2-AD$1=$L$1-$M82, $L$3^($L$1-$M82), ($L$3*AD83*AE83/(AD83+($L$3-1)*AE83) ))))</f>
        <v>10.8809431740891</v>
      </c>
      <c r="AE82" s="38" t="n">
        <f aca="false">IF(AE$1&gt;$L$2,   "",   IF(AE$1=$L$2,  1,  IF($L$2-AE$1=$L$1-$M82, $L$3^($L$1-$M82), ($L$3*AE83*AF83/(AE83+($L$3-1)*AF83) ))))</f>
        <v>2.72503494413238</v>
      </c>
      <c r="AF82" s="38" t="n">
        <f aca="false">IF(AF$1&gt;$L$2,   "",   IF(AF$1=$L$2,  1,  IF($L$2-AF$1=$L$1-$M82, $L$3^($L$1-$M82), ($L$3*AF83*AG83/(AF83+($L$3-1)*AG83) ))))</f>
        <v>1.29188542509468</v>
      </c>
      <c r="AG82" s="38" t="n">
        <f aca="false">IF(AG$1&gt;$L$2,   "",   IF(AG$1=$L$2,  1,  IF($L$2-AG$1=$L$1-$M82, $L$3^($L$1-$M82), ($L$3*AG83*AH83/(AG83+($L$3-1)*AH83) ))))</f>
        <v>1</v>
      </c>
      <c r="AH82" s="38" t="n">
        <f aca="false">IF(AH$1&gt;$L$2,   "",   IF(AH$1=$L$2,  1,  IF($L$2-AH$1=$L$1-$M82, $L$3^($L$1-$M82), ($L$3*AH83*AI83/(AH83+($L$3-1)*AI83) ))))</f>
        <v>10.8809431740891</v>
      </c>
      <c r="AI82" s="38" t="n">
        <f aca="false">IF(AI$1&gt;$L$2,   "",   IF(AI$1=$L$2,  1,  IF($L$2-AI$1=$L$1-$M82, $L$3^($L$1-$M82), ($L$3*AI83*AJ83/(AI83+($L$3-1)*AJ83) ))))</f>
        <v>2.72503494413238</v>
      </c>
      <c r="AJ82" s="38" t="n">
        <f aca="false">IF(AJ$1&gt;$L$2,   "",   IF(AJ$1=$L$2,  1,  IF($L$2-AJ$1=$L$1-$M82, $L$3^($L$1-$M82), ($L$3*AJ83*AK83/(AJ83+($L$3-1)*AK83) ))))</f>
        <v>1.29188542509468</v>
      </c>
      <c r="AK82" s="38" t="n">
        <f aca="false">IF(AK$1&gt;$L$2,   "",   IF(AK$1=$L$2,  1,  IF($L$2-AK$1=$L$1-$M82, $L$3^($L$1-$M82), ($L$3*AK83*AL83/(AK83+($L$3-1)*AL83) ))))</f>
        <v>1</v>
      </c>
      <c r="AL82" s="38" t="n">
        <f aca="false">IF(AL$1&gt;$L$2,   "",   IF(AL$1=$L$2,  1,  IF($L$2-AL$1=$L$1-$M82, $L$3^($L$1-$M82), ($L$3*AL83*AM83/(AL83+($L$3-1)*AM83) ))))</f>
        <v>10.8809431740891</v>
      </c>
      <c r="AM82" s="38" t="n">
        <f aca="false">IF(AM$1&gt;$L$2,   "",   IF(AM$1=$L$2,  1,  IF($L$2-AM$1=$L$1-$M82, $L$3^($L$1-$M82), ($L$3*AM83*AN83/(AM83+($L$3-1)*AN83) ))))</f>
        <v>2.72503494413238</v>
      </c>
      <c r="AN82" s="38" t="n">
        <f aca="false">IF(AN$1&gt;$L$2,   "",   IF(AN$1=$L$2,  1,  IF($L$2-AN$1=$L$1-$M82, $L$3^($L$1-$M82), ($L$3*AN83*AO83/(AN83+($L$3-1)*AO83) ))))</f>
        <v>1.29188542509468</v>
      </c>
      <c r="AO82" s="38" t="n">
        <f aca="false">IF(AO$1&gt;$L$2,   "",   IF(AO$1=$L$2,  1,  IF($L$2-AO$1=$L$1-$M82, $L$3^($L$1-$M82), ($L$3*AO83*AP83/(AO83+($L$3-1)*AP83) ))))</f>
        <v>1</v>
      </c>
      <c r="AP82" s="38" t="n">
        <f aca="false">IF(AP$1&gt;$L$2,   "",   IF(AP$1=$L$2,  1,  IF($L$2-AP$1=$L$1-$M82, $L$3^($L$1-$M82), ($L$3*AP83*AQ83/(AP83+($L$3-1)*AQ83) ))))</f>
        <v>10.8809431740891</v>
      </c>
      <c r="AQ82" s="38" t="n">
        <f aca="false">IF(AQ$1&gt;$L$2,   "",   IF(AQ$1=$L$2,  1,  IF($L$2-AQ$1=$L$1-$M82, $L$3^($L$1-$M82), ($L$3*AQ83*AR83/(AQ83+($L$3-1)*AR83) ))))</f>
        <v>2.72503494413238</v>
      </c>
      <c r="AR82" s="38" t="n">
        <f aca="false">IF(AR$1&gt;$L$2,   "",   IF(AR$1=$L$2,  1,  IF($L$2-AR$1=$L$1-$M82, $L$3^($L$1-$M82), ($L$3*AR83*AS83/(AR83+($L$3-1)*AS83) ))))</f>
        <v>1.29188542509468</v>
      </c>
      <c r="AS82" s="38" t="n">
        <f aca="false">IF(AS$1&gt;$L$2,   "",   IF(AS$1=$L$2,  1,  IF($L$2-AS$1=$L$1-$M82, $L$3^($L$1-$M82), ($L$3*AS83*AT83/(AS83+($L$3-1)*AT83) ))))</f>
        <v>1</v>
      </c>
      <c r="AT82" s="38" t="n">
        <f aca="false">IF(AT$1&gt;$L$2,   "",   IF(AT$1=$L$2,  1,  IF($L$2-AT$1=$L$1-$M82, $L$3^($L$1-$M82), ($L$3*AT83*AU83/(AT83+($L$3-1)*AU83) ))))</f>
        <v>10.8809431740891</v>
      </c>
      <c r="AU82" s="38" t="n">
        <f aca="false">IF(AU$1&gt;$L$2,   "",   IF(AU$1=$L$2,  1,  IF($L$2-AU$1=$L$1-$M82, $L$3^($L$1-$M82), ($L$3*AU83*AV83/(AU83+($L$3-1)*AV83) ))))</f>
        <v>2.72503494413238</v>
      </c>
      <c r="AV82" s="38" t="n">
        <f aca="false">IF(AV$1&gt;$L$2,   "",   IF(AV$1=$L$2,  1,  IF($L$2-AV$1=$L$1-$M82, $L$3^($L$1-$M82), ($L$3*AV83*AW83/(AV83+($L$3-1)*AW83) ))))</f>
        <v>1.29188542509468</v>
      </c>
      <c r="AW82" s="38" t="n">
        <f aca="false">IF(AW$1&gt;$L$2,   "",   IF(AW$1=$L$2,  1,  IF($L$2-AW$1=$L$1-$M82, $L$3^($L$1-$M82), ($L$3*AW83*AX83/(AW83+($L$3-1)*AX83) ))))</f>
        <v>1</v>
      </c>
      <c r="AX82" s="38" t="n">
        <f aca="false">IF(AX$1&gt;$L$2,   "",   IF(AX$1=$L$2,  1,  IF($L$2-AX$1=$L$1-$M82, $L$3^($L$1-$M82), ($L$3*AX83*AY83/(AX83+($L$3-1)*AY83) ))))</f>
        <v>10.8809431740891</v>
      </c>
      <c r="AY82" s="38" t="n">
        <f aca="false">IF(AY$1&gt;$L$2,   "",   IF(AY$1=$L$2,  1,  IF($L$2-AY$1=$L$1-$M82, $L$3^($L$1-$M82), ($L$3*AY83*AZ83/(AY83+($L$3-1)*AZ83) ))))</f>
        <v>2.72503494413238</v>
      </c>
      <c r="AZ82" s="38" t="n">
        <f aca="false">IF(AZ$1&gt;$L$2,   "",   IF(AZ$1=$L$2,  1,  IF($L$2-AZ$1=$L$1-$M82, $L$3^($L$1-$M82), ($L$3*AZ83*BA83/(AZ83+($L$3-1)*BA83) ))))</f>
        <v>1.29188542509468</v>
      </c>
      <c r="BA82" s="38" t="n">
        <f aca="false">IF(BA$1&gt;$L$2,   "",   IF(BA$1=$L$2,  1,  IF($L$2-BA$1=$L$1-$M82, $L$3^($L$1-$M82), ($L$3*BA83*BB83/(BA83+($L$3-1)*BB83) ))))</f>
        <v>1</v>
      </c>
      <c r="BB82" s="38" t="n">
        <f aca="false">IF(BB$1&gt;$L$2,   "",   IF(BB$1=$L$2,  1,  IF($L$2-BB$1=$L$1-$M82, $L$3^($L$1-$M82), ($L$3*BB83*BC83/(BB83+($L$3-1)*BC83) ))))</f>
        <v>10.8809431740891</v>
      </c>
      <c r="BC82" s="38" t="n">
        <f aca="false">IF(BC$1&gt;$L$2,   "",   IF(BC$1=$L$2,  1,  IF($L$2-BC$1=$L$1-$M82, $L$3^($L$1-$M82), ($L$3*BC83*BD83/(BC83+($L$3-1)*BD83) ))))</f>
        <v>2.72503494413238</v>
      </c>
      <c r="BD82" s="38" t="n">
        <f aca="false">IF(BD$1&gt;$L$2,   "",   IF(BD$1=$L$2,  1,  IF($L$2-BD$1=$L$1-$M82, $L$3^($L$1-$M82), ($L$3*BD83*BE83/(BD83+($L$3-1)*BE83) ))))</f>
        <v>1.29188542509468</v>
      </c>
      <c r="BE82" s="38" t="n">
        <f aca="false">IF(BE$1&gt;$L$2,   "",   IF(BE$1=$L$2,  1,  IF($L$2-BE$1=$L$1-$M82, $L$3^($L$1-$M82), ($L$3*BE83*BF83/(BE83+($L$3-1)*BF83) ))))</f>
        <v>1</v>
      </c>
      <c r="BF82" s="38" t="n">
        <f aca="false">IF(BF$1&gt;$L$2,   "",   IF(BF$1=$L$2,  1,  IF($L$2-BF$1=$L$1-$M82, $L$3^($L$1-$M82), ($L$3*BF83*BG83/(BF83+($L$3-1)*BG83) ))))</f>
        <v>10.8809431740891</v>
      </c>
      <c r="BG82" s="38" t="n">
        <f aca="false">IF(BG$1&gt;$L$2,   "",   IF(BG$1=$L$2,  1,  IF($L$2-BG$1=$L$1-$M82, $L$3^($L$1-$M82), ($L$3*BG83*BH83/(BG83+($L$3-1)*BH83) ))))</f>
        <v>2.72503494413238</v>
      </c>
      <c r="BH82" s="38" t="n">
        <f aca="false">IF(BH$1&gt;$L$2,   "",   IF(BH$1=$L$2,  1,  IF($L$2-BH$1=$L$1-$M82, $L$3^($L$1-$M82), ($L$3*BH83*BI83/(BH83+($L$3-1)*BI83) ))))</f>
        <v>1.29188542509468</v>
      </c>
      <c r="BI82" s="38" t="n">
        <f aca="false">IF(BI$1&gt;$L$2,   "",   IF(BI$1=$L$2,  1,  IF($L$2-BI$1=$L$1-$M82, $L$3^($L$1-$M82), ($L$3*BI83*BJ83/(BI83+($L$3-1)*BJ83) ))))</f>
        <v>1</v>
      </c>
      <c r="BJ82" s="38" t="n">
        <f aca="false">IF(BJ$1&gt;$L$2,   "",   IF(BJ$1=$L$2,  1,  IF($L$2-BJ$1=$L$1-$M82, $L$3^($L$1-$M82), ($L$3*BJ83*BK83/(BJ83+($L$3-1)*BK83) ))))</f>
        <v>10.8809431740891</v>
      </c>
      <c r="BK82" s="38" t="n">
        <f aca="false">IF(BK$1&gt;$L$2,   "",   IF(BK$1=$L$2,  1,  IF($L$2-BK$1=$L$1-$M82, $L$3^($L$1-$M82), ($L$3*BK83*BL83/(BK83+($L$3-1)*BL83) ))))</f>
        <v>2.72503494413238</v>
      </c>
      <c r="BL82" s="38" t="n">
        <f aca="false">IF(BL$1&gt;$L$2,   "",   IF(BL$1=$L$2,  1,  IF($L$2-BL$1=$L$1-$M82, $L$3^($L$1-$M82), ($L$3*BL83*BM83/(BL83+($L$3-1)*BM83) ))))</f>
        <v>1.29188542509468</v>
      </c>
      <c r="BM82" s="38" t="n">
        <f aca="false">IF(BM$1&gt;$L$2,   "",   IF(BM$1=$L$2,  1,  IF($L$2-BM$1=$L$1-$M82, $L$3^($L$1-$M82), ($L$3*BM83*BN83/(BM83+($L$3-1)*BN83) ))))</f>
        <v>1</v>
      </c>
      <c r="BN82" s="38" t="n">
        <f aca="false">IF(BN$1&gt;$L$2,   "",   IF(BN$1=$L$2,  1,  IF($L$2-BN$1=$L$1-$M82, $L$3^($L$1-$M82), ($L$3*BN83*BO83/(BN83+($L$3-1)*BO83) ))))</f>
        <v>10.8809431740891</v>
      </c>
      <c r="BO82" s="38" t="n">
        <f aca="false">IF(BO$1&gt;$L$2,   "",   IF(BO$1=$L$2,  1,  IF($L$2-BO$1=$L$1-$M82, $L$3^($L$1-$M82), ($L$3*BO83*BP83/(BO83+($L$3-1)*BP83) ))))</f>
        <v>2.72503494413238</v>
      </c>
      <c r="BP82" s="38" t="n">
        <f aca="false">IF(BP$1&gt;$L$2,   "",   IF(BP$1=$L$2,  1,  IF($L$2-BP$1=$L$1-$M82, $L$3^($L$1-$M82), ($L$3*BP83*BQ83/(BP83+($L$3-1)*BQ83) ))))</f>
        <v>1.29188542509468</v>
      </c>
      <c r="BQ82" s="38" t="n">
        <f aca="false">IF(BQ$1&gt;$L$2,   "",   IF(BQ$1=$L$2,  1,  IF($L$2-BQ$1=$L$1-$M82, $L$3^($L$1-$M82), ($L$3*BQ83*BR83/(BQ83+($L$3-1)*BR83) ))))</f>
        <v>1</v>
      </c>
      <c r="BR82" s="38" t="n">
        <f aca="false">IF(BR$1&gt;$L$2,   "",   IF(BR$1=$L$2,  1,  IF($L$2-BR$1=$L$1-$M82, $L$3^($L$1-$M82), ($L$3*BR83*BS83/(BR83+($L$3-1)*BS83) ))))</f>
        <v>10.8809431740891</v>
      </c>
      <c r="BS82" s="38" t="n">
        <f aca="false">IF(BS$1&gt;$L$2,   "",   IF(BS$1=$L$2,  1,  IF($L$2-BS$1=$L$1-$M82, $L$3^($L$1-$M82), ($L$3*BS83*BT83/(BS83+($L$3-1)*BT83) ))))</f>
        <v>2.72503494413238</v>
      </c>
      <c r="BT82" s="38" t="n">
        <f aca="false">IF(BT$1&gt;$L$2,   "",   IF(BT$1=$L$2,  1,  IF($L$2-BT$1=$L$1-$M82, $L$3^($L$1-$M82), ($L$3*BT83*BU83/(BT83+($L$3-1)*BU83) ))))</f>
        <v>1.29188542509468</v>
      </c>
      <c r="BU82" s="38" t="n">
        <f aca="false">IF(BU$1&gt;$L$2,   "",   IF(BU$1=$L$2,  1,  IF($L$2-BU$1=$L$1-$M82, $L$3^($L$1-$M82), ($L$3*BU83*BV83/(BU83+($L$3-1)*BV83) ))))</f>
        <v>1</v>
      </c>
      <c r="BV82" s="38" t="n">
        <f aca="false">IF(BV$1&gt;$L$2,   "",   IF(BV$1=$L$2,  1,  IF($L$2-BV$1=$L$1-$M82, $L$3^($L$1-$M82), ($L$3*BV83*BW83/(BV83+($L$3-1)*BW83) ))))</f>
        <v>10.8809431740891</v>
      </c>
      <c r="BW82" s="38" t="n">
        <f aca="false">IF(BW$1&gt;$L$2,   "",   IF(BW$1=$L$2,  1,  IF($L$2-BW$1=$L$1-$M82, $L$3^($L$1-$M82), ($L$3*BW83*BX83/(BW83+($L$3-1)*BX83) ))))</f>
        <v>2.72503494413238</v>
      </c>
      <c r="BX82" s="38" t="n">
        <f aca="false">IF(BX$1&gt;$L$2,   "",   IF(BX$1=$L$2,  1,  IF($L$2-BX$1=$L$1-$M82, $L$3^($L$1-$M82), ($L$3*BX83*BY83/(BX83+($L$3-1)*BY83) ))))</f>
        <v>1.29188542509468</v>
      </c>
      <c r="BY82" s="38" t="n">
        <f aca="false">IF(BY$1&gt;$L$2,   "",   IF(BY$1=$L$2,  1,  IF($L$2-BY$1=$L$1-$M82, $L$3^($L$1-$M82), ($L$3*BY83*BZ83/(BY83+($L$3-1)*BZ83) ))))</f>
        <v>1</v>
      </c>
      <c r="BZ82" s="38" t="n">
        <f aca="false">IF(BZ$1&gt;$L$2,   "",   IF(BZ$1=$L$2,  1,  IF($L$2-BZ$1=$L$1-$M82, $L$3^($L$1-$M82), ($L$3*BZ83*CA83/(BZ83+($L$3-1)*CA83) ))))</f>
        <v>10.8809431740891</v>
      </c>
      <c r="CA82" s="38" t="n">
        <f aca="false">IF(CA$1&gt;$L$2,   "",   IF(CA$1=$L$2,  1,  IF($L$2-CA$1=$L$1-$M82, $L$3^($L$1-$M82), ($L$3*CA83*CB83/(CA83+($L$3-1)*CB83) ))))</f>
        <v>2.72503494413238</v>
      </c>
      <c r="CB82" s="38" t="n">
        <f aca="false">IF(CB$1&gt;$L$2,   "",   IF(CB$1=$L$2,  1,  IF($L$2-CB$1=$L$1-$M82, $L$3^($L$1-$M82), ($L$3*CB83*CC83/(CB83+($L$3-1)*CC83) ))))</f>
        <v>1.29188542509468</v>
      </c>
      <c r="CC82" s="38" t="n">
        <f aca="false">IF(CC$1&gt;$L$2,   "",   IF(CC$1=$L$2,  1,  IF($L$2-CC$1=$L$1-$M82, $L$3^($L$1-$M82), ($L$3*CC83*CD83/(CC83+($L$3-1)*CD83) ))))</f>
        <v>1</v>
      </c>
      <c r="CD82" s="38" t="n">
        <f aca="false">IF(CD$1&gt;$L$2,   "",   IF(CD$1=$L$2,  1,  IF($L$2-CD$1=$L$1-$M82, $L$3^($L$1-$M82), ($L$3*CD83*CE83/(CD83+($L$3-1)*CE83) ))))</f>
        <v>10.8809431740891</v>
      </c>
      <c r="CE82" s="38" t="n">
        <f aca="false">IF(CE$1&gt;$L$2,   "",   IF(CE$1=$L$2,  1,  IF($L$2-CE$1=$L$1-$M82, $L$3^($L$1-$M82), ($L$3*CE83*CF83/(CE83+($L$3-1)*CF83) ))))</f>
        <v>2.72503494413238</v>
      </c>
      <c r="CF82" s="38" t="n">
        <f aca="false">IF(CF$1&gt;$L$2,   "",   IF(CF$1=$L$2,  1,  IF($L$2-CF$1=$L$1-$M82, $L$3^($L$1-$M82), ($L$3*CF83*CG83/(CF83+($L$3-1)*CG83) ))))</f>
        <v>1.29188542509468</v>
      </c>
      <c r="CG82" s="38" t="n">
        <f aca="false">IF(CG$1&gt;$L$2,   "",   IF(CG$1=$L$2,  1,  IF($L$2-CG$1=$L$1-$M82, $L$3^($L$1-$M82), ($L$3*CG83*CH83/(CG83+($L$3-1)*CH83) ))))</f>
        <v>1</v>
      </c>
      <c r="CH82" s="38" t="n">
        <f aca="false">IF(CH$1&gt;$L$2,   "",   IF(CH$1=$L$2,  1,  IF($L$2-CH$1=$L$1-$M82, $L$3^($L$1-$M82), ($L$3*CH83*CI83/(CH83+($L$3-1)*CI83) ))))</f>
        <v>10.8809431740891</v>
      </c>
      <c r="CI82" s="38" t="n">
        <f aca="false">IF(CI$1&gt;$L$2,   "",   IF(CI$1=$L$2,  1,  IF($L$2-CI$1=$L$1-$M82, $L$3^($L$1-$M82), ($L$3*CI83*CJ83/(CI83+($L$3-1)*CJ83) ))))</f>
        <v>2.72503494413238</v>
      </c>
      <c r="CJ82" s="38" t="n">
        <f aca="false">IF(CJ$1&gt;$L$2,   "",   IF(CJ$1=$L$2,  1,  IF($L$2-CJ$1=$L$1-$M82, $L$3^($L$1-$M82), ($L$3*CJ83*CK83/(CJ83+($L$3-1)*CK83) ))))</f>
        <v>1.29188542509468</v>
      </c>
      <c r="CK82" s="38" t="n">
        <f aca="false">IF(CK$1&gt;$L$2,   "",   IF(CK$1=$L$2,  1,  IF($L$2-CK$1=$L$1-$M82, $L$3^($L$1-$M82), ($L$3*CK83*CL83/(CK83+($L$3-1)*CL83) ))))</f>
        <v>1</v>
      </c>
      <c r="CL82" s="38" t="n">
        <f aca="false">IF(CL$1&gt;$L$2,   "",   IF(CL$1=$L$2,  1,  IF($L$2-CL$1=$L$1-$M82, $L$3^($L$1-$M82), ($L$3*CL83*CM83/(CL83+($L$3-1)*CM83) ))))</f>
        <v>10.8809431740891</v>
      </c>
      <c r="CM82" s="38" t="n">
        <f aca="false">IF(CM$1&gt;$L$2,   "",   IF(CM$1=$L$2,  1,  IF($L$2-CM$1=$L$1-$M82, $L$3^($L$1-$M82), ($L$3*CM83*CN83/(CM83+($L$3-1)*CN83) ))))</f>
        <v>2.72503494413238</v>
      </c>
      <c r="CN82" s="38" t="n">
        <f aca="false">IF(CN$1&gt;$L$2,   "",   IF(CN$1=$L$2,  1,  IF($L$2-CN$1=$L$1-$M82, $L$3^($L$1-$M82), ($L$3*CN83*CO83/(CN83+($L$3-1)*CO83) ))))</f>
        <v>1.29188542509468</v>
      </c>
      <c r="CO82" s="38" t="n">
        <f aca="false">IF(CO$1&gt;$L$2,   "",   IF(CO$1=$L$2,  1,  IF($L$2-CO$1=$L$1-$M82, $L$3^($L$1-$M82), ($L$3*CO83*CP83/(CO83+($L$3-1)*CP83) ))))</f>
        <v>1</v>
      </c>
      <c r="CP82" s="38" t="n">
        <f aca="false">IF(CP$1&gt;$L$2,   "",   IF(CP$1=$L$2,  1,  IF($L$2-CP$1=$L$1-$M82, $L$3^($L$1-$M82), ($L$3*CP83*CQ83/(CP83+($L$3-1)*CQ83) ))))</f>
        <v>10.8809431740891</v>
      </c>
      <c r="CQ82" s="38" t="n">
        <f aca="false">IF(CQ$1&gt;$L$2,   "",   IF(CQ$1=$L$2,  1,  IF($L$2-CQ$1=$L$1-$M82, $L$3^($L$1-$M82), ($L$3*CQ83*CR83/(CQ83+($L$3-1)*CR83) ))))</f>
        <v>2.72503494413238</v>
      </c>
      <c r="CR82" s="38" t="n">
        <f aca="false">IF(CR$1&gt;$L$2,   "",   IF(CR$1=$L$2,  1,  IF($L$2-CR$1=$L$1-$M82, $L$3^($L$1-$M82), ($L$3*CR83*CS83/(CR83+($L$3-1)*CS83) ))))</f>
        <v>1.29188542509468</v>
      </c>
      <c r="CS82" s="38" t="n">
        <f aca="false">IF(CS$1&gt;$L$2,   "",   IF(CS$1=$L$2,  1,  IF($L$2-CS$1=$L$1-$M82, $L$3^($L$1-$M82), ($L$3*CS83*CT83/(CS83+($L$3-1)*CT83) ))))</f>
        <v>1</v>
      </c>
      <c r="CT82" s="38" t="n">
        <f aca="false">IF(CT$1&gt;$L$2,   "",   IF(CT$1=$L$2,  1,  IF($L$2-CT$1=$L$1-$M82, $L$3^($L$1-$M82), ($L$3*CT83*CU83/(CT83+($L$3-1)*CU83) ))))</f>
        <v>10.8809431740891</v>
      </c>
      <c r="CU82" s="38" t="n">
        <f aca="false">IF(CU$1&gt;$L$2,   "",   IF(CU$1=$L$2,  1,  IF($L$2-CU$1=$L$1-$M82, $L$3^($L$1-$M82), ($L$3*CU83*CV83/(CU83+($L$3-1)*CV83) ))))</f>
        <v>2.72503494413238</v>
      </c>
      <c r="CV82" s="38" t="n">
        <f aca="false">IF(CV$1&gt;$L$2,   "",   IF(CV$1=$L$2,  1,  IF($L$2-CV$1=$L$1-$M82, $L$3^($L$1-$M82), ($L$3*CV83*CW83/(CV83+($L$3-1)*CW83) ))))</f>
        <v>1.29188542509468</v>
      </c>
      <c r="CW82" s="38" t="n">
        <f aca="false">IF(CW$1&gt;$L$2,   "",   IF(CW$1=$L$2,  1,  IF($L$2-CW$1=$L$1-$M82, $L$3^($L$1-$M82), ($L$3*CW83*CX83/(CW83+($L$3-1)*CX83) ))))</f>
        <v>1</v>
      </c>
      <c r="CX82" s="38" t="n">
        <f aca="false">IF(CX$1&gt;$L$2,   "",   IF(CX$1=$L$2,  1,  IF($L$2-CX$1=$L$1-$M82, $L$3^($L$1-$M82), ($L$3*CX83*CY83/(CX83+($L$3-1)*CY83) ))))</f>
        <v>10.8809431740891</v>
      </c>
      <c r="CY82" s="38" t="n">
        <f aca="false">IF(CY$1&gt;$L$2,   "",   IF(CY$1=$L$2,  1,  IF($L$2-CY$1=$L$1-$M82, $L$3^($L$1-$M82), ($L$3*CY83*CZ83/(CY83+($L$3-1)*CZ83) ))))</f>
        <v>2.72503494413238</v>
      </c>
      <c r="CZ82" s="38" t="n">
        <f aca="false">IF(CZ$1&gt;$L$2,   "",   IF(CZ$1=$L$2,  1,  IF($L$2-CZ$1=$L$1-$M82, $L$3^($L$1-$M82), ($L$3*CZ83*DA83/(CZ83+($L$3-1)*DA83) ))))</f>
        <v>1.29188542509468</v>
      </c>
      <c r="DA82" s="38" t="n">
        <f aca="false">IF(DA$1&gt;$L$2,   "",   IF(DA$1=$L$2,  1,  IF($L$2-DA$1=$L$1-$M82, $L$3^($L$1-$M82), ($L$3*DA83*DB83/(DA83+($L$3-1)*DB83) ))))</f>
        <v>1</v>
      </c>
      <c r="DB82" s="38" t="n">
        <f aca="false">IF(DB$1&gt;$L$2,   "",   IF(DB$1=$L$2,  1,  IF($L$2-DB$1=$L$1-$M82, $L$3^($L$1-$M82), ($L$3*DB83*DC83/(DB83+($L$3-1)*DC83) ))))</f>
        <v>10.8809431740891</v>
      </c>
      <c r="DC82" s="38" t="n">
        <f aca="false">IF(DC$1&gt;$L$2,   "",   IF(DC$1=$L$2,  1,  IF($L$2-DC$1=$L$1-$M82, $L$3^($L$1-$M82), ($L$3*DC83*DD83/(DC83+($L$3-1)*DD83) ))))</f>
        <v>2.72503494413238</v>
      </c>
      <c r="DD82" s="38" t="n">
        <f aca="false">IF(DD$1&gt;$L$2,   "",   IF(DD$1=$L$2,  1,  IF($L$2-DD$1=$L$1-$M82, $L$3^($L$1-$M82), ($L$3*DD83*DE83/(DD83+($L$3-1)*DE83) ))))</f>
        <v>1.29188542509468</v>
      </c>
      <c r="DE82" s="38" t="n">
        <f aca="false">IF(DE$1&gt;$L$2,   "",   IF(DE$1=$L$2,  1,  IF($L$2-DE$1=$L$1-$M82, $L$3^($L$1-$M82), ($L$3*DE83*DF83/(DE83+($L$3-1)*DF83) ))))</f>
        <v>1</v>
      </c>
      <c r="DF82" s="38" t="n">
        <f aca="false">IF(DF$1&gt;$L$2,   "",   IF(DF$1=$L$2,  1,  IF($L$2-DF$1=$L$1-$M82, $L$3^($L$1-$M82), ($L$3*DF83*DG83/(DF83+($L$3-1)*DG83) ))))</f>
        <v>10.8809431740891</v>
      </c>
      <c r="DG82" s="38" t="n">
        <f aca="false">IF(DG$1&gt;$L$2,   "",   IF(DG$1=$L$2,  1,  IF($L$2-DG$1=$L$1-$M82, $L$3^($L$1-$M82), ($L$3*DG83*DH83/(DG83+($L$3-1)*DH83) ))))</f>
        <v>2.72503494413238</v>
      </c>
      <c r="DH82" s="38" t="n">
        <f aca="false">IF(DH$1&gt;$L$2,   "",   IF(DH$1=$L$2,  1,  IF($L$2-DH$1=$L$1-$M82, $L$3^($L$1-$M82), ($L$3*DH83*DI83/(DH83+($L$3-1)*DI83) ))))</f>
        <v>1.29188542509468</v>
      </c>
      <c r="DI82" s="38" t="n">
        <f aca="false">IF(DI$1&gt;$L$2,   "",   IF(DI$1=$L$2,  1,  IF($L$2-DI$1=$L$1-$M82, $L$3^($L$1-$M82), ($L$3*DI83*DJ83/(DI83+($L$3-1)*DJ83) ))))</f>
        <v>1</v>
      </c>
      <c r="DJ82" s="38" t="n">
        <f aca="false">IF(DJ$1&gt;$L$2,   "",   IF(DJ$1=$L$2,  1,  IF($L$2-DJ$1=$L$1-$M82, $L$3^($L$1-$M82), ($L$3*DJ83*DK83/(DJ83+($L$3-1)*DK83) ))))</f>
        <v>0</v>
      </c>
    </row>
    <row r="83" customFormat="false" ht="13.5" hidden="false" customHeight="true" outlineLevel="0" collapsed="false">
      <c r="A83" s="112" t="n">
        <f aca="false">Calculadora!C83</f>
        <v>0</v>
      </c>
      <c r="B83" s="112" t="str">
        <f aca="false">IF( OR(I82=$L$2,H82=1+$L$1-$L$2), "",  IF(A83="l",0,IF(A83="w",1,""))    )</f>
        <v/>
      </c>
      <c r="C83" s="105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5" t="str">
        <f aca="false">IF(I82&gt;=$L$2,"",IF(B83="", "", C83*($L$3-1)*B83)   )</f>
        <v/>
      </c>
      <c r="E83" s="105" t="str">
        <f aca="false">IF(B83="","",(   D83-(IF((D83+F82)&lt;=G82, D83, (G82-F82) ))   )*(100-$L$5)/100   )</f>
        <v/>
      </c>
      <c r="F83" s="105" t="str">
        <f aca="false">IF(I82&gt;=$L$2,"",IF(B83="", "",   IF(B83=0,  F82-C83,  IF( ((F82+D83)-G82)&gt;=0, F82+(G82-F82)+((D83-(G82-F82))*$L$5/100), F82+D83 )  ))   )</f>
        <v/>
      </c>
      <c r="G83" s="113" t="str">
        <f aca="false">IF(F83&gt;G82,  F83,  G82)</f>
        <v/>
      </c>
      <c r="H83" s="104" t="n">
        <f aca="false">IF(   $L$4=0,   IF(I82+B83=$L$2,0,IF(B83=0,H82+1,H82)),   IF(  F83&gt;=G82,  0,  IF(B83=0,H82+1,H82)  )   )</f>
        <v>0</v>
      </c>
      <c r="I83" s="104" t="n">
        <f aca="false">IF(   $L$4=0,   IF(I82+B83=$L$2,0,IF(B83=1,I82+1,I82)),        IF(  F83&gt;=G82,  0,  IF(B83=1,I82+1,I82)  )   )</f>
        <v>0</v>
      </c>
      <c r="J83" s="114" t="str">
        <f aca="false">IF(     B83="",     "",     IF(  ISERROR((B83+I82)/(H82+I82+1)),  0,  (B83+I82)/(H82+I82+1)  )     )</f>
        <v/>
      </c>
      <c r="M83" s="111" t="n">
        <f aca="false">IF(M82&lt;($L$1-1),M82+1)</f>
        <v>18</v>
      </c>
      <c r="N83" s="38" t="n">
        <f aca="false">IF(N$1&gt;$L$2,   "",   IF(N$1=$L$2,  1,  IF($L$2-N$1=$L$1-$M83, $L$3^($L$1-$M83), ($L$3*N84*O84/(N84+($L$3-1)*O84) ))))</f>
        <v>33.386248</v>
      </c>
      <c r="O83" s="38" t="n">
        <f aca="false">IF(O$1&gt;$L$2,   "",   IF(O$1=$L$2,  1,  IF($L$2-O$1=$L$1-$M83, $L$3^($L$1-$M83), ($L$3*O84*P84/(O84+($L$3-1)*P84) ))))</f>
        <v>4.3585180156658</v>
      </c>
      <c r="P83" s="38" t="n">
        <f aca="false">IF(P$1&gt;$L$2,   "",   IF(P$1=$L$2,  1,  IF($L$2-P$1=$L$1-$M83, $L$3^($L$1-$M83), ($L$3*P84*Q84/(P84+($L$3-1)*Q84) ))))</f>
        <v>1.48745602623278</v>
      </c>
      <c r="Q83" s="38" t="n">
        <f aca="false">IF(Q$1&gt;$L$2,   "",   IF(Q$1=$L$2,  1,  IF($L$2-Q$1=$L$1-$M83, $L$3^($L$1-$M83), ($L$3*Q84*R84/(Q84+($L$3-1)*R84) ))))</f>
        <v>1</v>
      </c>
      <c r="R83" s="38" t="n">
        <f aca="false">IF(R$1&gt;$L$2,   "",   IF(R$1=$L$2,  1,  IF($L$2-R$1=$L$1-$M83, $L$3^($L$1-$M83), ($L$3*R84*S84/(R84+($L$3-1)*S84) ))))</f>
        <v>33.386248</v>
      </c>
      <c r="S83" s="38" t="n">
        <f aca="false">IF(S$1&gt;$L$2,   "",   IF(S$1=$L$2,  1,  IF($L$2-S$1=$L$1-$M83, $L$3^($L$1-$M83), ($L$3*S84*T84/(S84+($L$3-1)*T84) ))))</f>
        <v>4.3585180156658</v>
      </c>
      <c r="T83" s="38" t="n">
        <f aca="false">IF(T$1&gt;$L$2,   "",   IF(T$1=$L$2,  1,  IF($L$2-T$1=$L$1-$M83, $L$3^($L$1-$M83), ($L$3*T84*U84/(T84+($L$3-1)*U84) ))))</f>
        <v>1.48745602623278</v>
      </c>
      <c r="U83" s="38" t="n">
        <f aca="false">IF(U$1&gt;$L$2,   "",   IF(U$1=$L$2,  1,  IF($L$2-U$1=$L$1-$M83, $L$3^($L$1-$M83), ($L$3*U84*V84/(U84+($L$3-1)*V84) ))))</f>
        <v>1</v>
      </c>
      <c r="V83" s="38" t="n">
        <f aca="false">IF(V$1&gt;$L$2,   "",   IF(V$1=$L$2,  1,  IF($L$2-V$1=$L$1-$M83, $L$3^($L$1-$M83), ($L$3*V84*W84/(V84+($L$3-1)*W84) ))))</f>
        <v>33.386248</v>
      </c>
      <c r="W83" s="38" t="n">
        <f aca="false">IF(W$1&gt;$L$2,   "",   IF(W$1=$L$2,  1,  IF($L$2-W$1=$L$1-$M83, $L$3^($L$1-$M83), ($L$3*W84*X84/(W84+($L$3-1)*X84) ))))</f>
        <v>4.3585180156658</v>
      </c>
      <c r="X83" s="38" t="n">
        <f aca="false">IF(X$1&gt;$L$2,   "",   IF(X$1=$L$2,  1,  IF($L$2-X$1=$L$1-$M83, $L$3^($L$1-$M83), ($L$3*X84*Y84/(X84+($L$3-1)*Y84) ))))</f>
        <v>1.48745602623278</v>
      </c>
      <c r="Y83" s="38" t="n">
        <f aca="false">IF(Y$1&gt;$L$2,   "",   IF(Y$1=$L$2,  1,  IF($L$2-Y$1=$L$1-$M83, $L$3^($L$1-$M83), ($L$3*Y84*Z84/(Y84+($L$3-1)*Z84) ))))</f>
        <v>1</v>
      </c>
      <c r="Z83" s="38" t="n">
        <f aca="false">IF(Z$1&gt;$L$2,   "",   IF(Z$1=$L$2,  1,  IF($L$2-Z$1=$L$1-$M83, $L$3^($L$1-$M83), ($L$3*Z84*AA84/(Z84+($L$3-1)*AA84) ))))</f>
        <v>33.386248</v>
      </c>
      <c r="AA83" s="38" t="n">
        <f aca="false">IF(AA$1&gt;$L$2,   "",   IF(AA$1=$L$2,  1,  IF($L$2-AA$1=$L$1-$M83, $L$3^($L$1-$M83), ($L$3*AA84*AB84/(AA84+($L$3-1)*AB84) ))))</f>
        <v>4.3585180156658</v>
      </c>
      <c r="AB83" s="38" t="n">
        <f aca="false">IF(AB$1&gt;$L$2,   "",   IF(AB$1=$L$2,  1,  IF($L$2-AB$1=$L$1-$M83, $L$3^($L$1-$M83), ($L$3*AB84*AC84/(AB84+($L$3-1)*AC84) ))))</f>
        <v>1.48745602623278</v>
      </c>
      <c r="AC83" s="38" t="n">
        <f aca="false">IF(AC$1&gt;$L$2,   "",   IF(AC$1=$L$2,  1,  IF($L$2-AC$1=$L$1-$M83, $L$3^($L$1-$M83), ($L$3*AC84*AD84/(AC84+($L$3-1)*AD84) ))))</f>
        <v>1</v>
      </c>
      <c r="AD83" s="38" t="n">
        <f aca="false">IF(AD$1&gt;$L$2,   "",   IF(AD$1=$L$2,  1,  IF($L$2-AD$1=$L$1-$M83, $L$3^($L$1-$M83), ($L$3*AD84*AE84/(AD84+($L$3-1)*AE84) ))))</f>
        <v>33.386248</v>
      </c>
      <c r="AE83" s="38" t="n">
        <f aca="false">IF(AE$1&gt;$L$2,   "",   IF(AE$1=$L$2,  1,  IF($L$2-AE$1=$L$1-$M83, $L$3^($L$1-$M83), ($L$3*AE84*AF84/(AE84+($L$3-1)*AF84) ))))</f>
        <v>4.3585180156658</v>
      </c>
      <c r="AF83" s="38" t="n">
        <f aca="false">IF(AF$1&gt;$L$2,   "",   IF(AF$1=$L$2,  1,  IF($L$2-AF$1=$L$1-$M83, $L$3^($L$1-$M83), ($L$3*AF84*AG84/(AF84+($L$3-1)*AG84) ))))</f>
        <v>1.48745602623278</v>
      </c>
      <c r="AG83" s="38" t="n">
        <f aca="false">IF(AG$1&gt;$L$2,   "",   IF(AG$1=$L$2,  1,  IF($L$2-AG$1=$L$1-$M83, $L$3^($L$1-$M83), ($L$3*AG84*AH84/(AG84+($L$3-1)*AH84) ))))</f>
        <v>1</v>
      </c>
      <c r="AH83" s="38" t="n">
        <f aca="false">IF(AH$1&gt;$L$2,   "",   IF(AH$1=$L$2,  1,  IF($L$2-AH$1=$L$1-$M83, $L$3^($L$1-$M83), ($L$3*AH84*AI84/(AH84+($L$3-1)*AI84) ))))</f>
        <v>33.386248</v>
      </c>
      <c r="AI83" s="38" t="n">
        <f aca="false">IF(AI$1&gt;$L$2,   "",   IF(AI$1=$L$2,  1,  IF($L$2-AI$1=$L$1-$M83, $L$3^($L$1-$M83), ($L$3*AI84*AJ84/(AI84+($L$3-1)*AJ84) ))))</f>
        <v>4.3585180156658</v>
      </c>
      <c r="AJ83" s="38" t="n">
        <f aca="false">IF(AJ$1&gt;$L$2,   "",   IF(AJ$1=$L$2,  1,  IF($L$2-AJ$1=$L$1-$M83, $L$3^($L$1-$M83), ($L$3*AJ84*AK84/(AJ84+($L$3-1)*AK84) ))))</f>
        <v>1.48745602623278</v>
      </c>
      <c r="AK83" s="38" t="n">
        <f aca="false">IF(AK$1&gt;$L$2,   "",   IF(AK$1=$L$2,  1,  IF($L$2-AK$1=$L$1-$M83, $L$3^($L$1-$M83), ($L$3*AK84*AL84/(AK84+($L$3-1)*AL84) ))))</f>
        <v>1</v>
      </c>
      <c r="AL83" s="38" t="n">
        <f aca="false">IF(AL$1&gt;$L$2,   "",   IF(AL$1=$L$2,  1,  IF($L$2-AL$1=$L$1-$M83, $L$3^($L$1-$M83), ($L$3*AL84*AM84/(AL84+($L$3-1)*AM84) ))))</f>
        <v>33.386248</v>
      </c>
      <c r="AM83" s="38" t="n">
        <f aca="false">IF(AM$1&gt;$L$2,   "",   IF(AM$1=$L$2,  1,  IF($L$2-AM$1=$L$1-$M83, $L$3^($L$1-$M83), ($L$3*AM84*AN84/(AM84+($L$3-1)*AN84) ))))</f>
        <v>4.3585180156658</v>
      </c>
      <c r="AN83" s="38" t="n">
        <f aca="false">IF(AN$1&gt;$L$2,   "",   IF(AN$1=$L$2,  1,  IF($L$2-AN$1=$L$1-$M83, $L$3^($L$1-$M83), ($L$3*AN84*AO84/(AN84+($L$3-1)*AO84) ))))</f>
        <v>1.48745602623278</v>
      </c>
      <c r="AO83" s="38" t="n">
        <f aca="false">IF(AO$1&gt;$L$2,   "",   IF(AO$1=$L$2,  1,  IF($L$2-AO$1=$L$1-$M83, $L$3^($L$1-$M83), ($L$3*AO84*AP84/(AO84+($L$3-1)*AP84) ))))</f>
        <v>1</v>
      </c>
      <c r="AP83" s="38" t="n">
        <f aca="false">IF(AP$1&gt;$L$2,   "",   IF(AP$1=$L$2,  1,  IF($L$2-AP$1=$L$1-$M83, $L$3^($L$1-$M83), ($L$3*AP84*AQ84/(AP84+($L$3-1)*AQ84) ))))</f>
        <v>33.386248</v>
      </c>
      <c r="AQ83" s="38" t="n">
        <f aca="false">IF(AQ$1&gt;$L$2,   "",   IF(AQ$1=$L$2,  1,  IF($L$2-AQ$1=$L$1-$M83, $L$3^($L$1-$M83), ($L$3*AQ84*AR84/(AQ84+($L$3-1)*AR84) ))))</f>
        <v>4.3585180156658</v>
      </c>
      <c r="AR83" s="38" t="n">
        <f aca="false">IF(AR$1&gt;$L$2,   "",   IF(AR$1=$L$2,  1,  IF($L$2-AR$1=$L$1-$M83, $L$3^($L$1-$M83), ($L$3*AR84*AS84/(AR84+($L$3-1)*AS84) ))))</f>
        <v>1.48745602623278</v>
      </c>
      <c r="AS83" s="38" t="n">
        <f aca="false">IF(AS$1&gt;$L$2,   "",   IF(AS$1=$L$2,  1,  IF($L$2-AS$1=$L$1-$M83, $L$3^($L$1-$M83), ($L$3*AS84*AT84/(AS84+($L$3-1)*AT84) ))))</f>
        <v>1</v>
      </c>
      <c r="AT83" s="38" t="n">
        <f aca="false">IF(AT$1&gt;$L$2,   "",   IF(AT$1=$L$2,  1,  IF($L$2-AT$1=$L$1-$M83, $L$3^($L$1-$M83), ($L$3*AT84*AU84/(AT84+($L$3-1)*AU84) ))))</f>
        <v>33.386248</v>
      </c>
      <c r="AU83" s="38" t="n">
        <f aca="false">IF(AU$1&gt;$L$2,   "",   IF(AU$1=$L$2,  1,  IF($L$2-AU$1=$L$1-$M83, $L$3^($L$1-$M83), ($L$3*AU84*AV84/(AU84+($L$3-1)*AV84) ))))</f>
        <v>4.3585180156658</v>
      </c>
      <c r="AV83" s="38" t="n">
        <f aca="false">IF(AV$1&gt;$L$2,   "",   IF(AV$1=$L$2,  1,  IF($L$2-AV$1=$L$1-$M83, $L$3^($L$1-$M83), ($L$3*AV84*AW84/(AV84+($L$3-1)*AW84) ))))</f>
        <v>1.48745602623278</v>
      </c>
      <c r="AW83" s="38" t="n">
        <f aca="false">IF(AW$1&gt;$L$2,   "",   IF(AW$1=$L$2,  1,  IF($L$2-AW$1=$L$1-$M83, $L$3^($L$1-$M83), ($L$3*AW84*AX84/(AW84+($L$3-1)*AX84) ))))</f>
        <v>1</v>
      </c>
      <c r="AX83" s="38" t="n">
        <f aca="false">IF(AX$1&gt;$L$2,   "",   IF(AX$1=$L$2,  1,  IF($L$2-AX$1=$L$1-$M83, $L$3^($L$1-$M83), ($L$3*AX84*AY84/(AX84+($L$3-1)*AY84) ))))</f>
        <v>33.386248</v>
      </c>
      <c r="AY83" s="38" t="n">
        <f aca="false">IF(AY$1&gt;$L$2,   "",   IF(AY$1=$L$2,  1,  IF($L$2-AY$1=$L$1-$M83, $L$3^($L$1-$M83), ($L$3*AY84*AZ84/(AY84+($L$3-1)*AZ84) ))))</f>
        <v>4.3585180156658</v>
      </c>
      <c r="AZ83" s="38" t="n">
        <f aca="false">IF(AZ$1&gt;$L$2,   "",   IF(AZ$1=$L$2,  1,  IF($L$2-AZ$1=$L$1-$M83, $L$3^($L$1-$M83), ($L$3*AZ84*BA84/(AZ84+($L$3-1)*BA84) ))))</f>
        <v>1.48745602623278</v>
      </c>
      <c r="BA83" s="38" t="n">
        <f aca="false">IF(BA$1&gt;$L$2,   "",   IF(BA$1=$L$2,  1,  IF($L$2-BA$1=$L$1-$M83, $L$3^($L$1-$M83), ($L$3*BA84*BB84/(BA84+($L$3-1)*BB84) ))))</f>
        <v>1</v>
      </c>
      <c r="BB83" s="38" t="n">
        <f aca="false">IF(BB$1&gt;$L$2,   "",   IF(BB$1=$L$2,  1,  IF($L$2-BB$1=$L$1-$M83, $L$3^($L$1-$M83), ($L$3*BB84*BC84/(BB84+($L$3-1)*BC84) ))))</f>
        <v>33.386248</v>
      </c>
      <c r="BC83" s="38" t="n">
        <f aca="false">IF(BC$1&gt;$L$2,   "",   IF(BC$1=$L$2,  1,  IF($L$2-BC$1=$L$1-$M83, $L$3^($L$1-$M83), ($L$3*BC84*BD84/(BC84+($L$3-1)*BD84) ))))</f>
        <v>4.3585180156658</v>
      </c>
      <c r="BD83" s="38" t="n">
        <f aca="false">IF(BD$1&gt;$L$2,   "",   IF(BD$1=$L$2,  1,  IF($L$2-BD$1=$L$1-$M83, $L$3^($L$1-$M83), ($L$3*BD84*BE84/(BD84+($L$3-1)*BE84) ))))</f>
        <v>1.48745602623278</v>
      </c>
      <c r="BE83" s="38" t="n">
        <f aca="false">IF(BE$1&gt;$L$2,   "",   IF(BE$1=$L$2,  1,  IF($L$2-BE$1=$L$1-$M83, $L$3^($L$1-$M83), ($L$3*BE84*BF84/(BE84+($L$3-1)*BF84) ))))</f>
        <v>1</v>
      </c>
      <c r="BF83" s="38" t="n">
        <f aca="false">IF(BF$1&gt;$L$2,   "",   IF(BF$1=$L$2,  1,  IF($L$2-BF$1=$L$1-$M83, $L$3^($L$1-$M83), ($L$3*BF84*BG84/(BF84+($L$3-1)*BG84) ))))</f>
        <v>33.386248</v>
      </c>
      <c r="BG83" s="38" t="n">
        <f aca="false">IF(BG$1&gt;$L$2,   "",   IF(BG$1=$L$2,  1,  IF($L$2-BG$1=$L$1-$M83, $L$3^($L$1-$M83), ($L$3*BG84*BH84/(BG84+($L$3-1)*BH84) ))))</f>
        <v>4.3585180156658</v>
      </c>
      <c r="BH83" s="38" t="n">
        <f aca="false">IF(BH$1&gt;$L$2,   "",   IF(BH$1=$L$2,  1,  IF($L$2-BH$1=$L$1-$M83, $L$3^($L$1-$M83), ($L$3*BH84*BI84/(BH84+($L$3-1)*BI84) ))))</f>
        <v>1.48745602623278</v>
      </c>
      <c r="BI83" s="38" t="n">
        <f aca="false">IF(BI$1&gt;$L$2,   "",   IF(BI$1=$L$2,  1,  IF($L$2-BI$1=$L$1-$M83, $L$3^($L$1-$M83), ($L$3*BI84*BJ84/(BI84+($L$3-1)*BJ84) ))))</f>
        <v>1</v>
      </c>
      <c r="BJ83" s="38" t="n">
        <f aca="false">IF(BJ$1&gt;$L$2,   "",   IF(BJ$1=$L$2,  1,  IF($L$2-BJ$1=$L$1-$M83, $L$3^($L$1-$M83), ($L$3*BJ84*BK84/(BJ84+($L$3-1)*BK84) ))))</f>
        <v>33.386248</v>
      </c>
      <c r="BK83" s="38" t="n">
        <f aca="false">IF(BK$1&gt;$L$2,   "",   IF(BK$1=$L$2,  1,  IF($L$2-BK$1=$L$1-$M83, $L$3^($L$1-$M83), ($L$3*BK84*BL84/(BK84+($L$3-1)*BL84) ))))</f>
        <v>4.3585180156658</v>
      </c>
      <c r="BL83" s="38" t="n">
        <f aca="false">IF(BL$1&gt;$L$2,   "",   IF(BL$1=$L$2,  1,  IF($L$2-BL$1=$L$1-$M83, $L$3^($L$1-$M83), ($L$3*BL84*BM84/(BL84+($L$3-1)*BM84) ))))</f>
        <v>1.48745602623278</v>
      </c>
      <c r="BM83" s="38" t="n">
        <f aca="false">IF(BM$1&gt;$L$2,   "",   IF(BM$1=$L$2,  1,  IF($L$2-BM$1=$L$1-$M83, $L$3^($L$1-$M83), ($L$3*BM84*BN84/(BM84+($L$3-1)*BN84) ))))</f>
        <v>1</v>
      </c>
      <c r="BN83" s="38" t="n">
        <f aca="false">IF(BN$1&gt;$L$2,   "",   IF(BN$1=$L$2,  1,  IF($L$2-BN$1=$L$1-$M83, $L$3^($L$1-$M83), ($L$3*BN84*BO84/(BN84+($L$3-1)*BO84) ))))</f>
        <v>33.386248</v>
      </c>
      <c r="BO83" s="38" t="n">
        <f aca="false">IF(BO$1&gt;$L$2,   "",   IF(BO$1=$L$2,  1,  IF($L$2-BO$1=$L$1-$M83, $L$3^($L$1-$M83), ($L$3*BO84*BP84/(BO84+($L$3-1)*BP84) ))))</f>
        <v>4.3585180156658</v>
      </c>
      <c r="BP83" s="38" t="n">
        <f aca="false">IF(BP$1&gt;$L$2,   "",   IF(BP$1=$L$2,  1,  IF($L$2-BP$1=$L$1-$M83, $L$3^($L$1-$M83), ($L$3*BP84*BQ84/(BP84+($L$3-1)*BQ84) ))))</f>
        <v>1.48745602623278</v>
      </c>
      <c r="BQ83" s="38" t="n">
        <f aca="false">IF(BQ$1&gt;$L$2,   "",   IF(BQ$1=$L$2,  1,  IF($L$2-BQ$1=$L$1-$M83, $L$3^($L$1-$M83), ($L$3*BQ84*BR84/(BQ84+($L$3-1)*BR84) ))))</f>
        <v>1</v>
      </c>
      <c r="BR83" s="38" t="n">
        <f aca="false">IF(BR$1&gt;$L$2,   "",   IF(BR$1=$L$2,  1,  IF($L$2-BR$1=$L$1-$M83, $L$3^($L$1-$M83), ($L$3*BR84*BS84/(BR84+($L$3-1)*BS84) ))))</f>
        <v>33.386248</v>
      </c>
      <c r="BS83" s="38" t="n">
        <f aca="false">IF(BS$1&gt;$L$2,   "",   IF(BS$1=$L$2,  1,  IF($L$2-BS$1=$L$1-$M83, $L$3^($L$1-$M83), ($L$3*BS84*BT84/(BS84+($L$3-1)*BT84) ))))</f>
        <v>4.3585180156658</v>
      </c>
      <c r="BT83" s="38" t="n">
        <f aca="false">IF(BT$1&gt;$L$2,   "",   IF(BT$1=$L$2,  1,  IF($L$2-BT$1=$L$1-$M83, $L$3^($L$1-$M83), ($L$3*BT84*BU84/(BT84+($L$3-1)*BU84) ))))</f>
        <v>1.48745602623278</v>
      </c>
      <c r="BU83" s="38" t="n">
        <f aca="false">IF(BU$1&gt;$L$2,   "",   IF(BU$1=$L$2,  1,  IF($L$2-BU$1=$L$1-$M83, $L$3^($L$1-$M83), ($L$3*BU84*BV84/(BU84+($L$3-1)*BV84) ))))</f>
        <v>1</v>
      </c>
      <c r="BV83" s="38" t="n">
        <f aca="false">IF(BV$1&gt;$L$2,   "",   IF(BV$1=$L$2,  1,  IF($L$2-BV$1=$L$1-$M83, $L$3^($L$1-$M83), ($L$3*BV84*BW84/(BV84+($L$3-1)*BW84) ))))</f>
        <v>33.386248</v>
      </c>
      <c r="BW83" s="38" t="n">
        <f aca="false">IF(BW$1&gt;$L$2,   "",   IF(BW$1=$L$2,  1,  IF($L$2-BW$1=$L$1-$M83, $L$3^($L$1-$M83), ($L$3*BW84*BX84/(BW84+($L$3-1)*BX84) ))))</f>
        <v>4.3585180156658</v>
      </c>
      <c r="BX83" s="38" t="n">
        <f aca="false">IF(BX$1&gt;$L$2,   "",   IF(BX$1=$L$2,  1,  IF($L$2-BX$1=$L$1-$M83, $L$3^($L$1-$M83), ($L$3*BX84*BY84/(BX84+($L$3-1)*BY84) ))))</f>
        <v>1.48745602623278</v>
      </c>
      <c r="BY83" s="38" t="n">
        <f aca="false">IF(BY$1&gt;$L$2,   "",   IF(BY$1=$L$2,  1,  IF($L$2-BY$1=$L$1-$M83, $L$3^($L$1-$M83), ($L$3*BY84*BZ84/(BY84+($L$3-1)*BZ84) ))))</f>
        <v>1</v>
      </c>
      <c r="BZ83" s="38" t="n">
        <f aca="false">IF(BZ$1&gt;$L$2,   "",   IF(BZ$1=$L$2,  1,  IF($L$2-BZ$1=$L$1-$M83, $L$3^($L$1-$M83), ($L$3*BZ84*CA84/(BZ84+($L$3-1)*CA84) ))))</f>
        <v>33.386248</v>
      </c>
      <c r="CA83" s="38" t="n">
        <f aca="false">IF(CA$1&gt;$L$2,   "",   IF(CA$1=$L$2,  1,  IF($L$2-CA$1=$L$1-$M83, $L$3^($L$1-$M83), ($L$3*CA84*CB84/(CA84+($L$3-1)*CB84) ))))</f>
        <v>4.3585180156658</v>
      </c>
      <c r="CB83" s="38" t="n">
        <f aca="false">IF(CB$1&gt;$L$2,   "",   IF(CB$1=$L$2,  1,  IF($L$2-CB$1=$L$1-$M83, $L$3^($L$1-$M83), ($L$3*CB84*CC84/(CB84+($L$3-1)*CC84) ))))</f>
        <v>1.48745602623278</v>
      </c>
      <c r="CC83" s="38" t="n">
        <f aca="false">IF(CC$1&gt;$L$2,   "",   IF(CC$1=$L$2,  1,  IF($L$2-CC$1=$L$1-$M83, $L$3^($L$1-$M83), ($L$3*CC84*CD84/(CC84+($L$3-1)*CD84) ))))</f>
        <v>1</v>
      </c>
      <c r="CD83" s="38" t="n">
        <f aca="false">IF(CD$1&gt;$L$2,   "",   IF(CD$1=$L$2,  1,  IF($L$2-CD$1=$L$1-$M83, $L$3^($L$1-$M83), ($L$3*CD84*CE84/(CD84+($L$3-1)*CE84) ))))</f>
        <v>33.386248</v>
      </c>
      <c r="CE83" s="38" t="n">
        <f aca="false">IF(CE$1&gt;$L$2,   "",   IF(CE$1=$L$2,  1,  IF($L$2-CE$1=$L$1-$M83, $L$3^($L$1-$M83), ($L$3*CE84*CF84/(CE84+($L$3-1)*CF84) ))))</f>
        <v>4.3585180156658</v>
      </c>
      <c r="CF83" s="38" t="n">
        <f aca="false">IF(CF$1&gt;$L$2,   "",   IF(CF$1=$L$2,  1,  IF($L$2-CF$1=$L$1-$M83, $L$3^($L$1-$M83), ($L$3*CF84*CG84/(CF84+($L$3-1)*CG84) ))))</f>
        <v>1.48745602623278</v>
      </c>
      <c r="CG83" s="38" t="n">
        <f aca="false">IF(CG$1&gt;$L$2,   "",   IF(CG$1=$L$2,  1,  IF($L$2-CG$1=$L$1-$M83, $L$3^($L$1-$M83), ($L$3*CG84*CH84/(CG84+($L$3-1)*CH84) ))))</f>
        <v>1</v>
      </c>
      <c r="CH83" s="38" t="n">
        <f aca="false">IF(CH$1&gt;$L$2,   "",   IF(CH$1=$L$2,  1,  IF($L$2-CH$1=$L$1-$M83, $L$3^($L$1-$M83), ($L$3*CH84*CI84/(CH84+($L$3-1)*CI84) ))))</f>
        <v>33.386248</v>
      </c>
      <c r="CI83" s="38" t="n">
        <f aca="false">IF(CI$1&gt;$L$2,   "",   IF(CI$1=$L$2,  1,  IF($L$2-CI$1=$L$1-$M83, $L$3^($L$1-$M83), ($L$3*CI84*CJ84/(CI84+($L$3-1)*CJ84) ))))</f>
        <v>4.3585180156658</v>
      </c>
      <c r="CJ83" s="38" t="n">
        <f aca="false">IF(CJ$1&gt;$L$2,   "",   IF(CJ$1=$L$2,  1,  IF($L$2-CJ$1=$L$1-$M83, $L$3^($L$1-$M83), ($L$3*CJ84*CK84/(CJ84+($L$3-1)*CK84) ))))</f>
        <v>1.48745602623278</v>
      </c>
      <c r="CK83" s="38" t="n">
        <f aca="false">IF(CK$1&gt;$L$2,   "",   IF(CK$1=$L$2,  1,  IF($L$2-CK$1=$L$1-$M83, $L$3^($L$1-$M83), ($L$3*CK84*CL84/(CK84+($L$3-1)*CL84) ))))</f>
        <v>1</v>
      </c>
      <c r="CL83" s="38" t="n">
        <f aca="false">IF(CL$1&gt;$L$2,   "",   IF(CL$1=$L$2,  1,  IF($L$2-CL$1=$L$1-$M83, $L$3^($L$1-$M83), ($L$3*CL84*CM84/(CL84+($L$3-1)*CM84) ))))</f>
        <v>33.386248</v>
      </c>
      <c r="CM83" s="38" t="n">
        <f aca="false">IF(CM$1&gt;$L$2,   "",   IF(CM$1=$L$2,  1,  IF($L$2-CM$1=$L$1-$M83, $L$3^($L$1-$M83), ($L$3*CM84*CN84/(CM84+($L$3-1)*CN84) ))))</f>
        <v>4.3585180156658</v>
      </c>
      <c r="CN83" s="38" t="n">
        <f aca="false">IF(CN$1&gt;$L$2,   "",   IF(CN$1=$L$2,  1,  IF($L$2-CN$1=$L$1-$M83, $L$3^($L$1-$M83), ($L$3*CN84*CO84/(CN84+($L$3-1)*CO84) ))))</f>
        <v>1.48745602623278</v>
      </c>
      <c r="CO83" s="38" t="n">
        <f aca="false">IF(CO$1&gt;$L$2,   "",   IF(CO$1=$L$2,  1,  IF($L$2-CO$1=$L$1-$M83, $L$3^($L$1-$M83), ($L$3*CO84*CP84/(CO84+($L$3-1)*CP84) ))))</f>
        <v>1</v>
      </c>
      <c r="CP83" s="38" t="n">
        <f aca="false">IF(CP$1&gt;$L$2,   "",   IF(CP$1=$L$2,  1,  IF($L$2-CP$1=$L$1-$M83, $L$3^($L$1-$M83), ($L$3*CP84*CQ84/(CP84+($L$3-1)*CQ84) ))))</f>
        <v>33.386248</v>
      </c>
      <c r="CQ83" s="38" t="n">
        <f aca="false">IF(CQ$1&gt;$L$2,   "",   IF(CQ$1=$L$2,  1,  IF($L$2-CQ$1=$L$1-$M83, $L$3^($L$1-$M83), ($L$3*CQ84*CR84/(CQ84+($L$3-1)*CR84) ))))</f>
        <v>4.3585180156658</v>
      </c>
      <c r="CR83" s="38" t="n">
        <f aca="false">IF(CR$1&gt;$L$2,   "",   IF(CR$1=$L$2,  1,  IF($L$2-CR$1=$L$1-$M83, $L$3^($L$1-$M83), ($L$3*CR84*CS84/(CR84+($L$3-1)*CS84) ))))</f>
        <v>1.48745602623278</v>
      </c>
      <c r="CS83" s="38" t="n">
        <f aca="false">IF(CS$1&gt;$L$2,   "",   IF(CS$1=$L$2,  1,  IF($L$2-CS$1=$L$1-$M83, $L$3^($L$1-$M83), ($L$3*CS84*CT84/(CS84+($L$3-1)*CT84) ))))</f>
        <v>1</v>
      </c>
      <c r="CT83" s="38" t="n">
        <f aca="false">IF(CT$1&gt;$L$2,   "",   IF(CT$1=$L$2,  1,  IF($L$2-CT$1=$L$1-$M83, $L$3^($L$1-$M83), ($L$3*CT84*CU84/(CT84+($L$3-1)*CU84) ))))</f>
        <v>33.386248</v>
      </c>
      <c r="CU83" s="38" t="n">
        <f aca="false">IF(CU$1&gt;$L$2,   "",   IF(CU$1=$L$2,  1,  IF($L$2-CU$1=$L$1-$M83, $L$3^($L$1-$M83), ($L$3*CU84*CV84/(CU84+($L$3-1)*CV84) ))))</f>
        <v>4.3585180156658</v>
      </c>
      <c r="CV83" s="38" t="n">
        <f aca="false">IF(CV$1&gt;$L$2,   "",   IF(CV$1=$L$2,  1,  IF($L$2-CV$1=$L$1-$M83, $L$3^($L$1-$M83), ($L$3*CV84*CW84/(CV84+($L$3-1)*CW84) ))))</f>
        <v>1.48745602623278</v>
      </c>
      <c r="CW83" s="38" t="n">
        <f aca="false">IF(CW$1&gt;$L$2,   "",   IF(CW$1=$L$2,  1,  IF($L$2-CW$1=$L$1-$M83, $L$3^($L$1-$M83), ($L$3*CW84*CX84/(CW84+($L$3-1)*CX84) ))))</f>
        <v>1</v>
      </c>
      <c r="CX83" s="38" t="n">
        <f aca="false">IF(CX$1&gt;$L$2,   "",   IF(CX$1=$L$2,  1,  IF($L$2-CX$1=$L$1-$M83, $L$3^($L$1-$M83), ($L$3*CX84*CY84/(CX84+($L$3-1)*CY84) ))))</f>
        <v>33.386248</v>
      </c>
      <c r="CY83" s="38" t="n">
        <f aca="false">IF(CY$1&gt;$L$2,   "",   IF(CY$1=$L$2,  1,  IF($L$2-CY$1=$L$1-$M83, $L$3^($L$1-$M83), ($L$3*CY84*CZ84/(CY84+($L$3-1)*CZ84) ))))</f>
        <v>4.3585180156658</v>
      </c>
      <c r="CZ83" s="38" t="n">
        <f aca="false">IF(CZ$1&gt;$L$2,   "",   IF(CZ$1=$L$2,  1,  IF($L$2-CZ$1=$L$1-$M83, $L$3^($L$1-$M83), ($L$3*CZ84*DA84/(CZ84+($L$3-1)*DA84) ))))</f>
        <v>1.48745602623278</v>
      </c>
      <c r="DA83" s="38" t="n">
        <f aca="false">IF(DA$1&gt;$L$2,   "",   IF(DA$1=$L$2,  1,  IF($L$2-DA$1=$L$1-$M83, $L$3^($L$1-$M83), ($L$3*DA84*DB84/(DA84+($L$3-1)*DB84) ))))</f>
        <v>1</v>
      </c>
      <c r="DB83" s="38" t="n">
        <f aca="false">IF(DB$1&gt;$L$2,   "",   IF(DB$1=$L$2,  1,  IF($L$2-DB$1=$L$1-$M83, $L$3^($L$1-$M83), ($L$3*DB84*DC84/(DB84+($L$3-1)*DC84) ))))</f>
        <v>33.386248</v>
      </c>
      <c r="DC83" s="38" t="n">
        <f aca="false">IF(DC$1&gt;$L$2,   "",   IF(DC$1=$L$2,  1,  IF($L$2-DC$1=$L$1-$M83, $L$3^($L$1-$M83), ($L$3*DC84*DD84/(DC84+($L$3-1)*DD84) ))))</f>
        <v>4.3585180156658</v>
      </c>
      <c r="DD83" s="38" t="n">
        <f aca="false">IF(DD$1&gt;$L$2,   "",   IF(DD$1=$L$2,  1,  IF($L$2-DD$1=$L$1-$M83, $L$3^($L$1-$M83), ($L$3*DD84*DE84/(DD84+($L$3-1)*DE84) ))))</f>
        <v>1.48745602623278</v>
      </c>
      <c r="DE83" s="38" t="n">
        <f aca="false">IF(DE$1&gt;$L$2,   "",   IF(DE$1=$L$2,  1,  IF($L$2-DE$1=$L$1-$M83, $L$3^($L$1-$M83), ($L$3*DE84*DF84/(DE84+($L$3-1)*DF84) ))))</f>
        <v>1</v>
      </c>
      <c r="DF83" s="38" t="n">
        <f aca="false">IF(DF$1&gt;$L$2,   "",   IF(DF$1=$L$2,  1,  IF($L$2-DF$1=$L$1-$M83, $L$3^($L$1-$M83), ($L$3*DF84*DG84/(DF84+($L$3-1)*DG84) ))))</f>
        <v>33.386248</v>
      </c>
      <c r="DG83" s="38" t="n">
        <f aca="false">IF(DG$1&gt;$L$2,   "",   IF(DG$1=$L$2,  1,  IF($L$2-DG$1=$L$1-$M83, $L$3^($L$1-$M83), ($L$3*DG84*DH84/(DG84+($L$3-1)*DH84) ))))</f>
        <v>4.3585180156658</v>
      </c>
      <c r="DH83" s="38" t="n">
        <f aca="false">IF(DH$1&gt;$L$2,   "",   IF(DH$1=$L$2,  1,  IF($L$2-DH$1=$L$1-$M83, $L$3^($L$1-$M83), ($L$3*DH84*DI84/(DH84+($L$3-1)*DI84) ))))</f>
        <v>1.48745602623278</v>
      </c>
      <c r="DI83" s="38" t="n">
        <f aca="false">IF(DI$1&gt;$L$2,   "",   IF(DI$1=$L$2,  1,  IF($L$2-DI$1=$L$1-$M83, $L$3^($L$1-$M83), ($L$3*DI84*DJ84/(DI84+($L$3-1)*DJ84) ))))</f>
        <v>1</v>
      </c>
      <c r="DJ83" s="38" t="n">
        <f aca="false">IF(DJ$1&gt;$L$2,   "",   IF(DJ$1=$L$2,  1,  IF($L$2-DJ$1=$L$1-$M83, $L$3^($L$1-$M83), ($L$3*DJ84*DK84/(DJ84+($L$3-1)*DK84) ))))</f>
        <v>33.386248</v>
      </c>
    </row>
    <row r="84" customFormat="false" ht="13.5" hidden="false" customHeight="true" outlineLevel="0" collapsed="false">
      <c r="A84" s="112" t="n">
        <f aca="false">Calculadora!C84</f>
        <v>0</v>
      </c>
      <c r="B84" s="112" t="str">
        <f aca="false">IF( OR(I83=$L$2,H83=1+$L$1-$L$2), "",  IF(A84="l",0,IF(A84="w",1,""))    )</f>
        <v/>
      </c>
      <c r="C84" s="105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5" t="str">
        <f aca="false">IF(I83&gt;=$L$2,"",IF(B84="", "", C84*($L$3-1)*B84)   )</f>
        <v/>
      </c>
      <c r="E84" s="105" t="str">
        <f aca="false">IF(B84="","",(   D84-(IF((D84+F83)&lt;=G83, D84, (G83-F83) ))   )*(100-$L$5)/100   )</f>
        <v/>
      </c>
      <c r="F84" s="105" t="str">
        <f aca="false">IF(I83&gt;=$L$2,"",IF(B84="", "",   IF(B84=0,  F83-C84,  IF( ((F83+D84)-G83)&gt;=0, F83+(G83-F83)+((D84-(G83-F83))*$L$5/100), F83+D84 )  ))   )</f>
        <v/>
      </c>
      <c r="G84" s="113" t="str">
        <f aca="false">IF(F84&gt;G83,  F84,  G83)</f>
        <v/>
      </c>
      <c r="H84" s="104" t="n">
        <f aca="false">IF(   $L$4=0,   IF(I83+B84=$L$2,0,IF(B84=0,H83+1,H83)),   IF(  F84&gt;=G83,  0,  IF(B84=0,H83+1,H83)  )   )</f>
        <v>0</v>
      </c>
      <c r="I84" s="104" t="n">
        <f aca="false">IF(   $L$4=0,   IF(I83+B84=$L$2,0,IF(B84=1,I83+1,I83)),        IF(  F84&gt;=G83,  0,  IF(B84=1,I83+1,I83)  )   )</f>
        <v>0</v>
      </c>
      <c r="J84" s="114" t="str">
        <f aca="false">IF(     B84="",     "",     IF(  ISERROR((B84+I83)/(H83+I83+1)),  0,  (B84+I83)/(H83+I83+1)  )     )</f>
        <v/>
      </c>
      <c r="M84" s="111" t="n">
        <f aca="false">IF(M83&lt;($L$1-1),M83+1)</f>
        <v>19</v>
      </c>
      <c r="N84" s="38" t="e">
        <f aca="false">IF(N$1&gt;$L$2,   "",   IF(N$1=$L$2,  1,  IF($L$2-N$1=$L$1-$M84, $L$3^($L$1-$M84), ($L$3*N85*O85/(N85+($L$3-1)*O85) ))))</f>
        <v>#DIV/0!</v>
      </c>
      <c r="O84" s="38" t="n">
        <f aca="false">IF(O$1&gt;$L$2,   "",   IF(O$1=$L$2,  1,  IF($L$2-O$1=$L$1-$M84, $L$3^($L$1-$M84), ($L$3*O85*P85/(O85+($L$3-1)*P85) ))))</f>
        <v>10.3684</v>
      </c>
      <c r="P84" s="38" t="n">
        <f aca="false">IF(P$1&gt;$L$2,   "",   IF(P$1=$L$2,  1,  IF($L$2-P$1=$L$1-$M84, $L$3^($L$1-$M84), ($L$3*P85*Q85/(P85+($L$3-1)*Q85) ))))</f>
        <v>1.90595588235294</v>
      </c>
      <c r="Q84" s="38" t="n">
        <f aca="false">IF(Q$1&gt;$L$2,   "",   IF(Q$1=$L$2,  1,  IF($L$2-Q$1=$L$1-$M84, $L$3^($L$1-$M84), ($L$3*Q85*R85/(Q85+($L$3-1)*R85) ))))</f>
        <v>1</v>
      </c>
      <c r="R84" s="38" t="e">
        <f aca="false">IF(R$1&gt;$L$2,   "",   IF(R$1=$L$2,  1,  IF($L$2-R$1=$L$1-$M84, $L$3^($L$1-$M84), ($L$3*R85*S85/(R85+($L$3-1)*S85) ))))</f>
        <v>#DIV/0!</v>
      </c>
      <c r="S84" s="38" t="n">
        <f aca="false">IF(S$1&gt;$L$2,   "",   IF(S$1=$L$2,  1,  IF($L$2-S$1=$L$1-$M84, $L$3^($L$1-$M84), ($L$3*S85*T85/(S85+($L$3-1)*T85) ))))</f>
        <v>10.3684</v>
      </c>
      <c r="T84" s="38" t="n">
        <f aca="false">IF(T$1&gt;$L$2,   "",   IF(T$1=$L$2,  1,  IF($L$2-T$1=$L$1-$M84, $L$3^($L$1-$M84), ($L$3*T85*U85/(T85+($L$3-1)*U85) ))))</f>
        <v>1.90595588235294</v>
      </c>
      <c r="U84" s="38" t="n">
        <f aca="false">IF(U$1&gt;$L$2,   "",   IF(U$1=$L$2,  1,  IF($L$2-U$1=$L$1-$M84, $L$3^($L$1-$M84), ($L$3*U85*V85/(U85+($L$3-1)*V85) ))))</f>
        <v>1</v>
      </c>
      <c r="V84" s="38" t="e">
        <f aca="false">IF(V$1&gt;$L$2,   "",   IF(V$1=$L$2,  1,  IF($L$2-V$1=$L$1-$M84, $L$3^($L$1-$M84), ($L$3*V85*W85/(V85+($L$3-1)*W85) ))))</f>
        <v>#DIV/0!</v>
      </c>
      <c r="W84" s="38" t="n">
        <f aca="false">IF(W$1&gt;$L$2,   "",   IF(W$1=$L$2,  1,  IF($L$2-W$1=$L$1-$M84, $L$3^($L$1-$M84), ($L$3*W85*X85/(W85+($L$3-1)*X85) ))))</f>
        <v>10.3684</v>
      </c>
      <c r="X84" s="38" t="n">
        <f aca="false">IF(X$1&gt;$L$2,   "",   IF(X$1=$L$2,  1,  IF($L$2-X$1=$L$1-$M84, $L$3^($L$1-$M84), ($L$3*X85*Y85/(X85+($L$3-1)*Y85) ))))</f>
        <v>1.90595588235294</v>
      </c>
      <c r="Y84" s="38" t="n">
        <f aca="false">IF(Y$1&gt;$L$2,   "",   IF(Y$1=$L$2,  1,  IF($L$2-Y$1=$L$1-$M84, $L$3^($L$1-$M84), ($L$3*Y85*Z85/(Y85+($L$3-1)*Z85) ))))</f>
        <v>1</v>
      </c>
      <c r="Z84" s="38" t="e">
        <f aca="false">IF(Z$1&gt;$L$2,   "",   IF(Z$1=$L$2,  1,  IF($L$2-Z$1=$L$1-$M84, $L$3^($L$1-$M84), ($L$3*Z85*AA85/(Z85+($L$3-1)*AA85) ))))</f>
        <v>#DIV/0!</v>
      </c>
      <c r="AA84" s="38" t="n">
        <f aca="false">IF(AA$1&gt;$L$2,   "",   IF(AA$1=$L$2,  1,  IF($L$2-AA$1=$L$1-$M84, $L$3^($L$1-$M84), ($L$3*AA85*AB85/(AA85+($L$3-1)*AB85) ))))</f>
        <v>10.3684</v>
      </c>
      <c r="AB84" s="38" t="n">
        <f aca="false">IF(AB$1&gt;$L$2,   "",   IF(AB$1=$L$2,  1,  IF($L$2-AB$1=$L$1-$M84, $L$3^($L$1-$M84), ($L$3*AB85*AC85/(AB85+($L$3-1)*AC85) ))))</f>
        <v>1.90595588235294</v>
      </c>
      <c r="AC84" s="38" t="n">
        <f aca="false">IF(AC$1&gt;$L$2,   "",   IF(AC$1=$L$2,  1,  IF($L$2-AC$1=$L$1-$M84, $L$3^($L$1-$M84), ($L$3*AC85*AD85/(AC85+($L$3-1)*AD85) ))))</f>
        <v>1</v>
      </c>
      <c r="AD84" s="38" t="e">
        <f aca="false">IF(AD$1&gt;$L$2,   "",   IF(AD$1=$L$2,  1,  IF($L$2-AD$1=$L$1-$M84, $L$3^($L$1-$M84), ($L$3*AD85*AE85/(AD85+($L$3-1)*AE85) ))))</f>
        <v>#DIV/0!</v>
      </c>
      <c r="AE84" s="38" t="n">
        <f aca="false">IF(AE$1&gt;$L$2,   "",   IF(AE$1=$L$2,  1,  IF($L$2-AE$1=$L$1-$M84, $L$3^($L$1-$M84), ($L$3*AE85*AF85/(AE85+($L$3-1)*AF85) ))))</f>
        <v>10.3684</v>
      </c>
      <c r="AF84" s="38" t="n">
        <f aca="false">IF(AF$1&gt;$L$2,   "",   IF(AF$1=$L$2,  1,  IF($L$2-AF$1=$L$1-$M84, $L$3^($L$1-$M84), ($L$3*AF85*AG85/(AF85+($L$3-1)*AG85) ))))</f>
        <v>1.90595588235294</v>
      </c>
      <c r="AG84" s="38" t="n">
        <f aca="false">IF(AG$1&gt;$L$2,   "",   IF(AG$1=$L$2,  1,  IF($L$2-AG$1=$L$1-$M84, $L$3^($L$1-$M84), ($L$3*AG85*AH85/(AG85+($L$3-1)*AH85) ))))</f>
        <v>1</v>
      </c>
      <c r="AH84" s="38" t="e">
        <f aca="false">IF(AH$1&gt;$L$2,   "",   IF(AH$1=$L$2,  1,  IF($L$2-AH$1=$L$1-$M84, $L$3^($L$1-$M84), ($L$3*AH85*AI85/(AH85+($L$3-1)*AI85) ))))</f>
        <v>#DIV/0!</v>
      </c>
      <c r="AI84" s="38" t="n">
        <f aca="false">IF(AI$1&gt;$L$2,   "",   IF(AI$1=$L$2,  1,  IF($L$2-AI$1=$L$1-$M84, $L$3^($L$1-$M84), ($L$3*AI85*AJ85/(AI85+($L$3-1)*AJ85) ))))</f>
        <v>10.3684</v>
      </c>
      <c r="AJ84" s="38" t="n">
        <f aca="false">IF(AJ$1&gt;$L$2,   "",   IF(AJ$1=$L$2,  1,  IF($L$2-AJ$1=$L$1-$M84, $L$3^($L$1-$M84), ($L$3*AJ85*AK85/(AJ85+($L$3-1)*AK85) ))))</f>
        <v>1.90595588235294</v>
      </c>
      <c r="AK84" s="38" t="n">
        <f aca="false">IF(AK$1&gt;$L$2,   "",   IF(AK$1=$L$2,  1,  IF($L$2-AK$1=$L$1-$M84, $L$3^($L$1-$M84), ($L$3*AK85*AL85/(AK85+($L$3-1)*AL85) ))))</f>
        <v>1</v>
      </c>
      <c r="AL84" s="38" t="e">
        <f aca="false">IF(AL$1&gt;$L$2,   "",   IF(AL$1=$L$2,  1,  IF($L$2-AL$1=$L$1-$M84, $L$3^($L$1-$M84), ($L$3*AL85*AM85/(AL85+($L$3-1)*AM85) ))))</f>
        <v>#DIV/0!</v>
      </c>
      <c r="AM84" s="38" t="n">
        <f aca="false">IF(AM$1&gt;$L$2,   "",   IF(AM$1=$L$2,  1,  IF($L$2-AM$1=$L$1-$M84, $L$3^($L$1-$M84), ($L$3*AM85*AN85/(AM85+($L$3-1)*AN85) ))))</f>
        <v>10.3684</v>
      </c>
      <c r="AN84" s="38" t="n">
        <f aca="false">IF(AN$1&gt;$L$2,   "",   IF(AN$1=$L$2,  1,  IF($L$2-AN$1=$L$1-$M84, $L$3^($L$1-$M84), ($L$3*AN85*AO85/(AN85+($L$3-1)*AO85) ))))</f>
        <v>1.90595588235294</v>
      </c>
      <c r="AO84" s="38" t="n">
        <f aca="false">IF(AO$1&gt;$L$2,   "",   IF(AO$1=$L$2,  1,  IF($L$2-AO$1=$L$1-$M84, $L$3^($L$1-$M84), ($L$3*AO85*AP85/(AO85+($L$3-1)*AP85) ))))</f>
        <v>1</v>
      </c>
      <c r="AP84" s="38" t="e">
        <f aca="false">IF(AP$1&gt;$L$2,   "",   IF(AP$1=$L$2,  1,  IF($L$2-AP$1=$L$1-$M84, $L$3^($L$1-$M84), ($L$3*AP85*AQ85/(AP85+($L$3-1)*AQ85) ))))</f>
        <v>#DIV/0!</v>
      </c>
      <c r="AQ84" s="38" t="n">
        <f aca="false">IF(AQ$1&gt;$L$2,   "",   IF(AQ$1=$L$2,  1,  IF($L$2-AQ$1=$L$1-$M84, $L$3^($L$1-$M84), ($L$3*AQ85*AR85/(AQ85+($L$3-1)*AR85) ))))</f>
        <v>10.3684</v>
      </c>
      <c r="AR84" s="38" t="n">
        <f aca="false">IF(AR$1&gt;$L$2,   "",   IF(AR$1=$L$2,  1,  IF($L$2-AR$1=$L$1-$M84, $L$3^($L$1-$M84), ($L$3*AR85*AS85/(AR85+($L$3-1)*AS85) ))))</f>
        <v>1.90595588235294</v>
      </c>
      <c r="AS84" s="38" t="n">
        <f aca="false">IF(AS$1&gt;$L$2,   "",   IF(AS$1=$L$2,  1,  IF($L$2-AS$1=$L$1-$M84, $L$3^($L$1-$M84), ($L$3*AS85*AT85/(AS85+($L$3-1)*AT85) ))))</f>
        <v>1</v>
      </c>
      <c r="AT84" s="38" t="e">
        <f aca="false">IF(AT$1&gt;$L$2,   "",   IF(AT$1=$L$2,  1,  IF($L$2-AT$1=$L$1-$M84, $L$3^($L$1-$M84), ($L$3*AT85*AU85/(AT85+($L$3-1)*AU85) ))))</f>
        <v>#DIV/0!</v>
      </c>
      <c r="AU84" s="38" t="n">
        <f aca="false">IF(AU$1&gt;$L$2,   "",   IF(AU$1=$L$2,  1,  IF($L$2-AU$1=$L$1-$M84, $L$3^($L$1-$M84), ($L$3*AU85*AV85/(AU85+($L$3-1)*AV85) ))))</f>
        <v>10.3684</v>
      </c>
      <c r="AV84" s="38" t="n">
        <f aca="false">IF(AV$1&gt;$L$2,   "",   IF(AV$1=$L$2,  1,  IF($L$2-AV$1=$L$1-$M84, $L$3^($L$1-$M84), ($L$3*AV85*AW85/(AV85+($L$3-1)*AW85) ))))</f>
        <v>1.90595588235294</v>
      </c>
      <c r="AW84" s="38" t="n">
        <f aca="false">IF(AW$1&gt;$L$2,   "",   IF(AW$1=$L$2,  1,  IF($L$2-AW$1=$L$1-$M84, $L$3^($L$1-$M84), ($L$3*AW85*AX85/(AW85+($L$3-1)*AX85) ))))</f>
        <v>1</v>
      </c>
      <c r="AX84" s="38" t="e">
        <f aca="false">IF(AX$1&gt;$L$2,   "",   IF(AX$1=$L$2,  1,  IF($L$2-AX$1=$L$1-$M84, $L$3^($L$1-$M84), ($L$3*AX85*AY85/(AX85+($L$3-1)*AY85) ))))</f>
        <v>#DIV/0!</v>
      </c>
      <c r="AY84" s="38" t="n">
        <f aca="false">IF(AY$1&gt;$L$2,   "",   IF(AY$1=$L$2,  1,  IF($L$2-AY$1=$L$1-$M84, $L$3^($L$1-$M84), ($L$3*AY85*AZ85/(AY85+($L$3-1)*AZ85) ))))</f>
        <v>10.3684</v>
      </c>
      <c r="AZ84" s="38" t="n">
        <f aca="false">IF(AZ$1&gt;$L$2,   "",   IF(AZ$1=$L$2,  1,  IF($L$2-AZ$1=$L$1-$M84, $L$3^($L$1-$M84), ($L$3*AZ85*BA85/(AZ85+($L$3-1)*BA85) ))))</f>
        <v>1.90595588235294</v>
      </c>
      <c r="BA84" s="38" t="n">
        <f aca="false">IF(BA$1&gt;$L$2,   "",   IF(BA$1=$L$2,  1,  IF($L$2-BA$1=$L$1-$M84, $L$3^($L$1-$M84), ($L$3*BA85*BB85/(BA85+($L$3-1)*BB85) ))))</f>
        <v>1</v>
      </c>
      <c r="BB84" s="38" t="e">
        <f aca="false">IF(BB$1&gt;$L$2,   "",   IF(BB$1=$L$2,  1,  IF($L$2-BB$1=$L$1-$M84, $L$3^($L$1-$M84), ($L$3*BB85*BC85/(BB85+($L$3-1)*BC85) ))))</f>
        <v>#DIV/0!</v>
      </c>
      <c r="BC84" s="38" t="n">
        <f aca="false">IF(BC$1&gt;$L$2,   "",   IF(BC$1=$L$2,  1,  IF($L$2-BC$1=$L$1-$M84, $L$3^($L$1-$M84), ($L$3*BC85*BD85/(BC85+($L$3-1)*BD85) ))))</f>
        <v>10.3684</v>
      </c>
      <c r="BD84" s="38" t="n">
        <f aca="false">IF(BD$1&gt;$L$2,   "",   IF(BD$1=$L$2,  1,  IF($L$2-BD$1=$L$1-$M84, $L$3^($L$1-$M84), ($L$3*BD85*BE85/(BD85+($L$3-1)*BE85) ))))</f>
        <v>1.90595588235294</v>
      </c>
      <c r="BE84" s="38" t="n">
        <f aca="false">IF(BE$1&gt;$L$2,   "",   IF(BE$1=$L$2,  1,  IF($L$2-BE$1=$L$1-$M84, $L$3^($L$1-$M84), ($L$3*BE85*BF85/(BE85+($L$3-1)*BF85) ))))</f>
        <v>1</v>
      </c>
      <c r="BF84" s="38" t="e">
        <f aca="false">IF(BF$1&gt;$L$2,   "",   IF(BF$1=$L$2,  1,  IF($L$2-BF$1=$L$1-$M84, $L$3^($L$1-$M84), ($L$3*BF85*BG85/(BF85+($L$3-1)*BG85) ))))</f>
        <v>#DIV/0!</v>
      </c>
      <c r="BG84" s="38" t="n">
        <f aca="false">IF(BG$1&gt;$L$2,   "",   IF(BG$1=$L$2,  1,  IF($L$2-BG$1=$L$1-$M84, $L$3^($L$1-$M84), ($L$3*BG85*BH85/(BG85+($L$3-1)*BH85) ))))</f>
        <v>10.3684</v>
      </c>
      <c r="BH84" s="38" t="n">
        <f aca="false">IF(BH$1&gt;$L$2,   "",   IF(BH$1=$L$2,  1,  IF($L$2-BH$1=$L$1-$M84, $L$3^($L$1-$M84), ($L$3*BH85*BI85/(BH85+($L$3-1)*BI85) ))))</f>
        <v>1.90595588235294</v>
      </c>
      <c r="BI84" s="38" t="n">
        <f aca="false">IF(BI$1&gt;$L$2,   "",   IF(BI$1=$L$2,  1,  IF($L$2-BI$1=$L$1-$M84, $L$3^($L$1-$M84), ($L$3*BI85*BJ85/(BI85+($L$3-1)*BJ85) ))))</f>
        <v>1</v>
      </c>
      <c r="BJ84" s="38" t="e">
        <f aca="false">IF(BJ$1&gt;$L$2,   "",   IF(BJ$1=$L$2,  1,  IF($L$2-BJ$1=$L$1-$M84, $L$3^($L$1-$M84), ($L$3*BJ85*BK85/(BJ85+($L$3-1)*BK85) ))))</f>
        <v>#DIV/0!</v>
      </c>
      <c r="BK84" s="38" t="n">
        <f aca="false">IF(BK$1&gt;$L$2,   "",   IF(BK$1=$L$2,  1,  IF($L$2-BK$1=$L$1-$M84, $L$3^($L$1-$M84), ($L$3*BK85*BL85/(BK85+($L$3-1)*BL85) ))))</f>
        <v>10.3684</v>
      </c>
      <c r="BL84" s="38" t="n">
        <f aca="false">IF(BL$1&gt;$L$2,   "",   IF(BL$1=$L$2,  1,  IF($L$2-BL$1=$L$1-$M84, $L$3^($L$1-$M84), ($L$3*BL85*BM85/(BL85+($L$3-1)*BM85) ))))</f>
        <v>1.90595588235294</v>
      </c>
      <c r="BM84" s="38" t="n">
        <f aca="false">IF(BM$1&gt;$L$2,   "",   IF(BM$1=$L$2,  1,  IF($L$2-BM$1=$L$1-$M84, $L$3^($L$1-$M84), ($L$3*BM85*BN85/(BM85+($L$3-1)*BN85) ))))</f>
        <v>1</v>
      </c>
      <c r="BN84" s="38" t="e">
        <f aca="false">IF(BN$1&gt;$L$2,   "",   IF(BN$1=$L$2,  1,  IF($L$2-BN$1=$L$1-$M84, $L$3^($L$1-$M84), ($L$3*BN85*BO85/(BN85+($L$3-1)*BO85) ))))</f>
        <v>#DIV/0!</v>
      </c>
      <c r="BO84" s="38" t="n">
        <f aca="false">IF(BO$1&gt;$L$2,   "",   IF(BO$1=$L$2,  1,  IF($L$2-BO$1=$L$1-$M84, $L$3^($L$1-$M84), ($L$3*BO85*BP85/(BO85+($L$3-1)*BP85) ))))</f>
        <v>10.3684</v>
      </c>
      <c r="BP84" s="38" t="n">
        <f aca="false">IF(BP$1&gt;$L$2,   "",   IF(BP$1=$L$2,  1,  IF($L$2-BP$1=$L$1-$M84, $L$3^($L$1-$M84), ($L$3*BP85*BQ85/(BP85+($L$3-1)*BQ85) ))))</f>
        <v>1.90595588235294</v>
      </c>
      <c r="BQ84" s="38" t="n">
        <f aca="false">IF(BQ$1&gt;$L$2,   "",   IF(BQ$1=$L$2,  1,  IF($L$2-BQ$1=$L$1-$M84, $L$3^($L$1-$M84), ($L$3*BQ85*BR85/(BQ85+($L$3-1)*BR85) ))))</f>
        <v>1</v>
      </c>
      <c r="BR84" s="38" t="e">
        <f aca="false">IF(BR$1&gt;$L$2,   "",   IF(BR$1=$L$2,  1,  IF($L$2-BR$1=$L$1-$M84, $L$3^($L$1-$M84), ($L$3*BR85*BS85/(BR85+($L$3-1)*BS85) ))))</f>
        <v>#DIV/0!</v>
      </c>
      <c r="BS84" s="38" t="n">
        <f aca="false">IF(BS$1&gt;$L$2,   "",   IF(BS$1=$L$2,  1,  IF($L$2-BS$1=$L$1-$M84, $L$3^($L$1-$M84), ($L$3*BS85*BT85/(BS85+($L$3-1)*BT85) ))))</f>
        <v>10.3684</v>
      </c>
      <c r="BT84" s="38" t="n">
        <f aca="false">IF(BT$1&gt;$L$2,   "",   IF(BT$1=$L$2,  1,  IF($L$2-BT$1=$L$1-$M84, $L$3^($L$1-$M84), ($L$3*BT85*BU85/(BT85+($L$3-1)*BU85) ))))</f>
        <v>1.90595588235294</v>
      </c>
      <c r="BU84" s="38" t="n">
        <f aca="false">IF(BU$1&gt;$L$2,   "",   IF(BU$1=$L$2,  1,  IF($L$2-BU$1=$L$1-$M84, $L$3^($L$1-$M84), ($L$3*BU85*BV85/(BU85+($L$3-1)*BV85) ))))</f>
        <v>1</v>
      </c>
      <c r="BV84" s="38" t="e">
        <f aca="false">IF(BV$1&gt;$L$2,   "",   IF(BV$1=$L$2,  1,  IF($L$2-BV$1=$L$1-$M84, $L$3^($L$1-$M84), ($L$3*BV85*BW85/(BV85+($L$3-1)*BW85) ))))</f>
        <v>#DIV/0!</v>
      </c>
      <c r="BW84" s="38" t="n">
        <f aca="false">IF(BW$1&gt;$L$2,   "",   IF(BW$1=$L$2,  1,  IF($L$2-BW$1=$L$1-$M84, $L$3^($L$1-$M84), ($L$3*BW85*BX85/(BW85+($L$3-1)*BX85) ))))</f>
        <v>10.3684</v>
      </c>
      <c r="BX84" s="38" t="n">
        <f aca="false">IF(BX$1&gt;$L$2,   "",   IF(BX$1=$L$2,  1,  IF($L$2-BX$1=$L$1-$M84, $L$3^($L$1-$M84), ($L$3*BX85*BY85/(BX85+($L$3-1)*BY85) ))))</f>
        <v>1.90595588235294</v>
      </c>
      <c r="BY84" s="38" t="n">
        <f aca="false">IF(BY$1&gt;$L$2,   "",   IF(BY$1=$L$2,  1,  IF($L$2-BY$1=$L$1-$M84, $L$3^($L$1-$M84), ($L$3*BY85*BZ85/(BY85+($L$3-1)*BZ85) ))))</f>
        <v>1</v>
      </c>
      <c r="BZ84" s="38" t="e">
        <f aca="false">IF(BZ$1&gt;$L$2,   "",   IF(BZ$1=$L$2,  1,  IF($L$2-BZ$1=$L$1-$M84, $L$3^($L$1-$M84), ($L$3*BZ85*CA85/(BZ85+($L$3-1)*CA85) ))))</f>
        <v>#DIV/0!</v>
      </c>
      <c r="CA84" s="38" t="n">
        <f aca="false">IF(CA$1&gt;$L$2,   "",   IF(CA$1=$L$2,  1,  IF($L$2-CA$1=$L$1-$M84, $L$3^($L$1-$M84), ($L$3*CA85*CB85/(CA85+($L$3-1)*CB85) ))))</f>
        <v>10.3684</v>
      </c>
      <c r="CB84" s="38" t="n">
        <f aca="false">IF(CB$1&gt;$L$2,   "",   IF(CB$1=$L$2,  1,  IF($L$2-CB$1=$L$1-$M84, $L$3^($L$1-$M84), ($L$3*CB85*CC85/(CB85+($L$3-1)*CC85) ))))</f>
        <v>1.90595588235294</v>
      </c>
      <c r="CC84" s="38" t="n">
        <f aca="false">IF(CC$1&gt;$L$2,   "",   IF(CC$1=$L$2,  1,  IF($L$2-CC$1=$L$1-$M84, $L$3^($L$1-$M84), ($L$3*CC85*CD85/(CC85+($L$3-1)*CD85) ))))</f>
        <v>1</v>
      </c>
      <c r="CD84" s="38" t="e">
        <f aca="false">IF(CD$1&gt;$L$2,   "",   IF(CD$1=$L$2,  1,  IF($L$2-CD$1=$L$1-$M84, $L$3^($L$1-$M84), ($L$3*CD85*CE85/(CD85+($L$3-1)*CE85) ))))</f>
        <v>#DIV/0!</v>
      </c>
      <c r="CE84" s="38" t="n">
        <f aca="false">IF(CE$1&gt;$L$2,   "",   IF(CE$1=$L$2,  1,  IF($L$2-CE$1=$L$1-$M84, $L$3^($L$1-$M84), ($L$3*CE85*CF85/(CE85+($L$3-1)*CF85) ))))</f>
        <v>10.3684</v>
      </c>
      <c r="CF84" s="38" t="n">
        <f aca="false">IF(CF$1&gt;$L$2,   "",   IF(CF$1=$L$2,  1,  IF($L$2-CF$1=$L$1-$M84, $L$3^($L$1-$M84), ($L$3*CF85*CG85/(CF85+($L$3-1)*CG85) ))))</f>
        <v>1.90595588235294</v>
      </c>
      <c r="CG84" s="38" t="n">
        <f aca="false">IF(CG$1&gt;$L$2,   "",   IF(CG$1=$L$2,  1,  IF($L$2-CG$1=$L$1-$M84, $L$3^($L$1-$M84), ($L$3*CG85*CH85/(CG85+($L$3-1)*CH85) ))))</f>
        <v>1</v>
      </c>
      <c r="CH84" s="38" t="e">
        <f aca="false">IF(CH$1&gt;$L$2,   "",   IF(CH$1=$L$2,  1,  IF($L$2-CH$1=$L$1-$M84, $L$3^($L$1-$M84), ($L$3*CH85*CI85/(CH85+($L$3-1)*CI85) ))))</f>
        <v>#DIV/0!</v>
      </c>
      <c r="CI84" s="38" t="n">
        <f aca="false">IF(CI$1&gt;$L$2,   "",   IF(CI$1=$L$2,  1,  IF($L$2-CI$1=$L$1-$M84, $L$3^($L$1-$M84), ($L$3*CI85*CJ85/(CI85+($L$3-1)*CJ85) ))))</f>
        <v>10.3684</v>
      </c>
      <c r="CJ84" s="38" t="n">
        <f aca="false">IF(CJ$1&gt;$L$2,   "",   IF(CJ$1=$L$2,  1,  IF($L$2-CJ$1=$L$1-$M84, $L$3^($L$1-$M84), ($L$3*CJ85*CK85/(CJ85+($L$3-1)*CK85) ))))</f>
        <v>1.90595588235294</v>
      </c>
      <c r="CK84" s="38" t="n">
        <f aca="false">IF(CK$1&gt;$L$2,   "",   IF(CK$1=$L$2,  1,  IF($L$2-CK$1=$L$1-$M84, $L$3^($L$1-$M84), ($L$3*CK85*CL85/(CK85+($L$3-1)*CL85) ))))</f>
        <v>1</v>
      </c>
      <c r="CL84" s="38" t="e">
        <f aca="false">IF(CL$1&gt;$L$2,   "",   IF(CL$1=$L$2,  1,  IF($L$2-CL$1=$L$1-$M84, $L$3^($L$1-$M84), ($L$3*CL85*CM85/(CL85+($L$3-1)*CM85) ))))</f>
        <v>#DIV/0!</v>
      </c>
      <c r="CM84" s="38" t="n">
        <f aca="false">IF(CM$1&gt;$L$2,   "",   IF(CM$1=$L$2,  1,  IF($L$2-CM$1=$L$1-$M84, $L$3^($L$1-$M84), ($L$3*CM85*CN85/(CM85+($L$3-1)*CN85) ))))</f>
        <v>10.3684</v>
      </c>
      <c r="CN84" s="38" t="n">
        <f aca="false">IF(CN$1&gt;$L$2,   "",   IF(CN$1=$L$2,  1,  IF($L$2-CN$1=$L$1-$M84, $L$3^($L$1-$M84), ($L$3*CN85*CO85/(CN85+($L$3-1)*CO85) ))))</f>
        <v>1.90595588235294</v>
      </c>
      <c r="CO84" s="38" t="n">
        <f aca="false">IF(CO$1&gt;$L$2,   "",   IF(CO$1=$L$2,  1,  IF($L$2-CO$1=$L$1-$M84, $L$3^($L$1-$M84), ($L$3*CO85*CP85/(CO85+($L$3-1)*CP85) ))))</f>
        <v>1</v>
      </c>
      <c r="CP84" s="38" t="e">
        <f aca="false">IF(CP$1&gt;$L$2,   "",   IF(CP$1=$L$2,  1,  IF($L$2-CP$1=$L$1-$M84, $L$3^($L$1-$M84), ($L$3*CP85*CQ85/(CP85+($L$3-1)*CQ85) ))))</f>
        <v>#DIV/0!</v>
      </c>
      <c r="CQ84" s="38" t="n">
        <f aca="false">IF(CQ$1&gt;$L$2,   "",   IF(CQ$1=$L$2,  1,  IF($L$2-CQ$1=$L$1-$M84, $L$3^($L$1-$M84), ($L$3*CQ85*CR85/(CQ85+($L$3-1)*CR85) ))))</f>
        <v>10.3684</v>
      </c>
      <c r="CR84" s="38" t="n">
        <f aca="false">IF(CR$1&gt;$L$2,   "",   IF(CR$1=$L$2,  1,  IF($L$2-CR$1=$L$1-$M84, $L$3^($L$1-$M84), ($L$3*CR85*CS85/(CR85+($L$3-1)*CS85) ))))</f>
        <v>1.90595588235294</v>
      </c>
      <c r="CS84" s="38" t="n">
        <f aca="false">IF(CS$1&gt;$L$2,   "",   IF(CS$1=$L$2,  1,  IF($L$2-CS$1=$L$1-$M84, $L$3^($L$1-$M84), ($L$3*CS85*CT85/(CS85+($L$3-1)*CT85) ))))</f>
        <v>1</v>
      </c>
      <c r="CT84" s="38" t="e">
        <f aca="false">IF(CT$1&gt;$L$2,   "",   IF(CT$1=$L$2,  1,  IF($L$2-CT$1=$L$1-$M84, $L$3^($L$1-$M84), ($L$3*CT85*CU85/(CT85+($L$3-1)*CU85) ))))</f>
        <v>#DIV/0!</v>
      </c>
      <c r="CU84" s="38" t="n">
        <f aca="false">IF(CU$1&gt;$L$2,   "",   IF(CU$1=$L$2,  1,  IF($L$2-CU$1=$L$1-$M84, $L$3^($L$1-$M84), ($L$3*CU85*CV85/(CU85+($L$3-1)*CV85) ))))</f>
        <v>10.3684</v>
      </c>
      <c r="CV84" s="38" t="n">
        <f aca="false">IF(CV$1&gt;$L$2,   "",   IF(CV$1=$L$2,  1,  IF($L$2-CV$1=$L$1-$M84, $L$3^($L$1-$M84), ($L$3*CV85*CW85/(CV85+($L$3-1)*CW85) ))))</f>
        <v>1.90595588235294</v>
      </c>
      <c r="CW84" s="38" t="n">
        <f aca="false">IF(CW$1&gt;$L$2,   "",   IF(CW$1=$L$2,  1,  IF($L$2-CW$1=$L$1-$M84, $L$3^($L$1-$M84), ($L$3*CW85*CX85/(CW85+($L$3-1)*CX85) ))))</f>
        <v>1</v>
      </c>
      <c r="CX84" s="38" t="e">
        <f aca="false">IF(CX$1&gt;$L$2,   "",   IF(CX$1=$L$2,  1,  IF($L$2-CX$1=$L$1-$M84, $L$3^($L$1-$M84), ($L$3*CX85*CY85/(CX85+($L$3-1)*CY85) ))))</f>
        <v>#DIV/0!</v>
      </c>
      <c r="CY84" s="38" t="n">
        <f aca="false">IF(CY$1&gt;$L$2,   "",   IF(CY$1=$L$2,  1,  IF($L$2-CY$1=$L$1-$M84, $L$3^($L$1-$M84), ($L$3*CY85*CZ85/(CY85+($L$3-1)*CZ85) ))))</f>
        <v>10.3684</v>
      </c>
      <c r="CZ84" s="38" t="n">
        <f aca="false">IF(CZ$1&gt;$L$2,   "",   IF(CZ$1=$L$2,  1,  IF($L$2-CZ$1=$L$1-$M84, $L$3^($L$1-$M84), ($L$3*CZ85*DA85/(CZ85+($L$3-1)*DA85) ))))</f>
        <v>1.90595588235294</v>
      </c>
      <c r="DA84" s="38" t="n">
        <f aca="false">IF(DA$1&gt;$L$2,   "",   IF(DA$1=$L$2,  1,  IF($L$2-DA$1=$L$1-$M84, $L$3^($L$1-$M84), ($L$3*DA85*DB85/(DA85+($L$3-1)*DB85) ))))</f>
        <v>1</v>
      </c>
      <c r="DB84" s="38" t="e">
        <f aca="false">IF(DB$1&gt;$L$2,   "",   IF(DB$1=$L$2,  1,  IF($L$2-DB$1=$L$1-$M84, $L$3^($L$1-$M84), ($L$3*DB85*DC85/(DB85+($L$3-1)*DC85) ))))</f>
        <v>#DIV/0!</v>
      </c>
      <c r="DC84" s="38" t="n">
        <f aca="false">IF(DC$1&gt;$L$2,   "",   IF(DC$1=$L$2,  1,  IF($L$2-DC$1=$L$1-$M84, $L$3^($L$1-$M84), ($L$3*DC85*DD85/(DC85+($L$3-1)*DD85) ))))</f>
        <v>10.3684</v>
      </c>
      <c r="DD84" s="38" t="n">
        <f aca="false">IF(DD$1&gt;$L$2,   "",   IF(DD$1=$L$2,  1,  IF($L$2-DD$1=$L$1-$M84, $L$3^($L$1-$M84), ($L$3*DD85*DE85/(DD85+($L$3-1)*DE85) ))))</f>
        <v>1.90595588235294</v>
      </c>
      <c r="DE84" s="38" t="n">
        <f aca="false">IF(DE$1&gt;$L$2,   "",   IF(DE$1=$L$2,  1,  IF($L$2-DE$1=$L$1-$M84, $L$3^($L$1-$M84), ($L$3*DE85*DF85/(DE85+($L$3-1)*DF85) ))))</f>
        <v>1</v>
      </c>
      <c r="DF84" s="38" t="e">
        <f aca="false">IF(DF$1&gt;$L$2,   "",   IF(DF$1=$L$2,  1,  IF($L$2-DF$1=$L$1-$M84, $L$3^($L$1-$M84), ($L$3*DF85*DG85/(DF85+($L$3-1)*DG85) ))))</f>
        <v>#DIV/0!</v>
      </c>
      <c r="DG84" s="38" t="n">
        <f aca="false">IF(DG$1&gt;$L$2,   "",   IF(DG$1=$L$2,  1,  IF($L$2-DG$1=$L$1-$M84, $L$3^($L$1-$M84), ($L$3*DG85*DH85/(DG85+($L$3-1)*DH85) ))))</f>
        <v>10.3684</v>
      </c>
      <c r="DH84" s="38" t="n">
        <f aca="false">IF(DH$1&gt;$L$2,   "",   IF(DH$1=$L$2,  1,  IF($L$2-DH$1=$L$1-$M84, $L$3^($L$1-$M84), ($L$3*DH85*DI85/(DH85+($L$3-1)*DI85) ))))</f>
        <v>1.90595588235294</v>
      </c>
      <c r="DI84" s="38" t="n">
        <f aca="false">IF(DI$1&gt;$L$2,   "",   IF(DI$1=$L$2,  1,  IF($L$2-DI$1=$L$1-$M84, $L$3^($L$1-$M84), ($L$3*DI85*DJ85/(DI85+($L$3-1)*DJ85) ))))</f>
        <v>1</v>
      </c>
      <c r="DJ84" s="38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2" t="n">
        <f aca="false">Calculadora!C85</f>
        <v>0</v>
      </c>
      <c r="B85" s="112" t="str">
        <f aca="false">IF( OR(I84=$L$2,H84=1+$L$1-$L$2), "",  IF(A85="l",0,IF(A85="w",1,""))    )</f>
        <v/>
      </c>
      <c r="C85" s="105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5" t="str">
        <f aca="false">IF(I84&gt;=$L$2,"",IF(B85="", "", C85*($L$3-1)*B85)   )</f>
        <v/>
      </c>
      <c r="E85" s="105" t="str">
        <f aca="false">IF(B85="","",(   D85-(IF((D85+F84)&lt;=G84, D85, (G84-F84) ))   )*(100-$L$5)/100   )</f>
        <v/>
      </c>
      <c r="F85" s="105" t="str">
        <f aca="false">IF(I84&gt;=$L$2,"",IF(B85="", "",   IF(B85=0,  F84-C85,  IF( ((F84+D85)-G84)&gt;=0, F84+(G84-F84)+((D85-(G84-F84))*$L$5/100), F84+D85 )  ))   )</f>
        <v/>
      </c>
      <c r="G85" s="113" t="str">
        <f aca="false">IF(F85&gt;G84,  F85,  G84)</f>
        <v/>
      </c>
      <c r="H85" s="104" t="n">
        <f aca="false">IF(   $L$4=0,   IF(I84+B85=$L$2,0,IF(B85=0,H84+1,H84)),   IF(  F85&gt;=G84,  0,  IF(B85=0,H84+1,H84)  )   )</f>
        <v>0</v>
      </c>
      <c r="I85" s="104" t="n">
        <f aca="false">IF(   $L$4=0,   IF(I84+B85=$L$2,0,IF(B85=1,I84+1,I84)),        IF(  F85&gt;=G84,  0,  IF(B85=1,I84+1,I84)  )   )</f>
        <v>0</v>
      </c>
      <c r="J85" s="114" t="str">
        <f aca="false">IF(     B85="",     "",     IF(  ISERROR((B85+I84)/(H84+I84+1)),  0,  (B85+I84)/(H84+I84+1)  )     )</f>
        <v/>
      </c>
      <c r="M85" s="111" t="n">
        <f aca="false">IF(M84&lt;($L$1-1),M84+1)</f>
        <v>20</v>
      </c>
      <c r="N85" s="38" t="e">
        <f aca="false">IF(N$1&gt;$L$2,   "",   IF(N$1=$L$2,  1,  IF($L$2-N$1=$L$1-$M85, $L$3^($L$1-$M85), ($L$3*N86*O86/(N86+($L$3-1)*O86) ))))</f>
        <v>#DIV/0!</v>
      </c>
      <c r="O85" s="38" t="e">
        <f aca="false">IF(O$1&gt;$L$2,   "",   IF(O$1=$L$2,  1,  IF($L$2-O$1=$L$1-$M85, $L$3^($L$1-$M85), ($L$3*O86*P86/(O86+($L$3-1)*P86) ))))</f>
        <v>#DIV/0!</v>
      </c>
      <c r="P85" s="38" t="n">
        <f aca="false">IF(P$1&gt;$L$2,   "",   IF(P$1=$L$2,  1,  IF($L$2-P$1=$L$1-$M85, $L$3^($L$1-$M85), ($L$3*P86*Q86/(P86+($L$3-1)*Q86) ))))</f>
        <v>3.22</v>
      </c>
      <c r="Q85" s="38" t="n">
        <f aca="false">IF(Q$1&gt;$L$2,   "",   IF(Q$1=$L$2,  1,  IF($L$2-Q$1=$L$1-$M85, $L$3^($L$1-$M85), ($L$3*Q86*R86/(Q86+($L$3-1)*R86) ))))</f>
        <v>1</v>
      </c>
      <c r="R85" s="38" t="e">
        <f aca="false">IF(R$1&gt;$L$2,   "",   IF(R$1=$L$2,  1,  IF($L$2-R$1=$L$1-$M85, $L$3^($L$1-$M85), ($L$3*R86*S86/(R86+($L$3-1)*S86) ))))</f>
        <v>#DIV/0!</v>
      </c>
      <c r="S85" s="38" t="e">
        <f aca="false">IF(S$1&gt;$L$2,   "",   IF(S$1=$L$2,  1,  IF($L$2-S$1=$L$1-$M85, $L$3^($L$1-$M85), ($L$3*S86*T86/(S86+($L$3-1)*T86) ))))</f>
        <v>#DIV/0!</v>
      </c>
      <c r="T85" s="38" t="n">
        <f aca="false">IF(T$1&gt;$L$2,   "",   IF(T$1=$L$2,  1,  IF($L$2-T$1=$L$1-$M85, $L$3^($L$1-$M85), ($L$3*T86*U86/(T86+($L$3-1)*U86) ))))</f>
        <v>3.22</v>
      </c>
      <c r="U85" s="38" t="n">
        <f aca="false">IF(U$1&gt;$L$2,   "",   IF(U$1=$L$2,  1,  IF($L$2-U$1=$L$1-$M85, $L$3^($L$1-$M85), ($L$3*U86*V86/(U86+($L$3-1)*V86) ))))</f>
        <v>1</v>
      </c>
      <c r="V85" s="38" t="e">
        <f aca="false">IF(V$1&gt;$L$2,   "",   IF(V$1=$L$2,  1,  IF($L$2-V$1=$L$1-$M85, $L$3^($L$1-$M85), ($L$3*V86*W86/(V86+($L$3-1)*W86) ))))</f>
        <v>#DIV/0!</v>
      </c>
      <c r="W85" s="38" t="e">
        <f aca="false">IF(W$1&gt;$L$2,   "",   IF(W$1=$L$2,  1,  IF($L$2-W$1=$L$1-$M85, $L$3^($L$1-$M85), ($L$3*W86*X86/(W86+($L$3-1)*X86) ))))</f>
        <v>#DIV/0!</v>
      </c>
      <c r="X85" s="38" t="n">
        <f aca="false">IF(X$1&gt;$L$2,   "",   IF(X$1=$L$2,  1,  IF($L$2-X$1=$L$1-$M85, $L$3^($L$1-$M85), ($L$3*X86*Y86/(X86+($L$3-1)*Y86) ))))</f>
        <v>3.22</v>
      </c>
      <c r="Y85" s="38" t="n">
        <f aca="false">IF(Y$1&gt;$L$2,   "",   IF(Y$1=$L$2,  1,  IF($L$2-Y$1=$L$1-$M85, $L$3^($L$1-$M85), ($L$3*Y86*Z86/(Y86+($L$3-1)*Z86) ))))</f>
        <v>1</v>
      </c>
      <c r="Z85" s="38" t="e">
        <f aca="false">IF(Z$1&gt;$L$2,   "",   IF(Z$1=$L$2,  1,  IF($L$2-Z$1=$L$1-$M85, $L$3^($L$1-$M85), ($L$3*Z86*AA86/(Z86+($L$3-1)*AA86) ))))</f>
        <v>#DIV/0!</v>
      </c>
      <c r="AA85" s="38" t="e">
        <f aca="false">IF(AA$1&gt;$L$2,   "",   IF(AA$1=$L$2,  1,  IF($L$2-AA$1=$L$1-$M85, $L$3^($L$1-$M85), ($L$3*AA86*AB86/(AA86+($L$3-1)*AB86) ))))</f>
        <v>#DIV/0!</v>
      </c>
      <c r="AB85" s="38" t="n">
        <f aca="false">IF(AB$1&gt;$L$2,   "",   IF(AB$1=$L$2,  1,  IF($L$2-AB$1=$L$1-$M85, $L$3^($L$1-$M85), ($L$3*AB86*AC86/(AB86+($L$3-1)*AC86) ))))</f>
        <v>3.22</v>
      </c>
      <c r="AC85" s="38" t="n">
        <f aca="false">IF(AC$1&gt;$L$2,   "",   IF(AC$1=$L$2,  1,  IF($L$2-AC$1=$L$1-$M85, $L$3^($L$1-$M85), ($L$3*AC86*AD86/(AC86+($L$3-1)*AD86) ))))</f>
        <v>1</v>
      </c>
      <c r="AD85" s="38" t="e">
        <f aca="false">IF(AD$1&gt;$L$2,   "",   IF(AD$1=$L$2,  1,  IF($L$2-AD$1=$L$1-$M85, $L$3^($L$1-$M85), ($L$3*AD86*AE86/(AD86+($L$3-1)*AE86) ))))</f>
        <v>#DIV/0!</v>
      </c>
      <c r="AE85" s="38" t="e">
        <f aca="false">IF(AE$1&gt;$L$2,   "",   IF(AE$1=$L$2,  1,  IF($L$2-AE$1=$L$1-$M85, $L$3^($L$1-$M85), ($L$3*AE86*AF86/(AE86+($L$3-1)*AF86) ))))</f>
        <v>#DIV/0!</v>
      </c>
      <c r="AF85" s="38" t="n">
        <f aca="false">IF(AF$1&gt;$L$2,   "",   IF(AF$1=$L$2,  1,  IF($L$2-AF$1=$L$1-$M85, $L$3^($L$1-$M85), ($L$3*AF86*AG86/(AF86+($L$3-1)*AG86) ))))</f>
        <v>3.22</v>
      </c>
      <c r="AG85" s="38" t="n">
        <f aca="false">IF(AG$1&gt;$L$2,   "",   IF(AG$1=$L$2,  1,  IF($L$2-AG$1=$L$1-$M85, $L$3^($L$1-$M85), ($L$3*AG86*AH86/(AG86+($L$3-1)*AH86) ))))</f>
        <v>1</v>
      </c>
      <c r="AH85" s="38" t="e">
        <f aca="false">IF(AH$1&gt;$L$2,   "",   IF(AH$1=$L$2,  1,  IF($L$2-AH$1=$L$1-$M85, $L$3^($L$1-$M85), ($L$3*AH86*AI86/(AH86+($L$3-1)*AI86) ))))</f>
        <v>#DIV/0!</v>
      </c>
      <c r="AI85" s="38" t="e">
        <f aca="false">IF(AI$1&gt;$L$2,   "",   IF(AI$1=$L$2,  1,  IF($L$2-AI$1=$L$1-$M85, $L$3^($L$1-$M85), ($L$3*AI86*AJ86/(AI86+($L$3-1)*AJ86) ))))</f>
        <v>#DIV/0!</v>
      </c>
      <c r="AJ85" s="38" t="n">
        <f aca="false">IF(AJ$1&gt;$L$2,   "",   IF(AJ$1=$L$2,  1,  IF($L$2-AJ$1=$L$1-$M85, $L$3^($L$1-$M85), ($L$3*AJ86*AK86/(AJ86+($L$3-1)*AK86) ))))</f>
        <v>3.22</v>
      </c>
      <c r="AK85" s="38" t="n">
        <f aca="false">IF(AK$1&gt;$L$2,   "",   IF(AK$1=$L$2,  1,  IF($L$2-AK$1=$L$1-$M85, $L$3^($L$1-$M85), ($L$3*AK86*AL86/(AK86+($L$3-1)*AL86) ))))</f>
        <v>1</v>
      </c>
      <c r="AL85" s="38" t="e">
        <f aca="false">IF(AL$1&gt;$L$2,   "",   IF(AL$1=$L$2,  1,  IF($L$2-AL$1=$L$1-$M85, $L$3^($L$1-$M85), ($L$3*AL86*AM86/(AL86+($L$3-1)*AM86) ))))</f>
        <v>#DIV/0!</v>
      </c>
      <c r="AM85" s="38" t="e">
        <f aca="false">IF(AM$1&gt;$L$2,   "",   IF(AM$1=$L$2,  1,  IF($L$2-AM$1=$L$1-$M85, $L$3^($L$1-$M85), ($L$3*AM86*AN86/(AM86+($L$3-1)*AN86) ))))</f>
        <v>#DIV/0!</v>
      </c>
      <c r="AN85" s="38" t="n">
        <f aca="false">IF(AN$1&gt;$L$2,   "",   IF(AN$1=$L$2,  1,  IF($L$2-AN$1=$L$1-$M85, $L$3^($L$1-$M85), ($L$3*AN86*AO86/(AN86+($L$3-1)*AO86) ))))</f>
        <v>3.22</v>
      </c>
      <c r="AO85" s="38" t="n">
        <f aca="false">IF(AO$1&gt;$L$2,   "",   IF(AO$1=$L$2,  1,  IF($L$2-AO$1=$L$1-$M85, $L$3^($L$1-$M85), ($L$3*AO86*AP86/(AO86+($L$3-1)*AP86) ))))</f>
        <v>1</v>
      </c>
      <c r="AP85" s="38" t="e">
        <f aca="false">IF(AP$1&gt;$L$2,   "",   IF(AP$1=$L$2,  1,  IF($L$2-AP$1=$L$1-$M85, $L$3^($L$1-$M85), ($L$3*AP86*AQ86/(AP86+($L$3-1)*AQ86) ))))</f>
        <v>#DIV/0!</v>
      </c>
      <c r="AQ85" s="38" t="e">
        <f aca="false">IF(AQ$1&gt;$L$2,   "",   IF(AQ$1=$L$2,  1,  IF($L$2-AQ$1=$L$1-$M85, $L$3^($L$1-$M85), ($L$3*AQ86*AR86/(AQ86+($L$3-1)*AR86) ))))</f>
        <v>#DIV/0!</v>
      </c>
      <c r="AR85" s="38" t="n">
        <f aca="false">IF(AR$1&gt;$L$2,   "",   IF(AR$1=$L$2,  1,  IF($L$2-AR$1=$L$1-$M85, $L$3^($L$1-$M85), ($L$3*AR86*AS86/(AR86+($L$3-1)*AS86) ))))</f>
        <v>3.22</v>
      </c>
      <c r="AS85" s="38" t="n">
        <f aca="false">IF(AS$1&gt;$L$2,   "",   IF(AS$1=$L$2,  1,  IF($L$2-AS$1=$L$1-$M85, $L$3^($L$1-$M85), ($L$3*AS86*AT86/(AS86+($L$3-1)*AT86) ))))</f>
        <v>1</v>
      </c>
      <c r="AT85" s="38" t="e">
        <f aca="false">IF(AT$1&gt;$L$2,   "",   IF(AT$1=$L$2,  1,  IF($L$2-AT$1=$L$1-$M85, $L$3^($L$1-$M85), ($L$3*AT86*AU86/(AT86+($L$3-1)*AU86) ))))</f>
        <v>#DIV/0!</v>
      </c>
      <c r="AU85" s="38" t="e">
        <f aca="false">IF(AU$1&gt;$L$2,   "",   IF(AU$1=$L$2,  1,  IF($L$2-AU$1=$L$1-$M85, $L$3^($L$1-$M85), ($L$3*AU86*AV86/(AU86+($L$3-1)*AV86) ))))</f>
        <v>#DIV/0!</v>
      </c>
      <c r="AV85" s="38" t="n">
        <f aca="false">IF(AV$1&gt;$L$2,   "",   IF(AV$1=$L$2,  1,  IF($L$2-AV$1=$L$1-$M85, $L$3^($L$1-$M85), ($L$3*AV86*AW86/(AV86+($L$3-1)*AW86) ))))</f>
        <v>3.22</v>
      </c>
      <c r="AW85" s="38" t="n">
        <f aca="false">IF(AW$1&gt;$L$2,   "",   IF(AW$1=$L$2,  1,  IF($L$2-AW$1=$L$1-$M85, $L$3^($L$1-$M85), ($L$3*AW86*AX86/(AW86+($L$3-1)*AX86) ))))</f>
        <v>1</v>
      </c>
      <c r="AX85" s="38" t="e">
        <f aca="false">IF(AX$1&gt;$L$2,   "",   IF(AX$1=$L$2,  1,  IF($L$2-AX$1=$L$1-$M85, $L$3^($L$1-$M85), ($L$3*AX86*AY86/(AX86+($L$3-1)*AY86) ))))</f>
        <v>#DIV/0!</v>
      </c>
      <c r="AY85" s="38" t="e">
        <f aca="false">IF(AY$1&gt;$L$2,   "",   IF(AY$1=$L$2,  1,  IF($L$2-AY$1=$L$1-$M85, $L$3^($L$1-$M85), ($L$3*AY86*AZ86/(AY86+($L$3-1)*AZ86) ))))</f>
        <v>#DIV/0!</v>
      </c>
      <c r="AZ85" s="38" t="n">
        <f aca="false">IF(AZ$1&gt;$L$2,   "",   IF(AZ$1=$L$2,  1,  IF($L$2-AZ$1=$L$1-$M85, $L$3^($L$1-$M85), ($L$3*AZ86*BA86/(AZ86+($L$3-1)*BA86) ))))</f>
        <v>3.22</v>
      </c>
      <c r="BA85" s="38" t="n">
        <f aca="false">IF(BA$1&gt;$L$2,   "",   IF(BA$1=$L$2,  1,  IF($L$2-BA$1=$L$1-$M85, $L$3^($L$1-$M85), ($L$3*BA86*BB86/(BA86+($L$3-1)*BB86) ))))</f>
        <v>1</v>
      </c>
      <c r="BB85" s="38" t="e">
        <f aca="false">IF(BB$1&gt;$L$2,   "",   IF(BB$1=$L$2,  1,  IF($L$2-BB$1=$L$1-$M85, $L$3^($L$1-$M85), ($L$3*BB86*BC86/(BB86+($L$3-1)*BC86) ))))</f>
        <v>#DIV/0!</v>
      </c>
      <c r="BC85" s="38" t="e">
        <f aca="false">IF(BC$1&gt;$L$2,   "",   IF(BC$1=$L$2,  1,  IF($L$2-BC$1=$L$1-$M85, $L$3^($L$1-$M85), ($L$3*BC86*BD86/(BC86+($L$3-1)*BD86) ))))</f>
        <v>#DIV/0!</v>
      </c>
      <c r="BD85" s="38" t="n">
        <f aca="false">IF(BD$1&gt;$L$2,   "",   IF(BD$1=$L$2,  1,  IF($L$2-BD$1=$L$1-$M85, $L$3^($L$1-$M85), ($L$3*BD86*BE86/(BD86+($L$3-1)*BE86) ))))</f>
        <v>3.22</v>
      </c>
      <c r="BE85" s="38" t="n">
        <f aca="false">IF(BE$1&gt;$L$2,   "",   IF(BE$1=$L$2,  1,  IF($L$2-BE$1=$L$1-$M85, $L$3^($L$1-$M85), ($L$3*BE86*BF86/(BE86+($L$3-1)*BF86) ))))</f>
        <v>1</v>
      </c>
      <c r="BF85" s="38" t="e">
        <f aca="false">IF(BF$1&gt;$L$2,   "",   IF(BF$1=$L$2,  1,  IF($L$2-BF$1=$L$1-$M85, $L$3^($L$1-$M85), ($L$3*BF86*BG86/(BF86+($L$3-1)*BG86) ))))</f>
        <v>#DIV/0!</v>
      </c>
      <c r="BG85" s="38" t="e">
        <f aca="false">IF(BG$1&gt;$L$2,   "",   IF(BG$1=$L$2,  1,  IF($L$2-BG$1=$L$1-$M85, $L$3^($L$1-$M85), ($L$3*BG86*BH86/(BG86+($L$3-1)*BH86) ))))</f>
        <v>#DIV/0!</v>
      </c>
      <c r="BH85" s="38" t="n">
        <f aca="false">IF(BH$1&gt;$L$2,   "",   IF(BH$1=$L$2,  1,  IF($L$2-BH$1=$L$1-$M85, $L$3^($L$1-$M85), ($L$3*BH86*BI86/(BH86+($L$3-1)*BI86) ))))</f>
        <v>3.22</v>
      </c>
      <c r="BI85" s="38" t="n">
        <f aca="false">IF(BI$1&gt;$L$2,   "",   IF(BI$1=$L$2,  1,  IF($L$2-BI$1=$L$1-$M85, $L$3^($L$1-$M85), ($L$3*BI86*BJ86/(BI86+($L$3-1)*BJ86) ))))</f>
        <v>1</v>
      </c>
      <c r="BJ85" s="38" t="e">
        <f aca="false">IF(BJ$1&gt;$L$2,   "",   IF(BJ$1=$L$2,  1,  IF($L$2-BJ$1=$L$1-$M85, $L$3^($L$1-$M85), ($L$3*BJ86*BK86/(BJ86+($L$3-1)*BK86) ))))</f>
        <v>#DIV/0!</v>
      </c>
      <c r="BK85" s="38" t="e">
        <f aca="false">IF(BK$1&gt;$L$2,   "",   IF(BK$1=$L$2,  1,  IF($L$2-BK$1=$L$1-$M85, $L$3^($L$1-$M85), ($L$3*BK86*BL86/(BK86+($L$3-1)*BL86) ))))</f>
        <v>#DIV/0!</v>
      </c>
      <c r="BL85" s="38" t="n">
        <f aca="false">IF(BL$1&gt;$L$2,   "",   IF(BL$1=$L$2,  1,  IF($L$2-BL$1=$L$1-$M85, $L$3^($L$1-$M85), ($L$3*BL86*BM86/(BL86+($L$3-1)*BM86) ))))</f>
        <v>3.22</v>
      </c>
      <c r="BM85" s="38" t="n">
        <f aca="false">IF(BM$1&gt;$L$2,   "",   IF(BM$1=$L$2,  1,  IF($L$2-BM$1=$L$1-$M85, $L$3^($L$1-$M85), ($L$3*BM86*BN86/(BM86+($L$3-1)*BN86) ))))</f>
        <v>1</v>
      </c>
      <c r="BN85" s="38" t="e">
        <f aca="false">IF(BN$1&gt;$L$2,   "",   IF(BN$1=$L$2,  1,  IF($L$2-BN$1=$L$1-$M85, $L$3^($L$1-$M85), ($L$3*BN86*BO86/(BN86+($L$3-1)*BO86) ))))</f>
        <v>#DIV/0!</v>
      </c>
      <c r="BO85" s="38" t="e">
        <f aca="false">IF(BO$1&gt;$L$2,   "",   IF(BO$1=$L$2,  1,  IF($L$2-BO$1=$L$1-$M85, $L$3^($L$1-$M85), ($L$3*BO86*BP86/(BO86+($L$3-1)*BP86) ))))</f>
        <v>#DIV/0!</v>
      </c>
      <c r="BP85" s="38" t="n">
        <f aca="false">IF(BP$1&gt;$L$2,   "",   IF(BP$1=$L$2,  1,  IF($L$2-BP$1=$L$1-$M85, $L$3^($L$1-$M85), ($L$3*BP86*BQ86/(BP86+($L$3-1)*BQ86) ))))</f>
        <v>3.22</v>
      </c>
      <c r="BQ85" s="38" t="n">
        <f aca="false">IF(BQ$1&gt;$L$2,   "",   IF(BQ$1=$L$2,  1,  IF($L$2-BQ$1=$L$1-$M85, $L$3^($L$1-$M85), ($L$3*BQ86*BR86/(BQ86+($L$3-1)*BR86) ))))</f>
        <v>1</v>
      </c>
      <c r="BR85" s="38" t="e">
        <f aca="false">IF(BR$1&gt;$L$2,   "",   IF(BR$1=$L$2,  1,  IF($L$2-BR$1=$L$1-$M85, $L$3^($L$1-$M85), ($L$3*BR86*BS86/(BR86+($L$3-1)*BS86) ))))</f>
        <v>#DIV/0!</v>
      </c>
      <c r="BS85" s="38" t="e">
        <f aca="false">IF(BS$1&gt;$L$2,   "",   IF(BS$1=$L$2,  1,  IF($L$2-BS$1=$L$1-$M85, $L$3^($L$1-$M85), ($L$3*BS86*BT86/(BS86+($L$3-1)*BT86) ))))</f>
        <v>#DIV/0!</v>
      </c>
      <c r="BT85" s="38" t="n">
        <f aca="false">IF(BT$1&gt;$L$2,   "",   IF(BT$1=$L$2,  1,  IF($L$2-BT$1=$L$1-$M85, $L$3^($L$1-$M85), ($L$3*BT86*BU86/(BT86+($L$3-1)*BU86) ))))</f>
        <v>3.22</v>
      </c>
      <c r="BU85" s="38" t="n">
        <f aca="false">IF(BU$1&gt;$L$2,   "",   IF(BU$1=$L$2,  1,  IF($L$2-BU$1=$L$1-$M85, $L$3^($L$1-$M85), ($L$3*BU86*BV86/(BU86+($L$3-1)*BV86) ))))</f>
        <v>1</v>
      </c>
      <c r="BV85" s="38" t="e">
        <f aca="false">IF(BV$1&gt;$L$2,   "",   IF(BV$1=$L$2,  1,  IF($L$2-BV$1=$L$1-$M85, $L$3^($L$1-$M85), ($L$3*BV86*BW86/(BV86+($L$3-1)*BW86) ))))</f>
        <v>#DIV/0!</v>
      </c>
      <c r="BW85" s="38" t="e">
        <f aca="false">IF(BW$1&gt;$L$2,   "",   IF(BW$1=$L$2,  1,  IF($L$2-BW$1=$L$1-$M85, $L$3^($L$1-$M85), ($L$3*BW86*BX86/(BW86+($L$3-1)*BX86) ))))</f>
        <v>#DIV/0!</v>
      </c>
      <c r="BX85" s="38" t="n">
        <f aca="false">IF(BX$1&gt;$L$2,   "",   IF(BX$1=$L$2,  1,  IF($L$2-BX$1=$L$1-$M85, $L$3^($L$1-$M85), ($L$3*BX86*BY86/(BX86+($L$3-1)*BY86) ))))</f>
        <v>3.22</v>
      </c>
      <c r="BY85" s="38" t="n">
        <f aca="false">IF(BY$1&gt;$L$2,   "",   IF(BY$1=$L$2,  1,  IF($L$2-BY$1=$L$1-$M85, $L$3^($L$1-$M85), ($L$3*BY86*BZ86/(BY86+($L$3-1)*BZ86) ))))</f>
        <v>1</v>
      </c>
      <c r="BZ85" s="38" t="e">
        <f aca="false">IF(BZ$1&gt;$L$2,   "",   IF(BZ$1=$L$2,  1,  IF($L$2-BZ$1=$L$1-$M85, $L$3^($L$1-$M85), ($L$3*BZ86*CA86/(BZ86+($L$3-1)*CA86) ))))</f>
        <v>#DIV/0!</v>
      </c>
      <c r="CA85" s="38" t="e">
        <f aca="false">IF(CA$1&gt;$L$2,   "",   IF(CA$1=$L$2,  1,  IF($L$2-CA$1=$L$1-$M85, $L$3^($L$1-$M85), ($L$3*CA86*CB86/(CA86+($L$3-1)*CB86) ))))</f>
        <v>#DIV/0!</v>
      </c>
      <c r="CB85" s="38" t="n">
        <f aca="false">IF(CB$1&gt;$L$2,   "",   IF(CB$1=$L$2,  1,  IF($L$2-CB$1=$L$1-$M85, $L$3^($L$1-$M85), ($L$3*CB86*CC86/(CB86+($L$3-1)*CC86) ))))</f>
        <v>3.22</v>
      </c>
      <c r="CC85" s="38" t="n">
        <f aca="false">IF(CC$1&gt;$L$2,   "",   IF(CC$1=$L$2,  1,  IF($L$2-CC$1=$L$1-$M85, $L$3^($L$1-$M85), ($L$3*CC86*CD86/(CC86+($L$3-1)*CD86) ))))</f>
        <v>1</v>
      </c>
      <c r="CD85" s="38" t="e">
        <f aca="false">IF(CD$1&gt;$L$2,   "",   IF(CD$1=$L$2,  1,  IF($L$2-CD$1=$L$1-$M85, $L$3^($L$1-$M85), ($L$3*CD86*CE86/(CD86+($L$3-1)*CE86) ))))</f>
        <v>#DIV/0!</v>
      </c>
      <c r="CE85" s="38" t="e">
        <f aca="false">IF(CE$1&gt;$L$2,   "",   IF(CE$1=$L$2,  1,  IF($L$2-CE$1=$L$1-$M85, $L$3^($L$1-$M85), ($L$3*CE86*CF86/(CE86+($L$3-1)*CF86) ))))</f>
        <v>#DIV/0!</v>
      </c>
      <c r="CF85" s="38" t="n">
        <f aca="false">IF(CF$1&gt;$L$2,   "",   IF(CF$1=$L$2,  1,  IF($L$2-CF$1=$L$1-$M85, $L$3^($L$1-$M85), ($L$3*CF86*CG86/(CF86+($L$3-1)*CG86) ))))</f>
        <v>3.22</v>
      </c>
      <c r="CG85" s="38" t="n">
        <f aca="false">IF(CG$1&gt;$L$2,   "",   IF(CG$1=$L$2,  1,  IF($L$2-CG$1=$L$1-$M85, $L$3^($L$1-$M85), ($L$3*CG86*CH86/(CG86+($L$3-1)*CH86) ))))</f>
        <v>1</v>
      </c>
      <c r="CH85" s="38" t="e">
        <f aca="false">IF(CH$1&gt;$L$2,   "",   IF(CH$1=$L$2,  1,  IF($L$2-CH$1=$L$1-$M85, $L$3^($L$1-$M85), ($L$3*CH86*CI86/(CH86+($L$3-1)*CI86) ))))</f>
        <v>#DIV/0!</v>
      </c>
      <c r="CI85" s="38" t="e">
        <f aca="false">IF(CI$1&gt;$L$2,   "",   IF(CI$1=$L$2,  1,  IF($L$2-CI$1=$L$1-$M85, $L$3^($L$1-$M85), ($L$3*CI86*CJ86/(CI86+($L$3-1)*CJ86) ))))</f>
        <v>#DIV/0!</v>
      </c>
      <c r="CJ85" s="38" t="n">
        <f aca="false">IF(CJ$1&gt;$L$2,   "",   IF(CJ$1=$L$2,  1,  IF($L$2-CJ$1=$L$1-$M85, $L$3^($L$1-$M85), ($L$3*CJ86*CK86/(CJ86+($L$3-1)*CK86) ))))</f>
        <v>3.22</v>
      </c>
      <c r="CK85" s="38" t="n">
        <f aca="false">IF(CK$1&gt;$L$2,   "",   IF(CK$1=$L$2,  1,  IF($L$2-CK$1=$L$1-$M85, $L$3^($L$1-$M85), ($L$3*CK86*CL86/(CK86+($L$3-1)*CL86) ))))</f>
        <v>1</v>
      </c>
      <c r="CL85" s="38" t="e">
        <f aca="false">IF(CL$1&gt;$L$2,   "",   IF(CL$1=$L$2,  1,  IF($L$2-CL$1=$L$1-$M85, $L$3^($L$1-$M85), ($L$3*CL86*CM86/(CL86+($L$3-1)*CM86) ))))</f>
        <v>#DIV/0!</v>
      </c>
      <c r="CM85" s="38" t="e">
        <f aca="false">IF(CM$1&gt;$L$2,   "",   IF(CM$1=$L$2,  1,  IF($L$2-CM$1=$L$1-$M85, $L$3^($L$1-$M85), ($L$3*CM86*CN86/(CM86+($L$3-1)*CN86) ))))</f>
        <v>#DIV/0!</v>
      </c>
      <c r="CN85" s="38" t="n">
        <f aca="false">IF(CN$1&gt;$L$2,   "",   IF(CN$1=$L$2,  1,  IF($L$2-CN$1=$L$1-$M85, $L$3^($L$1-$M85), ($L$3*CN86*CO86/(CN86+($L$3-1)*CO86) ))))</f>
        <v>3.22</v>
      </c>
      <c r="CO85" s="38" t="n">
        <f aca="false">IF(CO$1&gt;$L$2,   "",   IF(CO$1=$L$2,  1,  IF($L$2-CO$1=$L$1-$M85, $L$3^($L$1-$M85), ($L$3*CO86*CP86/(CO86+($L$3-1)*CP86) ))))</f>
        <v>1</v>
      </c>
      <c r="CP85" s="38" t="e">
        <f aca="false">IF(CP$1&gt;$L$2,   "",   IF(CP$1=$L$2,  1,  IF($L$2-CP$1=$L$1-$M85, $L$3^($L$1-$M85), ($L$3*CP86*CQ86/(CP86+($L$3-1)*CQ86) ))))</f>
        <v>#DIV/0!</v>
      </c>
      <c r="CQ85" s="38" t="e">
        <f aca="false">IF(CQ$1&gt;$L$2,   "",   IF(CQ$1=$L$2,  1,  IF($L$2-CQ$1=$L$1-$M85, $L$3^($L$1-$M85), ($L$3*CQ86*CR86/(CQ86+($L$3-1)*CR86) ))))</f>
        <v>#DIV/0!</v>
      </c>
      <c r="CR85" s="38" t="n">
        <f aca="false">IF(CR$1&gt;$L$2,   "",   IF(CR$1=$L$2,  1,  IF($L$2-CR$1=$L$1-$M85, $L$3^($L$1-$M85), ($L$3*CR86*CS86/(CR86+($L$3-1)*CS86) ))))</f>
        <v>3.22</v>
      </c>
      <c r="CS85" s="38" t="n">
        <f aca="false">IF(CS$1&gt;$L$2,   "",   IF(CS$1=$L$2,  1,  IF($L$2-CS$1=$L$1-$M85, $L$3^($L$1-$M85), ($L$3*CS86*CT86/(CS86+($L$3-1)*CT86) ))))</f>
        <v>1</v>
      </c>
      <c r="CT85" s="38" t="e">
        <f aca="false">IF(CT$1&gt;$L$2,   "",   IF(CT$1=$L$2,  1,  IF($L$2-CT$1=$L$1-$M85, $L$3^($L$1-$M85), ($L$3*CT86*CU86/(CT86+($L$3-1)*CU86) ))))</f>
        <v>#DIV/0!</v>
      </c>
      <c r="CU85" s="38" t="e">
        <f aca="false">IF(CU$1&gt;$L$2,   "",   IF(CU$1=$L$2,  1,  IF($L$2-CU$1=$L$1-$M85, $L$3^($L$1-$M85), ($L$3*CU86*CV86/(CU86+($L$3-1)*CV86) ))))</f>
        <v>#DIV/0!</v>
      </c>
      <c r="CV85" s="38" t="n">
        <f aca="false">IF(CV$1&gt;$L$2,   "",   IF(CV$1=$L$2,  1,  IF($L$2-CV$1=$L$1-$M85, $L$3^($L$1-$M85), ($L$3*CV86*CW86/(CV86+($L$3-1)*CW86) ))))</f>
        <v>3.22</v>
      </c>
      <c r="CW85" s="38" t="n">
        <f aca="false">IF(CW$1&gt;$L$2,   "",   IF(CW$1=$L$2,  1,  IF($L$2-CW$1=$L$1-$M85, $L$3^($L$1-$M85), ($L$3*CW86*CX86/(CW86+($L$3-1)*CX86) ))))</f>
        <v>1</v>
      </c>
      <c r="CX85" s="38" t="e">
        <f aca="false">IF(CX$1&gt;$L$2,   "",   IF(CX$1=$L$2,  1,  IF($L$2-CX$1=$L$1-$M85, $L$3^($L$1-$M85), ($L$3*CX86*CY86/(CX86+($L$3-1)*CY86) ))))</f>
        <v>#DIV/0!</v>
      </c>
      <c r="CY85" s="38" t="e">
        <f aca="false">IF(CY$1&gt;$L$2,   "",   IF(CY$1=$L$2,  1,  IF($L$2-CY$1=$L$1-$M85, $L$3^($L$1-$M85), ($L$3*CY86*CZ86/(CY86+($L$3-1)*CZ86) ))))</f>
        <v>#DIV/0!</v>
      </c>
      <c r="CZ85" s="38" t="n">
        <f aca="false">IF(CZ$1&gt;$L$2,   "",   IF(CZ$1=$L$2,  1,  IF($L$2-CZ$1=$L$1-$M85, $L$3^($L$1-$M85), ($L$3*CZ86*DA86/(CZ86+($L$3-1)*DA86) ))))</f>
        <v>3.22</v>
      </c>
      <c r="DA85" s="38" t="n">
        <f aca="false">IF(DA$1&gt;$L$2,   "",   IF(DA$1=$L$2,  1,  IF($L$2-DA$1=$L$1-$M85, $L$3^($L$1-$M85), ($L$3*DA86*DB86/(DA86+($L$3-1)*DB86) ))))</f>
        <v>1</v>
      </c>
      <c r="DB85" s="38" t="e">
        <f aca="false">IF(DB$1&gt;$L$2,   "",   IF(DB$1=$L$2,  1,  IF($L$2-DB$1=$L$1-$M85, $L$3^($L$1-$M85), ($L$3*DB86*DC86/(DB86+($L$3-1)*DC86) ))))</f>
        <v>#DIV/0!</v>
      </c>
      <c r="DC85" s="38" t="e">
        <f aca="false">IF(DC$1&gt;$L$2,   "",   IF(DC$1=$L$2,  1,  IF($L$2-DC$1=$L$1-$M85, $L$3^($L$1-$M85), ($L$3*DC86*DD86/(DC86+($L$3-1)*DD86) ))))</f>
        <v>#DIV/0!</v>
      </c>
      <c r="DD85" s="38" t="n">
        <f aca="false">IF(DD$1&gt;$L$2,   "",   IF(DD$1=$L$2,  1,  IF($L$2-DD$1=$L$1-$M85, $L$3^($L$1-$M85), ($L$3*DD86*DE86/(DD86+($L$3-1)*DE86) ))))</f>
        <v>3.22</v>
      </c>
      <c r="DE85" s="38" t="n">
        <f aca="false">IF(DE$1&gt;$L$2,   "",   IF(DE$1=$L$2,  1,  IF($L$2-DE$1=$L$1-$M85, $L$3^($L$1-$M85), ($L$3*DE86*DF86/(DE86+($L$3-1)*DF86) ))))</f>
        <v>1</v>
      </c>
      <c r="DF85" s="38" t="e">
        <f aca="false">IF(DF$1&gt;$L$2,   "",   IF(DF$1=$L$2,  1,  IF($L$2-DF$1=$L$1-$M85, $L$3^($L$1-$M85), ($L$3*DF86*DG86/(DF86+($L$3-1)*DG86) ))))</f>
        <v>#DIV/0!</v>
      </c>
      <c r="DG85" s="38" t="e">
        <f aca="false">IF(DG$1&gt;$L$2,   "",   IF(DG$1=$L$2,  1,  IF($L$2-DG$1=$L$1-$M85, $L$3^($L$1-$M85), ($L$3*DG86*DH86/(DG86+($L$3-1)*DH86) ))))</f>
        <v>#DIV/0!</v>
      </c>
      <c r="DH85" s="38" t="n">
        <f aca="false">IF(DH$1&gt;$L$2,   "",   IF(DH$1=$L$2,  1,  IF($L$2-DH$1=$L$1-$M85, $L$3^($L$1-$M85), ($L$3*DH86*DI86/(DH86+($L$3-1)*DI86) ))))</f>
        <v>3.22</v>
      </c>
      <c r="DI85" s="38" t="n">
        <f aca="false">IF(DI$1&gt;$L$2,   "",   IF(DI$1=$L$2,  1,  IF($L$2-DI$1=$L$1-$M85, $L$3^($L$1-$M85), ($L$3*DI86*DJ86/(DI86+($L$3-1)*DJ86) ))))</f>
        <v>1</v>
      </c>
      <c r="DJ85" s="38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2" t="n">
        <f aca="false">Calculadora!C86</f>
        <v>0</v>
      </c>
      <c r="B86" s="112" t="str">
        <f aca="false">IF( OR(I85=$L$2,H85=1+$L$1-$L$2), "",  IF(A86="l",0,IF(A86="w",1,""))    )</f>
        <v/>
      </c>
      <c r="C86" s="105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5" t="str">
        <f aca="false">IF(I85&gt;=$L$2,"",IF(B86="", "", C86*($L$3-1)*B86)   )</f>
        <v/>
      </c>
      <c r="E86" s="105" t="str">
        <f aca="false">IF(B86="","",(   D86-(IF((D86+F85)&lt;=G85, D86, (G85-F85) ))   )*(100-$L$5)/100   )</f>
        <v/>
      </c>
      <c r="F86" s="105" t="str">
        <f aca="false">IF(I85&gt;=$L$2,"",IF(B86="", "",   IF(B86=0,  F85-C86,  IF( ((F85+D86)-G85)&gt;=0, F85+(G85-F85)+((D86-(G85-F85))*$L$5/100), F85+D86 )  ))   )</f>
        <v/>
      </c>
      <c r="G86" s="113" t="str">
        <f aca="false">IF(F86&gt;G85,  F86,  G85)</f>
        <v/>
      </c>
      <c r="H86" s="104" t="n">
        <f aca="false">IF(   $L$4=0,   IF(I85+B86=$L$2,0,IF(B86=0,H85+1,H85)),   IF(  F86&gt;=G85,  0,  IF(B86=0,H85+1,H85)  )   )</f>
        <v>0</v>
      </c>
      <c r="I86" s="104" t="n">
        <f aca="false">IF(   $L$4=0,   IF(I85+B86=$L$2,0,IF(B86=1,I85+1,I85)),        IF(  F86&gt;=G85,  0,  IF(B86=1,I85+1,I85)  )   )</f>
        <v>0</v>
      </c>
      <c r="J86" s="114" t="str">
        <f aca="false">IF(     B86="",     "",     IF(  ISERROR((B86+I85)/(H85+I85+1)),  0,  (B86+I85)/(H85+I85+1)  )     )</f>
        <v/>
      </c>
      <c r="M86" s="111" t="b">
        <f aca="false">IF(M85&lt;($L$1-1),M85+1)</f>
        <v>0</v>
      </c>
      <c r="N86" s="38" t="e">
        <f aca="false">IF(N$1&gt;$L$2,   "",   IF(N$1=$L$2,  1,  IF($L$2-N$1=$L$1-$M86, $L$3^($L$1-$M86), ($L$3*N87*O87/(N87+($L$3-1)*O87) ))))</f>
        <v>#DIV/0!</v>
      </c>
      <c r="O86" s="38" t="e">
        <f aca="false">IF(O$1&gt;$L$2,   "",   IF(O$1=$L$2,  1,  IF($L$2-O$1=$L$1-$M86, $L$3^($L$1-$M86), ($L$3*O87*P87/(O87+($L$3-1)*P87) ))))</f>
        <v>#DIV/0!</v>
      </c>
      <c r="P86" s="38" t="e">
        <f aca="false">IF(P$1&gt;$L$2,   "",   IF(P$1=$L$2,  1,  IF($L$2-P$1=$L$1-$M86, $L$3^($L$1-$M86), ($L$3*P87*Q87/(P87+($L$3-1)*Q87) ))))</f>
        <v>#DIV/0!</v>
      </c>
      <c r="Q86" s="38" t="n">
        <f aca="false">IF(Q$1&gt;$L$2,   "",   IF(Q$1=$L$2,  1,  IF($L$2-Q$1=$L$1-$M86, $L$3^($L$1-$M86), ($L$3*Q87*R87/(Q87+($L$3-1)*R87) ))))</f>
        <v>1</v>
      </c>
      <c r="R86" s="38" t="e">
        <f aca="false">IF(R$1&gt;$L$2,   "",   IF(R$1=$L$2,  1,  IF($L$2-R$1=$L$1-$M86, $L$3^($L$1-$M86), ($L$3*R87*S87/(R87+($L$3-1)*S87) ))))</f>
        <v>#DIV/0!</v>
      </c>
      <c r="S86" s="38" t="e">
        <f aca="false">IF(S$1&gt;$L$2,   "",   IF(S$1=$L$2,  1,  IF($L$2-S$1=$L$1-$M86, $L$3^($L$1-$M86), ($L$3*S87*T87/(S87+($L$3-1)*T87) ))))</f>
        <v>#DIV/0!</v>
      </c>
      <c r="T86" s="38" t="e">
        <f aca="false">IF(T$1&gt;$L$2,   "",   IF(T$1=$L$2,  1,  IF($L$2-T$1=$L$1-$M86, $L$3^($L$1-$M86), ($L$3*T87*U87/(T87+($L$3-1)*U87) ))))</f>
        <v>#DIV/0!</v>
      </c>
      <c r="U86" s="38" t="n">
        <f aca="false">IF(U$1&gt;$L$2,   "",   IF(U$1=$L$2,  1,  IF($L$2-U$1=$L$1-$M86, $L$3^($L$1-$M86), ($L$3*U87*V87/(U87+($L$3-1)*V87) ))))</f>
        <v>1</v>
      </c>
      <c r="V86" s="38" t="e">
        <f aca="false">IF(V$1&gt;$L$2,   "",   IF(V$1=$L$2,  1,  IF($L$2-V$1=$L$1-$M86, $L$3^($L$1-$M86), ($L$3*V87*W87/(V87+($L$3-1)*W87) ))))</f>
        <v>#DIV/0!</v>
      </c>
      <c r="W86" s="38" t="e">
        <f aca="false">IF(W$1&gt;$L$2,   "",   IF(W$1=$L$2,  1,  IF($L$2-W$1=$L$1-$M86, $L$3^($L$1-$M86), ($L$3*W87*X87/(W87+($L$3-1)*X87) ))))</f>
        <v>#DIV/0!</v>
      </c>
      <c r="X86" s="38" t="e">
        <f aca="false">IF(X$1&gt;$L$2,   "",   IF(X$1=$L$2,  1,  IF($L$2-X$1=$L$1-$M86, $L$3^($L$1-$M86), ($L$3*X87*Y87/(X87+($L$3-1)*Y87) ))))</f>
        <v>#DIV/0!</v>
      </c>
      <c r="Y86" s="38" t="n">
        <f aca="false">IF(Y$1&gt;$L$2,   "",   IF(Y$1=$L$2,  1,  IF($L$2-Y$1=$L$1-$M86, $L$3^($L$1-$M86), ($L$3*Y87*Z87/(Y87+($L$3-1)*Z87) ))))</f>
        <v>1</v>
      </c>
      <c r="Z86" s="38" t="e">
        <f aca="false">IF(Z$1&gt;$L$2,   "",   IF(Z$1=$L$2,  1,  IF($L$2-Z$1=$L$1-$M86, $L$3^($L$1-$M86), ($L$3*Z87*AA87/(Z87+($L$3-1)*AA87) ))))</f>
        <v>#DIV/0!</v>
      </c>
      <c r="AA86" s="38" t="e">
        <f aca="false">IF(AA$1&gt;$L$2,   "",   IF(AA$1=$L$2,  1,  IF($L$2-AA$1=$L$1-$M86, $L$3^($L$1-$M86), ($L$3*AA87*AB87/(AA87+($L$3-1)*AB87) ))))</f>
        <v>#DIV/0!</v>
      </c>
      <c r="AB86" s="38" t="e">
        <f aca="false">IF(AB$1&gt;$L$2,   "",   IF(AB$1=$L$2,  1,  IF($L$2-AB$1=$L$1-$M86, $L$3^($L$1-$M86), ($L$3*AB87*AC87/(AB87+($L$3-1)*AC87) ))))</f>
        <v>#DIV/0!</v>
      </c>
      <c r="AC86" s="38" t="n">
        <f aca="false">IF(AC$1&gt;$L$2,   "",   IF(AC$1=$L$2,  1,  IF($L$2-AC$1=$L$1-$M86, $L$3^($L$1-$M86), ($L$3*AC87*AD87/(AC87+($L$3-1)*AD87) ))))</f>
        <v>1</v>
      </c>
      <c r="AD86" s="38" t="e">
        <f aca="false">IF(AD$1&gt;$L$2,   "",   IF(AD$1=$L$2,  1,  IF($L$2-AD$1=$L$1-$M86, $L$3^($L$1-$M86), ($L$3*AD87*AE87/(AD87+($L$3-1)*AE87) ))))</f>
        <v>#DIV/0!</v>
      </c>
      <c r="AE86" s="38" t="e">
        <f aca="false">IF(AE$1&gt;$L$2,   "",   IF(AE$1=$L$2,  1,  IF($L$2-AE$1=$L$1-$M86, $L$3^($L$1-$M86), ($L$3*AE87*AF87/(AE87+($L$3-1)*AF87) ))))</f>
        <v>#DIV/0!</v>
      </c>
      <c r="AF86" s="38" t="e">
        <f aca="false">IF(AF$1&gt;$L$2,   "",   IF(AF$1=$L$2,  1,  IF($L$2-AF$1=$L$1-$M86, $L$3^($L$1-$M86), ($L$3*AF87*AG87/(AF87+($L$3-1)*AG87) ))))</f>
        <v>#DIV/0!</v>
      </c>
      <c r="AG86" s="38" t="n">
        <f aca="false">IF(AG$1&gt;$L$2,   "",   IF(AG$1=$L$2,  1,  IF($L$2-AG$1=$L$1-$M86, $L$3^($L$1-$M86), ($L$3*AG87*AH87/(AG87+($L$3-1)*AH87) ))))</f>
        <v>1</v>
      </c>
      <c r="AH86" s="38" t="e">
        <f aca="false">IF(AH$1&gt;$L$2,   "",   IF(AH$1=$L$2,  1,  IF($L$2-AH$1=$L$1-$M86, $L$3^($L$1-$M86), ($L$3*AH87*AI87/(AH87+($L$3-1)*AI87) ))))</f>
        <v>#DIV/0!</v>
      </c>
      <c r="AI86" s="38" t="e">
        <f aca="false">IF(AI$1&gt;$L$2,   "",   IF(AI$1=$L$2,  1,  IF($L$2-AI$1=$L$1-$M86, $L$3^($L$1-$M86), ($L$3*AI87*AJ87/(AI87+($L$3-1)*AJ87) ))))</f>
        <v>#DIV/0!</v>
      </c>
      <c r="AJ86" s="38" t="e">
        <f aca="false">IF(AJ$1&gt;$L$2,   "",   IF(AJ$1=$L$2,  1,  IF($L$2-AJ$1=$L$1-$M86, $L$3^($L$1-$M86), ($L$3*AJ87*AK87/(AJ87+($L$3-1)*AK87) ))))</f>
        <v>#DIV/0!</v>
      </c>
      <c r="AK86" s="38" t="n">
        <f aca="false">IF(AK$1&gt;$L$2,   "",   IF(AK$1=$L$2,  1,  IF($L$2-AK$1=$L$1-$M86, $L$3^($L$1-$M86), ($L$3*AK87*AL87/(AK87+($L$3-1)*AL87) ))))</f>
        <v>1</v>
      </c>
      <c r="AL86" s="38" t="e">
        <f aca="false">IF(AL$1&gt;$L$2,   "",   IF(AL$1=$L$2,  1,  IF($L$2-AL$1=$L$1-$M86, $L$3^($L$1-$M86), ($L$3*AL87*AM87/(AL87+($L$3-1)*AM87) ))))</f>
        <v>#DIV/0!</v>
      </c>
      <c r="AM86" s="38" t="e">
        <f aca="false">IF(AM$1&gt;$L$2,   "",   IF(AM$1=$L$2,  1,  IF($L$2-AM$1=$L$1-$M86, $L$3^($L$1-$M86), ($L$3*AM87*AN87/(AM87+($L$3-1)*AN87) ))))</f>
        <v>#DIV/0!</v>
      </c>
      <c r="AN86" s="38" t="e">
        <f aca="false">IF(AN$1&gt;$L$2,   "",   IF(AN$1=$L$2,  1,  IF($L$2-AN$1=$L$1-$M86, $L$3^($L$1-$M86), ($L$3*AN87*AO87/(AN87+($L$3-1)*AO87) ))))</f>
        <v>#DIV/0!</v>
      </c>
      <c r="AO86" s="38" t="n">
        <f aca="false">IF(AO$1&gt;$L$2,   "",   IF(AO$1=$L$2,  1,  IF($L$2-AO$1=$L$1-$M86, $L$3^($L$1-$M86), ($L$3*AO87*AP87/(AO87+($L$3-1)*AP87) ))))</f>
        <v>1</v>
      </c>
      <c r="AP86" s="38" t="e">
        <f aca="false">IF(AP$1&gt;$L$2,   "",   IF(AP$1=$L$2,  1,  IF($L$2-AP$1=$L$1-$M86, $L$3^($L$1-$M86), ($L$3*AP87*AQ87/(AP87+($L$3-1)*AQ87) ))))</f>
        <v>#DIV/0!</v>
      </c>
      <c r="AQ86" s="38" t="e">
        <f aca="false">IF(AQ$1&gt;$L$2,   "",   IF(AQ$1=$L$2,  1,  IF($L$2-AQ$1=$L$1-$M86, $L$3^($L$1-$M86), ($L$3*AQ87*AR87/(AQ87+($L$3-1)*AR87) ))))</f>
        <v>#DIV/0!</v>
      </c>
      <c r="AR86" s="38" t="e">
        <f aca="false">IF(AR$1&gt;$L$2,   "",   IF(AR$1=$L$2,  1,  IF($L$2-AR$1=$L$1-$M86, $L$3^($L$1-$M86), ($L$3*AR87*AS87/(AR87+($L$3-1)*AS87) ))))</f>
        <v>#DIV/0!</v>
      </c>
      <c r="AS86" s="38" t="n">
        <f aca="false">IF(AS$1&gt;$L$2,   "",   IF(AS$1=$L$2,  1,  IF($L$2-AS$1=$L$1-$M86, $L$3^($L$1-$M86), ($L$3*AS87*AT87/(AS87+($L$3-1)*AT87) ))))</f>
        <v>1</v>
      </c>
      <c r="AT86" s="38" t="e">
        <f aca="false">IF(AT$1&gt;$L$2,   "",   IF(AT$1=$L$2,  1,  IF($L$2-AT$1=$L$1-$M86, $L$3^($L$1-$M86), ($L$3*AT87*AU87/(AT87+($L$3-1)*AU87) ))))</f>
        <v>#DIV/0!</v>
      </c>
      <c r="AU86" s="38" t="e">
        <f aca="false">IF(AU$1&gt;$L$2,   "",   IF(AU$1=$L$2,  1,  IF($L$2-AU$1=$L$1-$M86, $L$3^($L$1-$M86), ($L$3*AU87*AV87/(AU87+($L$3-1)*AV87) ))))</f>
        <v>#DIV/0!</v>
      </c>
      <c r="AV86" s="38" t="e">
        <f aca="false">IF(AV$1&gt;$L$2,   "",   IF(AV$1=$L$2,  1,  IF($L$2-AV$1=$L$1-$M86, $L$3^($L$1-$M86), ($L$3*AV87*AW87/(AV87+($L$3-1)*AW87) ))))</f>
        <v>#DIV/0!</v>
      </c>
      <c r="AW86" s="38" t="n">
        <f aca="false">IF(AW$1&gt;$L$2,   "",   IF(AW$1=$L$2,  1,  IF($L$2-AW$1=$L$1-$M86, $L$3^($L$1-$M86), ($L$3*AW87*AX87/(AW87+($L$3-1)*AX87) ))))</f>
        <v>1</v>
      </c>
      <c r="AX86" s="38" t="e">
        <f aca="false">IF(AX$1&gt;$L$2,   "",   IF(AX$1=$L$2,  1,  IF($L$2-AX$1=$L$1-$M86, $L$3^($L$1-$M86), ($L$3*AX87*AY87/(AX87+($L$3-1)*AY87) ))))</f>
        <v>#DIV/0!</v>
      </c>
      <c r="AY86" s="38" t="e">
        <f aca="false">IF(AY$1&gt;$L$2,   "",   IF(AY$1=$L$2,  1,  IF($L$2-AY$1=$L$1-$M86, $L$3^($L$1-$M86), ($L$3*AY87*AZ87/(AY87+($L$3-1)*AZ87) ))))</f>
        <v>#DIV/0!</v>
      </c>
      <c r="AZ86" s="38" t="e">
        <f aca="false">IF(AZ$1&gt;$L$2,   "",   IF(AZ$1=$L$2,  1,  IF($L$2-AZ$1=$L$1-$M86, $L$3^($L$1-$M86), ($L$3*AZ87*BA87/(AZ87+($L$3-1)*BA87) ))))</f>
        <v>#DIV/0!</v>
      </c>
      <c r="BA86" s="38" t="n">
        <f aca="false">IF(BA$1&gt;$L$2,   "",   IF(BA$1=$L$2,  1,  IF($L$2-BA$1=$L$1-$M86, $L$3^($L$1-$M86), ($L$3*BA87*BB87/(BA87+($L$3-1)*BB87) ))))</f>
        <v>1</v>
      </c>
      <c r="BB86" s="38" t="e">
        <f aca="false">IF(BB$1&gt;$L$2,   "",   IF(BB$1=$L$2,  1,  IF($L$2-BB$1=$L$1-$M86, $L$3^($L$1-$M86), ($L$3*BB87*BC87/(BB87+($L$3-1)*BC87) ))))</f>
        <v>#DIV/0!</v>
      </c>
      <c r="BC86" s="38" t="e">
        <f aca="false">IF(BC$1&gt;$L$2,   "",   IF(BC$1=$L$2,  1,  IF($L$2-BC$1=$L$1-$M86, $L$3^($L$1-$M86), ($L$3*BC87*BD87/(BC87+($L$3-1)*BD87) ))))</f>
        <v>#DIV/0!</v>
      </c>
      <c r="BD86" s="38" t="e">
        <f aca="false">IF(BD$1&gt;$L$2,   "",   IF(BD$1=$L$2,  1,  IF($L$2-BD$1=$L$1-$M86, $L$3^($L$1-$M86), ($L$3*BD87*BE87/(BD87+($L$3-1)*BE87) ))))</f>
        <v>#DIV/0!</v>
      </c>
      <c r="BE86" s="38" t="n">
        <f aca="false">IF(BE$1&gt;$L$2,   "",   IF(BE$1=$L$2,  1,  IF($L$2-BE$1=$L$1-$M86, $L$3^($L$1-$M86), ($L$3*BE87*BF87/(BE87+($L$3-1)*BF87) ))))</f>
        <v>1</v>
      </c>
      <c r="BF86" s="38" t="e">
        <f aca="false">IF(BF$1&gt;$L$2,   "",   IF(BF$1=$L$2,  1,  IF($L$2-BF$1=$L$1-$M86, $L$3^($L$1-$M86), ($L$3*BF87*BG87/(BF87+($L$3-1)*BG87) ))))</f>
        <v>#DIV/0!</v>
      </c>
      <c r="BG86" s="38" t="e">
        <f aca="false">IF(BG$1&gt;$L$2,   "",   IF(BG$1=$L$2,  1,  IF($L$2-BG$1=$L$1-$M86, $L$3^($L$1-$M86), ($L$3*BG87*BH87/(BG87+($L$3-1)*BH87) ))))</f>
        <v>#DIV/0!</v>
      </c>
      <c r="BH86" s="38" t="e">
        <f aca="false">IF(BH$1&gt;$L$2,   "",   IF(BH$1=$L$2,  1,  IF($L$2-BH$1=$L$1-$M86, $L$3^($L$1-$M86), ($L$3*BH87*BI87/(BH87+($L$3-1)*BI87) ))))</f>
        <v>#DIV/0!</v>
      </c>
      <c r="BI86" s="38" t="n">
        <f aca="false">IF(BI$1&gt;$L$2,   "",   IF(BI$1=$L$2,  1,  IF($L$2-BI$1=$L$1-$M86, $L$3^($L$1-$M86), ($L$3*BI87*BJ87/(BI87+($L$3-1)*BJ87) ))))</f>
        <v>1</v>
      </c>
      <c r="BJ86" s="38" t="e">
        <f aca="false">IF(BJ$1&gt;$L$2,   "",   IF(BJ$1=$L$2,  1,  IF($L$2-BJ$1=$L$1-$M86, $L$3^($L$1-$M86), ($L$3*BJ87*BK87/(BJ87+($L$3-1)*BK87) ))))</f>
        <v>#DIV/0!</v>
      </c>
      <c r="BK86" s="38" t="e">
        <f aca="false">IF(BK$1&gt;$L$2,   "",   IF(BK$1=$L$2,  1,  IF($L$2-BK$1=$L$1-$M86, $L$3^($L$1-$M86), ($L$3*BK87*BL87/(BK87+($L$3-1)*BL87) ))))</f>
        <v>#DIV/0!</v>
      </c>
      <c r="BL86" s="38" t="e">
        <f aca="false">IF(BL$1&gt;$L$2,   "",   IF(BL$1=$L$2,  1,  IF($L$2-BL$1=$L$1-$M86, $L$3^($L$1-$M86), ($L$3*BL87*BM87/(BL87+($L$3-1)*BM87) ))))</f>
        <v>#DIV/0!</v>
      </c>
      <c r="BM86" s="38" t="n">
        <f aca="false">IF(BM$1&gt;$L$2,   "",   IF(BM$1=$L$2,  1,  IF($L$2-BM$1=$L$1-$M86, $L$3^($L$1-$M86), ($L$3*BM87*BN87/(BM87+($L$3-1)*BN87) ))))</f>
        <v>1</v>
      </c>
      <c r="BN86" s="38" t="e">
        <f aca="false">IF(BN$1&gt;$L$2,   "",   IF(BN$1=$L$2,  1,  IF($L$2-BN$1=$L$1-$M86, $L$3^($L$1-$M86), ($L$3*BN87*BO87/(BN87+($L$3-1)*BO87) ))))</f>
        <v>#DIV/0!</v>
      </c>
      <c r="BO86" s="38" t="e">
        <f aca="false">IF(BO$1&gt;$L$2,   "",   IF(BO$1=$L$2,  1,  IF($L$2-BO$1=$L$1-$M86, $L$3^($L$1-$M86), ($L$3*BO87*BP87/(BO87+($L$3-1)*BP87) ))))</f>
        <v>#DIV/0!</v>
      </c>
      <c r="BP86" s="38" t="e">
        <f aca="false">IF(BP$1&gt;$L$2,   "",   IF(BP$1=$L$2,  1,  IF($L$2-BP$1=$L$1-$M86, $L$3^($L$1-$M86), ($L$3*BP87*BQ87/(BP87+($L$3-1)*BQ87) ))))</f>
        <v>#DIV/0!</v>
      </c>
      <c r="BQ86" s="38" t="n">
        <f aca="false">IF(BQ$1&gt;$L$2,   "",   IF(BQ$1=$L$2,  1,  IF($L$2-BQ$1=$L$1-$M86, $L$3^($L$1-$M86), ($L$3*BQ87*BR87/(BQ87+($L$3-1)*BR87) ))))</f>
        <v>1</v>
      </c>
      <c r="BR86" s="38" t="e">
        <f aca="false">IF(BR$1&gt;$L$2,   "",   IF(BR$1=$L$2,  1,  IF($L$2-BR$1=$L$1-$M86, $L$3^($L$1-$M86), ($L$3*BR87*BS87/(BR87+($L$3-1)*BS87) ))))</f>
        <v>#DIV/0!</v>
      </c>
      <c r="BS86" s="38" t="e">
        <f aca="false">IF(BS$1&gt;$L$2,   "",   IF(BS$1=$L$2,  1,  IF($L$2-BS$1=$L$1-$M86, $L$3^($L$1-$M86), ($L$3*BS87*BT87/(BS87+($L$3-1)*BT87) ))))</f>
        <v>#DIV/0!</v>
      </c>
      <c r="BT86" s="38" t="e">
        <f aca="false">IF(BT$1&gt;$L$2,   "",   IF(BT$1=$L$2,  1,  IF($L$2-BT$1=$L$1-$M86, $L$3^($L$1-$M86), ($L$3*BT87*BU87/(BT87+($L$3-1)*BU87) ))))</f>
        <v>#DIV/0!</v>
      </c>
      <c r="BU86" s="38" t="n">
        <f aca="false">IF(BU$1&gt;$L$2,   "",   IF(BU$1=$L$2,  1,  IF($L$2-BU$1=$L$1-$M86, $L$3^($L$1-$M86), ($L$3*BU87*BV87/(BU87+($L$3-1)*BV87) ))))</f>
        <v>1</v>
      </c>
      <c r="BV86" s="38" t="e">
        <f aca="false">IF(BV$1&gt;$L$2,   "",   IF(BV$1=$L$2,  1,  IF($L$2-BV$1=$L$1-$M86, $L$3^($L$1-$M86), ($L$3*BV87*BW87/(BV87+($L$3-1)*BW87) ))))</f>
        <v>#DIV/0!</v>
      </c>
      <c r="BW86" s="38" t="e">
        <f aca="false">IF(BW$1&gt;$L$2,   "",   IF(BW$1=$L$2,  1,  IF($L$2-BW$1=$L$1-$M86, $L$3^($L$1-$M86), ($L$3*BW87*BX87/(BW87+($L$3-1)*BX87) ))))</f>
        <v>#DIV/0!</v>
      </c>
      <c r="BX86" s="38" t="e">
        <f aca="false">IF(BX$1&gt;$L$2,   "",   IF(BX$1=$L$2,  1,  IF($L$2-BX$1=$L$1-$M86, $L$3^($L$1-$M86), ($L$3*BX87*BY87/(BX87+($L$3-1)*BY87) ))))</f>
        <v>#DIV/0!</v>
      </c>
      <c r="BY86" s="38" t="n">
        <f aca="false">IF(BY$1&gt;$L$2,   "",   IF(BY$1=$L$2,  1,  IF($L$2-BY$1=$L$1-$M86, $L$3^($L$1-$M86), ($L$3*BY87*BZ87/(BY87+($L$3-1)*BZ87) ))))</f>
        <v>1</v>
      </c>
      <c r="BZ86" s="38" t="e">
        <f aca="false">IF(BZ$1&gt;$L$2,   "",   IF(BZ$1=$L$2,  1,  IF($L$2-BZ$1=$L$1-$M86, $L$3^($L$1-$M86), ($L$3*BZ87*CA87/(BZ87+($L$3-1)*CA87) ))))</f>
        <v>#DIV/0!</v>
      </c>
      <c r="CA86" s="38" t="e">
        <f aca="false">IF(CA$1&gt;$L$2,   "",   IF(CA$1=$L$2,  1,  IF($L$2-CA$1=$L$1-$M86, $L$3^($L$1-$M86), ($L$3*CA87*CB87/(CA87+($L$3-1)*CB87) ))))</f>
        <v>#DIV/0!</v>
      </c>
      <c r="CB86" s="38" t="e">
        <f aca="false">IF(CB$1&gt;$L$2,   "",   IF(CB$1=$L$2,  1,  IF($L$2-CB$1=$L$1-$M86, $L$3^($L$1-$M86), ($L$3*CB87*CC87/(CB87+($L$3-1)*CC87) ))))</f>
        <v>#DIV/0!</v>
      </c>
      <c r="CC86" s="38" t="n">
        <f aca="false">IF(CC$1&gt;$L$2,   "",   IF(CC$1=$L$2,  1,  IF($L$2-CC$1=$L$1-$M86, $L$3^($L$1-$M86), ($L$3*CC87*CD87/(CC87+($L$3-1)*CD87) ))))</f>
        <v>1</v>
      </c>
      <c r="CD86" s="38" t="e">
        <f aca="false">IF(CD$1&gt;$L$2,   "",   IF(CD$1=$L$2,  1,  IF($L$2-CD$1=$L$1-$M86, $L$3^($L$1-$M86), ($L$3*CD87*CE87/(CD87+($L$3-1)*CE87) ))))</f>
        <v>#DIV/0!</v>
      </c>
      <c r="CE86" s="38" t="e">
        <f aca="false">IF(CE$1&gt;$L$2,   "",   IF(CE$1=$L$2,  1,  IF($L$2-CE$1=$L$1-$M86, $L$3^($L$1-$M86), ($L$3*CE87*CF87/(CE87+($L$3-1)*CF87) ))))</f>
        <v>#DIV/0!</v>
      </c>
      <c r="CF86" s="38" t="e">
        <f aca="false">IF(CF$1&gt;$L$2,   "",   IF(CF$1=$L$2,  1,  IF($L$2-CF$1=$L$1-$M86, $L$3^($L$1-$M86), ($L$3*CF87*CG87/(CF87+($L$3-1)*CG87) ))))</f>
        <v>#DIV/0!</v>
      </c>
      <c r="CG86" s="38" t="n">
        <f aca="false">IF(CG$1&gt;$L$2,   "",   IF(CG$1=$L$2,  1,  IF($L$2-CG$1=$L$1-$M86, $L$3^($L$1-$M86), ($L$3*CG87*CH87/(CG87+($L$3-1)*CH87) ))))</f>
        <v>1</v>
      </c>
      <c r="CH86" s="38" t="e">
        <f aca="false">IF(CH$1&gt;$L$2,   "",   IF(CH$1=$L$2,  1,  IF($L$2-CH$1=$L$1-$M86, $L$3^($L$1-$M86), ($L$3*CH87*CI87/(CH87+($L$3-1)*CI87) ))))</f>
        <v>#DIV/0!</v>
      </c>
      <c r="CI86" s="38" t="e">
        <f aca="false">IF(CI$1&gt;$L$2,   "",   IF(CI$1=$L$2,  1,  IF($L$2-CI$1=$L$1-$M86, $L$3^($L$1-$M86), ($L$3*CI87*CJ87/(CI87+($L$3-1)*CJ87) ))))</f>
        <v>#DIV/0!</v>
      </c>
      <c r="CJ86" s="38" t="e">
        <f aca="false">IF(CJ$1&gt;$L$2,   "",   IF(CJ$1=$L$2,  1,  IF($L$2-CJ$1=$L$1-$M86, $L$3^($L$1-$M86), ($L$3*CJ87*CK87/(CJ87+($L$3-1)*CK87) ))))</f>
        <v>#DIV/0!</v>
      </c>
      <c r="CK86" s="38" t="n">
        <f aca="false">IF(CK$1&gt;$L$2,   "",   IF(CK$1=$L$2,  1,  IF($L$2-CK$1=$L$1-$M86, $L$3^($L$1-$M86), ($L$3*CK87*CL87/(CK87+($L$3-1)*CL87) ))))</f>
        <v>1</v>
      </c>
      <c r="CL86" s="38" t="e">
        <f aca="false">IF(CL$1&gt;$L$2,   "",   IF(CL$1=$L$2,  1,  IF($L$2-CL$1=$L$1-$M86, $L$3^($L$1-$M86), ($L$3*CL87*CM87/(CL87+($L$3-1)*CM87) ))))</f>
        <v>#DIV/0!</v>
      </c>
      <c r="CM86" s="38" t="e">
        <f aca="false">IF(CM$1&gt;$L$2,   "",   IF(CM$1=$L$2,  1,  IF($L$2-CM$1=$L$1-$M86, $L$3^($L$1-$M86), ($L$3*CM87*CN87/(CM87+($L$3-1)*CN87) ))))</f>
        <v>#DIV/0!</v>
      </c>
      <c r="CN86" s="38" t="e">
        <f aca="false">IF(CN$1&gt;$L$2,   "",   IF(CN$1=$L$2,  1,  IF($L$2-CN$1=$L$1-$M86, $L$3^($L$1-$M86), ($L$3*CN87*CO87/(CN87+($L$3-1)*CO87) ))))</f>
        <v>#DIV/0!</v>
      </c>
      <c r="CO86" s="38" t="n">
        <f aca="false">IF(CO$1&gt;$L$2,   "",   IF(CO$1=$L$2,  1,  IF($L$2-CO$1=$L$1-$M86, $L$3^($L$1-$M86), ($L$3*CO87*CP87/(CO87+($L$3-1)*CP87) ))))</f>
        <v>1</v>
      </c>
      <c r="CP86" s="38" t="e">
        <f aca="false">IF(CP$1&gt;$L$2,   "",   IF(CP$1=$L$2,  1,  IF($L$2-CP$1=$L$1-$M86, $L$3^($L$1-$M86), ($L$3*CP87*CQ87/(CP87+($L$3-1)*CQ87) ))))</f>
        <v>#DIV/0!</v>
      </c>
      <c r="CQ86" s="38" t="e">
        <f aca="false">IF(CQ$1&gt;$L$2,   "",   IF(CQ$1=$L$2,  1,  IF($L$2-CQ$1=$L$1-$M86, $L$3^($L$1-$M86), ($L$3*CQ87*CR87/(CQ87+($L$3-1)*CR87) ))))</f>
        <v>#DIV/0!</v>
      </c>
      <c r="CR86" s="38" t="e">
        <f aca="false">IF(CR$1&gt;$L$2,   "",   IF(CR$1=$L$2,  1,  IF($L$2-CR$1=$L$1-$M86, $L$3^($L$1-$M86), ($L$3*CR87*CS87/(CR87+($L$3-1)*CS87) ))))</f>
        <v>#DIV/0!</v>
      </c>
      <c r="CS86" s="38" t="n">
        <f aca="false">IF(CS$1&gt;$L$2,   "",   IF(CS$1=$L$2,  1,  IF($L$2-CS$1=$L$1-$M86, $L$3^($L$1-$M86), ($L$3*CS87*CT87/(CS87+($L$3-1)*CT87) ))))</f>
        <v>1</v>
      </c>
      <c r="CT86" s="38" t="e">
        <f aca="false">IF(CT$1&gt;$L$2,   "",   IF(CT$1=$L$2,  1,  IF($L$2-CT$1=$L$1-$M86, $L$3^($L$1-$M86), ($L$3*CT87*CU87/(CT87+($L$3-1)*CU87) ))))</f>
        <v>#DIV/0!</v>
      </c>
      <c r="CU86" s="38" t="e">
        <f aca="false">IF(CU$1&gt;$L$2,   "",   IF(CU$1=$L$2,  1,  IF($L$2-CU$1=$L$1-$M86, $L$3^($L$1-$M86), ($L$3*CU87*CV87/(CU87+($L$3-1)*CV87) ))))</f>
        <v>#DIV/0!</v>
      </c>
      <c r="CV86" s="38" t="e">
        <f aca="false">IF(CV$1&gt;$L$2,   "",   IF(CV$1=$L$2,  1,  IF($L$2-CV$1=$L$1-$M86, $L$3^($L$1-$M86), ($L$3*CV87*CW87/(CV87+($L$3-1)*CW87) ))))</f>
        <v>#DIV/0!</v>
      </c>
      <c r="CW86" s="38" t="n">
        <f aca="false">IF(CW$1&gt;$L$2,   "",   IF(CW$1=$L$2,  1,  IF($L$2-CW$1=$L$1-$M86, $L$3^($L$1-$M86), ($L$3*CW87*CX87/(CW87+($L$3-1)*CX87) ))))</f>
        <v>1</v>
      </c>
      <c r="CX86" s="38" t="e">
        <f aca="false">IF(CX$1&gt;$L$2,   "",   IF(CX$1=$L$2,  1,  IF($L$2-CX$1=$L$1-$M86, $L$3^($L$1-$M86), ($L$3*CX87*CY87/(CX87+($L$3-1)*CY87) ))))</f>
        <v>#DIV/0!</v>
      </c>
      <c r="CY86" s="38" t="e">
        <f aca="false">IF(CY$1&gt;$L$2,   "",   IF(CY$1=$L$2,  1,  IF($L$2-CY$1=$L$1-$M86, $L$3^($L$1-$M86), ($L$3*CY87*CZ87/(CY87+($L$3-1)*CZ87) ))))</f>
        <v>#DIV/0!</v>
      </c>
      <c r="CZ86" s="38" t="e">
        <f aca="false">IF(CZ$1&gt;$L$2,   "",   IF(CZ$1=$L$2,  1,  IF($L$2-CZ$1=$L$1-$M86, $L$3^($L$1-$M86), ($L$3*CZ87*DA87/(CZ87+($L$3-1)*DA87) ))))</f>
        <v>#DIV/0!</v>
      </c>
      <c r="DA86" s="38" t="n">
        <f aca="false">IF(DA$1&gt;$L$2,   "",   IF(DA$1=$L$2,  1,  IF($L$2-DA$1=$L$1-$M86, $L$3^($L$1-$M86), ($L$3*DA87*DB87/(DA87+($L$3-1)*DB87) ))))</f>
        <v>1</v>
      </c>
      <c r="DB86" s="38" t="e">
        <f aca="false">IF(DB$1&gt;$L$2,   "",   IF(DB$1=$L$2,  1,  IF($L$2-DB$1=$L$1-$M86, $L$3^($L$1-$M86), ($L$3*DB87*DC87/(DB87+($L$3-1)*DC87) ))))</f>
        <v>#DIV/0!</v>
      </c>
      <c r="DC86" s="38" t="e">
        <f aca="false">IF(DC$1&gt;$L$2,   "",   IF(DC$1=$L$2,  1,  IF($L$2-DC$1=$L$1-$M86, $L$3^($L$1-$M86), ($L$3*DC87*DD87/(DC87+($L$3-1)*DD87) ))))</f>
        <v>#DIV/0!</v>
      </c>
      <c r="DD86" s="38" t="e">
        <f aca="false">IF(DD$1&gt;$L$2,   "",   IF(DD$1=$L$2,  1,  IF($L$2-DD$1=$L$1-$M86, $L$3^($L$1-$M86), ($L$3*DD87*DE87/(DD87+($L$3-1)*DE87) ))))</f>
        <v>#DIV/0!</v>
      </c>
      <c r="DE86" s="38" t="n">
        <f aca="false">IF(DE$1&gt;$L$2,   "",   IF(DE$1=$L$2,  1,  IF($L$2-DE$1=$L$1-$M86, $L$3^($L$1-$M86), ($L$3*DE87*DF87/(DE87+($L$3-1)*DF87) ))))</f>
        <v>1</v>
      </c>
      <c r="DF86" s="38" t="e">
        <f aca="false">IF(DF$1&gt;$L$2,   "",   IF(DF$1=$L$2,  1,  IF($L$2-DF$1=$L$1-$M86, $L$3^($L$1-$M86), ($L$3*DF87*DG87/(DF87+($L$3-1)*DG87) ))))</f>
        <v>#DIV/0!</v>
      </c>
      <c r="DG86" s="38" t="e">
        <f aca="false">IF(DG$1&gt;$L$2,   "",   IF(DG$1=$L$2,  1,  IF($L$2-DG$1=$L$1-$M86, $L$3^($L$1-$M86), ($L$3*DG87*DH87/(DG87+($L$3-1)*DH87) ))))</f>
        <v>#DIV/0!</v>
      </c>
      <c r="DH86" s="38" t="e">
        <f aca="false">IF(DH$1&gt;$L$2,   "",   IF(DH$1=$L$2,  1,  IF($L$2-DH$1=$L$1-$M86, $L$3^($L$1-$M86), ($L$3*DH87*DI87/(DH87+($L$3-1)*DI87) ))))</f>
        <v>#DIV/0!</v>
      </c>
      <c r="DI86" s="38" t="n">
        <f aca="false">IF(DI$1&gt;$L$2,   "",   IF(DI$1=$L$2,  1,  IF($L$2-DI$1=$L$1-$M86, $L$3^($L$1-$M86), ($L$3*DI87*DJ87/(DI87+($L$3-1)*DJ87) ))))</f>
        <v>1</v>
      </c>
      <c r="DJ86" s="38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2" t="n">
        <f aca="false">Calculadora!C87</f>
        <v>0</v>
      </c>
      <c r="B87" s="112" t="str">
        <f aca="false">IF( OR(I86=$L$2,H86=1+$L$1-$L$2), "",  IF(A87="l",0,IF(A87="w",1,""))    )</f>
        <v/>
      </c>
      <c r="C87" s="105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5" t="str">
        <f aca="false">IF(I86&gt;=$L$2,"",IF(B87="", "", C87*($L$3-1)*B87)   )</f>
        <v/>
      </c>
      <c r="E87" s="105" t="str">
        <f aca="false">IF(B87="","",(   D87-(IF((D87+F86)&lt;=G86, D87, (G86-F86) ))   )*(100-$L$5)/100   )</f>
        <v/>
      </c>
      <c r="F87" s="105" t="str">
        <f aca="false">IF(I86&gt;=$L$2,"",IF(B87="", "",   IF(B87=0,  F86-C87,  IF( ((F86+D87)-G86)&gt;=0, F86+(G86-F86)+((D87-(G86-F86))*$L$5/100), F86+D87 )  ))   )</f>
        <v/>
      </c>
      <c r="G87" s="113" t="str">
        <f aca="false">IF(F87&gt;G86,  F87,  G86)</f>
        <v/>
      </c>
      <c r="H87" s="104" t="n">
        <f aca="false">IF(   $L$4=0,   IF(I86+B87=$L$2,0,IF(B87=0,H86+1,H86)),   IF(  F87&gt;=G86,  0,  IF(B87=0,H86+1,H86)  )   )</f>
        <v>0</v>
      </c>
      <c r="I87" s="104" t="n">
        <f aca="false">IF(   $L$4=0,   IF(I86+B87=$L$2,0,IF(B87=1,I86+1,I86)),        IF(  F87&gt;=G86,  0,  IF(B87=1,I86+1,I86)  )   )</f>
        <v>0</v>
      </c>
      <c r="J87" s="114" t="str">
        <f aca="false">IF(     B87="",     "",     IF(  ISERROR((B87+I86)/(H86+I86+1)),  0,  (B87+I86)/(H86+I86+1)  )     )</f>
        <v/>
      </c>
      <c r="M87" s="111" t="n">
        <f aca="false">IF(M86&lt;($L$1-1),M86+1)</f>
        <v>1</v>
      </c>
      <c r="N87" s="38" t="e">
        <f aca="false">IF(N$1&gt;$L$2,   "",   IF(N$1=$L$2,  1,  IF($L$2-N$1=$L$1-$M87, $L$3^($L$1-$M87), ($L$3*N88*O88/(N88+($L$3-1)*O88) ))))</f>
        <v>#DIV/0!</v>
      </c>
      <c r="O87" s="38" t="e">
        <f aca="false">IF(O$1&gt;$L$2,   "",   IF(O$1=$L$2,  1,  IF($L$2-O$1=$L$1-$M87, $L$3^($L$1-$M87), ($L$3*O88*P88/(O88+($L$3-1)*P88) ))))</f>
        <v>#DIV/0!</v>
      </c>
      <c r="P87" s="38" t="e">
        <f aca="false">IF(P$1&gt;$L$2,   "",   IF(P$1=$L$2,  1,  IF($L$2-P$1=$L$1-$M87, $L$3^($L$1-$M87), ($L$3*P88*Q88/(P88+($L$3-1)*Q88) ))))</f>
        <v>#DIV/0!</v>
      </c>
      <c r="Q87" s="38" t="n">
        <f aca="false">IF(Q$1&gt;$L$2,   "",   IF(Q$1=$L$2,  1,  IF($L$2-Q$1=$L$1-$M87, $L$3^($L$1-$M87), ($L$3*Q88*R88/(Q88+($L$3-1)*R88) ))))</f>
        <v>1</v>
      </c>
      <c r="R87" s="38" t="e">
        <f aca="false">IF(R$1&gt;$L$2,   "",   IF(R$1=$L$2,  1,  IF($L$2-R$1=$L$1-$M87, $L$3^($L$1-$M87), ($L$3*R88*S88/(R88+($L$3-1)*S88) ))))</f>
        <v>#DIV/0!</v>
      </c>
      <c r="S87" s="38" t="e">
        <f aca="false">IF(S$1&gt;$L$2,   "",   IF(S$1=$L$2,  1,  IF($L$2-S$1=$L$1-$M87, $L$3^($L$1-$M87), ($L$3*S88*T88/(S88+($L$3-1)*T88) ))))</f>
        <v>#DIV/0!</v>
      </c>
      <c r="T87" s="38" t="e">
        <f aca="false">IF(T$1&gt;$L$2,   "",   IF(T$1=$L$2,  1,  IF($L$2-T$1=$L$1-$M87, $L$3^($L$1-$M87), ($L$3*T88*U88/(T88+($L$3-1)*U88) ))))</f>
        <v>#DIV/0!</v>
      </c>
      <c r="U87" s="38" t="n">
        <f aca="false">IF(U$1&gt;$L$2,   "",   IF(U$1=$L$2,  1,  IF($L$2-U$1=$L$1-$M87, $L$3^($L$1-$M87), ($L$3*U88*V88/(U88+($L$3-1)*V88) ))))</f>
        <v>1</v>
      </c>
      <c r="V87" s="38" t="e">
        <f aca="false">IF(V$1&gt;$L$2,   "",   IF(V$1=$L$2,  1,  IF($L$2-V$1=$L$1-$M87, $L$3^($L$1-$M87), ($L$3*V88*W88/(V88+($L$3-1)*W88) ))))</f>
        <v>#DIV/0!</v>
      </c>
      <c r="W87" s="38" t="e">
        <f aca="false">IF(W$1&gt;$L$2,   "",   IF(W$1=$L$2,  1,  IF($L$2-W$1=$L$1-$M87, $L$3^($L$1-$M87), ($L$3*W88*X88/(W88+($L$3-1)*X88) ))))</f>
        <v>#DIV/0!</v>
      </c>
      <c r="X87" s="38" t="e">
        <f aca="false">IF(X$1&gt;$L$2,   "",   IF(X$1=$L$2,  1,  IF($L$2-X$1=$L$1-$M87, $L$3^($L$1-$M87), ($L$3*X88*Y88/(X88+($L$3-1)*Y88) ))))</f>
        <v>#DIV/0!</v>
      </c>
      <c r="Y87" s="38" t="n">
        <f aca="false">IF(Y$1&gt;$L$2,   "",   IF(Y$1=$L$2,  1,  IF($L$2-Y$1=$L$1-$M87, $L$3^($L$1-$M87), ($L$3*Y88*Z88/(Y88+($L$3-1)*Z88) ))))</f>
        <v>1</v>
      </c>
      <c r="Z87" s="38" t="e">
        <f aca="false">IF(Z$1&gt;$L$2,   "",   IF(Z$1=$L$2,  1,  IF($L$2-Z$1=$L$1-$M87, $L$3^($L$1-$M87), ($L$3*Z88*AA88/(Z88+($L$3-1)*AA88) ))))</f>
        <v>#DIV/0!</v>
      </c>
      <c r="AA87" s="38" t="e">
        <f aca="false">IF(AA$1&gt;$L$2,   "",   IF(AA$1=$L$2,  1,  IF($L$2-AA$1=$L$1-$M87, $L$3^($L$1-$M87), ($L$3*AA88*AB88/(AA88+($L$3-1)*AB88) ))))</f>
        <v>#DIV/0!</v>
      </c>
      <c r="AB87" s="38" t="e">
        <f aca="false">IF(AB$1&gt;$L$2,   "",   IF(AB$1=$L$2,  1,  IF($L$2-AB$1=$L$1-$M87, $L$3^($L$1-$M87), ($L$3*AB88*AC88/(AB88+($L$3-1)*AC88) ))))</f>
        <v>#DIV/0!</v>
      </c>
      <c r="AC87" s="38" t="n">
        <f aca="false">IF(AC$1&gt;$L$2,   "",   IF(AC$1=$L$2,  1,  IF($L$2-AC$1=$L$1-$M87, $L$3^($L$1-$M87), ($L$3*AC88*AD88/(AC88+($L$3-1)*AD88) ))))</f>
        <v>1</v>
      </c>
      <c r="AD87" s="38" t="e">
        <f aca="false">IF(AD$1&gt;$L$2,   "",   IF(AD$1=$L$2,  1,  IF($L$2-AD$1=$L$1-$M87, $L$3^($L$1-$M87), ($L$3*AD88*AE88/(AD88+($L$3-1)*AE88) ))))</f>
        <v>#DIV/0!</v>
      </c>
      <c r="AE87" s="38" t="e">
        <f aca="false">IF(AE$1&gt;$L$2,   "",   IF(AE$1=$L$2,  1,  IF($L$2-AE$1=$L$1-$M87, $L$3^($L$1-$M87), ($L$3*AE88*AF88/(AE88+($L$3-1)*AF88) ))))</f>
        <v>#DIV/0!</v>
      </c>
      <c r="AF87" s="38" t="e">
        <f aca="false">IF(AF$1&gt;$L$2,   "",   IF(AF$1=$L$2,  1,  IF($L$2-AF$1=$L$1-$M87, $L$3^($L$1-$M87), ($L$3*AF88*AG88/(AF88+($L$3-1)*AG88) ))))</f>
        <v>#DIV/0!</v>
      </c>
      <c r="AG87" s="38" t="n">
        <f aca="false">IF(AG$1&gt;$L$2,   "",   IF(AG$1=$L$2,  1,  IF($L$2-AG$1=$L$1-$M87, $L$3^($L$1-$M87), ($L$3*AG88*AH88/(AG88+($L$3-1)*AH88) ))))</f>
        <v>1</v>
      </c>
      <c r="AH87" s="38" t="e">
        <f aca="false">IF(AH$1&gt;$L$2,   "",   IF(AH$1=$L$2,  1,  IF($L$2-AH$1=$L$1-$M87, $L$3^($L$1-$M87), ($L$3*AH88*AI88/(AH88+($L$3-1)*AI88) ))))</f>
        <v>#DIV/0!</v>
      </c>
      <c r="AI87" s="38" t="e">
        <f aca="false">IF(AI$1&gt;$L$2,   "",   IF(AI$1=$L$2,  1,  IF($L$2-AI$1=$L$1-$M87, $L$3^($L$1-$M87), ($L$3*AI88*AJ88/(AI88+($L$3-1)*AJ88) ))))</f>
        <v>#DIV/0!</v>
      </c>
      <c r="AJ87" s="38" t="e">
        <f aca="false">IF(AJ$1&gt;$L$2,   "",   IF(AJ$1=$L$2,  1,  IF($L$2-AJ$1=$L$1-$M87, $L$3^($L$1-$M87), ($L$3*AJ88*AK88/(AJ88+($L$3-1)*AK88) ))))</f>
        <v>#DIV/0!</v>
      </c>
      <c r="AK87" s="38" t="n">
        <f aca="false">IF(AK$1&gt;$L$2,   "",   IF(AK$1=$L$2,  1,  IF($L$2-AK$1=$L$1-$M87, $L$3^($L$1-$M87), ($L$3*AK88*AL88/(AK88+($L$3-1)*AL88) ))))</f>
        <v>1</v>
      </c>
      <c r="AL87" s="38" t="e">
        <f aca="false">IF(AL$1&gt;$L$2,   "",   IF(AL$1=$L$2,  1,  IF($L$2-AL$1=$L$1-$M87, $L$3^($L$1-$M87), ($L$3*AL88*AM88/(AL88+($L$3-1)*AM88) ))))</f>
        <v>#DIV/0!</v>
      </c>
      <c r="AM87" s="38" t="e">
        <f aca="false">IF(AM$1&gt;$L$2,   "",   IF(AM$1=$L$2,  1,  IF($L$2-AM$1=$L$1-$M87, $L$3^($L$1-$M87), ($L$3*AM88*AN88/(AM88+($L$3-1)*AN88) ))))</f>
        <v>#DIV/0!</v>
      </c>
      <c r="AN87" s="38" t="e">
        <f aca="false">IF(AN$1&gt;$L$2,   "",   IF(AN$1=$L$2,  1,  IF($L$2-AN$1=$L$1-$M87, $L$3^($L$1-$M87), ($L$3*AN88*AO88/(AN88+($L$3-1)*AO88) ))))</f>
        <v>#DIV/0!</v>
      </c>
      <c r="AO87" s="38" t="n">
        <f aca="false">IF(AO$1&gt;$L$2,   "",   IF(AO$1=$L$2,  1,  IF($L$2-AO$1=$L$1-$M87, $L$3^($L$1-$M87), ($L$3*AO88*AP88/(AO88+($L$3-1)*AP88) ))))</f>
        <v>1</v>
      </c>
      <c r="AP87" s="38" t="e">
        <f aca="false">IF(AP$1&gt;$L$2,   "",   IF(AP$1=$L$2,  1,  IF($L$2-AP$1=$L$1-$M87, $L$3^($L$1-$M87), ($L$3*AP88*AQ88/(AP88+($L$3-1)*AQ88) ))))</f>
        <v>#DIV/0!</v>
      </c>
      <c r="AQ87" s="38" t="e">
        <f aca="false">IF(AQ$1&gt;$L$2,   "",   IF(AQ$1=$L$2,  1,  IF($L$2-AQ$1=$L$1-$M87, $L$3^($L$1-$M87), ($L$3*AQ88*AR88/(AQ88+($L$3-1)*AR88) ))))</f>
        <v>#DIV/0!</v>
      </c>
      <c r="AR87" s="38" t="e">
        <f aca="false">IF(AR$1&gt;$L$2,   "",   IF(AR$1=$L$2,  1,  IF($L$2-AR$1=$L$1-$M87, $L$3^($L$1-$M87), ($L$3*AR88*AS88/(AR88+($L$3-1)*AS88) ))))</f>
        <v>#DIV/0!</v>
      </c>
      <c r="AS87" s="38" t="n">
        <f aca="false">IF(AS$1&gt;$L$2,   "",   IF(AS$1=$L$2,  1,  IF($L$2-AS$1=$L$1-$M87, $L$3^($L$1-$M87), ($L$3*AS88*AT88/(AS88+($L$3-1)*AT88) ))))</f>
        <v>1</v>
      </c>
      <c r="AT87" s="38" t="e">
        <f aca="false">IF(AT$1&gt;$L$2,   "",   IF(AT$1=$L$2,  1,  IF($L$2-AT$1=$L$1-$M87, $L$3^($L$1-$M87), ($L$3*AT88*AU88/(AT88+($L$3-1)*AU88) ))))</f>
        <v>#DIV/0!</v>
      </c>
      <c r="AU87" s="38" t="e">
        <f aca="false">IF(AU$1&gt;$L$2,   "",   IF(AU$1=$L$2,  1,  IF($L$2-AU$1=$L$1-$M87, $L$3^($L$1-$M87), ($L$3*AU88*AV88/(AU88+($L$3-1)*AV88) ))))</f>
        <v>#DIV/0!</v>
      </c>
      <c r="AV87" s="38" t="e">
        <f aca="false">IF(AV$1&gt;$L$2,   "",   IF(AV$1=$L$2,  1,  IF($L$2-AV$1=$L$1-$M87, $L$3^($L$1-$M87), ($L$3*AV88*AW88/(AV88+($L$3-1)*AW88) ))))</f>
        <v>#DIV/0!</v>
      </c>
      <c r="AW87" s="38" t="n">
        <f aca="false">IF(AW$1&gt;$L$2,   "",   IF(AW$1=$L$2,  1,  IF($L$2-AW$1=$L$1-$M87, $L$3^($L$1-$M87), ($L$3*AW88*AX88/(AW88+($L$3-1)*AX88) ))))</f>
        <v>1</v>
      </c>
      <c r="AX87" s="38" t="e">
        <f aca="false">IF(AX$1&gt;$L$2,   "",   IF(AX$1=$L$2,  1,  IF($L$2-AX$1=$L$1-$M87, $L$3^($L$1-$M87), ($L$3*AX88*AY88/(AX88+($L$3-1)*AY88) ))))</f>
        <v>#DIV/0!</v>
      </c>
      <c r="AY87" s="38" t="e">
        <f aca="false">IF(AY$1&gt;$L$2,   "",   IF(AY$1=$L$2,  1,  IF($L$2-AY$1=$L$1-$M87, $L$3^($L$1-$M87), ($L$3*AY88*AZ88/(AY88+($L$3-1)*AZ88) ))))</f>
        <v>#DIV/0!</v>
      </c>
      <c r="AZ87" s="38" t="e">
        <f aca="false">IF(AZ$1&gt;$L$2,   "",   IF(AZ$1=$L$2,  1,  IF($L$2-AZ$1=$L$1-$M87, $L$3^($L$1-$M87), ($L$3*AZ88*BA88/(AZ88+($L$3-1)*BA88) ))))</f>
        <v>#DIV/0!</v>
      </c>
      <c r="BA87" s="38" t="n">
        <f aca="false">IF(BA$1&gt;$L$2,   "",   IF(BA$1=$L$2,  1,  IF($L$2-BA$1=$L$1-$M87, $L$3^($L$1-$M87), ($L$3*BA88*BB88/(BA88+($L$3-1)*BB88) ))))</f>
        <v>1</v>
      </c>
      <c r="BB87" s="38" t="e">
        <f aca="false">IF(BB$1&gt;$L$2,   "",   IF(BB$1=$L$2,  1,  IF($L$2-BB$1=$L$1-$M87, $L$3^($L$1-$M87), ($L$3*BB88*BC88/(BB88+($L$3-1)*BC88) ))))</f>
        <v>#DIV/0!</v>
      </c>
      <c r="BC87" s="38" t="e">
        <f aca="false">IF(BC$1&gt;$L$2,   "",   IF(BC$1=$L$2,  1,  IF($L$2-BC$1=$L$1-$M87, $L$3^($L$1-$M87), ($L$3*BC88*BD88/(BC88+($L$3-1)*BD88) ))))</f>
        <v>#DIV/0!</v>
      </c>
      <c r="BD87" s="38" t="e">
        <f aca="false">IF(BD$1&gt;$L$2,   "",   IF(BD$1=$L$2,  1,  IF($L$2-BD$1=$L$1-$M87, $L$3^($L$1-$M87), ($L$3*BD88*BE88/(BD88+($L$3-1)*BE88) ))))</f>
        <v>#DIV/0!</v>
      </c>
      <c r="BE87" s="38" t="n">
        <f aca="false">IF(BE$1&gt;$L$2,   "",   IF(BE$1=$L$2,  1,  IF($L$2-BE$1=$L$1-$M87, $L$3^($L$1-$M87), ($L$3*BE88*BF88/(BE88+($L$3-1)*BF88) ))))</f>
        <v>1</v>
      </c>
      <c r="BF87" s="38" t="e">
        <f aca="false">IF(BF$1&gt;$L$2,   "",   IF(BF$1=$L$2,  1,  IF($L$2-BF$1=$L$1-$M87, $L$3^($L$1-$M87), ($L$3*BF88*BG88/(BF88+($L$3-1)*BG88) ))))</f>
        <v>#DIV/0!</v>
      </c>
      <c r="BG87" s="38" t="e">
        <f aca="false">IF(BG$1&gt;$L$2,   "",   IF(BG$1=$L$2,  1,  IF($L$2-BG$1=$L$1-$M87, $L$3^($L$1-$M87), ($L$3*BG88*BH88/(BG88+($L$3-1)*BH88) ))))</f>
        <v>#DIV/0!</v>
      </c>
      <c r="BH87" s="38" t="e">
        <f aca="false">IF(BH$1&gt;$L$2,   "",   IF(BH$1=$L$2,  1,  IF($L$2-BH$1=$L$1-$M87, $L$3^($L$1-$M87), ($L$3*BH88*BI88/(BH88+($L$3-1)*BI88) ))))</f>
        <v>#DIV/0!</v>
      </c>
      <c r="BI87" s="38" t="n">
        <f aca="false">IF(BI$1&gt;$L$2,   "",   IF(BI$1=$L$2,  1,  IF($L$2-BI$1=$L$1-$M87, $L$3^($L$1-$M87), ($L$3*BI88*BJ88/(BI88+($L$3-1)*BJ88) ))))</f>
        <v>1</v>
      </c>
      <c r="BJ87" s="38" t="e">
        <f aca="false">IF(BJ$1&gt;$L$2,   "",   IF(BJ$1=$L$2,  1,  IF($L$2-BJ$1=$L$1-$M87, $L$3^($L$1-$M87), ($L$3*BJ88*BK88/(BJ88+($L$3-1)*BK88) ))))</f>
        <v>#DIV/0!</v>
      </c>
      <c r="BK87" s="38" t="e">
        <f aca="false">IF(BK$1&gt;$L$2,   "",   IF(BK$1=$L$2,  1,  IF($L$2-BK$1=$L$1-$M87, $L$3^($L$1-$M87), ($L$3*BK88*BL88/(BK88+($L$3-1)*BL88) ))))</f>
        <v>#DIV/0!</v>
      </c>
      <c r="BL87" s="38" t="e">
        <f aca="false">IF(BL$1&gt;$L$2,   "",   IF(BL$1=$L$2,  1,  IF($L$2-BL$1=$L$1-$M87, $L$3^($L$1-$M87), ($L$3*BL88*BM88/(BL88+($L$3-1)*BM88) ))))</f>
        <v>#DIV/0!</v>
      </c>
      <c r="BM87" s="38" t="n">
        <f aca="false">IF(BM$1&gt;$L$2,   "",   IF(BM$1=$L$2,  1,  IF($L$2-BM$1=$L$1-$M87, $L$3^($L$1-$M87), ($L$3*BM88*BN88/(BM88+($L$3-1)*BN88) ))))</f>
        <v>1</v>
      </c>
      <c r="BN87" s="38" t="e">
        <f aca="false">IF(BN$1&gt;$L$2,   "",   IF(BN$1=$L$2,  1,  IF($L$2-BN$1=$L$1-$M87, $L$3^($L$1-$M87), ($L$3*BN88*BO88/(BN88+($L$3-1)*BO88) ))))</f>
        <v>#DIV/0!</v>
      </c>
      <c r="BO87" s="38" t="e">
        <f aca="false">IF(BO$1&gt;$L$2,   "",   IF(BO$1=$L$2,  1,  IF($L$2-BO$1=$L$1-$M87, $L$3^($L$1-$M87), ($L$3*BO88*BP88/(BO88+($L$3-1)*BP88) ))))</f>
        <v>#DIV/0!</v>
      </c>
      <c r="BP87" s="38" t="e">
        <f aca="false">IF(BP$1&gt;$L$2,   "",   IF(BP$1=$L$2,  1,  IF($L$2-BP$1=$L$1-$M87, $L$3^($L$1-$M87), ($L$3*BP88*BQ88/(BP88+($L$3-1)*BQ88) ))))</f>
        <v>#DIV/0!</v>
      </c>
      <c r="BQ87" s="38" t="n">
        <f aca="false">IF(BQ$1&gt;$L$2,   "",   IF(BQ$1=$L$2,  1,  IF($L$2-BQ$1=$L$1-$M87, $L$3^($L$1-$M87), ($L$3*BQ88*BR88/(BQ88+($L$3-1)*BR88) ))))</f>
        <v>1</v>
      </c>
      <c r="BR87" s="38" t="e">
        <f aca="false">IF(BR$1&gt;$L$2,   "",   IF(BR$1=$L$2,  1,  IF($L$2-BR$1=$L$1-$M87, $L$3^($L$1-$M87), ($L$3*BR88*BS88/(BR88+($L$3-1)*BS88) ))))</f>
        <v>#DIV/0!</v>
      </c>
      <c r="BS87" s="38" t="e">
        <f aca="false">IF(BS$1&gt;$L$2,   "",   IF(BS$1=$L$2,  1,  IF($L$2-BS$1=$L$1-$M87, $L$3^($L$1-$M87), ($L$3*BS88*BT88/(BS88+($L$3-1)*BT88) ))))</f>
        <v>#DIV/0!</v>
      </c>
      <c r="BT87" s="38" t="e">
        <f aca="false">IF(BT$1&gt;$L$2,   "",   IF(BT$1=$L$2,  1,  IF($L$2-BT$1=$L$1-$M87, $L$3^($L$1-$M87), ($L$3*BT88*BU88/(BT88+($L$3-1)*BU88) ))))</f>
        <v>#DIV/0!</v>
      </c>
      <c r="BU87" s="38" t="n">
        <f aca="false">IF(BU$1&gt;$L$2,   "",   IF(BU$1=$L$2,  1,  IF($L$2-BU$1=$L$1-$M87, $L$3^($L$1-$M87), ($L$3*BU88*BV88/(BU88+($L$3-1)*BV88) ))))</f>
        <v>1</v>
      </c>
      <c r="BV87" s="38" t="e">
        <f aca="false">IF(BV$1&gt;$L$2,   "",   IF(BV$1=$L$2,  1,  IF($L$2-BV$1=$L$1-$M87, $L$3^($L$1-$M87), ($L$3*BV88*BW88/(BV88+($L$3-1)*BW88) ))))</f>
        <v>#DIV/0!</v>
      </c>
      <c r="BW87" s="38" t="e">
        <f aca="false">IF(BW$1&gt;$L$2,   "",   IF(BW$1=$L$2,  1,  IF($L$2-BW$1=$L$1-$M87, $L$3^($L$1-$M87), ($L$3*BW88*BX88/(BW88+($L$3-1)*BX88) ))))</f>
        <v>#DIV/0!</v>
      </c>
      <c r="BX87" s="38" t="e">
        <f aca="false">IF(BX$1&gt;$L$2,   "",   IF(BX$1=$L$2,  1,  IF($L$2-BX$1=$L$1-$M87, $L$3^($L$1-$M87), ($L$3*BX88*BY88/(BX88+($L$3-1)*BY88) ))))</f>
        <v>#DIV/0!</v>
      </c>
      <c r="BY87" s="38" t="n">
        <f aca="false">IF(BY$1&gt;$L$2,   "",   IF(BY$1=$L$2,  1,  IF($L$2-BY$1=$L$1-$M87, $L$3^($L$1-$M87), ($L$3*BY88*BZ88/(BY88+($L$3-1)*BZ88) ))))</f>
        <v>1</v>
      </c>
      <c r="BZ87" s="38" t="e">
        <f aca="false">IF(BZ$1&gt;$L$2,   "",   IF(BZ$1=$L$2,  1,  IF($L$2-BZ$1=$L$1-$M87, $L$3^($L$1-$M87), ($L$3*BZ88*CA88/(BZ88+($L$3-1)*CA88) ))))</f>
        <v>#DIV/0!</v>
      </c>
      <c r="CA87" s="38" t="e">
        <f aca="false">IF(CA$1&gt;$L$2,   "",   IF(CA$1=$L$2,  1,  IF($L$2-CA$1=$L$1-$M87, $L$3^($L$1-$M87), ($L$3*CA88*CB88/(CA88+($L$3-1)*CB88) ))))</f>
        <v>#DIV/0!</v>
      </c>
      <c r="CB87" s="38" t="e">
        <f aca="false">IF(CB$1&gt;$L$2,   "",   IF(CB$1=$L$2,  1,  IF($L$2-CB$1=$L$1-$M87, $L$3^($L$1-$M87), ($L$3*CB88*CC88/(CB88+($L$3-1)*CC88) ))))</f>
        <v>#DIV/0!</v>
      </c>
      <c r="CC87" s="38" t="n">
        <f aca="false">IF(CC$1&gt;$L$2,   "",   IF(CC$1=$L$2,  1,  IF($L$2-CC$1=$L$1-$M87, $L$3^($L$1-$M87), ($L$3*CC88*CD88/(CC88+($L$3-1)*CD88) ))))</f>
        <v>1</v>
      </c>
      <c r="CD87" s="38" t="e">
        <f aca="false">IF(CD$1&gt;$L$2,   "",   IF(CD$1=$L$2,  1,  IF($L$2-CD$1=$L$1-$M87, $L$3^($L$1-$M87), ($L$3*CD88*CE88/(CD88+($L$3-1)*CE88) ))))</f>
        <v>#DIV/0!</v>
      </c>
      <c r="CE87" s="38" t="e">
        <f aca="false">IF(CE$1&gt;$L$2,   "",   IF(CE$1=$L$2,  1,  IF($L$2-CE$1=$L$1-$M87, $L$3^($L$1-$M87), ($L$3*CE88*CF88/(CE88+($L$3-1)*CF88) ))))</f>
        <v>#DIV/0!</v>
      </c>
      <c r="CF87" s="38" t="e">
        <f aca="false">IF(CF$1&gt;$L$2,   "",   IF(CF$1=$L$2,  1,  IF($L$2-CF$1=$L$1-$M87, $L$3^($L$1-$M87), ($L$3*CF88*CG88/(CF88+($L$3-1)*CG88) ))))</f>
        <v>#DIV/0!</v>
      </c>
      <c r="CG87" s="38" t="n">
        <f aca="false">IF(CG$1&gt;$L$2,   "",   IF(CG$1=$L$2,  1,  IF($L$2-CG$1=$L$1-$M87, $L$3^($L$1-$M87), ($L$3*CG88*CH88/(CG88+($L$3-1)*CH88) ))))</f>
        <v>1</v>
      </c>
      <c r="CH87" s="38" t="e">
        <f aca="false">IF(CH$1&gt;$L$2,   "",   IF(CH$1=$L$2,  1,  IF($L$2-CH$1=$L$1-$M87, $L$3^($L$1-$M87), ($L$3*CH88*CI88/(CH88+($L$3-1)*CI88) ))))</f>
        <v>#DIV/0!</v>
      </c>
      <c r="CI87" s="38" t="e">
        <f aca="false">IF(CI$1&gt;$L$2,   "",   IF(CI$1=$L$2,  1,  IF($L$2-CI$1=$L$1-$M87, $L$3^($L$1-$M87), ($L$3*CI88*CJ88/(CI88+($L$3-1)*CJ88) ))))</f>
        <v>#DIV/0!</v>
      </c>
      <c r="CJ87" s="38" t="e">
        <f aca="false">IF(CJ$1&gt;$L$2,   "",   IF(CJ$1=$L$2,  1,  IF($L$2-CJ$1=$L$1-$M87, $L$3^($L$1-$M87), ($L$3*CJ88*CK88/(CJ88+($L$3-1)*CK88) ))))</f>
        <v>#DIV/0!</v>
      </c>
      <c r="CK87" s="38" t="n">
        <f aca="false">IF(CK$1&gt;$L$2,   "",   IF(CK$1=$L$2,  1,  IF($L$2-CK$1=$L$1-$M87, $L$3^($L$1-$M87), ($L$3*CK88*CL88/(CK88+($L$3-1)*CL88) ))))</f>
        <v>1</v>
      </c>
      <c r="CL87" s="38" t="e">
        <f aca="false">IF(CL$1&gt;$L$2,   "",   IF(CL$1=$L$2,  1,  IF($L$2-CL$1=$L$1-$M87, $L$3^($L$1-$M87), ($L$3*CL88*CM88/(CL88+($L$3-1)*CM88) ))))</f>
        <v>#DIV/0!</v>
      </c>
      <c r="CM87" s="38" t="e">
        <f aca="false">IF(CM$1&gt;$L$2,   "",   IF(CM$1=$L$2,  1,  IF($L$2-CM$1=$L$1-$M87, $L$3^($L$1-$M87), ($L$3*CM88*CN88/(CM88+($L$3-1)*CN88) ))))</f>
        <v>#DIV/0!</v>
      </c>
      <c r="CN87" s="38" t="e">
        <f aca="false">IF(CN$1&gt;$L$2,   "",   IF(CN$1=$L$2,  1,  IF($L$2-CN$1=$L$1-$M87, $L$3^($L$1-$M87), ($L$3*CN88*CO88/(CN88+($L$3-1)*CO88) ))))</f>
        <v>#DIV/0!</v>
      </c>
      <c r="CO87" s="38" t="n">
        <f aca="false">IF(CO$1&gt;$L$2,   "",   IF(CO$1=$L$2,  1,  IF($L$2-CO$1=$L$1-$M87, $L$3^($L$1-$M87), ($L$3*CO88*CP88/(CO88+($L$3-1)*CP88) ))))</f>
        <v>1</v>
      </c>
      <c r="CP87" s="38" t="e">
        <f aca="false">IF(CP$1&gt;$L$2,   "",   IF(CP$1=$L$2,  1,  IF($L$2-CP$1=$L$1-$M87, $L$3^($L$1-$M87), ($L$3*CP88*CQ88/(CP88+($L$3-1)*CQ88) ))))</f>
        <v>#DIV/0!</v>
      </c>
      <c r="CQ87" s="38" t="e">
        <f aca="false">IF(CQ$1&gt;$L$2,   "",   IF(CQ$1=$L$2,  1,  IF($L$2-CQ$1=$L$1-$M87, $L$3^($L$1-$M87), ($L$3*CQ88*CR88/(CQ88+($L$3-1)*CR88) ))))</f>
        <v>#DIV/0!</v>
      </c>
      <c r="CR87" s="38" t="e">
        <f aca="false">IF(CR$1&gt;$L$2,   "",   IF(CR$1=$L$2,  1,  IF($L$2-CR$1=$L$1-$M87, $L$3^($L$1-$M87), ($L$3*CR88*CS88/(CR88+($L$3-1)*CS88) ))))</f>
        <v>#DIV/0!</v>
      </c>
      <c r="CS87" s="38" t="n">
        <f aca="false">IF(CS$1&gt;$L$2,   "",   IF(CS$1=$L$2,  1,  IF($L$2-CS$1=$L$1-$M87, $L$3^($L$1-$M87), ($L$3*CS88*CT88/(CS88+($L$3-1)*CT88) ))))</f>
        <v>1</v>
      </c>
      <c r="CT87" s="38" t="e">
        <f aca="false">IF(CT$1&gt;$L$2,   "",   IF(CT$1=$L$2,  1,  IF($L$2-CT$1=$L$1-$M87, $L$3^($L$1-$M87), ($L$3*CT88*CU88/(CT88+($L$3-1)*CU88) ))))</f>
        <v>#DIV/0!</v>
      </c>
      <c r="CU87" s="38" t="e">
        <f aca="false">IF(CU$1&gt;$L$2,   "",   IF(CU$1=$L$2,  1,  IF($L$2-CU$1=$L$1-$M87, $L$3^($L$1-$M87), ($L$3*CU88*CV88/(CU88+($L$3-1)*CV88) ))))</f>
        <v>#DIV/0!</v>
      </c>
      <c r="CV87" s="38" t="e">
        <f aca="false">IF(CV$1&gt;$L$2,   "",   IF(CV$1=$L$2,  1,  IF($L$2-CV$1=$L$1-$M87, $L$3^($L$1-$M87), ($L$3*CV88*CW88/(CV88+($L$3-1)*CW88) ))))</f>
        <v>#DIV/0!</v>
      </c>
      <c r="CW87" s="38" t="n">
        <f aca="false">IF(CW$1&gt;$L$2,   "",   IF(CW$1=$L$2,  1,  IF($L$2-CW$1=$L$1-$M87, $L$3^($L$1-$M87), ($L$3*CW88*CX88/(CW88+($L$3-1)*CX88) ))))</f>
        <v>1</v>
      </c>
      <c r="CX87" s="38" t="e">
        <f aca="false">IF(CX$1&gt;$L$2,   "",   IF(CX$1=$L$2,  1,  IF($L$2-CX$1=$L$1-$M87, $L$3^($L$1-$M87), ($L$3*CX88*CY88/(CX88+($L$3-1)*CY88) ))))</f>
        <v>#DIV/0!</v>
      </c>
      <c r="CY87" s="38" t="e">
        <f aca="false">IF(CY$1&gt;$L$2,   "",   IF(CY$1=$L$2,  1,  IF($L$2-CY$1=$L$1-$M87, $L$3^($L$1-$M87), ($L$3*CY88*CZ88/(CY88+($L$3-1)*CZ88) ))))</f>
        <v>#DIV/0!</v>
      </c>
      <c r="CZ87" s="38" t="e">
        <f aca="false">IF(CZ$1&gt;$L$2,   "",   IF(CZ$1=$L$2,  1,  IF($L$2-CZ$1=$L$1-$M87, $L$3^($L$1-$M87), ($L$3*CZ88*DA88/(CZ88+($L$3-1)*DA88) ))))</f>
        <v>#DIV/0!</v>
      </c>
      <c r="DA87" s="38" t="n">
        <f aca="false">IF(DA$1&gt;$L$2,   "",   IF(DA$1=$L$2,  1,  IF($L$2-DA$1=$L$1-$M87, $L$3^($L$1-$M87), ($L$3*DA88*DB88/(DA88+($L$3-1)*DB88) ))))</f>
        <v>1</v>
      </c>
      <c r="DB87" s="38" t="e">
        <f aca="false">IF(DB$1&gt;$L$2,   "",   IF(DB$1=$L$2,  1,  IF($L$2-DB$1=$L$1-$M87, $L$3^($L$1-$M87), ($L$3*DB88*DC88/(DB88+($L$3-1)*DC88) ))))</f>
        <v>#DIV/0!</v>
      </c>
      <c r="DC87" s="38" t="e">
        <f aca="false">IF(DC$1&gt;$L$2,   "",   IF(DC$1=$L$2,  1,  IF($L$2-DC$1=$L$1-$M87, $L$3^($L$1-$M87), ($L$3*DC88*DD88/(DC88+($L$3-1)*DD88) ))))</f>
        <v>#DIV/0!</v>
      </c>
      <c r="DD87" s="38" t="e">
        <f aca="false">IF(DD$1&gt;$L$2,   "",   IF(DD$1=$L$2,  1,  IF($L$2-DD$1=$L$1-$M87, $L$3^($L$1-$M87), ($L$3*DD88*DE88/(DD88+($L$3-1)*DE88) ))))</f>
        <v>#DIV/0!</v>
      </c>
      <c r="DE87" s="38" t="n">
        <f aca="false">IF(DE$1&gt;$L$2,   "",   IF(DE$1=$L$2,  1,  IF($L$2-DE$1=$L$1-$M87, $L$3^($L$1-$M87), ($L$3*DE88*DF88/(DE88+($L$3-1)*DF88) ))))</f>
        <v>1</v>
      </c>
      <c r="DF87" s="38" t="e">
        <f aca="false">IF(DF$1&gt;$L$2,   "",   IF(DF$1=$L$2,  1,  IF($L$2-DF$1=$L$1-$M87, $L$3^($L$1-$M87), ($L$3*DF88*DG88/(DF88+($L$3-1)*DG88) ))))</f>
        <v>#DIV/0!</v>
      </c>
      <c r="DG87" s="38" t="e">
        <f aca="false">IF(DG$1&gt;$L$2,   "",   IF(DG$1=$L$2,  1,  IF($L$2-DG$1=$L$1-$M87, $L$3^($L$1-$M87), ($L$3*DG88*DH88/(DG88+($L$3-1)*DH88) ))))</f>
        <v>#DIV/0!</v>
      </c>
      <c r="DH87" s="38" t="e">
        <f aca="false">IF(DH$1&gt;$L$2,   "",   IF(DH$1=$L$2,  1,  IF($L$2-DH$1=$L$1-$M87, $L$3^($L$1-$M87), ($L$3*DH88*DI88/(DH88+($L$3-1)*DI88) ))))</f>
        <v>#DIV/0!</v>
      </c>
      <c r="DI87" s="38" t="n">
        <f aca="false">IF(DI$1&gt;$L$2,   "",   IF(DI$1=$L$2,  1,  IF($L$2-DI$1=$L$1-$M87, $L$3^($L$1-$M87), ($L$3*DI88*DJ88/(DI88+($L$3-1)*DJ88) ))))</f>
        <v>1</v>
      </c>
      <c r="DJ87" s="38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2" t="n">
        <f aca="false">Calculadora!C88</f>
        <v>0</v>
      </c>
      <c r="B88" s="112" t="str">
        <f aca="false">IF( OR(I87=$L$2,H87=1+$L$1-$L$2), "",  IF(A88="l",0,IF(A88="w",1,""))    )</f>
        <v/>
      </c>
      <c r="C88" s="105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5" t="str">
        <f aca="false">IF(I87&gt;=$L$2,"",IF(B88="", "", C88*($L$3-1)*B88)   )</f>
        <v/>
      </c>
      <c r="E88" s="105" t="str">
        <f aca="false">IF(B88="","",(   D88-(IF((D88+F87)&lt;=G87, D88, (G87-F87) ))   )*(100-$L$5)/100   )</f>
        <v/>
      </c>
      <c r="F88" s="105" t="str">
        <f aca="false">IF(I87&gt;=$L$2,"",IF(B88="", "",   IF(B88=0,  F87-C88,  IF( ((F87+D88)-G87)&gt;=0, F87+(G87-F87)+((D88-(G87-F87))*$L$5/100), F87+D88 )  ))   )</f>
        <v/>
      </c>
      <c r="G88" s="113" t="str">
        <f aca="false">IF(F88&gt;G87,  F88,  G87)</f>
        <v/>
      </c>
      <c r="H88" s="104" t="n">
        <f aca="false">IF(   $L$4=0,   IF(I87+B88=$L$2,0,IF(B88=0,H87+1,H87)),   IF(  F88&gt;=G87,  0,  IF(B88=0,H87+1,H87)  )   )</f>
        <v>0</v>
      </c>
      <c r="I88" s="104" t="n">
        <f aca="false">IF(   $L$4=0,   IF(I87+B88=$L$2,0,IF(B88=1,I87+1,I87)),        IF(  F88&gt;=G87,  0,  IF(B88=1,I87+1,I87)  )   )</f>
        <v>0</v>
      </c>
      <c r="J88" s="114" t="str">
        <f aca="false">IF(     B88="",     "",     IF(  ISERROR((B88+I87)/(H87+I87+1)),  0,  (B88+I87)/(H87+I87+1)  )     )</f>
        <v/>
      </c>
      <c r="M88" s="111" t="n">
        <f aca="false">IF(M87&lt;($L$1-1),M87+1)</f>
        <v>2</v>
      </c>
      <c r="N88" s="38" t="e">
        <f aca="false">IF(N$1&gt;$L$2,   "",   IF(N$1=$L$2,  1,  IF($L$2-N$1=$L$1-$M88, $L$3^($L$1-$M88), ($L$3*N89*O89/(N89+($L$3-1)*O89) ))))</f>
        <v>#DIV/0!</v>
      </c>
      <c r="O88" s="38" t="e">
        <f aca="false">IF(O$1&gt;$L$2,   "",   IF(O$1=$L$2,  1,  IF($L$2-O$1=$L$1-$M88, $L$3^($L$1-$M88), ($L$3*O89*P89/(O89+($L$3-1)*P89) ))))</f>
        <v>#DIV/0!</v>
      </c>
      <c r="P88" s="38" t="e">
        <f aca="false">IF(P$1&gt;$L$2,   "",   IF(P$1=$L$2,  1,  IF($L$2-P$1=$L$1-$M88, $L$3^($L$1-$M88), ($L$3*P89*Q89/(P89+($L$3-1)*Q89) ))))</f>
        <v>#DIV/0!</v>
      </c>
      <c r="Q88" s="38" t="n">
        <f aca="false">IF(Q$1&gt;$L$2,   "",   IF(Q$1=$L$2,  1,  IF($L$2-Q$1=$L$1-$M88, $L$3^($L$1-$M88), ($L$3*Q89*R89/(Q89+($L$3-1)*R89) ))))</f>
        <v>1</v>
      </c>
      <c r="R88" s="38" t="e">
        <f aca="false">IF(R$1&gt;$L$2,   "",   IF(R$1=$L$2,  1,  IF($L$2-R$1=$L$1-$M88, $L$3^($L$1-$M88), ($L$3*R89*S89/(R89+($L$3-1)*S89) ))))</f>
        <v>#DIV/0!</v>
      </c>
      <c r="S88" s="38" t="e">
        <f aca="false">IF(S$1&gt;$L$2,   "",   IF(S$1=$L$2,  1,  IF($L$2-S$1=$L$1-$M88, $L$3^($L$1-$M88), ($L$3*S89*T89/(S89+($L$3-1)*T89) ))))</f>
        <v>#DIV/0!</v>
      </c>
      <c r="T88" s="38" t="e">
        <f aca="false">IF(T$1&gt;$L$2,   "",   IF(T$1=$L$2,  1,  IF($L$2-T$1=$L$1-$M88, $L$3^($L$1-$M88), ($L$3*T89*U89/(T89+($L$3-1)*U89) ))))</f>
        <v>#DIV/0!</v>
      </c>
      <c r="U88" s="38" t="n">
        <f aca="false">IF(U$1&gt;$L$2,   "",   IF(U$1=$L$2,  1,  IF($L$2-U$1=$L$1-$M88, $L$3^($L$1-$M88), ($L$3*U89*V89/(U89+($L$3-1)*V89) ))))</f>
        <v>1</v>
      </c>
      <c r="V88" s="38" t="e">
        <f aca="false">IF(V$1&gt;$L$2,   "",   IF(V$1=$L$2,  1,  IF($L$2-V$1=$L$1-$M88, $L$3^($L$1-$M88), ($L$3*V89*W89/(V89+($L$3-1)*W89) ))))</f>
        <v>#DIV/0!</v>
      </c>
      <c r="W88" s="38" t="e">
        <f aca="false">IF(W$1&gt;$L$2,   "",   IF(W$1=$L$2,  1,  IF($L$2-W$1=$L$1-$M88, $L$3^($L$1-$M88), ($L$3*W89*X89/(W89+($L$3-1)*X89) ))))</f>
        <v>#DIV/0!</v>
      </c>
      <c r="X88" s="38" t="e">
        <f aca="false">IF(X$1&gt;$L$2,   "",   IF(X$1=$L$2,  1,  IF($L$2-X$1=$L$1-$M88, $L$3^($L$1-$M88), ($L$3*X89*Y89/(X89+($L$3-1)*Y89) ))))</f>
        <v>#DIV/0!</v>
      </c>
      <c r="Y88" s="38" t="n">
        <f aca="false">IF(Y$1&gt;$L$2,   "",   IF(Y$1=$L$2,  1,  IF($L$2-Y$1=$L$1-$M88, $L$3^($L$1-$M88), ($L$3*Y89*Z89/(Y89+($L$3-1)*Z89) ))))</f>
        <v>1</v>
      </c>
      <c r="Z88" s="38" t="e">
        <f aca="false">IF(Z$1&gt;$L$2,   "",   IF(Z$1=$L$2,  1,  IF($L$2-Z$1=$L$1-$M88, $L$3^($L$1-$M88), ($L$3*Z89*AA89/(Z89+($L$3-1)*AA89) ))))</f>
        <v>#DIV/0!</v>
      </c>
      <c r="AA88" s="38" t="e">
        <f aca="false">IF(AA$1&gt;$L$2,   "",   IF(AA$1=$L$2,  1,  IF($L$2-AA$1=$L$1-$M88, $L$3^($L$1-$M88), ($L$3*AA89*AB89/(AA89+($L$3-1)*AB89) ))))</f>
        <v>#DIV/0!</v>
      </c>
      <c r="AB88" s="38" t="e">
        <f aca="false">IF(AB$1&gt;$L$2,   "",   IF(AB$1=$L$2,  1,  IF($L$2-AB$1=$L$1-$M88, $L$3^($L$1-$M88), ($L$3*AB89*AC89/(AB89+($L$3-1)*AC89) ))))</f>
        <v>#DIV/0!</v>
      </c>
      <c r="AC88" s="38" t="n">
        <f aca="false">IF(AC$1&gt;$L$2,   "",   IF(AC$1=$L$2,  1,  IF($L$2-AC$1=$L$1-$M88, $L$3^($L$1-$M88), ($L$3*AC89*AD89/(AC89+($L$3-1)*AD89) ))))</f>
        <v>1</v>
      </c>
      <c r="AD88" s="38" t="e">
        <f aca="false">IF(AD$1&gt;$L$2,   "",   IF(AD$1=$L$2,  1,  IF($L$2-AD$1=$L$1-$M88, $L$3^($L$1-$M88), ($L$3*AD89*AE89/(AD89+($L$3-1)*AE89) ))))</f>
        <v>#DIV/0!</v>
      </c>
      <c r="AE88" s="38" t="e">
        <f aca="false">IF(AE$1&gt;$L$2,   "",   IF(AE$1=$L$2,  1,  IF($L$2-AE$1=$L$1-$M88, $L$3^($L$1-$M88), ($L$3*AE89*AF89/(AE89+($L$3-1)*AF89) ))))</f>
        <v>#DIV/0!</v>
      </c>
      <c r="AF88" s="38" t="e">
        <f aca="false">IF(AF$1&gt;$L$2,   "",   IF(AF$1=$L$2,  1,  IF($L$2-AF$1=$L$1-$M88, $L$3^($L$1-$M88), ($L$3*AF89*AG89/(AF89+($L$3-1)*AG89) ))))</f>
        <v>#DIV/0!</v>
      </c>
      <c r="AG88" s="38" t="n">
        <f aca="false">IF(AG$1&gt;$L$2,   "",   IF(AG$1=$L$2,  1,  IF($L$2-AG$1=$L$1-$M88, $L$3^($L$1-$M88), ($L$3*AG89*AH89/(AG89+($L$3-1)*AH89) ))))</f>
        <v>1</v>
      </c>
      <c r="AH88" s="38" t="e">
        <f aca="false">IF(AH$1&gt;$L$2,   "",   IF(AH$1=$L$2,  1,  IF($L$2-AH$1=$L$1-$M88, $L$3^($L$1-$M88), ($L$3*AH89*AI89/(AH89+($L$3-1)*AI89) ))))</f>
        <v>#DIV/0!</v>
      </c>
      <c r="AI88" s="38" t="e">
        <f aca="false">IF(AI$1&gt;$L$2,   "",   IF(AI$1=$L$2,  1,  IF($L$2-AI$1=$L$1-$M88, $L$3^($L$1-$M88), ($L$3*AI89*AJ89/(AI89+($L$3-1)*AJ89) ))))</f>
        <v>#DIV/0!</v>
      </c>
      <c r="AJ88" s="38" t="e">
        <f aca="false">IF(AJ$1&gt;$L$2,   "",   IF(AJ$1=$L$2,  1,  IF($L$2-AJ$1=$L$1-$M88, $L$3^($L$1-$M88), ($L$3*AJ89*AK89/(AJ89+($L$3-1)*AK89) ))))</f>
        <v>#DIV/0!</v>
      </c>
      <c r="AK88" s="38" t="n">
        <f aca="false">IF(AK$1&gt;$L$2,   "",   IF(AK$1=$L$2,  1,  IF($L$2-AK$1=$L$1-$M88, $L$3^($L$1-$M88), ($L$3*AK89*AL89/(AK89+($L$3-1)*AL89) ))))</f>
        <v>1</v>
      </c>
      <c r="AL88" s="38" t="e">
        <f aca="false">IF(AL$1&gt;$L$2,   "",   IF(AL$1=$L$2,  1,  IF($L$2-AL$1=$L$1-$M88, $L$3^($L$1-$M88), ($L$3*AL89*AM89/(AL89+($L$3-1)*AM89) ))))</f>
        <v>#DIV/0!</v>
      </c>
      <c r="AM88" s="38" t="e">
        <f aca="false">IF(AM$1&gt;$L$2,   "",   IF(AM$1=$L$2,  1,  IF($L$2-AM$1=$L$1-$M88, $L$3^($L$1-$M88), ($L$3*AM89*AN89/(AM89+($L$3-1)*AN89) ))))</f>
        <v>#DIV/0!</v>
      </c>
      <c r="AN88" s="38" t="e">
        <f aca="false">IF(AN$1&gt;$L$2,   "",   IF(AN$1=$L$2,  1,  IF($L$2-AN$1=$L$1-$M88, $L$3^($L$1-$M88), ($L$3*AN89*AO89/(AN89+($L$3-1)*AO89) ))))</f>
        <v>#DIV/0!</v>
      </c>
      <c r="AO88" s="38" t="n">
        <f aca="false">IF(AO$1&gt;$L$2,   "",   IF(AO$1=$L$2,  1,  IF($L$2-AO$1=$L$1-$M88, $L$3^($L$1-$M88), ($L$3*AO89*AP89/(AO89+($L$3-1)*AP89) ))))</f>
        <v>1</v>
      </c>
      <c r="AP88" s="38" t="e">
        <f aca="false">IF(AP$1&gt;$L$2,   "",   IF(AP$1=$L$2,  1,  IF($L$2-AP$1=$L$1-$M88, $L$3^($L$1-$M88), ($L$3*AP89*AQ89/(AP89+($L$3-1)*AQ89) ))))</f>
        <v>#DIV/0!</v>
      </c>
      <c r="AQ88" s="38" t="e">
        <f aca="false">IF(AQ$1&gt;$L$2,   "",   IF(AQ$1=$L$2,  1,  IF($L$2-AQ$1=$L$1-$M88, $L$3^($L$1-$M88), ($L$3*AQ89*AR89/(AQ89+($L$3-1)*AR89) ))))</f>
        <v>#DIV/0!</v>
      </c>
      <c r="AR88" s="38" t="e">
        <f aca="false">IF(AR$1&gt;$L$2,   "",   IF(AR$1=$L$2,  1,  IF($L$2-AR$1=$L$1-$M88, $L$3^($L$1-$M88), ($L$3*AR89*AS89/(AR89+($L$3-1)*AS89) ))))</f>
        <v>#DIV/0!</v>
      </c>
      <c r="AS88" s="38" t="n">
        <f aca="false">IF(AS$1&gt;$L$2,   "",   IF(AS$1=$L$2,  1,  IF($L$2-AS$1=$L$1-$M88, $L$3^($L$1-$M88), ($L$3*AS89*AT89/(AS89+($L$3-1)*AT89) ))))</f>
        <v>1</v>
      </c>
      <c r="AT88" s="38" t="e">
        <f aca="false">IF(AT$1&gt;$L$2,   "",   IF(AT$1=$L$2,  1,  IF($L$2-AT$1=$L$1-$M88, $L$3^($L$1-$M88), ($L$3*AT89*AU89/(AT89+($L$3-1)*AU89) ))))</f>
        <v>#DIV/0!</v>
      </c>
      <c r="AU88" s="38" t="e">
        <f aca="false">IF(AU$1&gt;$L$2,   "",   IF(AU$1=$L$2,  1,  IF($L$2-AU$1=$L$1-$M88, $L$3^($L$1-$M88), ($L$3*AU89*AV89/(AU89+($L$3-1)*AV89) ))))</f>
        <v>#DIV/0!</v>
      </c>
      <c r="AV88" s="38" t="e">
        <f aca="false">IF(AV$1&gt;$L$2,   "",   IF(AV$1=$L$2,  1,  IF($L$2-AV$1=$L$1-$M88, $L$3^($L$1-$M88), ($L$3*AV89*AW89/(AV89+($L$3-1)*AW89) ))))</f>
        <v>#DIV/0!</v>
      </c>
      <c r="AW88" s="38" t="n">
        <f aca="false">IF(AW$1&gt;$L$2,   "",   IF(AW$1=$L$2,  1,  IF($L$2-AW$1=$L$1-$M88, $L$3^($L$1-$M88), ($L$3*AW89*AX89/(AW89+($L$3-1)*AX89) ))))</f>
        <v>1</v>
      </c>
      <c r="AX88" s="38" t="e">
        <f aca="false">IF(AX$1&gt;$L$2,   "",   IF(AX$1=$L$2,  1,  IF($L$2-AX$1=$L$1-$M88, $L$3^($L$1-$M88), ($L$3*AX89*AY89/(AX89+($L$3-1)*AY89) ))))</f>
        <v>#DIV/0!</v>
      </c>
      <c r="AY88" s="38" t="e">
        <f aca="false">IF(AY$1&gt;$L$2,   "",   IF(AY$1=$L$2,  1,  IF($L$2-AY$1=$L$1-$M88, $L$3^($L$1-$M88), ($L$3*AY89*AZ89/(AY89+($L$3-1)*AZ89) ))))</f>
        <v>#DIV/0!</v>
      </c>
      <c r="AZ88" s="38" t="e">
        <f aca="false">IF(AZ$1&gt;$L$2,   "",   IF(AZ$1=$L$2,  1,  IF($L$2-AZ$1=$L$1-$M88, $L$3^($L$1-$M88), ($L$3*AZ89*BA89/(AZ89+($L$3-1)*BA89) ))))</f>
        <v>#DIV/0!</v>
      </c>
      <c r="BA88" s="38" t="n">
        <f aca="false">IF(BA$1&gt;$L$2,   "",   IF(BA$1=$L$2,  1,  IF($L$2-BA$1=$L$1-$M88, $L$3^($L$1-$M88), ($L$3*BA89*BB89/(BA89+($L$3-1)*BB89) ))))</f>
        <v>1</v>
      </c>
      <c r="BB88" s="38" t="e">
        <f aca="false">IF(BB$1&gt;$L$2,   "",   IF(BB$1=$L$2,  1,  IF($L$2-BB$1=$L$1-$M88, $L$3^($L$1-$M88), ($L$3*BB89*BC89/(BB89+($L$3-1)*BC89) ))))</f>
        <v>#DIV/0!</v>
      </c>
      <c r="BC88" s="38" t="e">
        <f aca="false">IF(BC$1&gt;$L$2,   "",   IF(BC$1=$L$2,  1,  IF($L$2-BC$1=$L$1-$M88, $L$3^($L$1-$M88), ($L$3*BC89*BD89/(BC89+($L$3-1)*BD89) ))))</f>
        <v>#DIV/0!</v>
      </c>
      <c r="BD88" s="38" t="e">
        <f aca="false">IF(BD$1&gt;$L$2,   "",   IF(BD$1=$L$2,  1,  IF($L$2-BD$1=$L$1-$M88, $L$3^($L$1-$M88), ($L$3*BD89*BE89/(BD89+($L$3-1)*BE89) ))))</f>
        <v>#DIV/0!</v>
      </c>
      <c r="BE88" s="38" t="n">
        <f aca="false">IF(BE$1&gt;$L$2,   "",   IF(BE$1=$L$2,  1,  IF($L$2-BE$1=$L$1-$M88, $L$3^($L$1-$M88), ($L$3*BE89*BF89/(BE89+($L$3-1)*BF89) ))))</f>
        <v>1</v>
      </c>
      <c r="BF88" s="38" t="e">
        <f aca="false">IF(BF$1&gt;$L$2,   "",   IF(BF$1=$L$2,  1,  IF($L$2-BF$1=$L$1-$M88, $L$3^($L$1-$M88), ($L$3*BF89*BG89/(BF89+($L$3-1)*BG89) ))))</f>
        <v>#DIV/0!</v>
      </c>
      <c r="BG88" s="38" t="e">
        <f aca="false">IF(BG$1&gt;$L$2,   "",   IF(BG$1=$L$2,  1,  IF($L$2-BG$1=$L$1-$M88, $L$3^($L$1-$M88), ($L$3*BG89*BH89/(BG89+($L$3-1)*BH89) ))))</f>
        <v>#DIV/0!</v>
      </c>
      <c r="BH88" s="38" t="e">
        <f aca="false">IF(BH$1&gt;$L$2,   "",   IF(BH$1=$L$2,  1,  IF($L$2-BH$1=$L$1-$M88, $L$3^($L$1-$M88), ($L$3*BH89*BI89/(BH89+($L$3-1)*BI89) ))))</f>
        <v>#DIV/0!</v>
      </c>
      <c r="BI88" s="38" t="n">
        <f aca="false">IF(BI$1&gt;$L$2,   "",   IF(BI$1=$L$2,  1,  IF($L$2-BI$1=$L$1-$M88, $L$3^($L$1-$M88), ($L$3*BI89*BJ89/(BI89+($L$3-1)*BJ89) ))))</f>
        <v>1</v>
      </c>
      <c r="BJ88" s="38" t="e">
        <f aca="false">IF(BJ$1&gt;$L$2,   "",   IF(BJ$1=$L$2,  1,  IF($L$2-BJ$1=$L$1-$M88, $L$3^($L$1-$M88), ($L$3*BJ89*BK89/(BJ89+($L$3-1)*BK89) ))))</f>
        <v>#DIV/0!</v>
      </c>
      <c r="BK88" s="38" t="e">
        <f aca="false">IF(BK$1&gt;$L$2,   "",   IF(BK$1=$L$2,  1,  IF($L$2-BK$1=$L$1-$M88, $L$3^($L$1-$M88), ($L$3*BK89*BL89/(BK89+($L$3-1)*BL89) ))))</f>
        <v>#DIV/0!</v>
      </c>
      <c r="BL88" s="38" t="e">
        <f aca="false">IF(BL$1&gt;$L$2,   "",   IF(BL$1=$L$2,  1,  IF($L$2-BL$1=$L$1-$M88, $L$3^($L$1-$M88), ($L$3*BL89*BM89/(BL89+($L$3-1)*BM89) ))))</f>
        <v>#DIV/0!</v>
      </c>
      <c r="BM88" s="38" t="n">
        <f aca="false">IF(BM$1&gt;$L$2,   "",   IF(BM$1=$L$2,  1,  IF($L$2-BM$1=$L$1-$M88, $L$3^($L$1-$M88), ($L$3*BM89*BN89/(BM89+($L$3-1)*BN89) ))))</f>
        <v>1</v>
      </c>
      <c r="BN88" s="38" t="e">
        <f aca="false">IF(BN$1&gt;$L$2,   "",   IF(BN$1=$L$2,  1,  IF($L$2-BN$1=$L$1-$M88, $L$3^($L$1-$M88), ($L$3*BN89*BO89/(BN89+($L$3-1)*BO89) ))))</f>
        <v>#DIV/0!</v>
      </c>
      <c r="BO88" s="38" t="e">
        <f aca="false">IF(BO$1&gt;$L$2,   "",   IF(BO$1=$L$2,  1,  IF($L$2-BO$1=$L$1-$M88, $L$3^($L$1-$M88), ($L$3*BO89*BP89/(BO89+($L$3-1)*BP89) ))))</f>
        <v>#DIV/0!</v>
      </c>
      <c r="BP88" s="38" t="e">
        <f aca="false">IF(BP$1&gt;$L$2,   "",   IF(BP$1=$L$2,  1,  IF($L$2-BP$1=$L$1-$M88, $L$3^($L$1-$M88), ($L$3*BP89*BQ89/(BP89+($L$3-1)*BQ89) ))))</f>
        <v>#DIV/0!</v>
      </c>
      <c r="BQ88" s="38" t="n">
        <f aca="false">IF(BQ$1&gt;$L$2,   "",   IF(BQ$1=$L$2,  1,  IF($L$2-BQ$1=$L$1-$M88, $L$3^($L$1-$M88), ($L$3*BQ89*BR89/(BQ89+($L$3-1)*BR89) ))))</f>
        <v>1</v>
      </c>
      <c r="BR88" s="38" t="e">
        <f aca="false">IF(BR$1&gt;$L$2,   "",   IF(BR$1=$L$2,  1,  IF($L$2-BR$1=$L$1-$M88, $L$3^($L$1-$M88), ($L$3*BR89*BS89/(BR89+($L$3-1)*BS89) ))))</f>
        <v>#DIV/0!</v>
      </c>
      <c r="BS88" s="38" t="e">
        <f aca="false">IF(BS$1&gt;$L$2,   "",   IF(BS$1=$L$2,  1,  IF($L$2-BS$1=$L$1-$M88, $L$3^($L$1-$M88), ($L$3*BS89*BT89/(BS89+($L$3-1)*BT89) ))))</f>
        <v>#DIV/0!</v>
      </c>
      <c r="BT88" s="38" t="e">
        <f aca="false">IF(BT$1&gt;$L$2,   "",   IF(BT$1=$L$2,  1,  IF($L$2-BT$1=$L$1-$M88, $L$3^($L$1-$M88), ($L$3*BT89*BU89/(BT89+($L$3-1)*BU89) ))))</f>
        <v>#DIV/0!</v>
      </c>
      <c r="BU88" s="38" t="n">
        <f aca="false">IF(BU$1&gt;$L$2,   "",   IF(BU$1=$L$2,  1,  IF($L$2-BU$1=$L$1-$M88, $L$3^($L$1-$M88), ($L$3*BU89*BV89/(BU89+($L$3-1)*BV89) ))))</f>
        <v>1</v>
      </c>
      <c r="BV88" s="38" t="e">
        <f aca="false">IF(BV$1&gt;$L$2,   "",   IF(BV$1=$L$2,  1,  IF($L$2-BV$1=$L$1-$M88, $L$3^($L$1-$M88), ($L$3*BV89*BW89/(BV89+($L$3-1)*BW89) ))))</f>
        <v>#DIV/0!</v>
      </c>
      <c r="BW88" s="38" t="e">
        <f aca="false">IF(BW$1&gt;$L$2,   "",   IF(BW$1=$L$2,  1,  IF($L$2-BW$1=$L$1-$M88, $L$3^($L$1-$M88), ($L$3*BW89*BX89/(BW89+($L$3-1)*BX89) ))))</f>
        <v>#DIV/0!</v>
      </c>
      <c r="BX88" s="38" t="e">
        <f aca="false">IF(BX$1&gt;$L$2,   "",   IF(BX$1=$L$2,  1,  IF($L$2-BX$1=$L$1-$M88, $L$3^($L$1-$M88), ($L$3*BX89*BY89/(BX89+($L$3-1)*BY89) ))))</f>
        <v>#DIV/0!</v>
      </c>
      <c r="BY88" s="38" t="n">
        <f aca="false">IF(BY$1&gt;$L$2,   "",   IF(BY$1=$L$2,  1,  IF($L$2-BY$1=$L$1-$M88, $L$3^($L$1-$M88), ($L$3*BY89*BZ89/(BY89+($L$3-1)*BZ89) ))))</f>
        <v>1</v>
      </c>
      <c r="BZ88" s="38" t="e">
        <f aca="false">IF(BZ$1&gt;$L$2,   "",   IF(BZ$1=$L$2,  1,  IF($L$2-BZ$1=$L$1-$M88, $L$3^($L$1-$M88), ($L$3*BZ89*CA89/(BZ89+($L$3-1)*CA89) ))))</f>
        <v>#DIV/0!</v>
      </c>
      <c r="CA88" s="38" t="e">
        <f aca="false">IF(CA$1&gt;$L$2,   "",   IF(CA$1=$L$2,  1,  IF($L$2-CA$1=$L$1-$M88, $L$3^($L$1-$M88), ($L$3*CA89*CB89/(CA89+($L$3-1)*CB89) ))))</f>
        <v>#DIV/0!</v>
      </c>
      <c r="CB88" s="38" t="e">
        <f aca="false">IF(CB$1&gt;$L$2,   "",   IF(CB$1=$L$2,  1,  IF($L$2-CB$1=$L$1-$M88, $L$3^($L$1-$M88), ($L$3*CB89*CC89/(CB89+($L$3-1)*CC89) ))))</f>
        <v>#DIV/0!</v>
      </c>
      <c r="CC88" s="38" t="n">
        <f aca="false">IF(CC$1&gt;$L$2,   "",   IF(CC$1=$L$2,  1,  IF($L$2-CC$1=$L$1-$M88, $L$3^($L$1-$M88), ($L$3*CC89*CD89/(CC89+($L$3-1)*CD89) ))))</f>
        <v>1</v>
      </c>
      <c r="CD88" s="38" t="e">
        <f aca="false">IF(CD$1&gt;$L$2,   "",   IF(CD$1=$L$2,  1,  IF($L$2-CD$1=$L$1-$M88, $L$3^($L$1-$M88), ($L$3*CD89*CE89/(CD89+($L$3-1)*CE89) ))))</f>
        <v>#DIV/0!</v>
      </c>
      <c r="CE88" s="38" t="e">
        <f aca="false">IF(CE$1&gt;$L$2,   "",   IF(CE$1=$L$2,  1,  IF($L$2-CE$1=$L$1-$M88, $L$3^($L$1-$M88), ($L$3*CE89*CF89/(CE89+($L$3-1)*CF89) ))))</f>
        <v>#DIV/0!</v>
      </c>
      <c r="CF88" s="38" t="e">
        <f aca="false">IF(CF$1&gt;$L$2,   "",   IF(CF$1=$L$2,  1,  IF($L$2-CF$1=$L$1-$M88, $L$3^($L$1-$M88), ($L$3*CF89*CG89/(CF89+($L$3-1)*CG89) ))))</f>
        <v>#DIV/0!</v>
      </c>
      <c r="CG88" s="38" t="n">
        <f aca="false">IF(CG$1&gt;$L$2,   "",   IF(CG$1=$L$2,  1,  IF($L$2-CG$1=$L$1-$M88, $L$3^($L$1-$M88), ($L$3*CG89*CH89/(CG89+($L$3-1)*CH89) ))))</f>
        <v>1</v>
      </c>
      <c r="CH88" s="38" t="e">
        <f aca="false">IF(CH$1&gt;$L$2,   "",   IF(CH$1=$L$2,  1,  IF($L$2-CH$1=$L$1-$M88, $L$3^($L$1-$M88), ($L$3*CH89*CI89/(CH89+($L$3-1)*CI89) ))))</f>
        <v>#DIV/0!</v>
      </c>
      <c r="CI88" s="38" t="e">
        <f aca="false">IF(CI$1&gt;$L$2,   "",   IF(CI$1=$L$2,  1,  IF($L$2-CI$1=$L$1-$M88, $L$3^($L$1-$M88), ($L$3*CI89*CJ89/(CI89+($L$3-1)*CJ89) ))))</f>
        <v>#DIV/0!</v>
      </c>
      <c r="CJ88" s="38" t="e">
        <f aca="false">IF(CJ$1&gt;$L$2,   "",   IF(CJ$1=$L$2,  1,  IF($L$2-CJ$1=$L$1-$M88, $L$3^($L$1-$M88), ($L$3*CJ89*CK89/(CJ89+($L$3-1)*CK89) ))))</f>
        <v>#DIV/0!</v>
      </c>
      <c r="CK88" s="38" t="n">
        <f aca="false">IF(CK$1&gt;$L$2,   "",   IF(CK$1=$L$2,  1,  IF($L$2-CK$1=$L$1-$M88, $L$3^($L$1-$M88), ($L$3*CK89*CL89/(CK89+($L$3-1)*CL89) ))))</f>
        <v>1</v>
      </c>
      <c r="CL88" s="38" t="e">
        <f aca="false">IF(CL$1&gt;$L$2,   "",   IF(CL$1=$L$2,  1,  IF($L$2-CL$1=$L$1-$M88, $L$3^($L$1-$M88), ($L$3*CL89*CM89/(CL89+($L$3-1)*CM89) ))))</f>
        <v>#DIV/0!</v>
      </c>
      <c r="CM88" s="38" t="e">
        <f aca="false">IF(CM$1&gt;$L$2,   "",   IF(CM$1=$L$2,  1,  IF($L$2-CM$1=$L$1-$M88, $L$3^($L$1-$M88), ($L$3*CM89*CN89/(CM89+($L$3-1)*CN89) ))))</f>
        <v>#DIV/0!</v>
      </c>
      <c r="CN88" s="38" t="e">
        <f aca="false">IF(CN$1&gt;$L$2,   "",   IF(CN$1=$L$2,  1,  IF($L$2-CN$1=$L$1-$M88, $L$3^($L$1-$M88), ($L$3*CN89*CO89/(CN89+($L$3-1)*CO89) ))))</f>
        <v>#DIV/0!</v>
      </c>
      <c r="CO88" s="38" t="n">
        <f aca="false">IF(CO$1&gt;$L$2,   "",   IF(CO$1=$L$2,  1,  IF($L$2-CO$1=$L$1-$M88, $L$3^($L$1-$M88), ($L$3*CO89*CP89/(CO89+($L$3-1)*CP89) ))))</f>
        <v>1</v>
      </c>
      <c r="CP88" s="38" t="e">
        <f aca="false">IF(CP$1&gt;$L$2,   "",   IF(CP$1=$L$2,  1,  IF($L$2-CP$1=$L$1-$M88, $L$3^($L$1-$M88), ($L$3*CP89*CQ89/(CP89+($L$3-1)*CQ89) ))))</f>
        <v>#DIV/0!</v>
      </c>
      <c r="CQ88" s="38" t="e">
        <f aca="false">IF(CQ$1&gt;$L$2,   "",   IF(CQ$1=$L$2,  1,  IF($L$2-CQ$1=$L$1-$M88, $L$3^($L$1-$M88), ($L$3*CQ89*CR89/(CQ89+($L$3-1)*CR89) ))))</f>
        <v>#DIV/0!</v>
      </c>
      <c r="CR88" s="38" t="e">
        <f aca="false">IF(CR$1&gt;$L$2,   "",   IF(CR$1=$L$2,  1,  IF($L$2-CR$1=$L$1-$M88, $L$3^($L$1-$M88), ($L$3*CR89*CS89/(CR89+($L$3-1)*CS89) ))))</f>
        <v>#DIV/0!</v>
      </c>
      <c r="CS88" s="38" t="n">
        <f aca="false">IF(CS$1&gt;$L$2,   "",   IF(CS$1=$L$2,  1,  IF($L$2-CS$1=$L$1-$M88, $L$3^($L$1-$M88), ($L$3*CS89*CT89/(CS89+($L$3-1)*CT89) ))))</f>
        <v>1</v>
      </c>
      <c r="CT88" s="38" t="e">
        <f aca="false">IF(CT$1&gt;$L$2,   "",   IF(CT$1=$L$2,  1,  IF($L$2-CT$1=$L$1-$M88, $L$3^($L$1-$M88), ($L$3*CT89*CU89/(CT89+($L$3-1)*CU89) ))))</f>
        <v>#DIV/0!</v>
      </c>
      <c r="CU88" s="38" t="e">
        <f aca="false">IF(CU$1&gt;$L$2,   "",   IF(CU$1=$L$2,  1,  IF($L$2-CU$1=$L$1-$M88, $L$3^($L$1-$M88), ($L$3*CU89*CV89/(CU89+($L$3-1)*CV89) ))))</f>
        <v>#DIV/0!</v>
      </c>
      <c r="CV88" s="38" t="e">
        <f aca="false">IF(CV$1&gt;$L$2,   "",   IF(CV$1=$L$2,  1,  IF($L$2-CV$1=$L$1-$M88, $L$3^($L$1-$M88), ($L$3*CV89*CW89/(CV89+($L$3-1)*CW89) ))))</f>
        <v>#DIV/0!</v>
      </c>
      <c r="CW88" s="38" t="n">
        <f aca="false">IF(CW$1&gt;$L$2,   "",   IF(CW$1=$L$2,  1,  IF($L$2-CW$1=$L$1-$M88, $L$3^($L$1-$M88), ($L$3*CW89*CX89/(CW89+($L$3-1)*CX89) ))))</f>
        <v>1</v>
      </c>
      <c r="CX88" s="38" t="e">
        <f aca="false">IF(CX$1&gt;$L$2,   "",   IF(CX$1=$L$2,  1,  IF($L$2-CX$1=$L$1-$M88, $L$3^($L$1-$M88), ($L$3*CX89*CY89/(CX89+($L$3-1)*CY89) ))))</f>
        <v>#DIV/0!</v>
      </c>
      <c r="CY88" s="38" t="e">
        <f aca="false">IF(CY$1&gt;$L$2,   "",   IF(CY$1=$L$2,  1,  IF($L$2-CY$1=$L$1-$M88, $L$3^($L$1-$M88), ($L$3*CY89*CZ89/(CY89+($L$3-1)*CZ89) ))))</f>
        <v>#DIV/0!</v>
      </c>
      <c r="CZ88" s="38" t="e">
        <f aca="false">IF(CZ$1&gt;$L$2,   "",   IF(CZ$1=$L$2,  1,  IF($L$2-CZ$1=$L$1-$M88, $L$3^($L$1-$M88), ($L$3*CZ89*DA89/(CZ89+($L$3-1)*DA89) ))))</f>
        <v>#DIV/0!</v>
      </c>
      <c r="DA88" s="38" t="n">
        <f aca="false">IF(DA$1&gt;$L$2,   "",   IF(DA$1=$L$2,  1,  IF($L$2-DA$1=$L$1-$M88, $L$3^($L$1-$M88), ($L$3*DA89*DB89/(DA89+($L$3-1)*DB89) ))))</f>
        <v>1</v>
      </c>
      <c r="DB88" s="38" t="e">
        <f aca="false">IF(DB$1&gt;$L$2,   "",   IF(DB$1=$L$2,  1,  IF($L$2-DB$1=$L$1-$M88, $L$3^($L$1-$M88), ($L$3*DB89*DC89/(DB89+($L$3-1)*DC89) ))))</f>
        <v>#DIV/0!</v>
      </c>
      <c r="DC88" s="38" t="e">
        <f aca="false">IF(DC$1&gt;$L$2,   "",   IF(DC$1=$L$2,  1,  IF($L$2-DC$1=$L$1-$M88, $L$3^($L$1-$M88), ($L$3*DC89*DD89/(DC89+($L$3-1)*DD89) ))))</f>
        <v>#DIV/0!</v>
      </c>
      <c r="DD88" s="38" t="e">
        <f aca="false">IF(DD$1&gt;$L$2,   "",   IF(DD$1=$L$2,  1,  IF($L$2-DD$1=$L$1-$M88, $L$3^($L$1-$M88), ($L$3*DD89*DE89/(DD89+($L$3-1)*DE89) ))))</f>
        <v>#DIV/0!</v>
      </c>
      <c r="DE88" s="38" t="n">
        <f aca="false">IF(DE$1&gt;$L$2,   "",   IF(DE$1=$L$2,  1,  IF($L$2-DE$1=$L$1-$M88, $L$3^($L$1-$M88), ($L$3*DE89*DF89/(DE89+($L$3-1)*DF89) ))))</f>
        <v>1</v>
      </c>
      <c r="DF88" s="38" t="e">
        <f aca="false">IF(DF$1&gt;$L$2,   "",   IF(DF$1=$L$2,  1,  IF($L$2-DF$1=$L$1-$M88, $L$3^($L$1-$M88), ($L$3*DF89*DG89/(DF89+($L$3-1)*DG89) ))))</f>
        <v>#DIV/0!</v>
      </c>
      <c r="DG88" s="38" t="e">
        <f aca="false">IF(DG$1&gt;$L$2,   "",   IF(DG$1=$L$2,  1,  IF($L$2-DG$1=$L$1-$M88, $L$3^($L$1-$M88), ($L$3*DG89*DH89/(DG89+($L$3-1)*DH89) ))))</f>
        <v>#DIV/0!</v>
      </c>
      <c r="DH88" s="38" t="e">
        <f aca="false">IF(DH$1&gt;$L$2,   "",   IF(DH$1=$L$2,  1,  IF($L$2-DH$1=$L$1-$M88, $L$3^($L$1-$M88), ($L$3*DH89*DI89/(DH89+($L$3-1)*DI89) ))))</f>
        <v>#DIV/0!</v>
      </c>
      <c r="DI88" s="38" t="n">
        <f aca="false">IF(DI$1&gt;$L$2,   "",   IF(DI$1=$L$2,  1,  IF($L$2-DI$1=$L$1-$M88, $L$3^($L$1-$M88), ($L$3*DI89*DJ89/(DI89+($L$3-1)*DJ89) ))))</f>
        <v>1</v>
      </c>
      <c r="DJ88" s="38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2" t="n">
        <f aca="false">Calculadora!C89</f>
        <v>0</v>
      </c>
      <c r="B89" s="112" t="str">
        <f aca="false">IF( OR(I88=$L$2,H88=1+$L$1-$L$2), "",  IF(A89="l",0,IF(A89="w",1,""))    )</f>
        <v/>
      </c>
      <c r="C89" s="105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5" t="str">
        <f aca="false">IF(I88&gt;=$L$2,"",IF(B89="", "", C89*($L$3-1)*B89)   )</f>
        <v/>
      </c>
      <c r="E89" s="105" t="str">
        <f aca="false">IF(B89="","",(   D89-(IF((D89+F88)&lt;=G88, D89, (G88-F88) ))   )*(100-$L$5)/100   )</f>
        <v/>
      </c>
      <c r="F89" s="105" t="str">
        <f aca="false">IF(I88&gt;=$L$2,"",IF(B89="", "",   IF(B89=0,  F88-C89,  IF( ((F88+D89)-G88)&gt;=0, F88+(G88-F88)+((D89-(G88-F88))*$L$5/100), F88+D89 )  ))   )</f>
        <v/>
      </c>
      <c r="G89" s="113" t="str">
        <f aca="false">IF(F89&gt;G88,  F89,  G88)</f>
        <v/>
      </c>
      <c r="H89" s="104" t="n">
        <f aca="false">IF(   $L$4=0,   IF(I88+B89=$L$2,0,IF(B89=0,H88+1,H88)),   IF(  F89&gt;=G88,  0,  IF(B89=0,H88+1,H88)  )   )</f>
        <v>0</v>
      </c>
      <c r="I89" s="104" t="n">
        <f aca="false">IF(   $L$4=0,   IF(I88+B89=$L$2,0,IF(B89=1,I88+1,I88)),        IF(  F89&gt;=G88,  0,  IF(B89=1,I88+1,I88)  )   )</f>
        <v>0</v>
      </c>
      <c r="J89" s="114" t="str">
        <f aca="false">IF(     B89="",     "",     IF(  ISERROR((B89+I88)/(H88+I88+1)),  0,  (B89+I88)/(H88+I88+1)  )     )</f>
        <v/>
      </c>
      <c r="M89" s="111" t="n">
        <f aca="false">IF(M88&lt;($L$1-1),M88+1)</f>
        <v>3</v>
      </c>
      <c r="N89" s="38" t="e">
        <f aca="false">IF(N$1&gt;$L$2,   "",   IF(N$1=$L$2,  1,  IF($L$2-N$1=$L$1-$M89, $L$3^($L$1-$M89), ($L$3*N90*O90/(N90+($L$3-1)*O90) ))))</f>
        <v>#DIV/0!</v>
      </c>
      <c r="O89" s="38" t="e">
        <f aca="false">IF(O$1&gt;$L$2,   "",   IF(O$1=$L$2,  1,  IF($L$2-O$1=$L$1-$M89, $L$3^($L$1-$M89), ($L$3*O90*P90/(O90+($L$3-1)*P90) ))))</f>
        <v>#DIV/0!</v>
      </c>
      <c r="P89" s="38" t="e">
        <f aca="false">IF(P$1&gt;$L$2,   "",   IF(P$1=$L$2,  1,  IF($L$2-P$1=$L$1-$M89, $L$3^($L$1-$M89), ($L$3*P90*Q90/(P90+($L$3-1)*Q90) ))))</f>
        <v>#DIV/0!</v>
      </c>
      <c r="Q89" s="38" t="n">
        <f aca="false">IF(Q$1&gt;$L$2,   "",   IF(Q$1=$L$2,  1,  IF($L$2-Q$1=$L$1-$M89, $L$3^($L$1-$M89), ($L$3*Q90*R90/(Q90+($L$3-1)*R90) ))))</f>
        <v>1</v>
      </c>
      <c r="R89" s="38" t="e">
        <f aca="false">IF(R$1&gt;$L$2,   "",   IF(R$1=$L$2,  1,  IF($L$2-R$1=$L$1-$M89, $L$3^($L$1-$M89), ($L$3*R90*S90/(R90+($L$3-1)*S90) ))))</f>
        <v>#DIV/0!</v>
      </c>
      <c r="S89" s="38" t="e">
        <f aca="false">IF(S$1&gt;$L$2,   "",   IF(S$1=$L$2,  1,  IF($L$2-S$1=$L$1-$M89, $L$3^($L$1-$M89), ($L$3*S90*T90/(S90+($L$3-1)*T90) ))))</f>
        <v>#DIV/0!</v>
      </c>
      <c r="T89" s="38" t="e">
        <f aca="false">IF(T$1&gt;$L$2,   "",   IF(T$1=$L$2,  1,  IF($L$2-T$1=$L$1-$M89, $L$3^($L$1-$M89), ($L$3*T90*U90/(T90+($L$3-1)*U90) ))))</f>
        <v>#DIV/0!</v>
      </c>
      <c r="U89" s="38" t="n">
        <f aca="false">IF(U$1&gt;$L$2,   "",   IF(U$1=$L$2,  1,  IF($L$2-U$1=$L$1-$M89, $L$3^($L$1-$M89), ($L$3*U90*V90/(U90+($L$3-1)*V90) ))))</f>
        <v>1</v>
      </c>
      <c r="V89" s="38" t="e">
        <f aca="false">IF(V$1&gt;$L$2,   "",   IF(V$1=$L$2,  1,  IF($L$2-V$1=$L$1-$M89, $L$3^($L$1-$M89), ($L$3*V90*W90/(V90+($L$3-1)*W90) ))))</f>
        <v>#DIV/0!</v>
      </c>
      <c r="W89" s="38" t="e">
        <f aca="false">IF(W$1&gt;$L$2,   "",   IF(W$1=$L$2,  1,  IF($L$2-W$1=$L$1-$M89, $L$3^($L$1-$M89), ($L$3*W90*X90/(W90+($L$3-1)*X90) ))))</f>
        <v>#DIV/0!</v>
      </c>
      <c r="X89" s="38" t="e">
        <f aca="false">IF(X$1&gt;$L$2,   "",   IF(X$1=$L$2,  1,  IF($L$2-X$1=$L$1-$M89, $L$3^($L$1-$M89), ($L$3*X90*Y90/(X90+($L$3-1)*Y90) ))))</f>
        <v>#DIV/0!</v>
      </c>
      <c r="Y89" s="38" t="n">
        <f aca="false">IF(Y$1&gt;$L$2,   "",   IF(Y$1=$L$2,  1,  IF($L$2-Y$1=$L$1-$M89, $L$3^($L$1-$M89), ($L$3*Y90*Z90/(Y90+($L$3-1)*Z90) ))))</f>
        <v>1</v>
      </c>
      <c r="Z89" s="38" t="e">
        <f aca="false">IF(Z$1&gt;$L$2,   "",   IF(Z$1=$L$2,  1,  IF($L$2-Z$1=$L$1-$M89, $L$3^($L$1-$M89), ($L$3*Z90*AA90/(Z90+($L$3-1)*AA90) ))))</f>
        <v>#DIV/0!</v>
      </c>
      <c r="AA89" s="38" t="e">
        <f aca="false">IF(AA$1&gt;$L$2,   "",   IF(AA$1=$L$2,  1,  IF($L$2-AA$1=$L$1-$M89, $L$3^($L$1-$M89), ($L$3*AA90*AB90/(AA90+($L$3-1)*AB90) ))))</f>
        <v>#DIV/0!</v>
      </c>
      <c r="AB89" s="38" t="e">
        <f aca="false">IF(AB$1&gt;$L$2,   "",   IF(AB$1=$L$2,  1,  IF($L$2-AB$1=$L$1-$M89, $L$3^($L$1-$M89), ($L$3*AB90*AC90/(AB90+($L$3-1)*AC90) ))))</f>
        <v>#DIV/0!</v>
      </c>
      <c r="AC89" s="38" t="n">
        <f aca="false">IF(AC$1&gt;$L$2,   "",   IF(AC$1=$L$2,  1,  IF($L$2-AC$1=$L$1-$M89, $L$3^($L$1-$M89), ($L$3*AC90*AD90/(AC90+($L$3-1)*AD90) ))))</f>
        <v>1</v>
      </c>
      <c r="AD89" s="38" t="e">
        <f aca="false">IF(AD$1&gt;$L$2,   "",   IF(AD$1=$L$2,  1,  IF($L$2-AD$1=$L$1-$M89, $L$3^($L$1-$M89), ($L$3*AD90*AE90/(AD90+($L$3-1)*AE90) ))))</f>
        <v>#DIV/0!</v>
      </c>
      <c r="AE89" s="38" t="e">
        <f aca="false">IF(AE$1&gt;$L$2,   "",   IF(AE$1=$L$2,  1,  IF($L$2-AE$1=$L$1-$M89, $L$3^($L$1-$M89), ($L$3*AE90*AF90/(AE90+($L$3-1)*AF90) ))))</f>
        <v>#DIV/0!</v>
      </c>
      <c r="AF89" s="38" t="e">
        <f aca="false">IF(AF$1&gt;$L$2,   "",   IF(AF$1=$L$2,  1,  IF($L$2-AF$1=$L$1-$M89, $L$3^($L$1-$M89), ($L$3*AF90*AG90/(AF90+($L$3-1)*AG90) ))))</f>
        <v>#DIV/0!</v>
      </c>
      <c r="AG89" s="38" t="n">
        <f aca="false">IF(AG$1&gt;$L$2,   "",   IF(AG$1=$L$2,  1,  IF($L$2-AG$1=$L$1-$M89, $L$3^($L$1-$M89), ($L$3*AG90*AH90/(AG90+($L$3-1)*AH90) ))))</f>
        <v>1</v>
      </c>
      <c r="AH89" s="38" t="e">
        <f aca="false">IF(AH$1&gt;$L$2,   "",   IF(AH$1=$L$2,  1,  IF($L$2-AH$1=$L$1-$M89, $L$3^($L$1-$M89), ($L$3*AH90*AI90/(AH90+($L$3-1)*AI90) ))))</f>
        <v>#DIV/0!</v>
      </c>
      <c r="AI89" s="38" t="e">
        <f aca="false">IF(AI$1&gt;$L$2,   "",   IF(AI$1=$L$2,  1,  IF($L$2-AI$1=$L$1-$M89, $L$3^($L$1-$M89), ($L$3*AI90*AJ90/(AI90+($L$3-1)*AJ90) ))))</f>
        <v>#DIV/0!</v>
      </c>
      <c r="AJ89" s="38" t="e">
        <f aca="false">IF(AJ$1&gt;$L$2,   "",   IF(AJ$1=$L$2,  1,  IF($L$2-AJ$1=$L$1-$M89, $L$3^($L$1-$M89), ($L$3*AJ90*AK90/(AJ90+($L$3-1)*AK90) ))))</f>
        <v>#DIV/0!</v>
      </c>
      <c r="AK89" s="38" t="n">
        <f aca="false">IF(AK$1&gt;$L$2,   "",   IF(AK$1=$L$2,  1,  IF($L$2-AK$1=$L$1-$M89, $L$3^($L$1-$M89), ($L$3*AK90*AL90/(AK90+($L$3-1)*AL90) ))))</f>
        <v>1</v>
      </c>
      <c r="AL89" s="38" t="e">
        <f aca="false">IF(AL$1&gt;$L$2,   "",   IF(AL$1=$L$2,  1,  IF($L$2-AL$1=$L$1-$M89, $L$3^($L$1-$M89), ($L$3*AL90*AM90/(AL90+($L$3-1)*AM90) ))))</f>
        <v>#DIV/0!</v>
      </c>
      <c r="AM89" s="38" t="e">
        <f aca="false">IF(AM$1&gt;$L$2,   "",   IF(AM$1=$L$2,  1,  IF($L$2-AM$1=$L$1-$M89, $L$3^($L$1-$M89), ($L$3*AM90*AN90/(AM90+($L$3-1)*AN90) ))))</f>
        <v>#DIV/0!</v>
      </c>
      <c r="AN89" s="38" t="e">
        <f aca="false">IF(AN$1&gt;$L$2,   "",   IF(AN$1=$L$2,  1,  IF($L$2-AN$1=$L$1-$M89, $L$3^($L$1-$M89), ($L$3*AN90*AO90/(AN90+($L$3-1)*AO90) ))))</f>
        <v>#DIV/0!</v>
      </c>
      <c r="AO89" s="38" t="n">
        <f aca="false">IF(AO$1&gt;$L$2,   "",   IF(AO$1=$L$2,  1,  IF($L$2-AO$1=$L$1-$M89, $L$3^($L$1-$M89), ($L$3*AO90*AP90/(AO90+($L$3-1)*AP90) ))))</f>
        <v>1</v>
      </c>
      <c r="AP89" s="38" t="e">
        <f aca="false">IF(AP$1&gt;$L$2,   "",   IF(AP$1=$L$2,  1,  IF($L$2-AP$1=$L$1-$M89, $L$3^($L$1-$M89), ($L$3*AP90*AQ90/(AP90+($L$3-1)*AQ90) ))))</f>
        <v>#DIV/0!</v>
      </c>
      <c r="AQ89" s="38" t="e">
        <f aca="false">IF(AQ$1&gt;$L$2,   "",   IF(AQ$1=$L$2,  1,  IF($L$2-AQ$1=$L$1-$M89, $L$3^($L$1-$M89), ($L$3*AQ90*AR90/(AQ90+($L$3-1)*AR90) ))))</f>
        <v>#DIV/0!</v>
      </c>
      <c r="AR89" s="38" t="e">
        <f aca="false">IF(AR$1&gt;$L$2,   "",   IF(AR$1=$L$2,  1,  IF($L$2-AR$1=$L$1-$M89, $L$3^($L$1-$M89), ($L$3*AR90*AS90/(AR90+($L$3-1)*AS90) ))))</f>
        <v>#DIV/0!</v>
      </c>
      <c r="AS89" s="38" t="n">
        <f aca="false">IF(AS$1&gt;$L$2,   "",   IF(AS$1=$L$2,  1,  IF($L$2-AS$1=$L$1-$M89, $L$3^($L$1-$M89), ($L$3*AS90*AT90/(AS90+($L$3-1)*AT90) ))))</f>
        <v>1</v>
      </c>
      <c r="AT89" s="38" t="e">
        <f aca="false">IF(AT$1&gt;$L$2,   "",   IF(AT$1=$L$2,  1,  IF($L$2-AT$1=$L$1-$M89, $L$3^($L$1-$M89), ($L$3*AT90*AU90/(AT90+($L$3-1)*AU90) ))))</f>
        <v>#DIV/0!</v>
      </c>
      <c r="AU89" s="38" t="e">
        <f aca="false">IF(AU$1&gt;$L$2,   "",   IF(AU$1=$L$2,  1,  IF($L$2-AU$1=$L$1-$M89, $L$3^($L$1-$M89), ($L$3*AU90*AV90/(AU90+($L$3-1)*AV90) ))))</f>
        <v>#DIV/0!</v>
      </c>
      <c r="AV89" s="38" t="e">
        <f aca="false">IF(AV$1&gt;$L$2,   "",   IF(AV$1=$L$2,  1,  IF($L$2-AV$1=$L$1-$M89, $L$3^($L$1-$M89), ($L$3*AV90*AW90/(AV90+($L$3-1)*AW90) ))))</f>
        <v>#DIV/0!</v>
      </c>
      <c r="AW89" s="38" t="n">
        <f aca="false">IF(AW$1&gt;$L$2,   "",   IF(AW$1=$L$2,  1,  IF($L$2-AW$1=$L$1-$M89, $L$3^($L$1-$M89), ($L$3*AW90*AX90/(AW90+($L$3-1)*AX90) ))))</f>
        <v>1</v>
      </c>
      <c r="AX89" s="38" t="e">
        <f aca="false">IF(AX$1&gt;$L$2,   "",   IF(AX$1=$L$2,  1,  IF($L$2-AX$1=$L$1-$M89, $L$3^($L$1-$M89), ($L$3*AX90*AY90/(AX90+($L$3-1)*AY90) ))))</f>
        <v>#DIV/0!</v>
      </c>
      <c r="AY89" s="38" t="e">
        <f aca="false">IF(AY$1&gt;$L$2,   "",   IF(AY$1=$L$2,  1,  IF($L$2-AY$1=$L$1-$M89, $L$3^($L$1-$M89), ($L$3*AY90*AZ90/(AY90+($L$3-1)*AZ90) ))))</f>
        <v>#DIV/0!</v>
      </c>
      <c r="AZ89" s="38" t="e">
        <f aca="false">IF(AZ$1&gt;$L$2,   "",   IF(AZ$1=$L$2,  1,  IF($L$2-AZ$1=$L$1-$M89, $L$3^($L$1-$M89), ($L$3*AZ90*BA90/(AZ90+($L$3-1)*BA90) ))))</f>
        <v>#DIV/0!</v>
      </c>
      <c r="BA89" s="38" t="n">
        <f aca="false">IF(BA$1&gt;$L$2,   "",   IF(BA$1=$L$2,  1,  IF($L$2-BA$1=$L$1-$M89, $L$3^($L$1-$M89), ($L$3*BA90*BB90/(BA90+($L$3-1)*BB90) ))))</f>
        <v>1</v>
      </c>
      <c r="BB89" s="38" t="e">
        <f aca="false">IF(BB$1&gt;$L$2,   "",   IF(BB$1=$L$2,  1,  IF($L$2-BB$1=$L$1-$M89, $L$3^($L$1-$M89), ($L$3*BB90*BC90/(BB90+($L$3-1)*BC90) ))))</f>
        <v>#DIV/0!</v>
      </c>
      <c r="BC89" s="38" t="e">
        <f aca="false">IF(BC$1&gt;$L$2,   "",   IF(BC$1=$L$2,  1,  IF($L$2-BC$1=$L$1-$M89, $L$3^($L$1-$M89), ($L$3*BC90*BD90/(BC90+($L$3-1)*BD90) ))))</f>
        <v>#DIV/0!</v>
      </c>
      <c r="BD89" s="38" t="e">
        <f aca="false">IF(BD$1&gt;$L$2,   "",   IF(BD$1=$L$2,  1,  IF($L$2-BD$1=$L$1-$M89, $L$3^($L$1-$M89), ($L$3*BD90*BE90/(BD90+($L$3-1)*BE90) ))))</f>
        <v>#DIV/0!</v>
      </c>
      <c r="BE89" s="38" t="n">
        <f aca="false">IF(BE$1&gt;$L$2,   "",   IF(BE$1=$L$2,  1,  IF($L$2-BE$1=$L$1-$M89, $L$3^($L$1-$M89), ($L$3*BE90*BF90/(BE90+($L$3-1)*BF90) ))))</f>
        <v>1</v>
      </c>
      <c r="BF89" s="38" t="e">
        <f aca="false">IF(BF$1&gt;$L$2,   "",   IF(BF$1=$L$2,  1,  IF($L$2-BF$1=$L$1-$M89, $L$3^($L$1-$M89), ($L$3*BF90*BG90/(BF90+($L$3-1)*BG90) ))))</f>
        <v>#DIV/0!</v>
      </c>
      <c r="BG89" s="38" t="e">
        <f aca="false">IF(BG$1&gt;$L$2,   "",   IF(BG$1=$L$2,  1,  IF($L$2-BG$1=$L$1-$M89, $L$3^($L$1-$M89), ($L$3*BG90*BH90/(BG90+($L$3-1)*BH90) ))))</f>
        <v>#DIV/0!</v>
      </c>
      <c r="BH89" s="38" t="e">
        <f aca="false">IF(BH$1&gt;$L$2,   "",   IF(BH$1=$L$2,  1,  IF($L$2-BH$1=$L$1-$M89, $L$3^($L$1-$M89), ($L$3*BH90*BI90/(BH90+($L$3-1)*BI90) ))))</f>
        <v>#DIV/0!</v>
      </c>
      <c r="BI89" s="38" t="n">
        <f aca="false">IF(BI$1&gt;$L$2,   "",   IF(BI$1=$L$2,  1,  IF($L$2-BI$1=$L$1-$M89, $L$3^($L$1-$M89), ($L$3*BI90*BJ90/(BI90+($L$3-1)*BJ90) ))))</f>
        <v>1</v>
      </c>
      <c r="BJ89" s="38" t="e">
        <f aca="false">IF(BJ$1&gt;$L$2,   "",   IF(BJ$1=$L$2,  1,  IF($L$2-BJ$1=$L$1-$M89, $L$3^($L$1-$M89), ($L$3*BJ90*BK90/(BJ90+($L$3-1)*BK90) ))))</f>
        <v>#DIV/0!</v>
      </c>
      <c r="BK89" s="38" t="e">
        <f aca="false">IF(BK$1&gt;$L$2,   "",   IF(BK$1=$L$2,  1,  IF($L$2-BK$1=$L$1-$M89, $L$3^($L$1-$M89), ($L$3*BK90*BL90/(BK90+($L$3-1)*BL90) ))))</f>
        <v>#DIV/0!</v>
      </c>
      <c r="BL89" s="38" t="e">
        <f aca="false">IF(BL$1&gt;$L$2,   "",   IF(BL$1=$L$2,  1,  IF($L$2-BL$1=$L$1-$M89, $L$3^($L$1-$M89), ($L$3*BL90*BM90/(BL90+($L$3-1)*BM90) ))))</f>
        <v>#DIV/0!</v>
      </c>
      <c r="BM89" s="38" t="n">
        <f aca="false">IF(BM$1&gt;$L$2,   "",   IF(BM$1=$L$2,  1,  IF($L$2-BM$1=$L$1-$M89, $L$3^($L$1-$M89), ($L$3*BM90*BN90/(BM90+($L$3-1)*BN90) ))))</f>
        <v>1</v>
      </c>
      <c r="BN89" s="38" t="e">
        <f aca="false">IF(BN$1&gt;$L$2,   "",   IF(BN$1=$L$2,  1,  IF($L$2-BN$1=$L$1-$M89, $L$3^($L$1-$M89), ($L$3*BN90*BO90/(BN90+($L$3-1)*BO90) ))))</f>
        <v>#DIV/0!</v>
      </c>
      <c r="BO89" s="38" t="e">
        <f aca="false">IF(BO$1&gt;$L$2,   "",   IF(BO$1=$L$2,  1,  IF($L$2-BO$1=$L$1-$M89, $L$3^($L$1-$M89), ($L$3*BO90*BP90/(BO90+($L$3-1)*BP90) ))))</f>
        <v>#DIV/0!</v>
      </c>
      <c r="BP89" s="38" t="e">
        <f aca="false">IF(BP$1&gt;$L$2,   "",   IF(BP$1=$L$2,  1,  IF($L$2-BP$1=$L$1-$M89, $L$3^($L$1-$M89), ($L$3*BP90*BQ90/(BP90+($L$3-1)*BQ90) ))))</f>
        <v>#DIV/0!</v>
      </c>
      <c r="BQ89" s="38" t="n">
        <f aca="false">IF(BQ$1&gt;$L$2,   "",   IF(BQ$1=$L$2,  1,  IF($L$2-BQ$1=$L$1-$M89, $L$3^($L$1-$M89), ($L$3*BQ90*BR90/(BQ90+($L$3-1)*BR90) ))))</f>
        <v>1</v>
      </c>
      <c r="BR89" s="38" t="e">
        <f aca="false">IF(BR$1&gt;$L$2,   "",   IF(BR$1=$L$2,  1,  IF($L$2-BR$1=$L$1-$M89, $L$3^($L$1-$M89), ($L$3*BR90*BS90/(BR90+($L$3-1)*BS90) ))))</f>
        <v>#DIV/0!</v>
      </c>
      <c r="BS89" s="38" t="e">
        <f aca="false">IF(BS$1&gt;$L$2,   "",   IF(BS$1=$L$2,  1,  IF($L$2-BS$1=$L$1-$M89, $L$3^($L$1-$M89), ($L$3*BS90*BT90/(BS90+($L$3-1)*BT90) ))))</f>
        <v>#DIV/0!</v>
      </c>
      <c r="BT89" s="38" t="e">
        <f aca="false">IF(BT$1&gt;$L$2,   "",   IF(BT$1=$L$2,  1,  IF($L$2-BT$1=$L$1-$M89, $L$3^($L$1-$M89), ($L$3*BT90*BU90/(BT90+($L$3-1)*BU90) ))))</f>
        <v>#DIV/0!</v>
      </c>
      <c r="BU89" s="38" t="n">
        <f aca="false">IF(BU$1&gt;$L$2,   "",   IF(BU$1=$L$2,  1,  IF($L$2-BU$1=$L$1-$M89, $L$3^($L$1-$M89), ($L$3*BU90*BV90/(BU90+($L$3-1)*BV90) ))))</f>
        <v>1</v>
      </c>
      <c r="BV89" s="38" t="e">
        <f aca="false">IF(BV$1&gt;$L$2,   "",   IF(BV$1=$L$2,  1,  IF($L$2-BV$1=$L$1-$M89, $L$3^($L$1-$M89), ($L$3*BV90*BW90/(BV90+($L$3-1)*BW90) ))))</f>
        <v>#DIV/0!</v>
      </c>
      <c r="BW89" s="38" t="e">
        <f aca="false">IF(BW$1&gt;$L$2,   "",   IF(BW$1=$L$2,  1,  IF($L$2-BW$1=$L$1-$M89, $L$3^($L$1-$M89), ($L$3*BW90*BX90/(BW90+($L$3-1)*BX90) ))))</f>
        <v>#DIV/0!</v>
      </c>
      <c r="BX89" s="38" t="e">
        <f aca="false">IF(BX$1&gt;$L$2,   "",   IF(BX$1=$L$2,  1,  IF($L$2-BX$1=$L$1-$M89, $L$3^($L$1-$M89), ($L$3*BX90*BY90/(BX90+($L$3-1)*BY90) ))))</f>
        <v>#DIV/0!</v>
      </c>
      <c r="BY89" s="38" t="n">
        <f aca="false">IF(BY$1&gt;$L$2,   "",   IF(BY$1=$L$2,  1,  IF($L$2-BY$1=$L$1-$M89, $L$3^($L$1-$M89), ($L$3*BY90*BZ90/(BY90+($L$3-1)*BZ90) ))))</f>
        <v>1</v>
      </c>
      <c r="BZ89" s="38" t="e">
        <f aca="false">IF(BZ$1&gt;$L$2,   "",   IF(BZ$1=$L$2,  1,  IF($L$2-BZ$1=$L$1-$M89, $L$3^($L$1-$M89), ($L$3*BZ90*CA90/(BZ90+($L$3-1)*CA90) ))))</f>
        <v>#DIV/0!</v>
      </c>
      <c r="CA89" s="38" t="e">
        <f aca="false">IF(CA$1&gt;$L$2,   "",   IF(CA$1=$L$2,  1,  IF($L$2-CA$1=$L$1-$M89, $L$3^($L$1-$M89), ($L$3*CA90*CB90/(CA90+($L$3-1)*CB90) ))))</f>
        <v>#DIV/0!</v>
      </c>
      <c r="CB89" s="38" t="e">
        <f aca="false">IF(CB$1&gt;$L$2,   "",   IF(CB$1=$L$2,  1,  IF($L$2-CB$1=$L$1-$M89, $L$3^($L$1-$M89), ($L$3*CB90*CC90/(CB90+($L$3-1)*CC90) ))))</f>
        <v>#DIV/0!</v>
      </c>
      <c r="CC89" s="38" t="n">
        <f aca="false">IF(CC$1&gt;$L$2,   "",   IF(CC$1=$L$2,  1,  IF($L$2-CC$1=$L$1-$M89, $L$3^($L$1-$M89), ($L$3*CC90*CD90/(CC90+($L$3-1)*CD90) ))))</f>
        <v>1</v>
      </c>
      <c r="CD89" s="38" t="e">
        <f aca="false">IF(CD$1&gt;$L$2,   "",   IF(CD$1=$L$2,  1,  IF($L$2-CD$1=$L$1-$M89, $L$3^($L$1-$M89), ($L$3*CD90*CE90/(CD90+($L$3-1)*CE90) ))))</f>
        <v>#DIV/0!</v>
      </c>
      <c r="CE89" s="38" t="e">
        <f aca="false">IF(CE$1&gt;$L$2,   "",   IF(CE$1=$L$2,  1,  IF($L$2-CE$1=$L$1-$M89, $L$3^($L$1-$M89), ($L$3*CE90*CF90/(CE90+($L$3-1)*CF90) ))))</f>
        <v>#DIV/0!</v>
      </c>
      <c r="CF89" s="38" t="e">
        <f aca="false">IF(CF$1&gt;$L$2,   "",   IF(CF$1=$L$2,  1,  IF($L$2-CF$1=$L$1-$M89, $L$3^($L$1-$M89), ($L$3*CF90*CG90/(CF90+($L$3-1)*CG90) ))))</f>
        <v>#DIV/0!</v>
      </c>
      <c r="CG89" s="38" t="n">
        <f aca="false">IF(CG$1&gt;$L$2,   "",   IF(CG$1=$L$2,  1,  IF($L$2-CG$1=$L$1-$M89, $L$3^($L$1-$M89), ($L$3*CG90*CH90/(CG90+($L$3-1)*CH90) ))))</f>
        <v>1</v>
      </c>
      <c r="CH89" s="38" t="e">
        <f aca="false">IF(CH$1&gt;$L$2,   "",   IF(CH$1=$L$2,  1,  IF($L$2-CH$1=$L$1-$M89, $L$3^($L$1-$M89), ($L$3*CH90*CI90/(CH90+($L$3-1)*CI90) ))))</f>
        <v>#DIV/0!</v>
      </c>
      <c r="CI89" s="38" t="e">
        <f aca="false">IF(CI$1&gt;$L$2,   "",   IF(CI$1=$L$2,  1,  IF($L$2-CI$1=$L$1-$M89, $L$3^($L$1-$M89), ($L$3*CI90*CJ90/(CI90+($L$3-1)*CJ90) ))))</f>
        <v>#DIV/0!</v>
      </c>
      <c r="CJ89" s="38" t="e">
        <f aca="false">IF(CJ$1&gt;$L$2,   "",   IF(CJ$1=$L$2,  1,  IF($L$2-CJ$1=$L$1-$M89, $L$3^($L$1-$M89), ($L$3*CJ90*CK90/(CJ90+($L$3-1)*CK90) ))))</f>
        <v>#DIV/0!</v>
      </c>
      <c r="CK89" s="38" t="n">
        <f aca="false">IF(CK$1&gt;$L$2,   "",   IF(CK$1=$L$2,  1,  IF($L$2-CK$1=$L$1-$M89, $L$3^($L$1-$M89), ($L$3*CK90*CL90/(CK90+($L$3-1)*CL90) ))))</f>
        <v>1</v>
      </c>
      <c r="CL89" s="38" t="e">
        <f aca="false">IF(CL$1&gt;$L$2,   "",   IF(CL$1=$L$2,  1,  IF($L$2-CL$1=$L$1-$M89, $L$3^($L$1-$M89), ($L$3*CL90*CM90/(CL90+($L$3-1)*CM90) ))))</f>
        <v>#DIV/0!</v>
      </c>
      <c r="CM89" s="38" t="e">
        <f aca="false">IF(CM$1&gt;$L$2,   "",   IF(CM$1=$L$2,  1,  IF($L$2-CM$1=$L$1-$M89, $L$3^($L$1-$M89), ($L$3*CM90*CN90/(CM90+($L$3-1)*CN90) ))))</f>
        <v>#DIV/0!</v>
      </c>
      <c r="CN89" s="38" t="e">
        <f aca="false">IF(CN$1&gt;$L$2,   "",   IF(CN$1=$L$2,  1,  IF($L$2-CN$1=$L$1-$M89, $L$3^($L$1-$M89), ($L$3*CN90*CO90/(CN90+($L$3-1)*CO90) ))))</f>
        <v>#DIV/0!</v>
      </c>
      <c r="CO89" s="38" t="n">
        <f aca="false">IF(CO$1&gt;$L$2,   "",   IF(CO$1=$L$2,  1,  IF($L$2-CO$1=$L$1-$M89, $L$3^($L$1-$M89), ($L$3*CO90*CP90/(CO90+($L$3-1)*CP90) ))))</f>
        <v>1</v>
      </c>
      <c r="CP89" s="38" t="e">
        <f aca="false">IF(CP$1&gt;$L$2,   "",   IF(CP$1=$L$2,  1,  IF($L$2-CP$1=$L$1-$M89, $L$3^($L$1-$M89), ($L$3*CP90*CQ90/(CP90+($L$3-1)*CQ90) ))))</f>
        <v>#DIV/0!</v>
      </c>
      <c r="CQ89" s="38" t="e">
        <f aca="false">IF(CQ$1&gt;$L$2,   "",   IF(CQ$1=$L$2,  1,  IF($L$2-CQ$1=$L$1-$M89, $L$3^($L$1-$M89), ($L$3*CQ90*CR90/(CQ90+($L$3-1)*CR90) ))))</f>
        <v>#DIV/0!</v>
      </c>
      <c r="CR89" s="38" t="e">
        <f aca="false">IF(CR$1&gt;$L$2,   "",   IF(CR$1=$L$2,  1,  IF($L$2-CR$1=$L$1-$M89, $L$3^($L$1-$M89), ($L$3*CR90*CS90/(CR90+($L$3-1)*CS90) ))))</f>
        <v>#DIV/0!</v>
      </c>
      <c r="CS89" s="38" t="n">
        <f aca="false">IF(CS$1&gt;$L$2,   "",   IF(CS$1=$L$2,  1,  IF($L$2-CS$1=$L$1-$M89, $L$3^($L$1-$M89), ($L$3*CS90*CT90/(CS90+($L$3-1)*CT90) ))))</f>
        <v>1</v>
      </c>
      <c r="CT89" s="38" t="e">
        <f aca="false">IF(CT$1&gt;$L$2,   "",   IF(CT$1=$L$2,  1,  IF($L$2-CT$1=$L$1-$M89, $L$3^($L$1-$M89), ($L$3*CT90*CU90/(CT90+($L$3-1)*CU90) ))))</f>
        <v>#DIV/0!</v>
      </c>
      <c r="CU89" s="38" t="e">
        <f aca="false">IF(CU$1&gt;$L$2,   "",   IF(CU$1=$L$2,  1,  IF($L$2-CU$1=$L$1-$M89, $L$3^($L$1-$M89), ($L$3*CU90*CV90/(CU90+($L$3-1)*CV90) ))))</f>
        <v>#DIV/0!</v>
      </c>
      <c r="CV89" s="38" t="e">
        <f aca="false">IF(CV$1&gt;$L$2,   "",   IF(CV$1=$L$2,  1,  IF($L$2-CV$1=$L$1-$M89, $L$3^($L$1-$M89), ($L$3*CV90*CW90/(CV90+($L$3-1)*CW90) ))))</f>
        <v>#DIV/0!</v>
      </c>
      <c r="CW89" s="38" t="n">
        <f aca="false">IF(CW$1&gt;$L$2,   "",   IF(CW$1=$L$2,  1,  IF($L$2-CW$1=$L$1-$M89, $L$3^($L$1-$M89), ($L$3*CW90*CX90/(CW90+($L$3-1)*CX90) ))))</f>
        <v>1</v>
      </c>
      <c r="CX89" s="38" t="e">
        <f aca="false">IF(CX$1&gt;$L$2,   "",   IF(CX$1=$L$2,  1,  IF($L$2-CX$1=$L$1-$M89, $L$3^($L$1-$M89), ($L$3*CX90*CY90/(CX90+($L$3-1)*CY90) ))))</f>
        <v>#DIV/0!</v>
      </c>
      <c r="CY89" s="38" t="e">
        <f aca="false">IF(CY$1&gt;$L$2,   "",   IF(CY$1=$L$2,  1,  IF($L$2-CY$1=$L$1-$M89, $L$3^($L$1-$M89), ($L$3*CY90*CZ90/(CY90+($L$3-1)*CZ90) ))))</f>
        <v>#DIV/0!</v>
      </c>
      <c r="CZ89" s="38" t="e">
        <f aca="false">IF(CZ$1&gt;$L$2,   "",   IF(CZ$1=$L$2,  1,  IF($L$2-CZ$1=$L$1-$M89, $L$3^($L$1-$M89), ($L$3*CZ90*DA90/(CZ90+($L$3-1)*DA90) ))))</f>
        <v>#DIV/0!</v>
      </c>
      <c r="DA89" s="38" t="n">
        <f aca="false">IF(DA$1&gt;$L$2,   "",   IF(DA$1=$L$2,  1,  IF($L$2-DA$1=$L$1-$M89, $L$3^($L$1-$M89), ($L$3*DA90*DB90/(DA90+($L$3-1)*DB90) ))))</f>
        <v>1</v>
      </c>
      <c r="DB89" s="38" t="e">
        <f aca="false">IF(DB$1&gt;$L$2,   "",   IF(DB$1=$L$2,  1,  IF($L$2-DB$1=$L$1-$M89, $L$3^($L$1-$M89), ($L$3*DB90*DC90/(DB90+($L$3-1)*DC90) ))))</f>
        <v>#DIV/0!</v>
      </c>
      <c r="DC89" s="38" t="e">
        <f aca="false">IF(DC$1&gt;$L$2,   "",   IF(DC$1=$L$2,  1,  IF($L$2-DC$1=$L$1-$M89, $L$3^($L$1-$M89), ($L$3*DC90*DD90/(DC90+($L$3-1)*DD90) ))))</f>
        <v>#DIV/0!</v>
      </c>
      <c r="DD89" s="38" t="e">
        <f aca="false">IF(DD$1&gt;$L$2,   "",   IF(DD$1=$L$2,  1,  IF($L$2-DD$1=$L$1-$M89, $L$3^($L$1-$M89), ($L$3*DD90*DE90/(DD90+($L$3-1)*DE90) ))))</f>
        <v>#DIV/0!</v>
      </c>
      <c r="DE89" s="38" t="n">
        <f aca="false">IF(DE$1&gt;$L$2,   "",   IF(DE$1=$L$2,  1,  IF($L$2-DE$1=$L$1-$M89, $L$3^($L$1-$M89), ($L$3*DE90*DF90/(DE90+($L$3-1)*DF90) ))))</f>
        <v>1</v>
      </c>
      <c r="DF89" s="38" t="e">
        <f aca="false">IF(DF$1&gt;$L$2,   "",   IF(DF$1=$L$2,  1,  IF($L$2-DF$1=$L$1-$M89, $L$3^($L$1-$M89), ($L$3*DF90*DG90/(DF90+($L$3-1)*DG90) ))))</f>
        <v>#DIV/0!</v>
      </c>
      <c r="DG89" s="38" t="e">
        <f aca="false">IF(DG$1&gt;$L$2,   "",   IF(DG$1=$L$2,  1,  IF($L$2-DG$1=$L$1-$M89, $L$3^($L$1-$M89), ($L$3*DG90*DH90/(DG90+($L$3-1)*DH90) ))))</f>
        <v>#DIV/0!</v>
      </c>
      <c r="DH89" s="38" t="e">
        <f aca="false">IF(DH$1&gt;$L$2,   "",   IF(DH$1=$L$2,  1,  IF($L$2-DH$1=$L$1-$M89, $L$3^($L$1-$M89), ($L$3*DH90*DI90/(DH90+($L$3-1)*DI90) ))))</f>
        <v>#DIV/0!</v>
      </c>
      <c r="DI89" s="38" t="n">
        <f aca="false">IF(DI$1&gt;$L$2,   "",   IF(DI$1=$L$2,  1,  IF($L$2-DI$1=$L$1-$M89, $L$3^($L$1-$M89), ($L$3*DI90*DJ90/(DI90+($L$3-1)*DJ90) ))))</f>
        <v>1</v>
      </c>
      <c r="DJ89" s="38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2" t="n">
        <f aca="false">Calculadora!C90</f>
        <v>0</v>
      </c>
      <c r="B90" s="112" t="str">
        <f aca="false">IF( OR(I89=$L$2,H89=1+$L$1-$L$2), "",  IF(A90="l",0,IF(A90="w",1,""))    )</f>
        <v/>
      </c>
      <c r="C90" s="105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5" t="str">
        <f aca="false">IF(I89&gt;=$L$2,"",IF(B90="", "", C90*($L$3-1)*B90)   )</f>
        <v/>
      </c>
      <c r="E90" s="105" t="str">
        <f aca="false">IF(B90="","",(   D90-(IF((D90+F89)&lt;=G89, D90, (G89-F89) ))   )*(100-$L$5)/100   )</f>
        <v/>
      </c>
      <c r="F90" s="105" t="str">
        <f aca="false">IF(I89&gt;=$L$2,"",IF(B90="", "",   IF(B90=0,  F89-C90,  IF( ((F89+D90)-G89)&gt;=0, F89+(G89-F89)+((D90-(G89-F89))*$L$5/100), F89+D90 )  ))   )</f>
        <v/>
      </c>
      <c r="G90" s="113" t="str">
        <f aca="false">IF(F90&gt;G89,  F90,  G89)</f>
        <v/>
      </c>
      <c r="H90" s="104" t="n">
        <f aca="false">IF(   $L$4=0,   IF(I89+B90=$L$2,0,IF(B90=0,H89+1,H89)),   IF(  F90&gt;=G89,  0,  IF(B90=0,H89+1,H89)  )   )</f>
        <v>0</v>
      </c>
      <c r="I90" s="104" t="n">
        <f aca="false">IF(   $L$4=0,   IF(I89+B90=$L$2,0,IF(B90=1,I89+1,I89)),        IF(  F90&gt;=G89,  0,  IF(B90=1,I89+1,I89)  )   )</f>
        <v>0</v>
      </c>
      <c r="J90" s="114" t="str">
        <f aca="false">IF(     B90="",     "",     IF(  ISERROR((B90+I89)/(H89+I89+1)),  0,  (B90+I89)/(H89+I89+1)  )     )</f>
        <v/>
      </c>
      <c r="M90" s="111" t="n">
        <f aca="false">IF(M89&lt;($L$1-1),M89+1)</f>
        <v>4</v>
      </c>
      <c r="N90" s="38" t="e">
        <f aca="false">IF(N$1&gt;$L$2,   "",   IF(N$1=$L$2,  1,  IF($L$2-N$1=$L$1-$M90, $L$3^($L$1-$M90), ($L$3*N91*O91/(N91+($L$3-1)*O91) ))))</f>
        <v>#DIV/0!</v>
      </c>
      <c r="O90" s="38" t="e">
        <f aca="false">IF(O$1&gt;$L$2,   "",   IF(O$1=$L$2,  1,  IF($L$2-O$1=$L$1-$M90, $L$3^($L$1-$M90), ($L$3*O91*P91/(O91+($L$3-1)*P91) ))))</f>
        <v>#DIV/0!</v>
      </c>
      <c r="P90" s="38" t="e">
        <f aca="false">IF(P$1&gt;$L$2,   "",   IF(P$1=$L$2,  1,  IF($L$2-P$1=$L$1-$M90, $L$3^($L$1-$M90), ($L$3*P91*Q91/(P91+($L$3-1)*Q91) ))))</f>
        <v>#DIV/0!</v>
      </c>
      <c r="Q90" s="38" t="n">
        <f aca="false">IF(Q$1&gt;$L$2,   "",   IF(Q$1=$L$2,  1,  IF($L$2-Q$1=$L$1-$M90, $L$3^($L$1-$M90), ($L$3*Q91*R91/(Q91+($L$3-1)*R91) ))))</f>
        <v>1</v>
      </c>
      <c r="R90" s="38" t="e">
        <f aca="false">IF(R$1&gt;$L$2,   "",   IF(R$1=$L$2,  1,  IF($L$2-R$1=$L$1-$M90, $L$3^($L$1-$M90), ($L$3*R91*S91/(R91+($L$3-1)*S91) ))))</f>
        <v>#DIV/0!</v>
      </c>
      <c r="S90" s="38" t="e">
        <f aca="false">IF(S$1&gt;$L$2,   "",   IF(S$1=$L$2,  1,  IF($L$2-S$1=$L$1-$M90, $L$3^($L$1-$M90), ($L$3*S91*T91/(S91+($L$3-1)*T91) ))))</f>
        <v>#DIV/0!</v>
      </c>
      <c r="T90" s="38" t="e">
        <f aca="false">IF(T$1&gt;$L$2,   "",   IF(T$1=$L$2,  1,  IF($L$2-T$1=$L$1-$M90, $L$3^($L$1-$M90), ($L$3*T91*U91/(T91+($L$3-1)*U91) ))))</f>
        <v>#DIV/0!</v>
      </c>
      <c r="U90" s="38" t="n">
        <f aca="false">IF(U$1&gt;$L$2,   "",   IF(U$1=$L$2,  1,  IF($L$2-U$1=$L$1-$M90, $L$3^($L$1-$M90), ($L$3*U91*V91/(U91+($L$3-1)*V91) ))))</f>
        <v>1</v>
      </c>
      <c r="V90" s="38" t="e">
        <f aca="false">IF(V$1&gt;$L$2,   "",   IF(V$1=$L$2,  1,  IF($L$2-V$1=$L$1-$M90, $L$3^($L$1-$M90), ($L$3*V91*W91/(V91+($L$3-1)*W91) ))))</f>
        <v>#DIV/0!</v>
      </c>
      <c r="W90" s="38" t="e">
        <f aca="false">IF(W$1&gt;$L$2,   "",   IF(W$1=$L$2,  1,  IF($L$2-W$1=$L$1-$M90, $L$3^($L$1-$M90), ($L$3*W91*X91/(W91+($L$3-1)*X91) ))))</f>
        <v>#DIV/0!</v>
      </c>
      <c r="X90" s="38" t="e">
        <f aca="false">IF(X$1&gt;$L$2,   "",   IF(X$1=$L$2,  1,  IF($L$2-X$1=$L$1-$M90, $L$3^($L$1-$M90), ($L$3*X91*Y91/(X91+($L$3-1)*Y91) ))))</f>
        <v>#DIV/0!</v>
      </c>
      <c r="Y90" s="38" t="n">
        <f aca="false">IF(Y$1&gt;$L$2,   "",   IF(Y$1=$L$2,  1,  IF($L$2-Y$1=$L$1-$M90, $L$3^($L$1-$M90), ($L$3*Y91*Z91/(Y91+($L$3-1)*Z91) ))))</f>
        <v>1</v>
      </c>
      <c r="Z90" s="38" t="e">
        <f aca="false">IF(Z$1&gt;$L$2,   "",   IF(Z$1=$L$2,  1,  IF($L$2-Z$1=$L$1-$M90, $L$3^($L$1-$M90), ($L$3*Z91*AA91/(Z91+($L$3-1)*AA91) ))))</f>
        <v>#DIV/0!</v>
      </c>
      <c r="AA90" s="38" t="e">
        <f aca="false">IF(AA$1&gt;$L$2,   "",   IF(AA$1=$L$2,  1,  IF($L$2-AA$1=$L$1-$M90, $L$3^($L$1-$M90), ($L$3*AA91*AB91/(AA91+($L$3-1)*AB91) ))))</f>
        <v>#DIV/0!</v>
      </c>
      <c r="AB90" s="38" t="e">
        <f aca="false">IF(AB$1&gt;$L$2,   "",   IF(AB$1=$L$2,  1,  IF($L$2-AB$1=$L$1-$M90, $L$3^($L$1-$M90), ($L$3*AB91*AC91/(AB91+($L$3-1)*AC91) ))))</f>
        <v>#DIV/0!</v>
      </c>
      <c r="AC90" s="38" t="n">
        <f aca="false">IF(AC$1&gt;$L$2,   "",   IF(AC$1=$L$2,  1,  IF($L$2-AC$1=$L$1-$M90, $L$3^($L$1-$M90), ($L$3*AC91*AD91/(AC91+($L$3-1)*AD91) ))))</f>
        <v>1</v>
      </c>
      <c r="AD90" s="38" t="e">
        <f aca="false">IF(AD$1&gt;$L$2,   "",   IF(AD$1=$L$2,  1,  IF($L$2-AD$1=$L$1-$M90, $L$3^($L$1-$M90), ($L$3*AD91*AE91/(AD91+($L$3-1)*AE91) ))))</f>
        <v>#DIV/0!</v>
      </c>
      <c r="AE90" s="38" t="e">
        <f aca="false">IF(AE$1&gt;$L$2,   "",   IF(AE$1=$L$2,  1,  IF($L$2-AE$1=$L$1-$M90, $L$3^($L$1-$M90), ($L$3*AE91*AF91/(AE91+($L$3-1)*AF91) ))))</f>
        <v>#DIV/0!</v>
      </c>
      <c r="AF90" s="38" t="e">
        <f aca="false">IF(AF$1&gt;$L$2,   "",   IF(AF$1=$L$2,  1,  IF($L$2-AF$1=$L$1-$M90, $L$3^($L$1-$M90), ($L$3*AF91*AG91/(AF91+($L$3-1)*AG91) ))))</f>
        <v>#DIV/0!</v>
      </c>
      <c r="AG90" s="38" t="n">
        <f aca="false">IF(AG$1&gt;$L$2,   "",   IF(AG$1=$L$2,  1,  IF($L$2-AG$1=$L$1-$M90, $L$3^($L$1-$M90), ($L$3*AG91*AH91/(AG91+($L$3-1)*AH91) ))))</f>
        <v>1</v>
      </c>
      <c r="AH90" s="38" t="e">
        <f aca="false">IF(AH$1&gt;$L$2,   "",   IF(AH$1=$L$2,  1,  IF($L$2-AH$1=$L$1-$M90, $L$3^($L$1-$M90), ($L$3*AH91*AI91/(AH91+($L$3-1)*AI91) ))))</f>
        <v>#DIV/0!</v>
      </c>
      <c r="AI90" s="38" t="e">
        <f aca="false">IF(AI$1&gt;$L$2,   "",   IF(AI$1=$L$2,  1,  IF($L$2-AI$1=$L$1-$M90, $L$3^($L$1-$M90), ($L$3*AI91*AJ91/(AI91+($L$3-1)*AJ91) ))))</f>
        <v>#DIV/0!</v>
      </c>
      <c r="AJ90" s="38" t="e">
        <f aca="false">IF(AJ$1&gt;$L$2,   "",   IF(AJ$1=$L$2,  1,  IF($L$2-AJ$1=$L$1-$M90, $L$3^($L$1-$M90), ($L$3*AJ91*AK91/(AJ91+($L$3-1)*AK91) ))))</f>
        <v>#DIV/0!</v>
      </c>
      <c r="AK90" s="38" t="n">
        <f aca="false">IF(AK$1&gt;$L$2,   "",   IF(AK$1=$L$2,  1,  IF($L$2-AK$1=$L$1-$M90, $L$3^($L$1-$M90), ($L$3*AK91*AL91/(AK91+($L$3-1)*AL91) ))))</f>
        <v>1</v>
      </c>
      <c r="AL90" s="38" t="e">
        <f aca="false">IF(AL$1&gt;$L$2,   "",   IF(AL$1=$L$2,  1,  IF($L$2-AL$1=$L$1-$M90, $L$3^($L$1-$M90), ($L$3*AL91*AM91/(AL91+($L$3-1)*AM91) ))))</f>
        <v>#DIV/0!</v>
      </c>
      <c r="AM90" s="38" t="e">
        <f aca="false">IF(AM$1&gt;$L$2,   "",   IF(AM$1=$L$2,  1,  IF($L$2-AM$1=$L$1-$M90, $L$3^($L$1-$M90), ($L$3*AM91*AN91/(AM91+($L$3-1)*AN91) ))))</f>
        <v>#DIV/0!</v>
      </c>
      <c r="AN90" s="38" t="e">
        <f aca="false">IF(AN$1&gt;$L$2,   "",   IF(AN$1=$L$2,  1,  IF($L$2-AN$1=$L$1-$M90, $L$3^($L$1-$M90), ($L$3*AN91*AO91/(AN91+($L$3-1)*AO91) ))))</f>
        <v>#DIV/0!</v>
      </c>
      <c r="AO90" s="38" t="n">
        <f aca="false">IF(AO$1&gt;$L$2,   "",   IF(AO$1=$L$2,  1,  IF($L$2-AO$1=$L$1-$M90, $L$3^($L$1-$M90), ($L$3*AO91*AP91/(AO91+($L$3-1)*AP91) ))))</f>
        <v>1</v>
      </c>
      <c r="AP90" s="38" t="e">
        <f aca="false">IF(AP$1&gt;$L$2,   "",   IF(AP$1=$L$2,  1,  IF($L$2-AP$1=$L$1-$M90, $L$3^($L$1-$M90), ($L$3*AP91*AQ91/(AP91+($L$3-1)*AQ91) ))))</f>
        <v>#DIV/0!</v>
      </c>
      <c r="AQ90" s="38" t="e">
        <f aca="false">IF(AQ$1&gt;$L$2,   "",   IF(AQ$1=$L$2,  1,  IF($L$2-AQ$1=$L$1-$M90, $L$3^($L$1-$M90), ($L$3*AQ91*AR91/(AQ91+($L$3-1)*AR91) ))))</f>
        <v>#DIV/0!</v>
      </c>
      <c r="AR90" s="38" t="e">
        <f aca="false">IF(AR$1&gt;$L$2,   "",   IF(AR$1=$L$2,  1,  IF($L$2-AR$1=$L$1-$M90, $L$3^($L$1-$M90), ($L$3*AR91*AS91/(AR91+($L$3-1)*AS91) ))))</f>
        <v>#DIV/0!</v>
      </c>
      <c r="AS90" s="38" t="n">
        <f aca="false">IF(AS$1&gt;$L$2,   "",   IF(AS$1=$L$2,  1,  IF($L$2-AS$1=$L$1-$M90, $L$3^($L$1-$M90), ($L$3*AS91*AT91/(AS91+($L$3-1)*AT91) ))))</f>
        <v>1</v>
      </c>
      <c r="AT90" s="38" t="e">
        <f aca="false">IF(AT$1&gt;$L$2,   "",   IF(AT$1=$L$2,  1,  IF($L$2-AT$1=$L$1-$M90, $L$3^($L$1-$M90), ($L$3*AT91*AU91/(AT91+($L$3-1)*AU91) ))))</f>
        <v>#DIV/0!</v>
      </c>
      <c r="AU90" s="38" t="e">
        <f aca="false">IF(AU$1&gt;$L$2,   "",   IF(AU$1=$L$2,  1,  IF($L$2-AU$1=$L$1-$M90, $L$3^($L$1-$M90), ($L$3*AU91*AV91/(AU91+($L$3-1)*AV91) ))))</f>
        <v>#DIV/0!</v>
      </c>
      <c r="AV90" s="38" t="e">
        <f aca="false">IF(AV$1&gt;$L$2,   "",   IF(AV$1=$L$2,  1,  IF($L$2-AV$1=$L$1-$M90, $L$3^($L$1-$M90), ($L$3*AV91*AW91/(AV91+($L$3-1)*AW91) ))))</f>
        <v>#DIV/0!</v>
      </c>
      <c r="AW90" s="38" t="n">
        <f aca="false">IF(AW$1&gt;$L$2,   "",   IF(AW$1=$L$2,  1,  IF($L$2-AW$1=$L$1-$M90, $L$3^($L$1-$M90), ($L$3*AW91*AX91/(AW91+($L$3-1)*AX91) ))))</f>
        <v>1</v>
      </c>
      <c r="AX90" s="38" t="e">
        <f aca="false">IF(AX$1&gt;$L$2,   "",   IF(AX$1=$L$2,  1,  IF($L$2-AX$1=$L$1-$M90, $L$3^($L$1-$M90), ($L$3*AX91*AY91/(AX91+($L$3-1)*AY91) ))))</f>
        <v>#DIV/0!</v>
      </c>
      <c r="AY90" s="38" t="e">
        <f aca="false">IF(AY$1&gt;$L$2,   "",   IF(AY$1=$L$2,  1,  IF($L$2-AY$1=$L$1-$M90, $L$3^($L$1-$M90), ($L$3*AY91*AZ91/(AY91+($L$3-1)*AZ91) ))))</f>
        <v>#DIV/0!</v>
      </c>
      <c r="AZ90" s="38" t="e">
        <f aca="false">IF(AZ$1&gt;$L$2,   "",   IF(AZ$1=$L$2,  1,  IF($L$2-AZ$1=$L$1-$M90, $L$3^($L$1-$M90), ($L$3*AZ91*BA91/(AZ91+($L$3-1)*BA91) ))))</f>
        <v>#DIV/0!</v>
      </c>
      <c r="BA90" s="38" t="n">
        <f aca="false">IF(BA$1&gt;$L$2,   "",   IF(BA$1=$L$2,  1,  IF($L$2-BA$1=$L$1-$M90, $L$3^($L$1-$M90), ($L$3*BA91*BB91/(BA91+($L$3-1)*BB91) ))))</f>
        <v>1</v>
      </c>
      <c r="BB90" s="38" t="e">
        <f aca="false">IF(BB$1&gt;$L$2,   "",   IF(BB$1=$L$2,  1,  IF($L$2-BB$1=$L$1-$M90, $L$3^($L$1-$M90), ($L$3*BB91*BC91/(BB91+($L$3-1)*BC91) ))))</f>
        <v>#DIV/0!</v>
      </c>
      <c r="BC90" s="38" t="e">
        <f aca="false">IF(BC$1&gt;$L$2,   "",   IF(BC$1=$L$2,  1,  IF($L$2-BC$1=$L$1-$M90, $L$3^($L$1-$M90), ($L$3*BC91*BD91/(BC91+($L$3-1)*BD91) ))))</f>
        <v>#DIV/0!</v>
      </c>
      <c r="BD90" s="38" t="e">
        <f aca="false">IF(BD$1&gt;$L$2,   "",   IF(BD$1=$L$2,  1,  IF($L$2-BD$1=$L$1-$M90, $L$3^($L$1-$M90), ($L$3*BD91*BE91/(BD91+($L$3-1)*BE91) ))))</f>
        <v>#DIV/0!</v>
      </c>
      <c r="BE90" s="38" t="n">
        <f aca="false">IF(BE$1&gt;$L$2,   "",   IF(BE$1=$L$2,  1,  IF($L$2-BE$1=$L$1-$M90, $L$3^($L$1-$M90), ($L$3*BE91*BF91/(BE91+($L$3-1)*BF91) ))))</f>
        <v>1</v>
      </c>
      <c r="BF90" s="38" t="e">
        <f aca="false">IF(BF$1&gt;$L$2,   "",   IF(BF$1=$L$2,  1,  IF($L$2-BF$1=$L$1-$M90, $L$3^($L$1-$M90), ($L$3*BF91*BG91/(BF91+($L$3-1)*BG91) ))))</f>
        <v>#DIV/0!</v>
      </c>
      <c r="BG90" s="38" t="e">
        <f aca="false">IF(BG$1&gt;$L$2,   "",   IF(BG$1=$L$2,  1,  IF($L$2-BG$1=$L$1-$M90, $L$3^($L$1-$M90), ($L$3*BG91*BH91/(BG91+($L$3-1)*BH91) ))))</f>
        <v>#DIV/0!</v>
      </c>
      <c r="BH90" s="38" t="e">
        <f aca="false">IF(BH$1&gt;$L$2,   "",   IF(BH$1=$L$2,  1,  IF($L$2-BH$1=$L$1-$M90, $L$3^($L$1-$M90), ($L$3*BH91*BI91/(BH91+($L$3-1)*BI91) ))))</f>
        <v>#DIV/0!</v>
      </c>
      <c r="BI90" s="38" t="n">
        <f aca="false">IF(BI$1&gt;$L$2,   "",   IF(BI$1=$L$2,  1,  IF($L$2-BI$1=$L$1-$M90, $L$3^($L$1-$M90), ($L$3*BI91*BJ91/(BI91+($L$3-1)*BJ91) ))))</f>
        <v>1</v>
      </c>
      <c r="BJ90" s="38" t="e">
        <f aca="false">IF(BJ$1&gt;$L$2,   "",   IF(BJ$1=$L$2,  1,  IF($L$2-BJ$1=$L$1-$M90, $L$3^($L$1-$M90), ($L$3*BJ91*BK91/(BJ91+($L$3-1)*BK91) ))))</f>
        <v>#DIV/0!</v>
      </c>
      <c r="BK90" s="38" t="e">
        <f aca="false">IF(BK$1&gt;$L$2,   "",   IF(BK$1=$L$2,  1,  IF($L$2-BK$1=$L$1-$M90, $L$3^($L$1-$M90), ($L$3*BK91*BL91/(BK91+($L$3-1)*BL91) ))))</f>
        <v>#DIV/0!</v>
      </c>
      <c r="BL90" s="38" t="e">
        <f aca="false">IF(BL$1&gt;$L$2,   "",   IF(BL$1=$L$2,  1,  IF($L$2-BL$1=$L$1-$M90, $L$3^($L$1-$M90), ($L$3*BL91*BM91/(BL91+($L$3-1)*BM91) ))))</f>
        <v>#DIV/0!</v>
      </c>
      <c r="BM90" s="38" t="n">
        <f aca="false">IF(BM$1&gt;$L$2,   "",   IF(BM$1=$L$2,  1,  IF($L$2-BM$1=$L$1-$M90, $L$3^($L$1-$M90), ($L$3*BM91*BN91/(BM91+($L$3-1)*BN91) ))))</f>
        <v>1</v>
      </c>
      <c r="BN90" s="38" t="e">
        <f aca="false">IF(BN$1&gt;$L$2,   "",   IF(BN$1=$L$2,  1,  IF($L$2-BN$1=$L$1-$M90, $L$3^($L$1-$M90), ($L$3*BN91*BO91/(BN91+($L$3-1)*BO91) ))))</f>
        <v>#DIV/0!</v>
      </c>
      <c r="BO90" s="38" t="e">
        <f aca="false">IF(BO$1&gt;$L$2,   "",   IF(BO$1=$L$2,  1,  IF($L$2-BO$1=$L$1-$M90, $L$3^($L$1-$M90), ($L$3*BO91*BP91/(BO91+($L$3-1)*BP91) ))))</f>
        <v>#DIV/0!</v>
      </c>
      <c r="BP90" s="38" t="e">
        <f aca="false">IF(BP$1&gt;$L$2,   "",   IF(BP$1=$L$2,  1,  IF($L$2-BP$1=$L$1-$M90, $L$3^($L$1-$M90), ($L$3*BP91*BQ91/(BP91+($L$3-1)*BQ91) ))))</f>
        <v>#DIV/0!</v>
      </c>
      <c r="BQ90" s="38" t="n">
        <f aca="false">IF(BQ$1&gt;$L$2,   "",   IF(BQ$1=$L$2,  1,  IF($L$2-BQ$1=$L$1-$M90, $L$3^($L$1-$M90), ($L$3*BQ91*BR91/(BQ91+($L$3-1)*BR91) ))))</f>
        <v>1</v>
      </c>
      <c r="BR90" s="38" t="e">
        <f aca="false">IF(BR$1&gt;$L$2,   "",   IF(BR$1=$L$2,  1,  IF($L$2-BR$1=$L$1-$M90, $L$3^($L$1-$M90), ($L$3*BR91*BS91/(BR91+($L$3-1)*BS91) ))))</f>
        <v>#DIV/0!</v>
      </c>
      <c r="BS90" s="38" t="e">
        <f aca="false">IF(BS$1&gt;$L$2,   "",   IF(BS$1=$L$2,  1,  IF($L$2-BS$1=$L$1-$M90, $L$3^($L$1-$M90), ($L$3*BS91*BT91/(BS91+($L$3-1)*BT91) ))))</f>
        <v>#DIV/0!</v>
      </c>
      <c r="BT90" s="38" t="e">
        <f aca="false">IF(BT$1&gt;$L$2,   "",   IF(BT$1=$L$2,  1,  IF($L$2-BT$1=$L$1-$M90, $L$3^($L$1-$M90), ($L$3*BT91*BU91/(BT91+($L$3-1)*BU91) ))))</f>
        <v>#DIV/0!</v>
      </c>
      <c r="BU90" s="38" t="n">
        <f aca="false">IF(BU$1&gt;$L$2,   "",   IF(BU$1=$L$2,  1,  IF($L$2-BU$1=$L$1-$M90, $L$3^($L$1-$M90), ($L$3*BU91*BV91/(BU91+($L$3-1)*BV91) ))))</f>
        <v>1</v>
      </c>
      <c r="BV90" s="38" t="e">
        <f aca="false">IF(BV$1&gt;$L$2,   "",   IF(BV$1=$L$2,  1,  IF($L$2-BV$1=$L$1-$M90, $L$3^($L$1-$M90), ($L$3*BV91*BW91/(BV91+($L$3-1)*BW91) ))))</f>
        <v>#DIV/0!</v>
      </c>
      <c r="BW90" s="38" t="e">
        <f aca="false">IF(BW$1&gt;$L$2,   "",   IF(BW$1=$L$2,  1,  IF($L$2-BW$1=$L$1-$M90, $L$3^($L$1-$M90), ($L$3*BW91*BX91/(BW91+($L$3-1)*BX91) ))))</f>
        <v>#DIV/0!</v>
      </c>
      <c r="BX90" s="38" t="e">
        <f aca="false">IF(BX$1&gt;$L$2,   "",   IF(BX$1=$L$2,  1,  IF($L$2-BX$1=$L$1-$M90, $L$3^($L$1-$M90), ($L$3*BX91*BY91/(BX91+($L$3-1)*BY91) ))))</f>
        <v>#DIV/0!</v>
      </c>
      <c r="BY90" s="38" t="n">
        <f aca="false">IF(BY$1&gt;$L$2,   "",   IF(BY$1=$L$2,  1,  IF($L$2-BY$1=$L$1-$M90, $L$3^($L$1-$M90), ($L$3*BY91*BZ91/(BY91+($L$3-1)*BZ91) ))))</f>
        <v>1</v>
      </c>
      <c r="BZ90" s="38" t="e">
        <f aca="false">IF(BZ$1&gt;$L$2,   "",   IF(BZ$1=$L$2,  1,  IF($L$2-BZ$1=$L$1-$M90, $L$3^($L$1-$M90), ($L$3*BZ91*CA91/(BZ91+($L$3-1)*CA91) ))))</f>
        <v>#DIV/0!</v>
      </c>
      <c r="CA90" s="38" t="e">
        <f aca="false">IF(CA$1&gt;$L$2,   "",   IF(CA$1=$L$2,  1,  IF($L$2-CA$1=$L$1-$M90, $L$3^($L$1-$M90), ($L$3*CA91*CB91/(CA91+($L$3-1)*CB91) ))))</f>
        <v>#DIV/0!</v>
      </c>
      <c r="CB90" s="38" t="e">
        <f aca="false">IF(CB$1&gt;$L$2,   "",   IF(CB$1=$L$2,  1,  IF($L$2-CB$1=$L$1-$M90, $L$3^($L$1-$M90), ($L$3*CB91*CC91/(CB91+($L$3-1)*CC91) ))))</f>
        <v>#DIV/0!</v>
      </c>
      <c r="CC90" s="38" t="n">
        <f aca="false">IF(CC$1&gt;$L$2,   "",   IF(CC$1=$L$2,  1,  IF($L$2-CC$1=$L$1-$M90, $L$3^($L$1-$M90), ($L$3*CC91*CD91/(CC91+($L$3-1)*CD91) ))))</f>
        <v>1</v>
      </c>
      <c r="CD90" s="38" t="e">
        <f aca="false">IF(CD$1&gt;$L$2,   "",   IF(CD$1=$L$2,  1,  IF($L$2-CD$1=$L$1-$M90, $L$3^($L$1-$M90), ($L$3*CD91*CE91/(CD91+($L$3-1)*CE91) ))))</f>
        <v>#DIV/0!</v>
      </c>
      <c r="CE90" s="38" t="e">
        <f aca="false">IF(CE$1&gt;$L$2,   "",   IF(CE$1=$L$2,  1,  IF($L$2-CE$1=$L$1-$M90, $L$3^($L$1-$M90), ($L$3*CE91*CF91/(CE91+($L$3-1)*CF91) ))))</f>
        <v>#DIV/0!</v>
      </c>
      <c r="CF90" s="38" t="e">
        <f aca="false">IF(CF$1&gt;$L$2,   "",   IF(CF$1=$L$2,  1,  IF($L$2-CF$1=$L$1-$M90, $L$3^($L$1-$M90), ($L$3*CF91*CG91/(CF91+($L$3-1)*CG91) ))))</f>
        <v>#DIV/0!</v>
      </c>
      <c r="CG90" s="38" t="n">
        <f aca="false">IF(CG$1&gt;$L$2,   "",   IF(CG$1=$L$2,  1,  IF($L$2-CG$1=$L$1-$M90, $L$3^($L$1-$M90), ($L$3*CG91*CH91/(CG91+($L$3-1)*CH91) ))))</f>
        <v>1</v>
      </c>
      <c r="CH90" s="38" t="e">
        <f aca="false">IF(CH$1&gt;$L$2,   "",   IF(CH$1=$L$2,  1,  IF($L$2-CH$1=$L$1-$M90, $L$3^($L$1-$M90), ($L$3*CH91*CI91/(CH91+($L$3-1)*CI91) ))))</f>
        <v>#DIV/0!</v>
      </c>
      <c r="CI90" s="38" t="e">
        <f aca="false">IF(CI$1&gt;$L$2,   "",   IF(CI$1=$L$2,  1,  IF($L$2-CI$1=$L$1-$M90, $L$3^($L$1-$M90), ($L$3*CI91*CJ91/(CI91+($L$3-1)*CJ91) ))))</f>
        <v>#DIV/0!</v>
      </c>
      <c r="CJ90" s="38" t="e">
        <f aca="false">IF(CJ$1&gt;$L$2,   "",   IF(CJ$1=$L$2,  1,  IF($L$2-CJ$1=$L$1-$M90, $L$3^($L$1-$M90), ($L$3*CJ91*CK91/(CJ91+($L$3-1)*CK91) ))))</f>
        <v>#DIV/0!</v>
      </c>
      <c r="CK90" s="38" t="n">
        <f aca="false">IF(CK$1&gt;$L$2,   "",   IF(CK$1=$L$2,  1,  IF($L$2-CK$1=$L$1-$M90, $L$3^($L$1-$M90), ($L$3*CK91*CL91/(CK91+($L$3-1)*CL91) ))))</f>
        <v>1</v>
      </c>
      <c r="CL90" s="38" t="e">
        <f aca="false">IF(CL$1&gt;$L$2,   "",   IF(CL$1=$L$2,  1,  IF($L$2-CL$1=$L$1-$M90, $L$3^($L$1-$M90), ($L$3*CL91*CM91/(CL91+($L$3-1)*CM91) ))))</f>
        <v>#DIV/0!</v>
      </c>
      <c r="CM90" s="38" t="e">
        <f aca="false">IF(CM$1&gt;$L$2,   "",   IF(CM$1=$L$2,  1,  IF($L$2-CM$1=$L$1-$M90, $L$3^($L$1-$M90), ($L$3*CM91*CN91/(CM91+($L$3-1)*CN91) ))))</f>
        <v>#DIV/0!</v>
      </c>
      <c r="CN90" s="38" t="e">
        <f aca="false">IF(CN$1&gt;$L$2,   "",   IF(CN$1=$L$2,  1,  IF($L$2-CN$1=$L$1-$M90, $L$3^($L$1-$M90), ($L$3*CN91*CO91/(CN91+($L$3-1)*CO91) ))))</f>
        <v>#DIV/0!</v>
      </c>
      <c r="CO90" s="38" t="n">
        <f aca="false">IF(CO$1&gt;$L$2,   "",   IF(CO$1=$L$2,  1,  IF($L$2-CO$1=$L$1-$M90, $L$3^($L$1-$M90), ($L$3*CO91*CP91/(CO91+($L$3-1)*CP91) ))))</f>
        <v>1</v>
      </c>
      <c r="CP90" s="38" t="e">
        <f aca="false">IF(CP$1&gt;$L$2,   "",   IF(CP$1=$L$2,  1,  IF($L$2-CP$1=$L$1-$M90, $L$3^($L$1-$M90), ($L$3*CP91*CQ91/(CP91+($L$3-1)*CQ91) ))))</f>
        <v>#DIV/0!</v>
      </c>
      <c r="CQ90" s="38" t="e">
        <f aca="false">IF(CQ$1&gt;$L$2,   "",   IF(CQ$1=$L$2,  1,  IF($L$2-CQ$1=$L$1-$M90, $L$3^($L$1-$M90), ($L$3*CQ91*CR91/(CQ91+($L$3-1)*CR91) ))))</f>
        <v>#DIV/0!</v>
      </c>
      <c r="CR90" s="38" t="e">
        <f aca="false">IF(CR$1&gt;$L$2,   "",   IF(CR$1=$L$2,  1,  IF($L$2-CR$1=$L$1-$M90, $L$3^($L$1-$M90), ($L$3*CR91*CS91/(CR91+($L$3-1)*CS91) ))))</f>
        <v>#DIV/0!</v>
      </c>
      <c r="CS90" s="38" t="n">
        <f aca="false">IF(CS$1&gt;$L$2,   "",   IF(CS$1=$L$2,  1,  IF($L$2-CS$1=$L$1-$M90, $L$3^($L$1-$M90), ($L$3*CS91*CT91/(CS91+($L$3-1)*CT91) ))))</f>
        <v>1</v>
      </c>
      <c r="CT90" s="38" t="e">
        <f aca="false">IF(CT$1&gt;$L$2,   "",   IF(CT$1=$L$2,  1,  IF($L$2-CT$1=$L$1-$M90, $L$3^($L$1-$M90), ($L$3*CT91*CU91/(CT91+($L$3-1)*CU91) ))))</f>
        <v>#DIV/0!</v>
      </c>
      <c r="CU90" s="38" t="e">
        <f aca="false">IF(CU$1&gt;$L$2,   "",   IF(CU$1=$L$2,  1,  IF($L$2-CU$1=$L$1-$M90, $L$3^($L$1-$M90), ($L$3*CU91*CV91/(CU91+($L$3-1)*CV91) ))))</f>
        <v>#DIV/0!</v>
      </c>
      <c r="CV90" s="38" t="e">
        <f aca="false">IF(CV$1&gt;$L$2,   "",   IF(CV$1=$L$2,  1,  IF($L$2-CV$1=$L$1-$M90, $L$3^($L$1-$M90), ($L$3*CV91*CW91/(CV91+($L$3-1)*CW91) ))))</f>
        <v>#DIV/0!</v>
      </c>
      <c r="CW90" s="38" t="n">
        <f aca="false">IF(CW$1&gt;$L$2,   "",   IF(CW$1=$L$2,  1,  IF($L$2-CW$1=$L$1-$M90, $L$3^($L$1-$M90), ($L$3*CW91*CX91/(CW91+($L$3-1)*CX91) ))))</f>
        <v>1</v>
      </c>
      <c r="CX90" s="38" t="e">
        <f aca="false">IF(CX$1&gt;$L$2,   "",   IF(CX$1=$L$2,  1,  IF($L$2-CX$1=$L$1-$M90, $L$3^($L$1-$M90), ($L$3*CX91*CY91/(CX91+($L$3-1)*CY91) ))))</f>
        <v>#DIV/0!</v>
      </c>
      <c r="CY90" s="38" t="e">
        <f aca="false">IF(CY$1&gt;$L$2,   "",   IF(CY$1=$L$2,  1,  IF($L$2-CY$1=$L$1-$M90, $L$3^($L$1-$M90), ($L$3*CY91*CZ91/(CY91+($L$3-1)*CZ91) ))))</f>
        <v>#DIV/0!</v>
      </c>
      <c r="CZ90" s="38" t="e">
        <f aca="false">IF(CZ$1&gt;$L$2,   "",   IF(CZ$1=$L$2,  1,  IF($L$2-CZ$1=$L$1-$M90, $L$3^($L$1-$M90), ($L$3*CZ91*DA91/(CZ91+($L$3-1)*DA91) ))))</f>
        <v>#DIV/0!</v>
      </c>
      <c r="DA90" s="38" t="n">
        <f aca="false">IF(DA$1&gt;$L$2,   "",   IF(DA$1=$L$2,  1,  IF($L$2-DA$1=$L$1-$M90, $L$3^($L$1-$M90), ($L$3*DA91*DB91/(DA91+($L$3-1)*DB91) ))))</f>
        <v>1</v>
      </c>
      <c r="DB90" s="38" t="e">
        <f aca="false">IF(DB$1&gt;$L$2,   "",   IF(DB$1=$L$2,  1,  IF($L$2-DB$1=$L$1-$M90, $L$3^($L$1-$M90), ($L$3*DB91*DC91/(DB91+($L$3-1)*DC91) ))))</f>
        <v>#DIV/0!</v>
      </c>
      <c r="DC90" s="38" t="e">
        <f aca="false">IF(DC$1&gt;$L$2,   "",   IF(DC$1=$L$2,  1,  IF($L$2-DC$1=$L$1-$M90, $L$3^($L$1-$M90), ($L$3*DC91*DD91/(DC91+($L$3-1)*DD91) ))))</f>
        <v>#DIV/0!</v>
      </c>
      <c r="DD90" s="38" t="e">
        <f aca="false">IF(DD$1&gt;$L$2,   "",   IF(DD$1=$L$2,  1,  IF($L$2-DD$1=$L$1-$M90, $L$3^($L$1-$M90), ($L$3*DD91*DE91/(DD91+($L$3-1)*DE91) ))))</f>
        <v>#DIV/0!</v>
      </c>
      <c r="DE90" s="38" t="n">
        <f aca="false">IF(DE$1&gt;$L$2,   "",   IF(DE$1=$L$2,  1,  IF($L$2-DE$1=$L$1-$M90, $L$3^($L$1-$M90), ($L$3*DE91*DF91/(DE91+($L$3-1)*DF91) ))))</f>
        <v>1</v>
      </c>
      <c r="DF90" s="38" t="e">
        <f aca="false">IF(DF$1&gt;$L$2,   "",   IF(DF$1=$L$2,  1,  IF($L$2-DF$1=$L$1-$M90, $L$3^($L$1-$M90), ($L$3*DF91*DG91/(DF91+($L$3-1)*DG91) ))))</f>
        <v>#DIV/0!</v>
      </c>
      <c r="DG90" s="38" t="e">
        <f aca="false">IF(DG$1&gt;$L$2,   "",   IF(DG$1=$L$2,  1,  IF($L$2-DG$1=$L$1-$M90, $L$3^($L$1-$M90), ($L$3*DG91*DH91/(DG91+($L$3-1)*DH91) ))))</f>
        <v>#DIV/0!</v>
      </c>
      <c r="DH90" s="38" t="e">
        <f aca="false">IF(DH$1&gt;$L$2,   "",   IF(DH$1=$L$2,  1,  IF($L$2-DH$1=$L$1-$M90, $L$3^($L$1-$M90), ($L$3*DH91*DI91/(DH91+($L$3-1)*DI91) ))))</f>
        <v>#DIV/0!</v>
      </c>
      <c r="DI90" s="38" t="n">
        <f aca="false">IF(DI$1&gt;$L$2,   "",   IF(DI$1=$L$2,  1,  IF($L$2-DI$1=$L$1-$M90, $L$3^($L$1-$M90), ($L$3*DI91*DJ91/(DI91+($L$3-1)*DJ91) ))))</f>
        <v>1</v>
      </c>
      <c r="DJ90" s="38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2" t="n">
        <f aca="false">Calculadora!C91</f>
        <v>0</v>
      </c>
      <c r="B91" s="112" t="str">
        <f aca="false">IF( OR(I90=$L$2,H90=1+$L$1-$L$2), "",  IF(A91="l",0,IF(A91="w",1,""))    )</f>
        <v/>
      </c>
      <c r="C91" s="105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5" t="str">
        <f aca="false">IF(I90&gt;=$L$2,"",IF(B91="", "", C91*($L$3-1)*B91)   )</f>
        <v/>
      </c>
      <c r="E91" s="105" t="str">
        <f aca="false">IF(B91="","",(   D91-(IF((D91+F90)&lt;=G90, D91, (G90-F90) ))   )*(100-$L$5)/100   )</f>
        <v/>
      </c>
      <c r="F91" s="105" t="str">
        <f aca="false">IF(I90&gt;=$L$2,"",IF(B91="", "",   IF(B91=0,  F90-C91,  IF( ((F90+D91)-G90)&gt;=0, F90+(G90-F90)+((D91-(G90-F90))*$L$5/100), F90+D91 )  ))   )</f>
        <v/>
      </c>
      <c r="G91" s="113" t="str">
        <f aca="false">IF(F91&gt;G90,  F91,  G90)</f>
        <v/>
      </c>
      <c r="H91" s="104" t="n">
        <f aca="false">IF(   $L$4=0,   IF(I90+B91=$L$2,0,IF(B91=0,H90+1,H90)),   IF(  F91&gt;=G90,  0,  IF(B91=0,H90+1,H90)  )   )</f>
        <v>0</v>
      </c>
      <c r="I91" s="104" t="n">
        <f aca="false">IF(   $L$4=0,   IF(I90+B91=$L$2,0,IF(B91=1,I90+1,I90)),        IF(  F91&gt;=G90,  0,  IF(B91=1,I90+1,I90)  )   )</f>
        <v>0</v>
      </c>
      <c r="J91" s="114" t="str">
        <f aca="false">IF(     B91="",     "",     IF(  ISERROR((B91+I90)/(H90+I90+1)),  0,  (B91+I90)/(H90+I90+1)  )     )</f>
        <v/>
      </c>
      <c r="M91" s="111" t="n">
        <f aca="false">IF(M90&lt;($L$1-1),M90+1)</f>
        <v>5</v>
      </c>
      <c r="N91" s="38" t="e">
        <f aca="false">IF(N$1&gt;$L$2,   "",   IF(N$1=$L$2,  1,  IF($L$2-N$1=$L$1-$M91, $L$3^($L$1-$M91), ($L$3*N92*O92/(N92+($L$3-1)*O92) ))))</f>
        <v>#DIV/0!</v>
      </c>
      <c r="O91" s="38" t="e">
        <f aca="false">IF(O$1&gt;$L$2,   "",   IF(O$1=$L$2,  1,  IF($L$2-O$1=$L$1-$M91, $L$3^($L$1-$M91), ($L$3*O92*P92/(O92+($L$3-1)*P92) ))))</f>
        <v>#DIV/0!</v>
      </c>
      <c r="P91" s="38" t="e">
        <f aca="false">IF(P$1&gt;$L$2,   "",   IF(P$1=$L$2,  1,  IF($L$2-P$1=$L$1-$M91, $L$3^($L$1-$M91), ($L$3*P92*Q92/(P92+($L$3-1)*Q92) ))))</f>
        <v>#DIV/0!</v>
      </c>
      <c r="Q91" s="38" t="n">
        <f aca="false">IF(Q$1&gt;$L$2,   "",   IF(Q$1=$L$2,  1,  IF($L$2-Q$1=$L$1-$M91, $L$3^($L$1-$M91), ($L$3*Q92*R92/(Q92+($L$3-1)*R92) ))))</f>
        <v>1</v>
      </c>
      <c r="R91" s="38" t="e">
        <f aca="false">IF(R$1&gt;$L$2,   "",   IF(R$1=$L$2,  1,  IF($L$2-R$1=$L$1-$M91, $L$3^($L$1-$M91), ($L$3*R92*S92/(R92+($L$3-1)*S92) ))))</f>
        <v>#DIV/0!</v>
      </c>
      <c r="S91" s="38" t="e">
        <f aca="false">IF(S$1&gt;$L$2,   "",   IF(S$1=$L$2,  1,  IF($L$2-S$1=$L$1-$M91, $L$3^($L$1-$M91), ($L$3*S92*T92/(S92+($L$3-1)*T92) ))))</f>
        <v>#DIV/0!</v>
      </c>
      <c r="T91" s="38" t="e">
        <f aca="false">IF(T$1&gt;$L$2,   "",   IF(T$1=$L$2,  1,  IF($L$2-T$1=$L$1-$M91, $L$3^($L$1-$M91), ($L$3*T92*U92/(T92+($L$3-1)*U92) ))))</f>
        <v>#DIV/0!</v>
      </c>
      <c r="U91" s="38" t="n">
        <f aca="false">IF(U$1&gt;$L$2,   "",   IF(U$1=$L$2,  1,  IF($L$2-U$1=$L$1-$M91, $L$3^($L$1-$M91), ($L$3*U92*V92/(U92+($L$3-1)*V92) ))))</f>
        <v>1</v>
      </c>
      <c r="V91" s="38" t="e">
        <f aca="false">IF(V$1&gt;$L$2,   "",   IF(V$1=$L$2,  1,  IF($L$2-V$1=$L$1-$M91, $L$3^($L$1-$M91), ($L$3*V92*W92/(V92+($L$3-1)*W92) ))))</f>
        <v>#DIV/0!</v>
      </c>
      <c r="W91" s="38" t="e">
        <f aca="false">IF(W$1&gt;$L$2,   "",   IF(W$1=$L$2,  1,  IF($L$2-W$1=$L$1-$M91, $L$3^($L$1-$M91), ($L$3*W92*X92/(W92+($L$3-1)*X92) ))))</f>
        <v>#DIV/0!</v>
      </c>
      <c r="X91" s="38" t="e">
        <f aca="false">IF(X$1&gt;$L$2,   "",   IF(X$1=$L$2,  1,  IF($L$2-X$1=$L$1-$M91, $L$3^($L$1-$M91), ($L$3*X92*Y92/(X92+($L$3-1)*Y92) ))))</f>
        <v>#DIV/0!</v>
      </c>
      <c r="Y91" s="38" t="n">
        <f aca="false">IF(Y$1&gt;$L$2,   "",   IF(Y$1=$L$2,  1,  IF($L$2-Y$1=$L$1-$M91, $L$3^($L$1-$M91), ($L$3*Y92*Z92/(Y92+($L$3-1)*Z92) ))))</f>
        <v>1</v>
      </c>
      <c r="Z91" s="38" t="e">
        <f aca="false">IF(Z$1&gt;$L$2,   "",   IF(Z$1=$L$2,  1,  IF($L$2-Z$1=$L$1-$M91, $L$3^($L$1-$M91), ($L$3*Z92*AA92/(Z92+($L$3-1)*AA92) ))))</f>
        <v>#DIV/0!</v>
      </c>
      <c r="AA91" s="38" t="e">
        <f aca="false">IF(AA$1&gt;$L$2,   "",   IF(AA$1=$L$2,  1,  IF($L$2-AA$1=$L$1-$M91, $L$3^($L$1-$M91), ($L$3*AA92*AB92/(AA92+($L$3-1)*AB92) ))))</f>
        <v>#DIV/0!</v>
      </c>
      <c r="AB91" s="38" t="e">
        <f aca="false">IF(AB$1&gt;$L$2,   "",   IF(AB$1=$L$2,  1,  IF($L$2-AB$1=$L$1-$M91, $L$3^($L$1-$M91), ($L$3*AB92*AC92/(AB92+($L$3-1)*AC92) ))))</f>
        <v>#DIV/0!</v>
      </c>
      <c r="AC91" s="38" t="n">
        <f aca="false">IF(AC$1&gt;$L$2,   "",   IF(AC$1=$L$2,  1,  IF($L$2-AC$1=$L$1-$M91, $L$3^($L$1-$M91), ($L$3*AC92*AD92/(AC92+($L$3-1)*AD92) ))))</f>
        <v>1</v>
      </c>
      <c r="AD91" s="38" t="e">
        <f aca="false">IF(AD$1&gt;$L$2,   "",   IF(AD$1=$L$2,  1,  IF($L$2-AD$1=$L$1-$M91, $L$3^($L$1-$M91), ($L$3*AD92*AE92/(AD92+($L$3-1)*AE92) ))))</f>
        <v>#DIV/0!</v>
      </c>
      <c r="AE91" s="38" t="e">
        <f aca="false">IF(AE$1&gt;$L$2,   "",   IF(AE$1=$L$2,  1,  IF($L$2-AE$1=$L$1-$M91, $L$3^($L$1-$M91), ($L$3*AE92*AF92/(AE92+($L$3-1)*AF92) ))))</f>
        <v>#DIV/0!</v>
      </c>
      <c r="AF91" s="38" t="e">
        <f aca="false">IF(AF$1&gt;$L$2,   "",   IF(AF$1=$L$2,  1,  IF($L$2-AF$1=$L$1-$M91, $L$3^($L$1-$M91), ($L$3*AF92*AG92/(AF92+($L$3-1)*AG92) ))))</f>
        <v>#DIV/0!</v>
      </c>
      <c r="AG91" s="38" t="n">
        <f aca="false">IF(AG$1&gt;$L$2,   "",   IF(AG$1=$L$2,  1,  IF($L$2-AG$1=$L$1-$M91, $L$3^($L$1-$M91), ($L$3*AG92*AH92/(AG92+($L$3-1)*AH92) ))))</f>
        <v>1</v>
      </c>
      <c r="AH91" s="38" t="e">
        <f aca="false">IF(AH$1&gt;$L$2,   "",   IF(AH$1=$L$2,  1,  IF($L$2-AH$1=$L$1-$M91, $L$3^($L$1-$M91), ($L$3*AH92*AI92/(AH92+($L$3-1)*AI92) ))))</f>
        <v>#DIV/0!</v>
      </c>
      <c r="AI91" s="38" t="e">
        <f aca="false">IF(AI$1&gt;$L$2,   "",   IF(AI$1=$L$2,  1,  IF($L$2-AI$1=$L$1-$M91, $L$3^($L$1-$M91), ($L$3*AI92*AJ92/(AI92+($L$3-1)*AJ92) ))))</f>
        <v>#DIV/0!</v>
      </c>
      <c r="AJ91" s="38" t="e">
        <f aca="false">IF(AJ$1&gt;$L$2,   "",   IF(AJ$1=$L$2,  1,  IF($L$2-AJ$1=$L$1-$M91, $L$3^($L$1-$M91), ($L$3*AJ92*AK92/(AJ92+($L$3-1)*AK92) ))))</f>
        <v>#DIV/0!</v>
      </c>
      <c r="AK91" s="38" t="n">
        <f aca="false">IF(AK$1&gt;$L$2,   "",   IF(AK$1=$L$2,  1,  IF($L$2-AK$1=$L$1-$M91, $L$3^($L$1-$M91), ($L$3*AK92*AL92/(AK92+($L$3-1)*AL92) ))))</f>
        <v>1</v>
      </c>
      <c r="AL91" s="38" t="e">
        <f aca="false">IF(AL$1&gt;$L$2,   "",   IF(AL$1=$L$2,  1,  IF($L$2-AL$1=$L$1-$M91, $L$3^($L$1-$M91), ($L$3*AL92*AM92/(AL92+($L$3-1)*AM92) ))))</f>
        <v>#DIV/0!</v>
      </c>
      <c r="AM91" s="38" t="e">
        <f aca="false">IF(AM$1&gt;$L$2,   "",   IF(AM$1=$L$2,  1,  IF($L$2-AM$1=$L$1-$M91, $L$3^($L$1-$M91), ($L$3*AM92*AN92/(AM92+($L$3-1)*AN92) ))))</f>
        <v>#DIV/0!</v>
      </c>
      <c r="AN91" s="38" t="e">
        <f aca="false">IF(AN$1&gt;$L$2,   "",   IF(AN$1=$L$2,  1,  IF($L$2-AN$1=$L$1-$M91, $L$3^($L$1-$M91), ($L$3*AN92*AO92/(AN92+($L$3-1)*AO92) ))))</f>
        <v>#DIV/0!</v>
      </c>
      <c r="AO91" s="38" t="n">
        <f aca="false">IF(AO$1&gt;$L$2,   "",   IF(AO$1=$L$2,  1,  IF($L$2-AO$1=$L$1-$M91, $L$3^($L$1-$M91), ($L$3*AO92*AP92/(AO92+($L$3-1)*AP92) ))))</f>
        <v>1</v>
      </c>
      <c r="AP91" s="38" t="e">
        <f aca="false">IF(AP$1&gt;$L$2,   "",   IF(AP$1=$L$2,  1,  IF($L$2-AP$1=$L$1-$M91, $L$3^($L$1-$M91), ($L$3*AP92*AQ92/(AP92+($L$3-1)*AQ92) ))))</f>
        <v>#DIV/0!</v>
      </c>
      <c r="AQ91" s="38" t="e">
        <f aca="false">IF(AQ$1&gt;$L$2,   "",   IF(AQ$1=$L$2,  1,  IF($L$2-AQ$1=$L$1-$M91, $L$3^($L$1-$M91), ($L$3*AQ92*AR92/(AQ92+($L$3-1)*AR92) ))))</f>
        <v>#DIV/0!</v>
      </c>
      <c r="AR91" s="38" t="e">
        <f aca="false">IF(AR$1&gt;$L$2,   "",   IF(AR$1=$L$2,  1,  IF($L$2-AR$1=$L$1-$M91, $L$3^($L$1-$M91), ($L$3*AR92*AS92/(AR92+($L$3-1)*AS92) ))))</f>
        <v>#DIV/0!</v>
      </c>
      <c r="AS91" s="38" t="n">
        <f aca="false">IF(AS$1&gt;$L$2,   "",   IF(AS$1=$L$2,  1,  IF($L$2-AS$1=$L$1-$M91, $L$3^($L$1-$M91), ($L$3*AS92*AT92/(AS92+($L$3-1)*AT92) ))))</f>
        <v>1</v>
      </c>
      <c r="AT91" s="38" t="e">
        <f aca="false">IF(AT$1&gt;$L$2,   "",   IF(AT$1=$L$2,  1,  IF($L$2-AT$1=$L$1-$M91, $L$3^($L$1-$M91), ($L$3*AT92*AU92/(AT92+($L$3-1)*AU92) ))))</f>
        <v>#DIV/0!</v>
      </c>
      <c r="AU91" s="38" t="e">
        <f aca="false">IF(AU$1&gt;$L$2,   "",   IF(AU$1=$L$2,  1,  IF($L$2-AU$1=$L$1-$M91, $L$3^($L$1-$M91), ($L$3*AU92*AV92/(AU92+($L$3-1)*AV92) ))))</f>
        <v>#DIV/0!</v>
      </c>
      <c r="AV91" s="38" t="e">
        <f aca="false">IF(AV$1&gt;$L$2,   "",   IF(AV$1=$L$2,  1,  IF($L$2-AV$1=$L$1-$M91, $L$3^($L$1-$M91), ($L$3*AV92*AW92/(AV92+($L$3-1)*AW92) ))))</f>
        <v>#DIV/0!</v>
      </c>
      <c r="AW91" s="38" t="n">
        <f aca="false">IF(AW$1&gt;$L$2,   "",   IF(AW$1=$L$2,  1,  IF($L$2-AW$1=$L$1-$M91, $L$3^($L$1-$M91), ($L$3*AW92*AX92/(AW92+($L$3-1)*AX92) ))))</f>
        <v>1</v>
      </c>
      <c r="AX91" s="38" t="e">
        <f aca="false">IF(AX$1&gt;$L$2,   "",   IF(AX$1=$L$2,  1,  IF($L$2-AX$1=$L$1-$M91, $L$3^($L$1-$M91), ($L$3*AX92*AY92/(AX92+($L$3-1)*AY92) ))))</f>
        <v>#DIV/0!</v>
      </c>
      <c r="AY91" s="38" t="e">
        <f aca="false">IF(AY$1&gt;$L$2,   "",   IF(AY$1=$L$2,  1,  IF($L$2-AY$1=$L$1-$M91, $L$3^($L$1-$M91), ($L$3*AY92*AZ92/(AY92+($L$3-1)*AZ92) ))))</f>
        <v>#DIV/0!</v>
      </c>
      <c r="AZ91" s="38" t="e">
        <f aca="false">IF(AZ$1&gt;$L$2,   "",   IF(AZ$1=$L$2,  1,  IF($L$2-AZ$1=$L$1-$M91, $L$3^($L$1-$M91), ($L$3*AZ92*BA92/(AZ92+($L$3-1)*BA92) ))))</f>
        <v>#DIV/0!</v>
      </c>
      <c r="BA91" s="38" t="n">
        <f aca="false">IF(BA$1&gt;$L$2,   "",   IF(BA$1=$L$2,  1,  IF($L$2-BA$1=$L$1-$M91, $L$3^($L$1-$M91), ($L$3*BA92*BB92/(BA92+($L$3-1)*BB92) ))))</f>
        <v>1</v>
      </c>
      <c r="BB91" s="38" t="e">
        <f aca="false">IF(BB$1&gt;$L$2,   "",   IF(BB$1=$L$2,  1,  IF($L$2-BB$1=$L$1-$M91, $L$3^($L$1-$M91), ($L$3*BB92*BC92/(BB92+($L$3-1)*BC92) ))))</f>
        <v>#DIV/0!</v>
      </c>
      <c r="BC91" s="38" t="e">
        <f aca="false">IF(BC$1&gt;$L$2,   "",   IF(BC$1=$L$2,  1,  IF($L$2-BC$1=$L$1-$M91, $L$3^($L$1-$M91), ($L$3*BC92*BD92/(BC92+($L$3-1)*BD92) ))))</f>
        <v>#DIV/0!</v>
      </c>
      <c r="BD91" s="38" t="e">
        <f aca="false">IF(BD$1&gt;$L$2,   "",   IF(BD$1=$L$2,  1,  IF($L$2-BD$1=$L$1-$M91, $L$3^($L$1-$M91), ($L$3*BD92*BE92/(BD92+($L$3-1)*BE92) ))))</f>
        <v>#DIV/0!</v>
      </c>
      <c r="BE91" s="38" t="n">
        <f aca="false">IF(BE$1&gt;$L$2,   "",   IF(BE$1=$L$2,  1,  IF($L$2-BE$1=$L$1-$M91, $L$3^($L$1-$M91), ($L$3*BE92*BF92/(BE92+($L$3-1)*BF92) ))))</f>
        <v>1</v>
      </c>
      <c r="BF91" s="38" t="e">
        <f aca="false">IF(BF$1&gt;$L$2,   "",   IF(BF$1=$L$2,  1,  IF($L$2-BF$1=$L$1-$M91, $L$3^($L$1-$M91), ($L$3*BF92*BG92/(BF92+($L$3-1)*BG92) ))))</f>
        <v>#DIV/0!</v>
      </c>
      <c r="BG91" s="38" t="e">
        <f aca="false">IF(BG$1&gt;$L$2,   "",   IF(BG$1=$L$2,  1,  IF($L$2-BG$1=$L$1-$M91, $L$3^($L$1-$M91), ($L$3*BG92*BH92/(BG92+($L$3-1)*BH92) ))))</f>
        <v>#DIV/0!</v>
      </c>
      <c r="BH91" s="38" t="e">
        <f aca="false">IF(BH$1&gt;$L$2,   "",   IF(BH$1=$L$2,  1,  IF($L$2-BH$1=$L$1-$M91, $L$3^($L$1-$M91), ($L$3*BH92*BI92/(BH92+($L$3-1)*BI92) ))))</f>
        <v>#DIV/0!</v>
      </c>
      <c r="BI91" s="38" t="n">
        <f aca="false">IF(BI$1&gt;$L$2,   "",   IF(BI$1=$L$2,  1,  IF($L$2-BI$1=$L$1-$M91, $L$3^($L$1-$M91), ($L$3*BI92*BJ92/(BI92+($L$3-1)*BJ92) ))))</f>
        <v>1</v>
      </c>
      <c r="BJ91" s="38" t="e">
        <f aca="false">IF(BJ$1&gt;$L$2,   "",   IF(BJ$1=$L$2,  1,  IF($L$2-BJ$1=$L$1-$M91, $L$3^($L$1-$M91), ($L$3*BJ92*BK92/(BJ92+($L$3-1)*BK92) ))))</f>
        <v>#DIV/0!</v>
      </c>
      <c r="BK91" s="38" t="e">
        <f aca="false">IF(BK$1&gt;$L$2,   "",   IF(BK$1=$L$2,  1,  IF($L$2-BK$1=$L$1-$M91, $L$3^($L$1-$M91), ($L$3*BK92*BL92/(BK92+($L$3-1)*BL92) ))))</f>
        <v>#DIV/0!</v>
      </c>
      <c r="BL91" s="38" t="e">
        <f aca="false">IF(BL$1&gt;$L$2,   "",   IF(BL$1=$L$2,  1,  IF($L$2-BL$1=$L$1-$M91, $L$3^($L$1-$M91), ($L$3*BL92*BM92/(BL92+($L$3-1)*BM92) ))))</f>
        <v>#DIV/0!</v>
      </c>
      <c r="BM91" s="38" t="n">
        <f aca="false">IF(BM$1&gt;$L$2,   "",   IF(BM$1=$L$2,  1,  IF($L$2-BM$1=$L$1-$M91, $L$3^($L$1-$M91), ($L$3*BM92*BN92/(BM92+($L$3-1)*BN92) ))))</f>
        <v>1</v>
      </c>
      <c r="BN91" s="38" t="e">
        <f aca="false">IF(BN$1&gt;$L$2,   "",   IF(BN$1=$L$2,  1,  IF($L$2-BN$1=$L$1-$M91, $L$3^($L$1-$M91), ($L$3*BN92*BO92/(BN92+($L$3-1)*BO92) ))))</f>
        <v>#DIV/0!</v>
      </c>
      <c r="BO91" s="38" t="e">
        <f aca="false">IF(BO$1&gt;$L$2,   "",   IF(BO$1=$L$2,  1,  IF($L$2-BO$1=$L$1-$M91, $L$3^($L$1-$M91), ($L$3*BO92*BP92/(BO92+($L$3-1)*BP92) ))))</f>
        <v>#DIV/0!</v>
      </c>
      <c r="BP91" s="38" t="e">
        <f aca="false">IF(BP$1&gt;$L$2,   "",   IF(BP$1=$L$2,  1,  IF($L$2-BP$1=$L$1-$M91, $L$3^($L$1-$M91), ($L$3*BP92*BQ92/(BP92+($L$3-1)*BQ92) ))))</f>
        <v>#DIV/0!</v>
      </c>
      <c r="BQ91" s="38" t="n">
        <f aca="false">IF(BQ$1&gt;$L$2,   "",   IF(BQ$1=$L$2,  1,  IF($L$2-BQ$1=$L$1-$M91, $L$3^($L$1-$M91), ($L$3*BQ92*BR92/(BQ92+($L$3-1)*BR92) ))))</f>
        <v>1</v>
      </c>
      <c r="BR91" s="38" t="e">
        <f aca="false">IF(BR$1&gt;$L$2,   "",   IF(BR$1=$L$2,  1,  IF($L$2-BR$1=$L$1-$M91, $L$3^($L$1-$M91), ($L$3*BR92*BS92/(BR92+($L$3-1)*BS92) ))))</f>
        <v>#DIV/0!</v>
      </c>
      <c r="BS91" s="38" t="e">
        <f aca="false">IF(BS$1&gt;$L$2,   "",   IF(BS$1=$L$2,  1,  IF($L$2-BS$1=$L$1-$M91, $L$3^($L$1-$M91), ($L$3*BS92*BT92/(BS92+($L$3-1)*BT92) ))))</f>
        <v>#DIV/0!</v>
      </c>
      <c r="BT91" s="38" t="e">
        <f aca="false">IF(BT$1&gt;$L$2,   "",   IF(BT$1=$L$2,  1,  IF($L$2-BT$1=$L$1-$M91, $L$3^($L$1-$M91), ($L$3*BT92*BU92/(BT92+($L$3-1)*BU92) ))))</f>
        <v>#DIV/0!</v>
      </c>
      <c r="BU91" s="38" t="n">
        <f aca="false">IF(BU$1&gt;$L$2,   "",   IF(BU$1=$L$2,  1,  IF($L$2-BU$1=$L$1-$M91, $L$3^($L$1-$M91), ($L$3*BU92*BV92/(BU92+($L$3-1)*BV92) ))))</f>
        <v>1</v>
      </c>
      <c r="BV91" s="38" t="e">
        <f aca="false">IF(BV$1&gt;$L$2,   "",   IF(BV$1=$L$2,  1,  IF($L$2-BV$1=$L$1-$M91, $L$3^($L$1-$M91), ($L$3*BV92*BW92/(BV92+($L$3-1)*BW92) ))))</f>
        <v>#DIV/0!</v>
      </c>
      <c r="BW91" s="38" t="e">
        <f aca="false">IF(BW$1&gt;$L$2,   "",   IF(BW$1=$L$2,  1,  IF($L$2-BW$1=$L$1-$M91, $L$3^($L$1-$M91), ($L$3*BW92*BX92/(BW92+($L$3-1)*BX92) ))))</f>
        <v>#DIV/0!</v>
      </c>
      <c r="BX91" s="38" t="e">
        <f aca="false">IF(BX$1&gt;$L$2,   "",   IF(BX$1=$L$2,  1,  IF($L$2-BX$1=$L$1-$M91, $L$3^($L$1-$M91), ($L$3*BX92*BY92/(BX92+($L$3-1)*BY92) ))))</f>
        <v>#DIV/0!</v>
      </c>
      <c r="BY91" s="38" t="n">
        <f aca="false">IF(BY$1&gt;$L$2,   "",   IF(BY$1=$L$2,  1,  IF($L$2-BY$1=$L$1-$M91, $L$3^($L$1-$M91), ($L$3*BY92*BZ92/(BY92+($L$3-1)*BZ92) ))))</f>
        <v>1</v>
      </c>
      <c r="BZ91" s="38" t="e">
        <f aca="false">IF(BZ$1&gt;$L$2,   "",   IF(BZ$1=$L$2,  1,  IF($L$2-BZ$1=$L$1-$M91, $L$3^($L$1-$M91), ($L$3*BZ92*CA92/(BZ92+($L$3-1)*CA92) ))))</f>
        <v>#DIV/0!</v>
      </c>
      <c r="CA91" s="38" t="e">
        <f aca="false">IF(CA$1&gt;$L$2,   "",   IF(CA$1=$L$2,  1,  IF($L$2-CA$1=$L$1-$M91, $L$3^($L$1-$M91), ($L$3*CA92*CB92/(CA92+($L$3-1)*CB92) ))))</f>
        <v>#DIV/0!</v>
      </c>
      <c r="CB91" s="38" t="e">
        <f aca="false">IF(CB$1&gt;$L$2,   "",   IF(CB$1=$L$2,  1,  IF($L$2-CB$1=$L$1-$M91, $L$3^($L$1-$M91), ($L$3*CB92*CC92/(CB92+($L$3-1)*CC92) ))))</f>
        <v>#DIV/0!</v>
      </c>
      <c r="CC91" s="38" t="n">
        <f aca="false">IF(CC$1&gt;$L$2,   "",   IF(CC$1=$L$2,  1,  IF($L$2-CC$1=$L$1-$M91, $L$3^($L$1-$M91), ($L$3*CC92*CD92/(CC92+($L$3-1)*CD92) ))))</f>
        <v>1</v>
      </c>
      <c r="CD91" s="38" t="e">
        <f aca="false">IF(CD$1&gt;$L$2,   "",   IF(CD$1=$L$2,  1,  IF($L$2-CD$1=$L$1-$M91, $L$3^($L$1-$M91), ($L$3*CD92*CE92/(CD92+($L$3-1)*CE92) ))))</f>
        <v>#DIV/0!</v>
      </c>
      <c r="CE91" s="38" t="e">
        <f aca="false">IF(CE$1&gt;$L$2,   "",   IF(CE$1=$L$2,  1,  IF($L$2-CE$1=$L$1-$M91, $L$3^($L$1-$M91), ($L$3*CE92*CF92/(CE92+($L$3-1)*CF92) ))))</f>
        <v>#DIV/0!</v>
      </c>
      <c r="CF91" s="38" t="e">
        <f aca="false">IF(CF$1&gt;$L$2,   "",   IF(CF$1=$L$2,  1,  IF($L$2-CF$1=$L$1-$M91, $L$3^($L$1-$M91), ($L$3*CF92*CG92/(CF92+($L$3-1)*CG92) ))))</f>
        <v>#DIV/0!</v>
      </c>
      <c r="CG91" s="38" t="n">
        <f aca="false">IF(CG$1&gt;$L$2,   "",   IF(CG$1=$L$2,  1,  IF($L$2-CG$1=$L$1-$M91, $L$3^($L$1-$M91), ($L$3*CG92*CH92/(CG92+($L$3-1)*CH92) ))))</f>
        <v>1</v>
      </c>
      <c r="CH91" s="38" t="e">
        <f aca="false">IF(CH$1&gt;$L$2,   "",   IF(CH$1=$L$2,  1,  IF($L$2-CH$1=$L$1-$M91, $L$3^($L$1-$M91), ($L$3*CH92*CI92/(CH92+($L$3-1)*CI92) ))))</f>
        <v>#DIV/0!</v>
      </c>
      <c r="CI91" s="38" t="e">
        <f aca="false">IF(CI$1&gt;$L$2,   "",   IF(CI$1=$L$2,  1,  IF($L$2-CI$1=$L$1-$M91, $L$3^($L$1-$M91), ($L$3*CI92*CJ92/(CI92+($L$3-1)*CJ92) ))))</f>
        <v>#DIV/0!</v>
      </c>
      <c r="CJ91" s="38" t="e">
        <f aca="false">IF(CJ$1&gt;$L$2,   "",   IF(CJ$1=$L$2,  1,  IF($L$2-CJ$1=$L$1-$M91, $L$3^($L$1-$M91), ($L$3*CJ92*CK92/(CJ92+($L$3-1)*CK92) ))))</f>
        <v>#DIV/0!</v>
      </c>
      <c r="CK91" s="38" t="n">
        <f aca="false">IF(CK$1&gt;$L$2,   "",   IF(CK$1=$L$2,  1,  IF($L$2-CK$1=$L$1-$M91, $L$3^($L$1-$M91), ($L$3*CK92*CL92/(CK92+($L$3-1)*CL92) ))))</f>
        <v>1</v>
      </c>
      <c r="CL91" s="38" t="e">
        <f aca="false">IF(CL$1&gt;$L$2,   "",   IF(CL$1=$L$2,  1,  IF($L$2-CL$1=$L$1-$M91, $L$3^($L$1-$M91), ($L$3*CL92*CM92/(CL92+($L$3-1)*CM92) ))))</f>
        <v>#DIV/0!</v>
      </c>
      <c r="CM91" s="38" t="e">
        <f aca="false">IF(CM$1&gt;$L$2,   "",   IF(CM$1=$L$2,  1,  IF($L$2-CM$1=$L$1-$M91, $L$3^($L$1-$M91), ($L$3*CM92*CN92/(CM92+($L$3-1)*CN92) ))))</f>
        <v>#DIV/0!</v>
      </c>
      <c r="CN91" s="38" t="e">
        <f aca="false">IF(CN$1&gt;$L$2,   "",   IF(CN$1=$L$2,  1,  IF($L$2-CN$1=$L$1-$M91, $L$3^($L$1-$M91), ($L$3*CN92*CO92/(CN92+($L$3-1)*CO92) ))))</f>
        <v>#DIV/0!</v>
      </c>
      <c r="CO91" s="38" t="n">
        <f aca="false">IF(CO$1&gt;$L$2,   "",   IF(CO$1=$L$2,  1,  IF($L$2-CO$1=$L$1-$M91, $L$3^($L$1-$M91), ($L$3*CO92*CP92/(CO92+($L$3-1)*CP92) ))))</f>
        <v>1</v>
      </c>
      <c r="CP91" s="38" t="e">
        <f aca="false">IF(CP$1&gt;$L$2,   "",   IF(CP$1=$L$2,  1,  IF($L$2-CP$1=$L$1-$M91, $L$3^($L$1-$M91), ($L$3*CP92*CQ92/(CP92+($L$3-1)*CQ92) ))))</f>
        <v>#DIV/0!</v>
      </c>
      <c r="CQ91" s="38" t="e">
        <f aca="false">IF(CQ$1&gt;$L$2,   "",   IF(CQ$1=$L$2,  1,  IF($L$2-CQ$1=$L$1-$M91, $L$3^($L$1-$M91), ($L$3*CQ92*CR92/(CQ92+($L$3-1)*CR92) ))))</f>
        <v>#DIV/0!</v>
      </c>
      <c r="CR91" s="38" t="e">
        <f aca="false">IF(CR$1&gt;$L$2,   "",   IF(CR$1=$L$2,  1,  IF($L$2-CR$1=$L$1-$M91, $L$3^($L$1-$M91), ($L$3*CR92*CS92/(CR92+($L$3-1)*CS92) ))))</f>
        <v>#DIV/0!</v>
      </c>
      <c r="CS91" s="38" t="n">
        <f aca="false">IF(CS$1&gt;$L$2,   "",   IF(CS$1=$L$2,  1,  IF($L$2-CS$1=$L$1-$M91, $L$3^($L$1-$M91), ($L$3*CS92*CT92/(CS92+($L$3-1)*CT92) ))))</f>
        <v>1</v>
      </c>
      <c r="CT91" s="38" t="e">
        <f aca="false">IF(CT$1&gt;$L$2,   "",   IF(CT$1=$L$2,  1,  IF($L$2-CT$1=$L$1-$M91, $L$3^($L$1-$M91), ($L$3*CT92*CU92/(CT92+($L$3-1)*CU92) ))))</f>
        <v>#DIV/0!</v>
      </c>
      <c r="CU91" s="38" t="e">
        <f aca="false">IF(CU$1&gt;$L$2,   "",   IF(CU$1=$L$2,  1,  IF($L$2-CU$1=$L$1-$M91, $L$3^($L$1-$M91), ($L$3*CU92*CV92/(CU92+($L$3-1)*CV92) ))))</f>
        <v>#DIV/0!</v>
      </c>
      <c r="CV91" s="38" t="e">
        <f aca="false">IF(CV$1&gt;$L$2,   "",   IF(CV$1=$L$2,  1,  IF($L$2-CV$1=$L$1-$M91, $L$3^($L$1-$M91), ($L$3*CV92*CW92/(CV92+($L$3-1)*CW92) ))))</f>
        <v>#DIV/0!</v>
      </c>
      <c r="CW91" s="38" t="n">
        <f aca="false">IF(CW$1&gt;$L$2,   "",   IF(CW$1=$L$2,  1,  IF($L$2-CW$1=$L$1-$M91, $L$3^($L$1-$M91), ($L$3*CW92*CX92/(CW92+($L$3-1)*CX92) ))))</f>
        <v>1</v>
      </c>
      <c r="CX91" s="38" t="e">
        <f aca="false">IF(CX$1&gt;$L$2,   "",   IF(CX$1=$L$2,  1,  IF($L$2-CX$1=$L$1-$M91, $L$3^($L$1-$M91), ($L$3*CX92*CY92/(CX92+($L$3-1)*CY92) ))))</f>
        <v>#DIV/0!</v>
      </c>
      <c r="CY91" s="38" t="e">
        <f aca="false">IF(CY$1&gt;$L$2,   "",   IF(CY$1=$L$2,  1,  IF($L$2-CY$1=$L$1-$M91, $L$3^($L$1-$M91), ($L$3*CY92*CZ92/(CY92+($L$3-1)*CZ92) ))))</f>
        <v>#DIV/0!</v>
      </c>
      <c r="CZ91" s="38" t="e">
        <f aca="false">IF(CZ$1&gt;$L$2,   "",   IF(CZ$1=$L$2,  1,  IF($L$2-CZ$1=$L$1-$M91, $L$3^($L$1-$M91), ($L$3*CZ92*DA92/(CZ92+($L$3-1)*DA92) ))))</f>
        <v>#DIV/0!</v>
      </c>
      <c r="DA91" s="38" t="n">
        <f aca="false">IF(DA$1&gt;$L$2,   "",   IF(DA$1=$L$2,  1,  IF($L$2-DA$1=$L$1-$M91, $L$3^($L$1-$M91), ($L$3*DA92*DB92/(DA92+($L$3-1)*DB92) ))))</f>
        <v>1</v>
      </c>
      <c r="DB91" s="38" t="e">
        <f aca="false">IF(DB$1&gt;$L$2,   "",   IF(DB$1=$L$2,  1,  IF($L$2-DB$1=$L$1-$M91, $L$3^($L$1-$M91), ($L$3*DB92*DC92/(DB92+($L$3-1)*DC92) ))))</f>
        <v>#DIV/0!</v>
      </c>
      <c r="DC91" s="38" t="e">
        <f aca="false">IF(DC$1&gt;$L$2,   "",   IF(DC$1=$L$2,  1,  IF($L$2-DC$1=$L$1-$M91, $L$3^($L$1-$M91), ($L$3*DC92*DD92/(DC92+($L$3-1)*DD92) ))))</f>
        <v>#DIV/0!</v>
      </c>
      <c r="DD91" s="38" t="e">
        <f aca="false">IF(DD$1&gt;$L$2,   "",   IF(DD$1=$L$2,  1,  IF($L$2-DD$1=$L$1-$M91, $L$3^($L$1-$M91), ($L$3*DD92*DE92/(DD92+($L$3-1)*DE92) ))))</f>
        <v>#DIV/0!</v>
      </c>
      <c r="DE91" s="38" t="n">
        <f aca="false">IF(DE$1&gt;$L$2,   "",   IF(DE$1=$L$2,  1,  IF($L$2-DE$1=$L$1-$M91, $L$3^($L$1-$M91), ($L$3*DE92*DF92/(DE92+($L$3-1)*DF92) ))))</f>
        <v>1</v>
      </c>
      <c r="DF91" s="38" t="e">
        <f aca="false">IF(DF$1&gt;$L$2,   "",   IF(DF$1=$L$2,  1,  IF($L$2-DF$1=$L$1-$M91, $L$3^($L$1-$M91), ($L$3*DF92*DG92/(DF92+($L$3-1)*DG92) ))))</f>
        <v>#DIV/0!</v>
      </c>
      <c r="DG91" s="38" t="e">
        <f aca="false">IF(DG$1&gt;$L$2,   "",   IF(DG$1=$L$2,  1,  IF($L$2-DG$1=$L$1-$M91, $L$3^($L$1-$M91), ($L$3*DG92*DH92/(DG92+($L$3-1)*DH92) ))))</f>
        <v>#DIV/0!</v>
      </c>
      <c r="DH91" s="38" t="e">
        <f aca="false">IF(DH$1&gt;$L$2,   "",   IF(DH$1=$L$2,  1,  IF($L$2-DH$1=$L$1-$M91, $L$3^($L$1-$M91), ($L$3*DH92*DI92/(DH92+($L$3-1)*DI92) ))))</f>
        <v>#DIV/0!</v>
      </c>
      <c r="DI91" s="38" t="n">
        <f aca="false">IF(DI$1&gt;$L$2,   "",   IF(DI$1=$L$2,  1,  IF($L$2-DI$1=$L$1-$M91, $L$3^($L$1-$M91), ($L$3*DI92*DJ92/(DI92+($L$3-1)*DJ92) ))))</f>
        <v>1</v>
      </c>
      <c r="DJ91" s="38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2" t="n">
        <f aca="false">Calculadora!C92</f>
        <v>0</v>
      </c>
      <c r="B92" s="112" t="str">
        <f aca="false">IF( OR(I91=$L$2,H91=1+$L$1-$L$2), "",  IF(A92="l",0,IF(A92="w",1,""))    )</f>
        <v/>
      </c>
      <c r="C92" s="105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5" t="str">
        <f aca="false">IF(I91&gt;=$L$2,"",IF(B92="", "", C92*($L$3-1)*B92)   )</f>
        <v/>
      </c>
      <c r="E92" s="105" t="str">
        <f aca="false">IF(B92="","",(   D92-(IF((D92+F91)&lt;=G91, D92, (G91-F91) ))   )*(100-$L$5)/100   )</f>
        <v/>
      </c>
      <c r="F92" s="105" t="str">
        <f aca="false">IF(I91&gt;=$L$2,"",IF(B92="", "",   IF(B92=0,  F91-C92,  IF( ((F91+D92)-G91)&gt;=0, F91+(G91-F91)+((D92-(G91-F91))*$L$5/100), F91+D92 )  ))   )</f>
        <v/>
      </c>
      <c r="G92" s="113" t="str">
        <f aca="false">IF(F92&gt;G91,  F92,  G91)</f>
        <v/>
      </c>
      <c r="H92" s="104" t="n">
        <f aca="false">IF(   $L$4=0,   IF(I91+B92=$L$2,0,IF(B92=0,H91+1,H91)),   IF(  F92&gt;=G91,  0,  IF(B92=0,H91+1,H91)  )   )</f>
        <v>0</v>
      </c>
      <c r="I92" s="104" t="n">
        <f aca="false">IF(   $L$4=0,   IF(I91+B92=$L$2,0,IF(B92=1,I91+1,I91)),        IF(  F92&gt;=G91,  0,  IF(B92=1,I91+1,I91)  )   )</f>
        <v>0</v>
      </c>
      <c r="J92" s="114" t="str">
        <f aca="false">IF(     B92="",     "",     IF(  ISERROR((B92+I91)/(H91+I91+1)),  0,  (B92+I91)/(H91+I91+1)  )     )</f>
        <v/>
      </c>
      <c r="M92" s="111" t="n">
        <f aca="false">IF(M91&lt;($L$1-1),M91+1)</f>
        <v>6</v>
      </c>
      <c r="N92" s="38" t="e">
        <f aca="false">IF(N$1&gt;$L$2,   "",   IF(N$1=$L$2,  1,  IF($L$2-N$1=$L$1-$M92, $L$3^($L$1-$M92), ($L$3*N93*O93/(N93+($L$3-1)*O93) ))))</f>
        <v>#DIV/0!</v>
      </c>
      <c r="O92" s="38" t="e">
        <f aca="false">IF(O$1&gt;$L$2,   "",   IF(O$1=$L$2,  1,  IF($L$2-O$1=$L$1-$M92, $L$3^($L$1-$M92), ($L$3*O93*P93/(O93+($L$3-1)*P93) ))))</f>
        <v>#DIV/0!</v>
      </c>
      <c r="P92" s="38" t="e">
        <f aca="false">IF(P$1&gt;$L$2,   "",   IF(P$1=$L$2,  1,  IF($L$2-P$1=$L$1-$M92, $L$3^($L$1-$M92), ($L$3*P93*Q93/(P93+($L$3-1)*Q93) ))))</f>
        <v>#DIV/0!</v>
      </c>
      <c r="Q92" s="38" t="n">
        <f aca="false">IF(Q$1&gt;$L$2,   "",   IF(Q$1=$L$2,  1,  IF($L$2-Q$1=$L$1-$M92, $L$3^($L$1-$M92), ($L$3*Q93*R93/(Q93+($L$3-1)*R93) ))))</f>
        <v>1</v>
      </c>
      <c r="R92" s="38" t="e">
        <f aca="false">IF(R$1&gt;$L$2,   "",   IF(R$1=$L$2,  1,  IF($L$2-R$1=$L$1-$M92, $L$3^($L$1-$M92), ($L$3*R93*S93/(R93+($L$3-1)*S93) ))))</f>
        <v>#DIV/0!</v>
      </c>
      <c r="S92" s="38" t="e">
        <f aca="false">IF(S$1&gt;$L$2,   "",   IF(S$1=$L$2,  1,  IF($L$2-S$1=$L$1-$M92, $L$3^($L$1-$M92), ($L$3*S93*T93/(S93+($L$3-1)*T93) ))))</f>
        <v>#DIV/0!</v>
      </c>
      <c r="T92" s="38" t="e">
        <f aca="false">IF(T$1&gt;$L$2,   "",   IF(T$1=$L$2,  1,  IF($L$2-T$1=$L$1-$M92, $L$3^($L$1-$M92), ($L$3*T93*U93/(T93+($L$3-1)*U93) ))))</f>
        <v>#DIV/0!</v>
      </c>
      <c r="U92" s="38" t="n">
        <f aca="false">IF(U$1&gt;$L$2,   "",   IF(U$1=$L$2,  1,  IF($L$2-U$1=$L$1-$M92, $L$3^($L$1-$M92), ($L$3*U93*V93/(U93+($L$3-1)*V93) ))))</f>
        <v>1</v>
      </c>
      <c r="V92" s="38" t="e">
        <f aca="false">IF(V$1&gt;$L$2,   "",   IF(V$1=$L$2,  1,  IF($L$2-V$1=$L$1-$M92, $L$3^($L$1-$M92), ($L$3*V93*W93/(V93+($L$3-1)*W93) ))))</f>
        <v>#DIV/0!</v>
      </c>
      <c r="W92" s="38" t="e">
        <f aca="false">IF(W$1&gt;$L$2,   "",   IF(W$1=$L$2,  1,  IF($L$2-W$1=$L$1-$M92, $L$3^($L$1-$M92), ($L$3*W93*X93/(W93+($L$3-1)*X93) ))))</f>
        <v>#DIV/0!</v>
      </c>
      <c r="X92" s="38" t="e">
        <f aca="false">IF(X$1&gt;$L$2,   "",   IF(X$1=$L$2,  1,  IF($L$2-X$1=$L$1-$M92, $L$3^($L$1-$M92), ($L$3*X93*Y93/(X93+($L$3-1)*Y93) ))))</f>
        <v>#DIV/0!</v>
      </c>
      <c r="Y92" s="38" t="n">
        <f aca="false">IF(Y$1&gt;$L$2,   "",   IF(Y$1=$L$2,  1,  IF($L$2-Y$1=$L$1-$M92, $L$3^($L$1-$M92), ($L$3*Y93*Z93/(Y93+($L$3-1)*Z93) ))))</f>
        <v>1</v>
      </c>
      <c r="Z92" s="38" t="e">
        <f aca="false">IF(Z$1&gt;$L$2,   "",   IF(Z$1=$L$2,  1,  IF($L$2-Z$1=$L$1-$M92, $L$3^($L$1-$M92), ($L$3*Z93*AA93/(Z93+($L$3-1)*AA93) ))))</f>
        <v>#DIV/0!</v>
      </c>
      <c r="AA92" s="38" t="e">
        <f aca="false">IF(AA$1&gt;$L$2,   "",   IF(AA$1=$L$2,  1,  IF($L$2-AA$1=$L$1-$M92, $L$3^($L$1-$M92), ($L$3*AA93*AB93/(AA93+($L$3-1)*AB93) ))))</f>
        <v>#DIV/0!</v>
      </c>
      <c r="AB92" s="38" t="e">
        <f aca="false">IF(AB$1&gt;$L$2,   "",   IF(AB$1=$L$2,  1,  IF($L$2-AB$1=$L$1-$M92, $L$3^($L$1-$M92), ($L$3*AB93*AC93/(AB93+($L$3-1)*AC93) ))))</f>
        <v>#DIV/0!</v>
      </c>
      <c r="AC92" s="38" t="n">
        <f aca="false">IF(AC$1&gt;$L$2,   "",   IF(AC$1=$L$2,  1,  IF($L$2-AC$1=$L$1-$M92, $L$3^($L$1-$M92), ($L$3*AC93*AD93/(AC93+($L$3-1)*AD93) ))))</f>
        <v>1</v>
      </c>
      <c r="AD92" s="38" t="e">
        <f aca="false">IF(AD$1&gt;$L$2,   "",   IF(AD$1=$L$2,  1,  IF($L$2-AD$1=$L$1-$M92, $L$3^($L$1-$M92), ($L$3*AD93*AE93/(AD93+($L$3-1)*AE93) ))))</f>
        <v>#DIV/0!</v>
      </c>
      <c r="AE92" s="38" t="e">
        <f aca="false">IF(AE$1&gt;$L$2,   "",   IF(AE$1=$L$2,  1,  IF($L$2-AE$1=$L$1-$M92, $L$3^($L$1-$M92), ($L$3*AE93*AF93/(AE93+($L$3-1)*AF93) ))))</f>
        <v>#DIV/0!</v>
      </c>
      <c r="AF92" s="38" t="e">
        <f aca="false">IF(AF$1&gt;$L$2,   "",   IF(AF$1=$L$2,  1,  IF($L$2-AF$1=$L$1-$M92, $L$3^($L$1-$M92), ($L$3*AF93*AG93/(AF93+($L$3-1)*AG93) ))))</f>
        <v>#DIV/0!</v>
      </c>
      <c r="AG92" s="38" t="n">
        <f aca="false">IF(AG$1&gt;$L$2,   "",   IF(AG$1=$L$2,  1,  IF($L$2-AG$1=$L$1-$M92, $L$3^($L$1-$M92), ($L$3*AG93*AH93/(AG93+($L$3-1)*AH93) ))))</f>
        <v>1</v>
      </c>
      <c r="AH92" s="38" t="e">
        <f aca="false">IF(AH$1&gt;$L$2,   "",   IF(AH$1=$L$2,  1,  IF($L$2-AH$1=$L$1-$M92, $L$3^($L$1-$M92), ($L$3*AH93*AI93/(AH93+($L$3-1)*AI93) ))))</f>
        <v>#DIV/0!</v>
      </c>
      <c r="AI92" s="38" t="e">
        <f aca="false">IF(AI$1&gt;$L$2,   "",   IF(AI$1=$L$2,  1,  IF($L$2-AI$1=$L$1-$M92, $L$3^($L$1-$M92), ($L$3*AI93*AJ93/(AI93+($L$3-1)*AJ93) ))))</f>
        <v>#DIV/0!</v>
      </c>
      <c r="AJ92" s="38" t="e">
        <f aca="false">IF(AJ$1&gt;$L$2,   "",   IF(AJ$1=$L$2,  1,  IF($L$2-AJ$1=$L$1-$M92, $L$3^($L$1-$M92), ($L$3*AJ93*AK93/(AJ93+($L$3-1)*AK93) ))))</f>
        <v>#DIV/0!</v>
      </c>
      <c r="AK92" s="38" t="n">
        <f aca="false">IF(AK$1&gt;$L$2,   "",   IF(AK$1=$L$2,  1,  IF($L$2-AK$1=$L$1-$M92, $L$3^($L$1-$M92), ($L$3*AK93*AL93/(AK93+($L$3-1)*AL93) ))))</f>
        <v>1</v>
      </c>
      <c r="AL92" s="38" t="e">
        <f aca="false">IF(AL$1&gt;$L$2,   "",   IF(AL$1=$L$2,  1,  IF($L$2-AL$1=$L$1-$M92, $L$3^($L$1-$M92), ($L$3*AL93*AM93/(AL93+($L$3-1)*AM93) ))))</f>
        <v>#DIV/0!</v>
      </c>
      <c r="AM92" s="38" t="e">
        <f aca="false">IF(AM$1&gt;$L$2,   "",   IF(AM$1=$L$2,  1,  IF($L$2-AM$1=$L$1-$M92, $L$3^($L$1-$M92), ($L$3*AM93*AN93/(AM93+($L$3-1)*AN93) ))))</f>
        <v>#DIV/0!</v>
      </c>
      <c r="AN92" s="38" t="e">
        <f aca="false">IF(AN$1&gt;$L$2,   "",   IF(AN$1=$L$2,  1,  IF($L$2-AN$1=$L$1-$M92, $L$3^($L$1-$M92), ($L$3*AN93*AO93/(AN93+($L$3-1)*AO93) ))))</f>
        <v>#DIV/0!</v>
      </c>
      <c r="AO92" s="38" t="n">
        <f aca="false">IF(AO$1&gt;$L$2,   "",   IF(AO$1=$L$2,  1,  IF($L$2-AO$1=$L$1-$M92, $L$3^($L$1-$M92), ($L$3*AO93*AP93/(AO93+($L$3-1)*AP93) ))))</f>
        <v>1</v>
      </c>
      <c r="AP92" s="38" t="e">
        <f aca="false">IF(AP$1&gt;$L$2,   "",   IF(AP$1=$L$2,  1,  IF($L$2-AP$1=$L$1-$M92, $L$3^($L$1-$M92), ($L$3*AP93*AQ93/(AP93+($L$3-1)*AQ93) ))))</f>
        <v>#DIV/0!</v>
      </c>
      <c r="AQ92" s="38" t="e">
        <f aca="false">IF(AQ$1&gt;$L$2,   "",   IF(AQ$1=$L$2,  1,  IF($L$2-AQ$1=$L$1-$M92, $L$3^($L$1-$M92), ($L$3*AQ93*AR93/(AQ93+($L$3-1)*AR93) ))))</f>
        <v>#DIV/0!</v>
      </c>
      <c r="AR92" s="38" t="e">
        <f aca="false">IF(AR$1&gt;$L$2,   "",   IF(AR$1=$L$2,  1,  IF($L$2-AR$1=$L$1-$M92, $L$3^($L$1-$M92), ($L$3*AR93*AS93/(AR93+($L$3-1)*AS93) ))))</f>
        <v>#DIV/0!</v>
      </c>
      <c r="AS92" s="38" t="n">
        <f aca="false">IF(AS$1&gt;$L$2,   "",   IF(AS$1=$L$2,  1,  IF($L$2-AS$1=$L$1-$M92, $L$3^($L$1-$M92), ($L$3*AS93*AT93/(AS93+($L$3-1)*AT93) ))))</f>
        <v>1</v>
      </c>
      <c r="AT92" s="38" t="e">
        <f aca="false">IF(AT$1&gt;$L$2,   "",   IF(AT$1=$L$2,  1,  IF($L$2-AT$1=$L$1-$M92, $L$3^($L$1-$M92), ($L$3*AT93*AU93/(AT93+($L$3-1)*AU93) ))))</f>
        <v>#DIV/0!</v>
      </c>
      <c r="AU92" s="38" t="e">
        <f aca="false">IF(AU$1&gt;$L$2,   "",   IF(AU$1=$L$2,  1,  IF($L$2-AU$1=$L$1-$M92, $L$3^($L$1-$M92), ($L$3*AU93*AV93/(AU93+($L$3-1)*AV93) ))))</f>
        <v>#DIV/0!</v>
      </c>
      <c r="AV92" s="38" t="e">
        <f aca="false">IF(AV$1&gt;$L$2,   "",   IF(AV$1=$L$2,  1,  IF($L$2-AV$1=$L$1-$M92, $L$3^($L$1-$M92), ($L$3*AV93*AW93/(AV93+($L$3-1)*AW93) ))))</f>
        <v>#DIV/0!</v>
      </c>
      <c r="AW92" s="38" t="n">
        <f aca="false">IF(AW$1&gt;$L$2,   "",   IF(AW$1=$L$2,  1,  IF($L$2-AW$1=$L$1-$M92, $L$3^($L$1-$M92), ($L$3*AW93*AX93/(AW93+($L$3-1)*AX93) ))))</f>
        <v>1</v>
      </c>
      <c r="AX92" s="38" t="e">
        <f aca="false">IF(AX$1&gt;$L$2,   "",   IF(AX$1=$L$2,  1,  IF($L$2-AX$1=$L$1-$M92, $L$3^($L$1-$M92), ($L$3*AX93*AY93/(AX93+($L$3-1)*AY93) ))))</f>
        <v>#DIV/0!</v>
      </c>
      <c r="AY92" s="38" t="e">
        <f aca="false">IF(AY$1&gt;$L$2,   "",   IF(AY$1=$L$2,  1,  IF($L$2-AY$1=$L$1-$M92, $L$3^($L$1-$M92), ($L$3*AY93*AZ93/(AY93+($L$3-1)*AZ93) ))))</f>
        <v>#DIV/0!</v>
      </c>
      <c r="AZ92" s="38" t="e">
        <f aca="false">IF(AZ$1&gt;$L$2,   "",   IF(AZ$1=$L$2,  1,  IF($L$2-AZ$1=$L$1-$M92, $L$3^($L$1-$M92), ($L$3*AZ93*BA93/(AZ93+($L$3-1)*BA93) ))))</f>
        <v>#DIV/0!</v>
      </c>
      <c r="BA92" s="38" t="n">
        <f aca="false">IF(BA$1&gt;$L$2,   "",   IF(BA$1=$L$2,  1,  IF($L$2-BA$1=$L$1-$M92, $L$3^($L$1-$M92), ($L$3*BA93*BB93/(BA93+($L$3-1)*BB93) ))))</f>
        <v>1</v>
      </c>
      <c r="BB92" s="38" t="e">
        <f aca="false">IF(BB$1&gt;$L$2,   "",   IF(BB$1=$L$2,  1,  IF($L$2-BB$1=$L$1-$M92, $L$3^($L$1-$M92), ($L$3*BB93*BC93/(BB93+($L$3-1)*BC93) ))))</f>
        <v>#DIV/0!</v>
      </c>
      <c r="BC92" s="38" t="e">
        <f aca="false">IF(BC$1&gt;$L$2,   "",   IF(BC$1=$L$2,  1,  IF($L$2-BC$1=$L$1-$M92, $L$3^($L$1-$M92), ($L$3*BC93*BD93/(BC93+($L$3-1)*BD93) ))))</f>
        <v>#DIV/0!</v>
      </c>
      <c r="BD92" s="38" t="e">
        <f aca="false">IF(BD$1&gt;$L$2,   "",   IF(BD$1=$L$2,  1,  IF($L$2-BD$1=$L$1-$M92, $L$3^($L$1-$M92), ($L$3*BD93*BE93/(BD93+($L$3-1)*BE93) ))))</f>
        <v>#DIV/0!</v>
      </c>
      <c r="BE92" s="38" t="n">
        <f aca="false">IF(BE$1&gt;$L$2,   "",   IF(BE$1=$L$2,  1,  IF($L$2-BE$1=$L$1-$M92, $L$3^($L$1-$M92), ($L$3*BE93*BF93/(BE93+($L$3-1)*BF93) ))))</f>
        <v>1</v>
      </c>
      <c r="BF92" s="38" t="e">
        <f aca="false">IF(BF$1&gt;$L$2,   "",   IF(BF$1=$L$2,  1,  IF($L$2-BF$1=$L$1-$M92, $L$3^($L$1-$M92), ($L$3*BF93*BG93/(BF93+($L$3-1)*BG93) ))))</f>
        <v>#DIV/0!</v>
      </c>
      <c r="BG92" s="38" t="e">
        <f aca="false">IF(BG$1&gt;$L$2,   "",   IF(BG$1=$L$2,  1,  IF($L$2-BG$1=$L$1-$M92, $L$3^($L$1-$M92), ($L$3*BG93*BH93/(BG93+($L$3-1)*BH93) ))))</f>
        <v>#DIV/0!</v>
      </c>
      <c r="BH92" s="38" t="e">
        <f aca="false">IF(BH$1&gt;$L$2,   "",   IF(BH$1=$L$2,  1,  IF($L$2-BH$1=$L$1-$M92, $L$3^($L$1-$M92), ($L$3*BH93*BI93/(BH93+($L$3-1)*BI93) ))))</f>
        <v>#DIV/0!</v>
      </c>
      <c r="BI92" s="38" t="n">
        <f aca="false">IF(BI$1&gt;$L$2,   "",   IF(BI$1=$L$2,  1,  IF($L$2-BI$1=$L$1-$M92, $L$3^($L$1-$M92), ($L$3*BI93*BJ93/(BI93+($L$3-1)*BJ93) ))))</f>
        <v>1</v>
      </c>
      <c r="BJ92" s="38" t="e">
        <f aca="false">IF(BJ$1&gt;$L$2,   "",   IF(BJ$1=$L$2,  1,  IF($L$2-BJ$1=$L$1-$M92, $L$3^($L$1-$M92), ($L$3*BJ93*BK93/(BJ93+($L$3-1)*BK93) ))))</f>
        <v>#DIV/0!</v>
      </c>
      <c r="BK92" s="38" t="e">
        <f aca="false">IF(BK$1&gt;$L$2,   "",   IF(BK$1=$L$2,  1,  IF($L$2-BK$1=$L$1-$M92, $L$3^($L$1-$M92), ($L$3*BK93*BL93/(BK93+($L$3-1)*BL93) ))))</f>
        <v>#DIV/0!</v>
      </c>
      <c r="BL92" s="38" t="e">
        <f aca="false">IF(BL$1&gt;$L$2,   "",   IF(BL$1=$L$2,  1,  IF($L$2-BL$1=$L$1-$M92, $L$3^($L$1-$M92), ($L$3*BL93*BM93/(BL93+($L$3-1)*BM93) ))))</f>
        <v>#DIV/0!</v>
      </c>
      <c r="BM92" s="38" t="n">
        <f aca="false">IF(BM$1&gt;$L$2,   "",   IF(BM$1=$L$2,  1,  IF($L$2-BM$1=$L$1-$M92, $L$3^($L$1-$M92), ($L$3*BM93*BN93/(BM93+($L$3-1)*BN93) ))))</f>
        <v>1</v>
      </c>
      <c r="BN92" s="38" t="e">
        <f aca="false">IF(BN$1&gt;$L$2,   "",   IF(BN$1=$L$2,  1,  IF($L$2-BN$1=$L$1-$M92, $L$3^($L$1-$M92), ($L$3*BN93*BO93/(BN93+($L$3-1)*BO93) ))))</f>
        <v>#DIV/0!</v>
      </c>
      <c r="BO92" s="38" t="e">
        <f aca="false">IF(BO$1&gt;$L$2,   "",   IF(BO$1=$L$2,  1,  IF($L$2-BO$1=$L$1-$M92, $L$3^($L$1-$M92), ($L$3*BO93*BP93/(BO93+($L$3-1)*BP93) ))))</f>
        <v>#DIV/0!</v>
      </c>
      <c r="BP92" s="38" t="e">
        <f aca="false">IF(BP$1&gt;$L$2,   "",   IF(BP$1=$L$2,  1,  IF($L$2-BP$1=$L$1-$M92, $L$3^($L$1-$M92), ($L$3*BP93*BQ93/(BP93+($L$3-1)*BQ93) ))))</f>
        <v>#DIV/0!</v>
      </c>
      <c r="BQ92" s="38" t="n">
        <f aca="false">IF(BQ$1&gt;$L$2,   "",   IF(BQ$1=$L$2,  1,  IF($L$2-BQ$1=$L$1-$M92, $L$3^($L$1-$M92), ($L$3*BQ93*BR93/(BQ93+($L$3-1)*BR93) ))))</f>
        <v>1</v>
      </c>
      <c r="BR92" s="38" t="e">
        <f aca="false">IF(BR$1&gt;$L$2,   "",   IF(BR$1=$L$2,  1,  IF($L$2-BR$1=$L$1-$M92, $L$3^($L$1-$M92), ($L$3*BR93*BS93/(BR93+($L$3-1)*BS93) ))))</f>
        <v>#DIV/0!</v>
      </c>
      <c r="BS92" s="38" t="e">
        <f aca="false">IF(BS$1&gt;$L$2,   "",   IF(BS$1=$L$2,  1,  IF($L$2-BS$1=$L$1-$M92, $L$3^($L$1-$M92), ($L$3*BS93*BT93/(BS93+($L$3-1)*BT93) ))))</f>
        <v>#DIV/0!</v>
      </c>
      <c r="BT92" s="38" t="e">
        <f aca="false">IF(BT$1&gt;$L$2,   "",   IF(BT$1=$L$2,  1,  IF($L$2-BT$1=$L$1-$M92, $L$3^($L$1-$M92), ($L$3*BT93*BU93/(BT93+($L$3-1)*BU93) ))))</f>
        <v>#DIV/0!</v>
      </c>
      <c r="BU92" s="38" t="n">
        <f aca="false">IF(BU$1&gt;$L$2,   "",   IF(BU$1=$L$2,  1,  IF($L$2-BU$1=$L$1-$M92, $L$3^($L$1-$M92), ($L$3*BU93*BV93/(BU93+($L$3-1)*BV93) ))))</f>
        <v>1</v>
      </c>
      <c r="BV92" s="38" t="e">
        <f aca="false">IF(BV$1&gt;$L$2,   "",   IF(BV$1=$L$2,  1,  IF($L$2-BV$1=$L$1-$M92, $L$3^($L$1-$M92), ($L$3*BV93*BW93/(BV93+($L$3-1)*BW93) ))))</f>
        <v>#DIV/0!</v>
      </c>
      <c r="BW92" s="38" t="e">
        <f aca="false">IF(BW$1&gt;$L$2,   "",   IF(BW$1=$L$2,  1,  IF($L$2-BW$1=$L$1-$M92, $L$3^($L$1-$M92), ($L$3*BW93*BX93/(BW93+($L$3-1)*BX93) ))))</f>
        <v>#DIV/0!</v>
      </c>
      <c r="BX92" s="38" t="e">
        <f aca="false">IF(BX$1&gt;$L$2,   "",   IF(BX$1=$L$2,  1,  IF($L$2-BX$1=$L$1-$M92, $L$3^($L$1-$M92), ($L$3*BX93*BY93/(BX93+($L$3-1)*BY93) ))))</f>
        <v>#DIV/0!</v>
      </c>
      <c r="BY92" s="38" t="n">
        <f aca="false">IF(BY$1&gt;$L$2,   "",   IF(BY$1=$L$2,  1,  IF($L$2-BY$1=$L$1-$M92, $L$3^($L$1-$M92), ($L$3*BY93*BZ93/(BY93+($L$3-1)*BZ93) ))))</f>
        <v>1</v>
      </c>
      <c r="BZ92" s="38" t="e">
        <f aca="false">IF(BZ$1&gt;$L$2,   "",   IF(BZ$1=$L$2,  1,  IF($L$2-BZ$1=$L$1-$M92, $L$3^($L$1-$M92), ($L$3*BZ93*CA93/(BZ93+($L$3-1)*CA93) ))))</f>
        <v>#DIV/0!</v>
      </c>
      <c r="CA92" s="38" t="e">
        <f aca="false">IF(CA$1&gt;$L$2,   "",   IF(CA$1=$L$2,  1,  IF($L$2-CA$1=$L$1-$M92, $L$3^($L$1-$M92), ($L$3*CA93*CB93/(CA93+($L$3-1)*CB93) ))))</f>
        <v>#DIV/0!</v>
      </c>
      <c r="CB92" s="38" t="e">
        <f aca="false">IF(CB$1&gt;$L$2,   "",   IF(CB$1=$L$2,  1,  IF($L$2-CB$1=$L$1-$M92, $L$3^($L$1-$M92), ($L$3*CB93*CC93/(CB93+($L$3-1)*CC93) ))))</f>
        <v>#DIV/0!</v>
      </c>
      <c r="CC92" s="38" t="n">
        <f aca="false">IF(CC$1&gt;$L$2,   "",   IF(CC$1=$L$2,  1,  IF($L$2-CC$1=$L$1-$M92, $L$3^($L$1-$M92), ($L$3*CC93*CD93/(CC93+($L$3-1)*CD93) ))))</f>
        <v>1</v>
      </c>
      <c r="CD92" s="38" t="e">
        <f aca="false">IF(CD$1&gt;$L$2,   "",   IF(CD$1=$L$2,  1,  IF($L$2-CD$1=$L$1-$M92, $L$3^($L$1-$M92), ($L$3*CD93*CE93/(CD93+($L$3-1)*CE93) ))))</f>
        <v>#DIV/0!</v>
      </c>
      <c r="CE92" s="38" t="e">
        <f aca="false">IF(CE$1&gt;$L$2,   "",   IF(CE$1=$L$2,  1,  IF($L$2-CE$1=$L$1-$M92, $L$3^($L$1-$M92), ($L$3*CE93*CF93/(CE93+($L$3-1)*CF93) ))))</f>
        <v>#DIV/0!</v>
      </c>
      <c r="CF92" s="38" t="e">
        <f aca="false">IF(CF$1&gt;$L$2,   "",   IF(CF$1=$L$2,  1,  IF($L$2-CF$1=$L$1-$M92, $L$3^($L$1-$M92), ($L$3*CF93*CG93/(CF93+($L$3-1)*CG93) ))))</f>
        <v>#DIV/0!</v>
      </c>
      <c r="CG92" s="38" t="n">
        <f aca="false">IF(CG$1&gt;$L$2,   "",   IF(CG$1=$L$2,  1,  IF($L$2-CG$1=$L$1-$M92, $L$3^($L$1-$M92), ($L$3*CG93*CH93/(CG93+($L$3-1)*CH93) ))))</f>
        <v>1</v>
      </c>
      <c r="CH92" s="38" t="e">
        <f aca="false">IF(CH$1&gt;$L$2,   "",   IF(CH$1=$L$2,  1,  IF($L$2-CH$1=$L$1-$M92, $L$3^($L$1-$M92), ($L$3*CH93*CI93/(CH93+($L$3-1)*CI93) ))))</f>
        <v>#DIV/0!</v>
      </c>
      <c r="CI92" s="38" t="e">
        <f aca="false">IF(CI$1&gt;$L$2,   "",   IF(CI$1=$L$2,  1,  IF($L$2-CI$1=$L$1-$M92, $L$3^($L$1-$M92), ($L$3*CI93*CJ93/(CI93+($L$3-1)*CJ93) ))))</f>
        <v>#DIV/0!</v>
      </c>
      <c r="CJ92" s="38" t="e">
        <f aca="false">IF(CJ$1&gt;$L$2,   "",   IF(CJ$1=$L$2,  1,  IF($L$2-CJ$1=$L$1-$M92, $L$3^($L$1-$M92), ($L$3*CJ93*CK93/(CJ93+($L$3-1)*CK93) ))))</f>
        <v>#DIV/0!</v>
      </c>
      <c r="CK92" s="38" t="n">
        <f aca="false">IF(CK$1&gt;$L$2,   "",   IF(CK$1=$L$2,  1,  IF($L$2-CK$1=$L$1-$M92, $L$3^($L$1-$M92), ($L$3*CK93*CL93/(CK93+($L$3-1)*CL93) ))))</f>
        <v>1</v>
      </c>
      <c r="CL92" s="38" t="e">
        <f aca="false">IF(CL$1&gt;$L$2,   "",   IF(CL$1=$L$2,  1,  IF($L$2-CL$1=$L$1-$M92, $L$3^($L$1-$M92), ($L$3*CL93*CM93/(CL93+($L$3-1)*CM93) ))))</f>
        <v>#DIV/0!</v>
      </c>
      <c r="CM92" s="38" t="e">
        <f aca="false">IF(CM$1&gt;$L$2,   "",   IF(CM$1=$L$2,  1,  IF($L$2-CM$1=$L$1-$M92, $L$3^($L$1-$M92), ($L$3*CM93*CN93/(CM93+($L$3-1)*CN93) ))))</f>
        <v>#DIV/0!</v>
      </c>
      <c r="CN92" s="38" t="e">
        <f aca="false">IF(CN$1&gt;$L$2,   "",   IF(CN$1=$L$2,  1,  IF($L$2-CN$1=$L$1-$M92, $L$3^($L$1-$M92), ($L$3*CN93*CO93/(CN93+($L$3-1)*CO93) ))))</f>
        <v>#DIV/0!</v>
      </c>
      <c r="CO92" s="38" t="n">
        <f aca="false">IF(CO$1&gt;$L$2,   "",   IF(CO$1=$L$2,  1,  IF($L$2-CO$1=$L$1-$M92, $L$3^($L$1-$M92), ($L$3*CO93*CP93/(CO93+($L$3-1)*CP93) ))))</f>
        <v>1</v>
      </c>
      <c r="CP92" s="38" t="e">
        <f aca="false">IF(CP$1&gt;$L$2,   "",   IF(CP$1=$L$2,  1,  IF($L$2-CP$1=$L$1-$M92, $L$3^($L$1-$M92), ($L$3*CP93*CQ93/(CP93+($L$3-1)*CQ93) ))))</f>
        <v>#DIV/0!</v>
      </c>
      <c r="CQ92" s="38" t="e">
        <f aca="false">IF(CQ$1&gt;$L$2,   "",   IF(CQ$1=$L$2,  1,  IF($L$2-CQ$1=$L$1-$M92, $L$3^($L$1-$M92), ($L$3*CQ93*CR93/(CQ93+($L$3-1)*CR93) ))))</f>
        <v>#DIV/0!</v>
      </c>
      <c r="CR92" s="38" t="e">
        <f aca="false">IF(CR$1&gt;$L$2,   "",   IF(CR$1=$L$2,  1,  IF($L$2-CR$1=$L$1-$M92, $L$3^($L$1-$M92), ($L$3*CR93*CS93/(CR93+($L$3-1)*CS93) ))))</f>
        <v>#DIV/0!</v>
      </c>
      <c r="CS92" s="38" t="n">
        <f aca="false">IF(CS$1&gt;$L$2,   "",   IF(CS$1=$L$2,  1,  IF($L$2-CS$1=$L$1-$M92, $L$3^($L$1-$M92), ($L$3*CS93*CT93/(CS93+($L$3-1)*CT93) ))))</f>
        <v>1</v>
      </c>
      <c r="CT92" s="38" t="e">
        <f aca="false">IF(CT$1&gt;$L$2,   "",   IF(CT$1=$L$2,  1,  IF($L$2-CT$1=$L$1-$M92, $L$3^($L$1-$M92), ($L$3*CT93*CU93/(CT93+($L$3-1)*CU93) ))))</f>
        <v>#DIV/0!</v>
      </c>
      <c r="CU92" s="38" t="e">
        <f aca="false">IF(CU$1&gt;$L$2,   "",   IF(CU$1=$L$2,  1,  IF($L$2-CU$1=$L$1-$M92, $L$3^($L$1-$M92), ($L$3*CU93*CV93/(CU93+($L$3-1)*CV93) ))))</f>
        <v>#DIV/0!</v>
      </c>
      <c r="CV92" s="38" t="e">
        <f aca="false">IF(CV$1&gt;$L$2,   "",   IF(CV$1=$L$2,  1,  IF($L$2-CV$1=$L$1-$M92, $L$3^($L$1-$M92), ($L$3*CV93*CW93/(CV93+($L$3-1)*CW93) ))))</f>
        <v>#DIV/0!</v>
      </c>
      <c r="CW92" s="38" t="n">
        <f aca="false">IF(CW$1&gt;$L$2,   "",   IF(CW$1=$L$2,  1,  IF($L$2-CW$1=$L$1-$M92, $L$3^($L$1-$M92), ($L$3*CW93*CX93/(CW93+($L$3-1)*CX93) ))))</f>
        <v>1</v>
      </c>
      <c r="CX92" s="38" t="e">
        <f aca="false">IF(CX$1&gt;$L$2,   "",   IF(CX$1=$L$2,  1,  IF($L$2-CX$1=$L$1-$M92, $L$3^($L$1-$M92), ($L$3*CX93*CY93/(CX93+($L$3-1)*CY93) ))))</f>
        <v>#DIV/0!</v>
      </c>
      <c r="CY92" s="38" t="e">
        <f aca="false">IF(CY$1&gt;$L$2,   "",   IF(CY$1=$L$2,  1,  IF($L$2-CY$1=$L$1-$M92, $L$3^($L$1-$M92), ($L$3*CY93*CZ93/(CY93+($L$3-1)*CZ93) ))))</f>
        <v>#DIV/0!</v>
      </c>
      <c r="CZ92" s="38" t="e">
        <f aca="false">IF(CZ$1&gt;$L$2,   "",   IF(CZ$1=$L$2,  1,  IF($L$2-CZ$1=$L$1-$M92, $L$3^($L$1-$M92), ($L$3*CZ93*DA93/(CZ93+($L$3-1)*DA93) ))))</f>
        <v>#DIV/0!</v>
      </c>
      <c r="DA92" s="38" t="n">
        <f aca="false">IF(DA$1&gt;$L$2,   "",   IF(DA$1=$L$2,  1,  IF($L$2-DA$1=$L$1-$M92, $L$3^($L$1-$M92), ($L$3*DA93*DB93/(DA93+($L$3-1)*DB93) ))))</f>
        <v>1</v>
      </c>
      <c r="DB92" s="38" t="e">
        <f aca="false">IF(DB$1&gt;$L$2,   "",   IF(DB$1=$L$2,  1,  IF($L$2-DB$1=$L$1-$M92, $L$3^($L$1-$M92), ($L$3*DB93*DC93/(DB93+($L$3-1)*DC93) ))))</f>
        <v>#DIV/0!</v>
      </c>
      <c r="DC92" s="38" t="e">
        <f aca="false">IF(DC$1&gt;$L$2,   "",   IF(DC$1=$L$2,  1,  IF($L$2-DC$1=$L$1-$M92, $L$3^($L$1-$M92), ($L$3*DC93*DD93/(DC93+($L$3-1)*DD93) ))))</f>
        <v>#DIV/0!</v>
      </c>
      <c r="DD92" s="38" t="e">
        <f aca="false">IF(DD$1&gt;$L$2,   "",   IF(DD$1=$L$2,  1,  IF($L$2-DD$1=$L$1-$M92, $L$3^($L$1-$M92), ($L$3*DD93*DE93/(DD93+($L$3-1)*DE93) ))))</f>
        <v>#DIV/0!</v>
      </c>
      <c r="DE92" s="38" t="n">
        <f aca="false">IF(DE$1&gt;$L$2,   "",   IF(DE$1=$L$2,  1,  IF($L$2-DE$1=$L$1-$M92, $L$3^($L$1-$M92), ($L$3*DE93*DF93/(DE93+($L$3-1)*DF93) ))))</f>
        <v>1</v>
      </c>
      <c r="DF92" s="38" t="e">
        <f aca="false">IF(DF$1&gt;$L$2,   "",   IF(DF$1=$L$2,  1,  IF($L$2-DF$1=$L$1-$M92, $L$3^($L$1-$M92), ($L$3*DF93*DG93/(DF93+($L$3-1)*DG93) ))))</f>
        <v>#DIV/0!</v>
      </c>
      <c r="DG92" s="38" t="e">
        <f aca="false">IF(DG$1&gt;$L$2,   "",   IF(DG$1=$L$2,  1,  IF($L$2-DG$1=$L$1-$M92, $L$3^($L$1-$M92), ($L$3*DG93*DH93/(DG93+($L$3-1)*DH93) ))))</f>
        <v>#DIV/0!</v>
      </c>
      <c r="DH92" s="38" t="e">
        <f aca="false">IF(DH$1&gt;$L$2,   "",   IF(DH$1=$L$2,  1,  IF($L$2-DH$1=$L$1-$M92, $L$3^($L$1-$M92), ($L$3*DH93*DI93/(DH93+($L$3-1)*DI93) ))))</f>
        <v>#DIV/0!</v>
      </c>
      <c r="DI92" s="38" t="n">
        <f aca="false">IF(DI$1&gt;$L$2,   "",   IF(DI$1=$L$2,  1,  IF($L$2-DI$1=$L$1-$M92, $L$3^($L$1-$M92), ($L$3*DI93*DJ93/(DI93+($L$3-1)*DJ93) ))))</f>
        <v>1</v>
      </c>
      <c r="DJ92" s="38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2" t="n">
        <f aca="false">Calculadora!C93</f>
        <v>0</v>
      </c>
      <c r="B93" s="112" t="str">
        <f aca="false">IF( OR(I92=$L$2,H92=1+$L$1-$L$2), "",  IF(A93="l",0,IF(A93="w",1,""))    )</f>
        <v/>
      </c>
      <c r="C93" s="105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5" t="str">
        <f aca="false">IF(I92&gt;=$L$2,"",IF(B93="", "", C93*($L$3-1)*B93)   )</f>
        <v/>
      </c>
      <c r="E93" s="105" t="str">
        <f aca="false">IF(B93="","",(   D93-(IF((D93+F92)&lt;=G92, D93, (G92-F92) ))   )*(100-$L$5)/100   )</f>
        <v/>
      </c>
      <c r="F93" s="105" t="str">
        <f aca="false">IF(I92&gt;=$L$2,"",IF(B93="", "",   IF(B93=0,  F92-C93,  IF( ((F92+D93)-G92)&gt;=0, F92+(G92-F92)+((D93-(G92-F92))*$L$5/100), F92+D93 )  ))   )</f>
        <v/>
      </c>
      <c r="G93" s="113" t="str">
        <f aca="false">IF(F93&gt;G92,  F93,  G92)</f>
        <v/>
      </c>
      <c r="H93" s="104" t="n">
        <f aca="false">IF(   $L$4=0,   IF(I92+B93=$L$2,0,IF(B93=0,H92+1,H92)),   IF(  F93&gt;=G92,  0,  IF(B93=0,H92+1,H92)  )   )</f>
        <v>0</v>
      </c>
      <c r="I93" s="104" t="n">
        <f aca="false">IF(   $L$4=0,   IF(I92+B93=$L$2,0,IF(B93=1,I92+1,I92)),        IF(  F93&gt;=G92,  0,  IF(B93=1,I92+1,I92)  )   )</f>
        <v>0</v>
      </c>
      <c r="J93" s="114" t="str">
        <f aca="false">IF(     B93="",     "",     IF(  ISERROR((B93+I92)/(H92+I92+1)),  0,  (B93+I92)/(H92+I92+1)  )     )</f>
        <v/>
      </c>
      <c r="M93" s="111" t="n">
        <f aca="false">IF(M92&lt;($L$1-1),M92+1)</f>
        <v>7</v>
      </c>
      <c r="N93" s="38" t="e">
        <f aca="false">IF(N$1&gt;$L$2,   "",   IF(N$1=$L$2,  1,  IF($L$2-N$1=$L$1-$M93, $L$3^($L$1-$M93), ($L$3*N94*O94/(N94+($L$3-1)*O94) ))))</f>
        <v>#DIV/0!</v>
      </c>
      <c r="O93" s="38" t="e">
        <f aca="false">IF(O$1&gt;$L$2,   "",   IF(O$1=$L$2,  1,  IF($L$2-O$1=$L$1-$M93, $L$3^($L$1-$M93), ($L$3*O94*P94/(O94+($L$3-1)*P94) ))))</f>
        <v>#DIV/0!</v>
      </c>
      <c r="P93" s="38" t="e">
        <f aca="false">IF(P$1&gt;$L$2,   "",   IF(P$1=$L$2,  1,  IF($L$2-P$1=$L$1-$M93, $L$3^($L$1-$M93), ($L$3*P94*Q94/(P94+($L$3-1)*Q94) ))))</f>
        <v>#DIV/0!</v>
      </c>
      <c r="Q93" s="38" t="n">
        <f aca="false">IF(Q$1&gt;$L$2,   "",   IF(Q$1=$L$2,  1,  IF($L$2-Q$1=$L$1-$M93, $L$3^($L$1-$M93), ($L$3*Q94*R94/(Q94+($L$3-1)*R94) ))))</f>
        <v>1</v>
      </c>
      <c r="R93" s="38" t="e">
        <f aca="false">IF(R$1&gt;$L$2,   "",   IF(R$1=$L$2,  1,  IF($L$2-R$1=$L$1-$M93, $L$3^($L$1-$M93), ($L$3*R94*S94/(R94+($L$3-1)*S94) ))))</f>
        <v>#DIV/0!</v>
      </c>
      <c r="S93" s="38" t="e">
        <f aca="false">IF(S$1&gt;$L$2,   "",   IF(S$1=$L$2,  1,  IF($L$2-S$1=$L$1-$M93, $L$3^($L$1-$M93), ($L$3*S94*T94/(S94+($L$3-1)*T94) ))))</f>
        <v>#DIV/0!</v>
      </c>
      <c r="T93" s="38" t="e">
        <f aca="false">IF(T$1&gt;$L$2,   "",   IF(T$1=$L$2,  1,  IF($L$2-T$1=$L$1-$M93, $L$3^($L$1-$M93), ($L$3*T94*U94/(T94+($L$3-1)*U94) ))))</f>
        <v>#DIV/0!</v>
      </c>
      <c r="U93" s="38" t="n">
        <f aca="false">IF(U$1&gt;$L$2,   "",   IF(U$1=$L$2,  1,  IF($L$2-U$1=$L$1-$M93, $L$3^($L$1-$M93), ($L$3*U94*V94/(U94+($L$3-1)*V94) ))))</f>
        <v>1</v>
      </c>
      <c r="V93" s="38" t="e">
        <f aca="false">IF(V$1&gt;$L$2,   "",   IF(V$1=$L$2,  1,  IF($L$2-V$1=$L$1-$M93, $L$3^($L$1-$M93), ($L$3*V94*W94/(V94+($L$3-1)*W94) ))))</f>
        <v>#DIV/0!</v>
      </c>
      <c r="W93" s="38" t="e">
        <f aca="false">IF(W$1&gt;$L$2,   "",   IF(W$1=$L$2,  1,  IF($L$2-W$1=$L$1-$M93, $L$3^($L$1-$M93), ($L$3*W94*X94/(W94+($L$3-1)*X94) ))))</f>
        <v>#DIV/0!</v>
      </c>
      <c r="X93" s="38" t="e">
        <f aca="false">IF(X$1&gt;$L$2,   "",   IF(X$1=$L$2,  1,  IF($L$2-X$1=$L$1-$M93, $L$3^($L$1-$M93), ($L$3*X94*Y94/(X94+($L$3-1)*Y94) ))))</f>
        <v>#DIV/0!</v>
      </c>
      <c r="Y93" s="38" t="n">
        <f aca="false">IF(Y$1&gt;$L$2,   "",   IF(Y$1=$L$2,  1,  IF($L$2-Y$1=$L$1-$M93, $L$3^($L$1-$M93), ($L$3*Y94*Z94/(Y94+($L$3-1)*Z94) ))))</f>
        <v>1</v>
      </c>
      <c r="Z93" s="38" t="e">
        <f aca="false">IF(Z$1&gt;$L$2,   "",   IF(Z$1=$L$2,  1,  IF($L$2-Z$1=$L$1-$M93, $L$3^($L$1-$M93), ($L$3*Z94*AA94/(Z94+($L$3-1)*AA94) ))))</f>
        <v>#DIV/0!</v>
      </c>
      <c r="AA93" s="38" t="e">
        <f aca="false">IF(AA$1&gt;$L$2,   "",   IF(AA$1=$L$2,  1,  IF($L$2-AA$1=$L$1-$M93, $L$3^($L$1-$M93), ($L$3*AA94*AB94/(AA94+($L$3-1)*AB94) ))))</f>
        <v>#DIV/0!</v>
      </c>
      <c r="AB93" s="38" t="e">
        <f aca="false">IF(AB$1&gt;$L$2,   "",   IF(AB$1=$L$2,  1,  IF($L$2-AB$1=$L$1-$M93, $L$3^($L$1-$M93), ($L$3*AB94*AC94/(AB94+($L$3-1)*AC94) ))))</f>
        <v>#DIV/0!</v>
      </c>
      <c r="AC93" s="38" t="n">
        <f aca="false">IF(AC$1&gt;$L$2,   "",   IF(AC$1=$L$2,  1,  IF($L$2-AC$1=$L$1-$M93, $L$3^($L$1-$M93), ($L$3*AC94*AD94/(AC94+($L$3-1)*AD94) ))))</f>
        <v>1</v>
      </c>
      <c r="AD93" s="38" t="e">
        <f aca="false">IF(AD$1&gt;$L$2,   "",   IF(AD$1=$L$2,  1,  IF($L$2-AD$1=$L$1-$M93, $L$3^($L$1-$M93), ($L$3*AD94*AE94/(AD94+($L$3-1)*AE94) ))))</f>
        <v>#DIV/0!</v>
      </c>
      <c r="AE93" s="38" t="e">
        <f aca="false">IF(AE$1&gt;$L$2,   "",   IF(AE$1=$L$2,  1,  IF($L$2-AE$1=$L$1-$M93, $L$3^($L$1-$M93), ($L$3*AE94*AF94/(AE94+($L$3-1)*AF94) ))))</f>
        <v>#DIV/0!</v>
      </c>
      <c r="AF93" s="38" t="e">
        <f aca="false">IF(AF$1&gt;$L$2,   "",   IF(AF$1=$L$2,  1,  IF($L$2-AF$1=$L$1-$M93, $L$3^($L$1-$M93), ($L$3*AF94*AG94/(AF94+($L$3-1)*AG94) ))))</f>
        <v>#DIV/0!</v>
      </c>
      <c r="AG93" s="38" t="n">
        <f aca="false">IF(AG$1&gt;$L$2,   "",   IF(AG$1=$L$2,  1,  IF($L$2-AG$1=$L$1-$M93, $L$3^($L$1-$M93), ($L$3*AG94*AH94/(AG94+($L$3-1)*AH94) ))))</f>
        <v>1</v>
      </c>
      <c r="AH93" s="38" t="e">
        <f aca="false">IF(AH$1&gt;$L$2,   "",   IF(AH$1=$L$2,  1,  IF($L$2-AH$1=$L$1-$M93, $L$3^($L$1-$M93), ($L$3*AH94*AI94/(AH94+($L$3-1)*AI94) ))))</f>
        <v>#DIV/0!</v>
      </c>
      <c r="AI93" s="38" t="e">
        <f aca="false">IF(AI$1&gt;$L$2,   "",   IF(AI$1=$L$2,  1,  IF($L$2-AI$1=$L$1-$M93, $L$3^($L$1-$M93), ($L$3*AI94*AJ94/(AI94+($L$3-1)*AJ94) ))))</f>
        <v>#DIV/0!</v>
      </c>
      <c r="AJ93" s="38" t="e">
        <f aca="false">IF(AJ$1&gt;$L$2,   "",   IF(AJ$1=$L$2,  1,  IF($L$2-AJ$1=$L$1-$M93, $L$3^($L$1-$M93), ($L$3*AJ94*AK94/(AJ94+($L$3-1)*AK94) ))))</f>
        <v>#DIV/0!</v>
      </c>
      <c r="AK93" s="38" t="n">
        <f aca="false">IF(AK$1&gt;$L$2,   "",   IF(AK$1=$L$2,  1,  IF($L$2-AK$1=$L$1-$M93, $L$3^($L$1-$M93), ($L$3*AK94*AL94/(AK94+($L$3-1)*AL94) ))))</f>
        <v>1</v>
      </c>
      <c r="AL93" s="38" t="e">
        <f aca="false">IF(AL$1&gt;$L$2,   "",   IF(AL$1=$L$2,  1,  IF($L$2-AL$1=$L$1-$M93, $L$3^($L$1-$M93), ($L$3*AL94*AM94/(AL94+($L$3-1)*AM94) ))))</f>
        <v>#DIV/0!</v>
      </c>
      <c r="AM93" s="38" t="e">
        <f aca="false">IF(AM$1&gt;$L$2,   "",   IF(AM$1=$L$2,  1,  IF($L$2-AM$1=$L$1-$M93, $L$3^($L$1-$M93), ($L$3*AM94*AN94/(AM94+($L$3-1)*AN94) ))))</f>
        <v>#DIV/0!</v>
      </c>
      <c r="AN93" s="38" t="e">
        <f aca="false">IF(AN$1&gt;$L$2,   "",   IF(AN$1=$L$2,  1,  IF($L$2-AN$1=$L$1-$M93, $L$3^($L$1-$M93), ($L$3*AN94*AO94/(AN94+($L$3-1)*AO94) ))))</f>
        <v>#DIV/0!</v>
      </c>
      <c r="AO93" s="38" t="n">
        <f aca="false">IF(AO$1&gt;$L$2,   "",   IF(AO$1=$L$2,  1,  IF($L$2-AO$1=$L$1-$M93, $L$3^($L$1-$M93), ($L$3*AO94*AP94/(AO94+($L$3-1)*AP94) ))))</f>
        <v>1</v>
      </c>
      <c r="AP93" s="38" t="e">
        <f aca="false">IF(AP$1&gt;$L$2,   "",   IF(AP$1=$L$2,  1,  IF($L$2-AP$1=$L$1-$M93, $L$3^($L$1-$M93), ($L$3*AP94*AQ94/(AP94+($L$3-1)*AQ94) ))))</f>
        <v>#DIV/0!</v>
      </c>
      <c r="AQ93" s="38" t="e">
        <f aca="false">IF(AQ$1&gt;$L$2,   "",   IF(AQ$1=$L$2,  1,  IF($L$2-AQ$1=$L$1-$M93, $L$3^($L$1-$M93), ($L$3*AQ94*AR94/(AQ94+($L$3-1)*AR94) ))))</f>
        <v>#DIV/0!</v>
      </c>
      <c r="AR93" s="38" t="e">
        <f aca="false">IF(AR$1&gt;$L$2,   "",   IF(AR$1=$L$2,  1,  IF($L$2-AR$1=$L$1-$M93, $L$3^($L$1-$M93), ($L$3*AR94*AS94/(AR94+($L$3-1)*AS94) ))))</f>
        <v>#DIV/0!</v>
      </c>
      <c r="AS93" s="38" t="n">
        <f aca="false">IF(AS$1&gt;$L$2,   "",   IF(AS$1=$L$2,  1,  IF($L$2-AS$1=$L$1-$M93, $L$3^($L$1-$M93), ($L$3*AS94*AT94/(AS94+($L$3-1)*AT94) ))))</f>
        <v>1</v>
      </c>
      <c r="AT93" s="38" t="e">
        <f aca="false">IF(AT$1&gt;$L$2,   "",   IF(AT$1=$L$2,  1,  IF($L$2-AT$1=$L$1-$M93, $L$3^($L$1-$M93), ($L$3*AT94*AU94/(AT94+($L$3-1)*AU94) ))))</f>
        <v>#DIV/0!</v>
      </c>
      <c r="AU93" s="38" t="e">
        <f aca="false">IF(AU$1&gt;$L$2,   "",   IF(AU$1=$L$2,  1,  IF($L$2-AU$1=$L$1-$M93, $L$3^($L$1-$M93), ($L$3*AU94*AV94/(AU94+($L$3-1)*AV94) ))))</f>
        <v>#DIV/0!</v>
      </c>
      <c r="AV93" s="38" t="e">
        <f aca="false">IF(AV$1&gt;$L$2,   "",   IF(AV$1=$L$2,  1,  IF($L$2-AV$1=$L$1-$M93, $L$3^($L$1-$M93), ($L$3*AV94*AW94/(AV94+($L$3-1)*AW94) ))))</f>
        <v>#DIV/0!</v>
      </c>
      <c r="AW93" s="38" t="n">
        <f aca="false">IF(AW$1&gt;$L$2,   "",   IF(AW$1=$L$2,  1,  IF($L$2-AW$1=$L$1-$M93, $L$3^($L$1-$M93), ($L$3*AW94*AX94/(AW94+($L$3-1)*AX94) ))))</f>
        <v>1</v>
      </c>
      <c r="AX93" s="38" t="e">
        <f aca="false">IF(AX$1&gt;$L$2,   "",   IF(AX$1=$L$2,  1,  IF($L$2-AX$1=$L$1-$M93, $L$3^($L$1-$M93), ($L$3*AX94*AY94/(AX94+($L$3-1)*AY94) ))))</f>
        <v>#DIV/0!</v>
      </c>
      <c r="AY93" s="38" t="e">
        <f aca="false">IF(AY$1&gt;$L$2,   "",   IF(AY$1=$L$2,  1,  IF($L$2-AY$1=$L$1-$M93, $L$3^($L$1-$M93), ($L$3*AY94*AZ94/(AY94+($L$3-1)*AZ94) ))))</f>
        <v>#DIV/0!</v>
      </c>
      <c r="AZ93" s="38" t="e">
        <f aca="false">IF(AZ$1&gt;$L$2,   "",   IF(AZ$1=$L$2,  1,  IF($L$2-AZ$1=$L$1-$M93, $L$3^($L$1-$M93), ($L$3*AZ94*BA94/(AZ94+($L$3-1)*BA94) ))))</f>
        <v>#DIV/0!</v>
      </c>
      <c r="BA93" s="38" t="n">
        <f aca="false">IF(BA$1&gt;$L$2,   "",   IF(BA$1=$L$2,  1,  IF($L$2-BA$1=$L$1-$M93, $L$3^($L$1-$M93), ($L$3*BA94*BB94/(BA94+($L$3-1)*BB94) ))))</f>
        <v>1</v>
      </c>
      <c r="BB93" s="38" t="e">
        <f aca="false">IF(BB$1&gt;$L$2,   "",   IF(BB$1=$L$2,  1,  IF($L$2-BB$1=$L$1-$M93, $L$3^($L$1-$M93), ($L$3*BB94*BC94/(BB94+($L$3-1)*BC94) ))))</f>
        <v>#DIV/0!</v>
      </c>
      <c r="BC93" s="38" t="e">
        <f aca="false">IF(BC$1&gt;$L$2,   "",   IF(BC$1=$L$2,  1,  IF($L$2-BC$1=$L$1-$M93, $L$3^($L$1-$M93), ($L$3*BC94*BD94/(BC94+($L$3-1)*BD94) ))))</f>
        <v>#DIV/0!</v>
      </c>
      <c r="BD93" s="38" t="e">
        <f aca="false">IF(BD$1&gt;$L$2,   "",   IF(BD$1=$L$2,  1,  IF($L$2-BD$1=$L$1-$M93, $L$3^($L$1-$M93), ($L$3*BD94*BE94/(BD94+($L$3-1)*BE94) ))))</f>
        <v>#DIV/0!</v>
      </c>
      <c r="BE93" s="38" t="n">
        <f aca="false">IF(BE$1&gt;$L$2,   "",   IF(BE$1=$L$2,  1,  IF($L$2-BE$1=$L$1-$M93, $L$3^($L$1-$M93), ($L$3*BE94*BF94/(BE94+($L$3-1)*BF94) ))))</f>
        <v>1</v>
      </c>
      <c r="BF93" s="38" t="e">
        <f aca="false">IF(BF$1&gt;$L$2,   "",   IF(BF$1=$L$2,  1,  IF($L$2-BF$1=$L$1-$M93, $L$3^($L$1-$M93), ($L$3*BF94*BG94/(BF94+($L$3-1)*BG94) ))))</f>
        <v>#DIV/0!</v>
      </c>
      <c r="BG93" s="38" t="e">
        <f aca="false">IF(BG$1&gt;$L$2,   "",   IF(BG$1=$L$2,  1,  IF($L$2-BG$1=$L$1-$M93, $L$3^($L$1-$M93), ($L$3*BG94*BH94/(BG94+($L$3-1)*BH94) ))))</f>
        <v>#DIV/0!</v>
      </c>
      <c r="BH93" s="38" t="e">
        <f aca="false">IF(BH$1&gt;$L$2,   "",   IF(BH$1=$L$2,  1,  IF($L$2-BH$1=$L$1-$M93, $L$3^($L$1-$M93), ($L$3*BH94*BI94/(BH94+($L$3-1)*BI94) ))))</f>
        <v>#DIV/0!</v>
      </c>
      <c r="BI93" s="38" t="n">
        <f aca="false">IF(BI$1&gt;$L$2,   "",   IF(BI$1=$L$2,  1,  IF($L$2-BI$1=$L$1-$M93, $L$3^($L$1-$M93), ($L$3*BI94*BJ94/(BI94+($L$3-1)*BJ94) ))))</f>
        <v>1</v>
      </c>
      <c r="BJ93" s="38" t="e">
        <f aca="false">IF(BJ$1&gt;$L$2,   "",   IF(BJ$1=$L$2,  1,  IF($L$2-BJ$1=$L$1-$M93, $L$3^($L$1-$M93), ($L$3*BJ94*BK94/(BJ94+($L$3-1)*BK94) ))))</f>
        <v>#DIV/0!</v>
      </c>
      <c r="BK93" s="38" t="e">
        <f aca="false">IF(BK$1&gt;$L$2,   "",   IF(BK$1=$L$2,  1,  IF($L$2-BK$1=$L$1-$M93, $L$3^($L$1-$M93), ($L$3*BK94*BL94/(BK94+($L$3-1)*BL94) ))))</f>
        <v>#DIV/0!</v>
      </c>
      <c r="BL93" s="38" t="e">
        <f aca="false">IF(BL$1&gt;$L$2,   "",   IF(BL$1=$L$2,  1,  IF($L$2-BL$1=$L$1-$M93, $L$3^($L$1-$M93), ($L$3*BL94*BM94/(BL94+($L$3-1)*BM94) ))))</f>
        <v>#DIV/0!</v>
      </c>
      <c r="BM93" s="38" t="n">
        <f aca="false">IF(BM$1&gt;$L$2,   "",   IF(BM$1=$L$2,  1,  IF($L$2-BM$1=$L$1-$M93, $L$3^($L$1-$M93), ($L$3*BM94*BN94/(BM94+($L$3-1)*BN94) ))))</f>
        <v>1</v>
      </c>
      <c r="BN93" s="38" t="e">
        <f aca="false">IF(BN$1&gt;$L$2,   "",   IF(BN$1=$L$2,  1,  IF($L$2-BN$1=$L$1-$M93, $L$3^($L$1-$M93), ($L$3*BN94*BO94/(BN94+($L$3-1)*BO94) ))))</f>
        <v>#DIV/0!</v>
      </c>
      <c r="BO93" s="38" t="e">
        <f aca="false">IF(BO$1&gt;$L$2,   "",   IF(BO$1=$L$2,  1,  IF($L$2-BO$1=$L$1-$M93, $L$3^($L$1-$M93), ($L$3*BO94*BP94/(BO94+($L$3-1)*BP94) ))))</f>
        <v>#DIV/0!</v>
      </c>
      <c r="BP93" s="38" t="e">
        <f aca="false">IF(BP$1&gt;$L$2,   "",   IF(BP$1=$L$2,  1,  IF($L$2-BP$1=$L$1-$M93, $L$3^($L$1-$M93), ($L$3*BP94*BQ94/(BP94+($L$3-1)*BQ94) ))))</f>
        <v>#DIV/0!</v>
      </c>
      <c r="BQ93" s="38" t="n">
        <f aca="false">IF(BQ$1&gt;$L$2,   "",   IF(BQ$1=$L$2,  1,  IF($L$2-BQ$1=$L$1-$M93, $L$3^($L$1-$M93), ($L$3*BQ94*BR94/(BQ94+($L$3-1)*BR94) ))))</f>
        <v>1</v>
      </c>
      <c r="BR93" s="38" t="e">
        <f aca="false">IF(BR$1&gt;$L$2,   "",   IF(BR$1=$L$2,  1,  IF($L$2-BR$1=$L$1-$M93, $L$3^($L$1-$M93), ($L$3*BR94*BS94/(BR94+($L$3-1)*BS94) ))))</f>
        <v>#DIV/0!</v>
      </c>
      <c r="BS93" s="38" t="e">
        <f aca="false">IF(BS$1&gt;$L$2,   "",   IF(BS$1=$L$2,  1,  IF($L$2-BS$1=$L$1-$M93, $L$3^($L$1-$M93), ($L$3*BS94*BT94/(BS94+($L$3-1)*BT94) ))))</f>
        <v>#DIV/0!</v>
      </c>
      <c r="BT93" s="38" t="e">
        <f aca="false">IF(BT$1&gt;$L$2,   "",   IF(BT$1=$L$2,  1,  IF($L$2-BT$1=$L$1-$M93, $L$3^($L$1-$M93), ($L$3*BT94*BU94/(BT94+($L$3-1)*BU94) ))))</f>
        <v>#DIV/0!</v>
      </c>
      <c r="BU93" s="38" t="n">
        <f aca="false">IF(BU$1&gt;$L$2,   "",   IF(BU$1=$L$2,  1,  IF($L$2-BU$1=$L$1-$M93, $L$3^($L$1-$M93), ($L$3*BU94*BV94/(BU94+($L$3-1)*BV94) ))))</f>
        <v>1</v>
      </c>
      <c r="BV93" s="38" t="e">
        <f aca="false">IF(BV$1&gt;$L$2,   "",   IF(BV$1=$L$2,  1,  IF($L$2-BV$1=$L$1-$M93, $L$3^($L$1-$M93), ($L$3*BV94*BW94/(BV94+($L$3-1)*BW94) ))))</f>
        <v>#DIV/0!</v>
      </c>
      <c r="BW93" s="38" t="e">
        <f aca="false">IF(BW$1&gt;$L$2,   "",   IF(BW$1=$L$2,  1,  IF($L$2-BW$1=$L$1-$M93, $L$3^($L$1-$M93), ($L$3*BW94*BX94/(BW94+($L$3-1)*BX94) ))))</f>
        <v>#DIV/0!</v>
      </c>
      <c r="BX93" s="38" t="e">
        <f aca="false">IF(BX$1&gt;$L$2,   "",   IF(BX$1=$L$2,  1,  IF($L$2-BX$1=$L$1-$M93, $L$3^($L$1-$M93), ($L$3*BX94*BY94/(BX94+($L$3-1)*BY94) ))))</f>
        <v>#DIV/0!</v>
      </c>
      <c r="BY93" s="38" t="n">
        <f aca="false">IF(BY$1&gt;$L$2,   "",   IF(BY$1=$L$2,  1,  IF($L$2-BY$1=$L$1-$M93, $L$3^($L$1-$M93), ($L$3*BY94*BZ94/(BY94+($L$3-1)*BZ94) ))))</f>
        <v>1</v>
      </c>
      <c r="BZ93" s="38" t="e">
        <f aca="false">IF(BZ$1&gt;$L$2,   "",   IF(BZ$1=$L$2,  1,  IF($L$2-BZ$1=$L$1-$M93, $L$3^($L$1-$M93), ($L$3*BZ94*CA94/(BZ94+($L$3-1)*CA94) ))))</f>
        <v>#DIV/0!</v>
      </c>
      <c r="CA93" s="38" t="e">
        <f aca="false">IF(CA$1&gt;$L$2,   "",   IF(CA$1=$L$2,  1,  IF($L$2-CA$1=$L$1-$M93, $L$3^($L$1-$M93), ($L$3*CA94*CB94/(CA94+($L$3-1)*CB94) ))))</f>
        <v>#DIV/0!</v>
      </c>
      <c r="CB93" s="38" t="e">
        <f aca="false">IF(CB$1&gt;$L$2,   "",   IF(CB$1=$L$2,  1,  IF($L$2-CB$1=$L$1-$M93, $L$3^($L$1-$M93), ($L$3*CB94*CC94/(CB94+($L$3-1)*CC94) ))))</f>
        <v>#DIV/0!</v>
      </c>
      <c r="CC93" s="38" t="n">
        <f aca="false">IF(CC$1&gt;$L$2,   "",   IF(CC$1=$L$2,  1,  IF($L$2-CC$1=$L$1-$M93, $L$3^($L$1-$M93), ($L$3*CC94*CD94/(CC94+($L$3-1)*CD94) ))))</f>
        <v>1</v>
      </c>
      <c r="CD93" s="38" t="e">
        <f aca="false">IF(CD$1&gt;$L$2,   "",   IF(CD$1=$L$2,  1,  IF($L$2-CD$1=$L$1-$M93, $L$3^($L$1-$M93), ($L$3*CD94*CE94/(CD94+($L$3-1)*CE94) ))))</f>
        <v>#DIV/0!</v>
      </c>
      <c r="CE93" s="38" t="e">
        <f aca="false">IF(CE$1&gt;$L$2,   "",   IF(CE$1=$L$2,  1,  IF($L$2-CE$1=$L$1-$M93, $L$3^($L$1-$M93), ($L$3*CE94*CF94/(CE94+($L$3-1)*CF94) ))))</f>
        <v>#DIV/0!</v>
      </c>
      <c r="CF93" s="38" t="e">
        <f aca="false">IF(CF$1&gt;$L$2,   "",   IF(CF$1=$L$2,  1,  IF($L$2-CF$1=$L$1-$M93, $L$3^($L$1-$M93), ($L$3*CF94*CG94/(CF94+($L$3-1)*CG94) ))))</f>
        <v>#DIV/0!</v>
      </c>
      <c r="CG93" s="38" t="n">
        <f aca="false">IF(CG$1&gt;$L$2,   "",   IF(CG$1=$L$2,  1,  IF($L$2-CG$1=$L$1-$M93, $L$3^($L$1-$M93), ($L$3*CG94*CH94/(CG94+($L$3-1)*CH94) ))))</f>
        <v>1</v>
      </c>
      <c r="CH93" s="38" t="e">
        <f aca="false">IF(CH$1&gt;$L$2,   "",   IF(CH$1=$L$2,  1,  IF($L$2-CH$1=$L$1-$M93, $L$3^($L$1-$M93), ($L$3*CH94*CI94/(CH94+($L$3-1)*CI94) ))))</f>
        <v>#DIV/0!</v>
      </c>
      <c r="CI93" s="38" t="e">
        <f aca="false">IF(CI$1&gt;$L$2,   "",   IF(CI$1=$L$2,  1,  IF($L$2-CI$1=$L$1-$M93, $L$3^($L$1-$M93), ($L$3*CI94*CJ94/(CI94+($L$3-1)*CJ94) ))))</f>
        <v>#DIV/0!</v>
      </c>
      <c r="CJ93" s="38" t="e">
        <f aca="false">IF(CJ$1&gt;$L$2,   "",   IF(CJ$1=$L$2,  1,  IF($L$2-CJ$1=$L$1-$M93, $L$3^($L$1-$M93), ($L$3*CJ94*CK94/(CJ94+($L$3-1)*CK94) ))))</f>
        <v>#DIV/0!</v>
      </c>
      <c r="CK93" s="38" t="n">
        <f aca="false">IF(CK$1&gt;$L$2,   "",   IF(CK$1=$L$2,  1,  IF($L$2-CK$1=$L$1-$M93, $L$3^($L$1-$M93), ($L$3*CK94*CL94/(CK94+($L$3-1)*CL94) ))))</f>
        <v>1</v>
      </c>
      <c r="CL93" s="38" t="e">
        <f aca="false">IF(CL$1&gt;$L$2,   "",   IF(CL$1=$L$2,  1,  IF($L$2-CL$1=$L$1-$M93, $L$3^($L$1-$M93), ($L$3*CL94*CM94/(CL94+($L$3-1)*CM94) ))))</f>
        <v>#DIV/0!</v>
      </c>
      <c r="CM93" s="38" t="e">
        <f aca="false">IF(CM$1&gt;$L$2,   "",   IF(CM$1=$L$2,  1,  IF($L$2-CM$1=$L$1-$M93, $L$3^($L$1-$M93), ($L$3*CM94*CN94/(CM94+($L$3-1)*CN94) ))))</f>
        <v>#DIV/0!</v>
      </c>
      <c r="CN93" s="38" t="e">
        <f aca="false">IF(CN$1&gt;$L$2,   "",   IF(CN$1=$L$2,  1,  IF($L$2-CN$1=$L$1-$M93, $L$3^($L$1-$M93), ($L$3*CN94*CO94/(CN94+($L$3-1)*CO94) ))))</f>
        <v>#DIV/0!</v>
      </c>
      <c r="CO93" s="38" t="n">
        <f aca="false">IF(CO$1&gt;$L$2,   "",   IF(CO$1=$L$2,  1,  IF($L$2-CO$1=$L$1-$M93, $L$3^($L$1-$M93), ($L$3*CO94*CP94/(CO94+($L$3-1)*CP94) ))))</f>
        <v>1</v>
      </c>
      <c r="CP93" s="38" t="e">
        <f aca="false">IF(CP$1&gt;$L$2,   "",   IF(CP$1=$L$2,  1,  IF($L$2-CP$1=$L$1-$M93, $L$3^($L$1-$M93), ($L$3*CP94*CQ94/(CP94+($L$3-1)*CQ94) ))))</f>
        <v>#DIV/0!</v>
      </c>
      <c r="CQ93" s="38" t="e">
        <f aca="false">IF(CQ$1&gt;$L$2,   "",   IF(CQ$1=$L$2,  1,  IF($L$2-CQ$1=$L$1-$M93, $L$3^($L$1-$M93), ($L$3*CQ94*CR94/(CQ94+($L$3-1)*CR94) ))))</f>
        <v>#DIV/0!</v>
      </c>
      <c r="CR93" s="38" t="e">
        <f aca="false">IF(CR$1&gt;$L$2,   "",   IF(CR$1=$L$2,  1,  IF($L$2-CR$1=$L$1-$M93, $L$3^($L$1-$M93), ($L$3*CR94*CS94/(CR94+($L$3-1)*CS94) ))))</f>
        <v>#DIV/0!</v>
      </c>
      <c r="CS93" s="38" t="n">
        <f aca="false">IF(CS$1&gt;$L$2,   "",   IF(CS$1=$L$2,  1,  IF($L$2-CS$1=$L$1-$M93, $L$3^($L$1-$M93), ($L$3*CS94*CT94/(CS94+($L$3-1)*CT94) ))))</f>
        <v>1</v>
      </c>
      <c r="CT93" s="38" t="e">
        <f aca="false">IF(CT$1&gt;$L$2,   "",   IF(CT$1=$L$2,  1,  IF($L$2-CT$1=$L$1-$M93, $L$3^($L$1-$M93), ($L$3*CT94*CU94/(CT94+($L$3-1)*CU94) ))))</f>
        <v>#DIV/0!</v>
      </c>
      <c r="CU93" s="38" t="e">
        <f aca="false">IF(CU$1&gt;$L$2,   "",   IF(CU$1=$L$2,  1,  IF($L$2-CU$1=$L$1-$M93, $L$3^($L$1-$M93), ($L$3*CU94*CV94/(CU94+($L$3-1)*CV94) ))))</f>
        <v>#DIV/0!</v>
      </c>
      <c r="CV93" s="38" t="e">
        <f aca="false">IF(CV$1&gt;$L$2,   "",   IF(CV$1=$L$2,  1,  IF($L$2-CV$1=$L$1-$M93, $L$3^($L$1-$M93), ($L$3*CV94*CW94/(CV94+($L$3-1)*CW94) ))))</f>
        <v>#DIV/0!</v>
      </c>
      <c r="CW93" s="38" t="n">
        <f aca="false">IF(CW$1&gt;$L$2,   "",   IF(CW$1=$L$2,  1,  IF($L$2-CW$1=$L$1-$M93, $L$3^($L$1-$M93), ($L$3*CW94*CX94/(CW94+($L$3-1)*CX94) ))))</f>
        <v>1</v>
      </c>
      <c r="CX93" s="38" t="e">
        <f aca="false">IF(CX$1&gt;$L$2,   "",   IF(CX$1=$L$2,  1,  IF($L$2-CX$1=$L$1-$M93, $L$3^($L$1-$M93), ($L$3*CX94*CY94/(CX94+($L$3-1)*CY94) ))))</f>
        <v>#DIV/0!</v>
      </c>
      <c r="CY93" s="38" t="e">
        <f aca="false">IF(CY$1&gt;$L$2,   "",   IF(CY$1=$L$2,  1,  IF($L$2-CY$1=$L$1-$M93, $L$3^($L$1-$M93), ($L$3*CY94*CZ94/(CY94+($L$3-1)*CZ94) ))))</f>
        <v>#DIV/0!</v>
      </c>
      <c r="CZ93" s="38" t="e">
        <f aca="false">IF(CZ$1&gt;$L$2,   "",   IF(CZ$1=$L$2,  1,  IF($L$2-CZ$1=$L$1-$M93, $L$3^($L$1-$M93), ($L$3*CZ94*DA94/(CZ94+($L$3-1)*DA94) ))))</f>
        <v>#DIV/0!</v>
      </c>
      <c r="DA93" s="38" t="n">
        <f aca="false">IF(DA$1&gt;$L$2,   "",   IF(DA$1=$L$2,  1,  IF($L$2-DA$1=$L$1-$M93, $L$3^($L$1-$M93), ($L$3*DA94*DB94/(DA94+($L$3-1)*DB94) ))))</f>
        <v>1</v>
      </c>
      <c r="DB93" s="38" t="e">
        <f aca="false">IF(DB$1&gt;$L$2,   "",   IF(DB$1=$L$2,  1,  IF($L$2-DB$1=$L$1-$M93, $L$3^($L$1-$M93), ($L$3*DB94*DC94/(DB94+($L$3-1)*DC94) ))))</f>
        <v>#DIV/0!</v>
      </c>
      <c r="DC93" s="38" t="e">
        <f aca="false">IF(DC$1&gt;$L$2,   "",   IF(DC$1=$L$2,  1,  IF($L$2-DC$1=$L$1-$M93, $L$3^($L$1-$M93), ($L$3*DC94*DD94/(DC94+($L$3-1)*DD94) ))))</f>
        <v>#DIV/0!</v>
      </c>
      <c r="DD93" s="38" t="e">
        <f aca="false">IF(DD$1&gt;$L$2,   "",   IF(DD$1=$L$2,  1,  IF($L$2-DD$1=$L$1-$M93, $L$3^($L$1-$M93), ($L$3*DD94*DE94/(DD94+($L$3-1)*DE94) ))))</f>
        <v>#DIV/0!</v>
      </c>
      <c r="DE93" s="38" t="n">
        <f aca="false">IF(DE$1&gt;$L$2,   "",   IF(DE$1=$L$2,  1,  IF($L$2-DE$1=$L$1-$M93, $L$3^($L$1-$M93), ($L$3*DE94*DF94/(DE94+($L$3-1)*DF94) ))))</f>
        <v>1</v>
      </c>
      <c r="DF93" s="38" t="e">
        <f aca="false">IF(DF$1&gt;$L$2,   "",   IF(DF$1=$L$2,  1,  IF($L$2-DF$1=$L$1-$M93, $L$3^($L$1-$M93), ($L$3*DF94*DG94/(DF94+($L$3-1)*DG94) ))))</f>
        <v>#DIV/0!</v>
      </c>
      <c r="DG93" s="38" t="e">
        <f aca="false">IF(DG$1&gt;$L$2,   "",   IF(DG$1=$L$2,  1,  IF($L$2-DG$1=$L$1-$M93, $L$3^($L$1-$M93), ($L$3*DG94*DH94/(DG94+($L$3-1)*DH94) ))))</f>
        <v>#DIV/0!</v>
      </c>
      <c r="DH93" s="38" t="e">
        <f aca="false">IF(DH$1&gt;$L$2,   "",   IF(DH$1=$L$2,  1,  IF($L$2-DH$1=$L$1-$M93, $L$3^($L$1-$M93), ($L$3*DH94*DI94/(DH94+($L$3-1)*DI94) ))))</f>
        <v>#DIV/0!</v>
      </c>
      <c r="DI93" s="38" t="n">
        <f aca="false">IF(DI$1&gt;$L$2,   "",   IF(DI$1=$L$2,  1,  IF($L$2-DI$1=$L$1-$M93, $L$3^($L$1-$M93), ($L$3*DI94*DJ94/(DI94+($L$3-1)*DJ94) ))))</f>
        <v>1</v>
      </c>
      <c r="DJ93" s="38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2" t="n">
        <f aca="false">Calculadora!C94</f>
        <v>0</v>
      </c>
      <c r="B94" s="112" t="str">
        <f aca="false">IF( OR(I93=$L$2,H93=1+$L$1-$L$2), "",  IF(A94="l",0,IF(A94="w",1,""))    )</f>
        <v/>
      </c>
      <c r="C94" s="105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5" t="str">
        <f aca="false">IF(I93&gt;=$L$2,"",IF(B94="", "", C94*($L$3-1)*B94)   )</f>
        <v/>
      </c>
      <c r="E94" s="105" t="str">
        <f aca="false">IF(B94="","",(   D94-(IF((D94+F93)&lt;=G93, D94, (G93-F93) ))   )*(100-$L$5)/100   )</f>
        <v/>
      </c>
      <c r="F94" s="105" t="str">
        <f aca="false">IF(I93&gt;=$L$2,"",IF(B94="", "",   IF(B94=0,  F93-C94,  IF( ((F93+D94)-G93)&gt;=0, F93+(G93-F93)+((D94-(G93-F93))*$L$5/100), F93+D94 )  ))   )</f>
        <v/>
      </c>
      <c r="G94" s="113" t="str">
        <f aca="false">IF(F94&gt;G93,  F94,  G93)</f>
        <v/>
      </c>
      <c r="H94" s="104" t="n">
        <f aca="false">IF(   $L$4=0,   IF(I93+B94=$L$2,0,IF(B94=0,H93+1,H93)),   IF(  F94&gt;=G93,  0,  IF(B94=0,H93+1,H93)  )   )</f>
        <v>0</v>
      </c>
      <c r="I94" s="104" t="n">
        <f aca="false">IF(   $L$4=0,   IF(I93+B94=$L$2,0,IF(B94=1,I93+1,I93)),        IF(  F94&gt;=G93,  0,  IF(B94=1,I93+1,I93)  )   )</f>
        <v>0</v>
      </c>
      <c r="J94" s="114" t="str">
        <f aca="false">IF(     B94="",     "",     IF(  ISERROR((B94+I93)/(H93+I93+1)),  0,  (B94+I93)/(H93+I93+1)  )     )</f>
        <v/>
      </c>
      <c r="M94" s="111" t="n">
        <f aca="false">IF(M93&lt;($L$1-1),M93+1)</f>
        <v>8</v>
      </c>
      <c r="N94" s="38" t="e">
        <f aca="false">IF(N$1&gt;$L$2,   "",   IF(N$1=$L$2,  1,  IF($L$2-N$1=$L$1-$M94, $L$3^($L$1-$M94), ($L$3*N95*O95/(N95+($L$3-1)*O95) ))))</f>
        <v>#DIV/0!</v>
      </c>
      <c r="O94" s="38" t="e">
        <f aca="false">IF(O$1&gt;$L$2,   "",   IF(O$1=$L$2,  1,  IF($L$2-O$1=$L$1-$M94, $L$3^($L$1-$M94), ($L$3*O95*P95/(O95+($L$3-1)*P95) ))))</f>
        <v>#DIV/0!</v>
      </c>
      <c r="P94" s="38" t="e">
        <f aca="false">IF(P$1&gt;$L$2,   "",   IF(P$1=$L$2,  1,  IF($L$2-P$1=$L$1-$M94, $L$3^($L$1-$M94), ($L$3*P95*Q95/(P95+($L$3-1)*Q95) ))))</f>
        <v>#DIV/0!</v>
      </c>
      <c r="Q94" s="38" t="n">
        <f aca="false">IF(Q$1&gt;$L$2,   "",   IF(Q$1=$L$2,  1,  IF($L$2-Q$1=$L$1-$M94, $L$3^($L$1-$M94), ($L$3*Q95*R95/(Q95+($L$3-1)*R95) ))))</f>
        <v>1</v>
      </c>
      <c r="R94" s="38" t="e">
        <f aca="false">IF(R$1&gt;$L$2,   "",   IF(R$1=$L$2,  1,  IF($L$2-R$1=$L$1-$M94, $L$3^($L$1-$M94), ($L$3*R95*S95/(R95+($L$3-1)*S95) ))))</f>
        <v>#DIV/0!</v>
      </c>
      <c r="S94" s="38" t="e">
        <f aca="false">IF(S$1&gt;$L$2,   "",   IF(S$1=$L$2,  1,  IF($L$2-S$1=$L$1-$M94, $L$3^($L$1-$M94), ($L$3*S95*T95/(S95+($L$3-1)*T95) ))))</f>
        <v>#DIV/0!</v>
      </c>
      <c r="T94" s="38" t="e">
        <f aca="false">IF(T$1&gt;$L$2,   "",   IF(T$1=$L$2,  1,  IF($L$2-T$1=$L$1-$M94, $L$3^($L$1-$M94), ($L$3*T95*U95/(T95+($L$3-1)*U95) ))))</f>
        <v>#DIV/0!</v>
      </c>
      <c r="U94" s="38" t="n">
        <f aca="false">IF(U$1&gt;$L$2,   "",   IF(U$1=$L$2,  1,  IF($L$2-U$1=$L$1-$M94, $L$3^($L$1-$M94), ($L$3*U95*V95/(U95+($L$3-1)*V95) ))))</f>
        <v>1</v>
      </c>
      <c r="V94" s="38" t="e">
        <f aca="false">IF(V$1&gt;$L$2,   "",   IF(V$1=$L$2,  1,  IF($L$2-V$1=$L$1-$M94, $L$3^($L$1-$M94), ($L$3*V95*W95/(V95+($L$3-1)*W95) ))))</f>
        <v>#DIV/0!</v>
      </c>
      <c r="W94" s="38" t="e">
        <f aca="false">IF(W$1&gt;$L$2,   "",   IF(W$1=$L$2,  1,  IF($L$2-W$1=$L$1-$M94, $L$3^($L$1-$M94), ($L$3*W95*X95/(W95+($L$3-1)*X95) ))))</f>
        <v>#DIV/0!</v>
      </c>
      <c r="X94" s="38" t="e">
        <f aca="false">IF(X$1&gt;$L$2,   "",   IF(X$1=$L$2,  1,  IF($L$2-X$1=$L$1-$M94, $L$3^($L$1-$M94), ($L$3*X95*Y95/(X95+($L$3-1)*Y95) ))))</f>
        <v>#DIV/0!</v>
      </c>
      <c r="Y94" s="38" t="n">
        <f aca="false">IF(Y$1&gt;$L$2,   "",   IF(Y$1=$L$2,  1,  IF($L$2-Y$1=$L$1-$M94, $L$3^($L$1-$M94), ($L$3*Y95*Z95/(Y95+($L$3-1)*Z95) ))))</f>
        <v>1</v>
      </c>
      <c r="Z94" s="38" t="e">
        <f aca="false">IF(Z$1&gt;$L$2,   "",   IF(Z$1=$L$2,  1,  IF($L$2-Z$1=$L$1-$M94, $L$3^($L$1-$M94), ($L$3*Z95*AA95/(Z95+($L$3-1)*AA95) ))))</f>
        <v>#DIV/0!</v>
      </c>
      <c r="AA94" s="38" t="e">
        <f aca="false">IF(AA$1&gt;$L$2,   "",   IF(AA$1=$L$2,  1,  IF($L$2-AA$1=$L$1-$M94, $L$3^($L$1-$M94), ($L$3*AA95*AB95/(AA95+($L$3-1)*AB95) ))))</f>
        <v>#DIV/0!</v>
      </c>
      <c r="AB94" s="38" t="e">
        <f aca="false">IF(AB$1&gt;$L$2,   "",   IF(AB$1=$L$2,  1,  IF($L$2-AB$1=$L$1-$M94, $L$3^($L$1-$M94), ($L$3*AB95*AC95/(AB95+($L$3-1)*AC95) ))))</f>
        <v>#DIV/0!</v>
      </c>
      <c r="AC94" s="38" t="n">
        <f aca="false">IF(AC$1&gt;$L$2,   "",   IF(AC$1=$L$2,  1,  IF($L$2-AC$1=$L$1-$M94, $L$3^($L$1-$M94), ($L$3*AC95*AD95/(AC95+($L$3-1)*AD95) ))))</f>
        <v>1</v>
      </c>
      <c r="AD94" s="38" t="e">
        <f aca="false">IF(AD$1&gt;$L$2,   "",   IF(AD$1=$L$2,  1,  IF($L$2-AD$1=$L$1-$M94, $L$3^($L$1-$M94), ($L$3*AD95*AE95/(AD95+($L$3-1)*AE95) ))))</f>
        <v>#DIV/0!</v>
      </c>
      <c r="AE94" s="38" t="e">
        <f aca="false">IF(AE$1&gt;$L$2,   "",   IF(AE$1=$L$2,  1,  IF($L$2-AE$1=$L$1-$M94, $L$3^($L$1-$M94), ($L$3*AE95*AF95/(AE95+($L$3-1)*AF95) ))))</f>
        <v>#DIV/0!</v>
      </c>
      <c r="AF94" s="38" t="e">
        <f aca="false">IF(AF$1&gt;$L$2,   "",   IF(AF$1=$L$2,  1,  IF($L$2-AF$1=$L$1-$M94, $L$3^($L$1-$M94), ($L$3*AF95*AG95/(AF95+($L$3-1)*AG95) ))))</f>
        <v>#DIV/0!</v>
      </c>
      <c r="AG94" s="38" t="n">
        <f aca="false">IF(AG$1&gt;$L$2,   "",   IF(AG$1=$L$2,  1,  IF($L$2-AG$1=$L$1-$M94, $L$3^($L$1-$M94), ($L$3*AG95*AH95/(AG95+($L$3-1)*AH95) ))))</f>
        <v>1</v>
      </c>
      <c r="AH94" s="38" t="e">
        <f aca="false">IF(AH$1&gt;$L$2,   "",   IF(AH$1=$L$2,  1,  IF($L$2-AH$1=$L$1-$M94, $L$3^($L$1-$M94), ($L$3*AH95*AI95/(AH95+($L$3-1)*AI95) ))))</f>
        <v>#DIV/0!</v>
      </c>
      <c r="AI94" s="38" t="e">
        <f aca="false">IF(AI$1&gt;$L$2,   "",   IF(AI$1=$L$2,  1,  IF($L$2-AI$1=$L$1-$M94, $L$3^($L$1-$M94), ($L$3*AI95*AJ95/(AI95+($L$3-1)*AJ95) ))))</f>
        <v>#DIV/0!</v>
      </c>
      <c r="AJ94" s="38" t="e">
        <f aca="false">IF(AJ$1&gt;$L$2,   "",   IF(AJ$1=$L$2,  1,  IF($L$2-AJ$1=$L$1-$M94, $L$3^($L$1-$M94), ($L$3*AJ95*AK95/(AJ95+($L$3-1)*AK95) ))))</f>
        <v>#DIV/0!</v>
      </c>
      <c r="AK94" s="38" t="n">
        <f aca="false">IF(AK$1&gt;$L$2,   "",   IF(AK$1=$L$2,  1,  IF($L$2-AK$1=$L$1-$M94, $L$3^($L$1-$M94), ($L$3*AK95*AL95/(AK95+($L$3-1)*AL95) ))))</f>
        <v>1</v>
      </c>
      <c r="AL94" s="38" t="e">
        <f aca="false">IF(AL$1&gt;$L$2,   "",   IF(AL$1=$L$2,  1,  IF($L$2-AL$1=$L$1-$M94, $L$3^($L$1-$M94), ($L$3*AL95*AM95/(AL95+($L$3-1)*AM95) ))))</f>
        <v>#DIV/0!</v>
      </c>
      <c r="AM94" s="38" t="e">
        <f aca="false">IF(AM$1&gt;$L$2,   "",   IF(AM$1=$L$2,  1,  IF($L$2-AM$1=$L$1-$M94, $L$3^($L$1-$M94), ($L$3*AM95*AN95/(AM95+($L$3-1)*AN95) ))))</f>
        <v>#DIV/0!</v>
      </c>
      <c r="AN94" s="38" t="e">
        <f aca="false">IF(AN$1&gt;$L$2,   "",   IF(AN$1=$L$2,  1,  IF($L$2-AN$1=$L$1-$M94, $L$3^($L$1-$M94), ($L$3*AN95*AO95/(AN95+($L$3-1)*AO95) ))))</f>
        <v>#DIV/0!</v>
      </c>
      <c r="AO94" s="38" t="n">
        <f aca="false">IF(AO$1&gt;$L$2,   "",   IF(AO$1=$L$2,  1,  IF($L$2-AO$1=$L$1-$M94, $L$3^($L$1-$M94), ($L$3*AO95*AP95/(AO95+($L$3-1)*AP95) ))))</f>
        <v>1</v>
      </c>
      <c r="AP94" s="38" t="e">
        <f aca="false">IF(AP$1&gt;$L$2,   "",   IF(AP$1=$L$2,  1,  IF($L$2-AP$1=$L$1-$M94, $L$3^($L$1-$M94), ($L$3*AP95*AQ95/(AP95+($L$3-1)*AQ95) ))))</f>
        <v>#DIV/0!</v>
      </c>
      <c r="AQ94" s="38" t="e">
        <f aca="false">IF(AQ$1&gt;$L$2,   "",   IF(AQ$1=$L$2,  1,  IF($L$2-AQ$1=$L$1-$M94, $L$3^($L$1-$M94), ($L$3*AQ95*AR95/(AQ95+($L$3-1)*AR95) ))))</f>
        <v>#DIV/0!</v>
      </c>
      <c r="AR94" s="38" t="e">
        <f aca="false">IF(AR$1&gt;$L$2,   "",   IF(AR$1=$L$2,  1,  IF($L$2-AR$1=$L$1-$M94, $L$3^($L$1-$M94), ($L$3*AR95*AS95/(AR95+($L$3-1)*AS95) ))))</f>
        <v>#DIV/0!</v>
      </c>
      <c r="AS94" s="38" t="n">
        <f aca="false">IF(AS$1&gt;$L$2,   "",   IF(AS$1=$L$2,  1,  IF($L$2-AS$1=$L$1-$M94, $L$3^($L$1-$M94), ($L$3*AS95*AT95/(AS95+($L$3-1)*AT95) ))))</f>
        <v>1</v>
      </c>
      <c r="AT94" s="38" t="e">
        <f aca="false">IF(AT$1&gt;$L$2,   "",   IF(AT$1=$L$2,  1,  IF($L$2-AT$1=$L$1-$M94, $L$3^($L$1-$M94), ($L$3*AT95*AU95/(AT95+($L$3-1)*AU95) ))))</f>
        <v>#DIV/0!</v>
      </c>
      <c r="AU94" s="38" t="e">
        <f aca="false">IF(AU$1&gt;$L$2,   "",   IF(AU$1=$L$2,  1,  IF($L$2-AU$1=$L$1-$M94, $L$3^($L$1-$M94), ($L$3*AU95*AV95/(AU95+($L$3-1)*AV95) ))))</f>
        <v>#DIV/0!</v>
      </c>
      <c r="AV94" s="38" t="e">
        <f aca="false">IF(AV$1&gt;$L$2,   "",   IF(AV$1=$L$2,  1,  IF($L$2-AV$1=$L$1-$M94, $L$3^($L$1-$M94), ($L$3*AV95*AW95/(AV95+($L$3-1)*AW95) ))))</f>
        <v>#DIV/0!</v>
      </c>
      <c r="AW94" s="38" t="n">
        <f aca="false">IF(AW$1&gt;$L$2,   "",   IF(AW$1=$L$2,  1,  IF($L$2-AW$1=$L$1-$M94, $L$3^($L$1-$M94), ($L$3*AW95*AX95/(AW95+($L$3-1)*AX95) ))))</f>
        <v>1</v>
      </c>
      <c r="AX94" s="38" t="e">
        <f aca="false">IF(AX$1&gt;$L$2,   "",   IF(AX$1=$L$2,  1,  IF($L$2-AX$1=$L$1-$M94, $L$3^($L$1-$M94), ($L$3*AX95*AY95/(AX95+($L$3-1)*AY95) ))))</f>
        <v>#DIV/0!</v>
      </c>
      <c r="AY94" s="38" t="e">
        <f aca="false">IF(AY$1&gt;$L$2,   "",   IF(AY$1=$L$2,  1,  IF($L$2-AY$1=$L$1-$M94, $L$3^($L$1-$M94), ($L$3*AY95*AZ95/(AY95+($L$3-1)*AZ95) ))))</f>
        <v>#DIV/0!</v>
      </c>
      <c r="AZ94" s="38" t="e">
        <f aca="false">IF(AZ$1&gt;$L$2,   "",   IF(AZ$1=$L$2,  1,  IF($L$2-AZ$1=$L$1-$M94, $L$3^($L$1-$M94), ($L$3*AZ95*BA95/(AZ95+($L$3-1)*BA95) ))))</f>
        <v>#DIV/0!</v>
      </c>
      <c r="BA94" s="38" t="n">
        <f aca="false">IF(BA$1&gt;$L$2,   "",   IF(BA$1=$L$2,  1,  IF($L$2-BA$1=$L$1-$M94, $L$3^($L$1-$M94), ($L$3*BA95*BB95/(BA95+($L$3-1)*BB95) ))))</f>
        <v>1</v>
      </c>
      <c r="BB94" s="38" t="e">
        <f aca="false">IF(BB$1&gt;$L$2,   "",   IF(BB$1=$L$2,  1,  IF($L$2-BB$1=$L$1-$M94, $L$3^($L$1-$M94), ($L$3*BB95*BC95/(BB95+($L$3-1)*BC95) ))))</f>
        <v>#DIV/0!</v>
      </c>
      <c r="BC94" s="38" t="e">
        <f aca="false">IF(BC$1&gt;$L$2,   "",   IF(BC$1=$L$2,  1,  IF($L$2-BC$1=$L$1-$M94, $L$3^($L$1-$M94), ($L$3*BC95*BD95/(BC95+($L$3-1)*BD95) ))))</f>
        <v>#DIV/0!</v>
      </c>
      <c r="BD94" s="38" t="e">
        <f aca="false">IF(BD$1&gt;$L$2,   "",   IF(BD$1=$L$2,  1,  IF($L$2-BD$1=$L$1-$M94, $L$3^($L$1-$M94), ($L$3*BD95*BE95/(BD95+($L$3-1)*BE95) ))))</f>
        <v>#DIV/0!</v>
      </c>
      <c r="BE94" s="38" t="n">
        <f aca="false">IF(BE$1&gt;$L$2,   "",   IF(BE$1=$L$2,  1,  IF($L$2-BE$1=$L$1-$M94, $L$3^($L$1-$M94), ($L$3*BE95*BF95/(BE95+($L$3-1)*BF95) ))))</f>
        <v>1</v>
      </c>
      <c r="BF94" s="38" t="e">
        <f aca="false">IF(BF$1&gt;$L$2,   "",   IF(BF$1=$L$2,  1,  IF($L$2-BF$1=$L$1-$M94, $L$3^($L$1-$M94), ($L$3*BF95*BG95/(BF95+($L$3-1)*BG95) ))))</f>
        <v>#DIV/0!</v>
      </c>
      <c r="BG94" s="38" t="e">
        <f aca="false">IF(BG$1&gt;$L$2,   "",   IF(BG$1=$L$2,  1,  IF($L$2-BG$1=$L$1-$M94, $L$3^($L$1-$M94), ($L$3*BG95*BH95/(BG95+($L$3-1)*BH95) ))))</f>
        <v>#DIV/0!</v>
      </c>
      <c r="BH94" s="38" t="e">
        <f aca="false">IF(BH$1&gt;$L$2,   "",   IF(BH$1=$L$2,  1,  IF($L$2-BH$1=$L$1-$M94, $L$3^($L$1-$M94), ($L$3*BH95*BI95/(BH95+($L$3-1)*BI95) ))))</f>
        <v>#DIV/0!</v>
      </c>
      <c r="BI94" s="38" t="n">
        <f aca="false">IF(BI$1&gt;$L$2,   "",   IF(BI$1=$L$2,  1,  IF($L$2-BI$1=$L$1-$M94, $L$3^($L$1-$M94), ($L$3*BI95*BJ95/(BI95+($L$3-1)*BJ95) ))))</f>
        <v>1</v>
      </c>
      <c r="BJ94" s="38" t="e">
        <f aca="false">IF(BJ$1&gt;$L$2,   "",   IF(BJ$1=$L$2,  1,  IF($L$2-BJ$1=$L$1-$M94, $L$3^($L$1-$M94), ($L$3*BJ95*BK95/(BJ95+($L$3-1)*BK95) ))))</f>
        <v>#DIV/0!</v>
      </c>
      <c r="BK94" s="38" t="e">
        <f aca="false">IF(BK$1&gt;$L$2,   "",   IF(BK$1=$L$2,  1,  IF($L$2-BK$1=$L$1-$M94, $L$3^($L$1-$M94), ($L$3*BK95*BL95/(BK95+($L$3-1)*BL95) ))))</f>
        <v>#DIV/0!</v>
      </c>
      <c r="BL94" s="38" t="e">
        <f aca="false">IF(BL$1&gt;$L$2,   "",   IF(BL$1=$L$2,  1,  IF($L$2-BL$1=$L$1-$M94, $L$3^($L$1-$M94), ($L$3*BL95*BM95/(BL95+($L$3-1)*BM95) ))))</f>
        <v>#DIV/0!</v>
      </c>
      <c r="BM94" s="38" t="n">
        <f aca="false">IF(BM$1&gt;$L$2,   "",   IF(BM$1=$L$2,  1,  IF($L$2-BM$1=$L$1-$M94, $L$3^($L$1-$M94), ($L$3*BM95*BN95/(BM95+($L$3-1)*BN95) ))))</f>
        <v>1</v>
      </c>
      <c r="BN94" s="38" t="e">
        <f aca="false">IF(BN$1&gt;$L$2,   "",   IF(BN$1=$L$2,  1,  IF($L$2-BN$1=$L$1-$M94, $L$3^($L$1-$M94), ($L$3*BN95*BO95/(BN95+($L$3-1)*BO95) ))))</f>
        <v>#DIV/0!</v>
      </c>
      <c r="BO94" s="38" t="e">
        <f aca="false">IF(BO$1&gt;$L$2,   "",   IF(BO$1=$L$2,  1,  IF($L$2-BO$1=$L$1-$M94, $L$3^($L$1-$M94), ($L$3*BO95*BP95/(BO95+($L$3-1)*BP95) ))))</f>
        <v>#DIV/0!</v>
      </c>
      <c r="BP94" s="38" t="e">
        <f aca="false">IF(BP$1&gt;$L$2,   "",   IF(BP$1=$L$2,  1,  IF($L$2-BP$1=$L$1-$M94, $L$3^($L$1-$M94), ($L$3*BP95*BQ95/(BP95+($L$3-1)*BQ95) ))))</f>
        <v>#DIV/0!</v>
      </c>
      <c r="BQ94" s="38" t="n">
        <f aca="false">IF(BQ$1&gt;$L$2,   "",   IF(BQ$1=$L$2,  1,  IF($L$2-BQ$1=$L$1-$M94, $L$3^($L$1-$M94), ($L$3*BQ95*BR95/(BQ95+($L$3-1)*BR95) ))))</f>
        <v>1</v>
      </c>
      <c r="BR94" s="38" t="e">
        <f aca="false">IF(BR$1&gt;$L$2,   "",   IF(BR$1=$L$2,  1,  IF($L$2-BR$1=$L$1-$M94, $L$3^($L$1-$M94), ($L$3*BR95*BS95/(BR95+($L$3-1)*BS95) ))))</f>
        <v>#DIV/0!</v>
      </c>
      <c r="BS94" s="38" t="e">
        <f aca="false">IF(BS$1&gt;$L$2,   "",   IF(BS$1=$L$2,  1,  IF($L$2-BS$1=$L$1-$M94, $L$3^($L$1-$M94), ($L$3*BS95*BT95/(BS95+($L$3-1)*BT95) ))))</f>
        <v>#DIV/0!</v>
      </c>
      <c r="BT94" s="38" t="e">
        <f aca="false">IF(BT$1&gt;$L$2,   "",   IF(BT$1=$L$2,  1,  IF($L$2-BT$1=$L$1-$M94, $L$3^($L$1-$M94), ($L$3*BT95*BU95/(BT95+($L$3-1)*BU95) ))))</f>
        <v>#DIV/0!</v>
      </c>
      <c r="BU94" s="38" t="n">
        <f aca="false">IF(BU$1&gt;$L$2,   "",   IF(BU$1=$L$2,  1,  IF($L$2-BU$1=$L$1-$M94, $L$3^($L$1-$M94), ($L$3*BU95*BV95/(BU95+($L$3-1)*BV95) ))))</f>
        <v>1</v>
      </c>
      <c r="BV94" s="38" t="e">
        <f aca="false">IF(BV$1&gt;$L$2,   "",   IF(BV$1=$L$2,  1,  IF($L$2-BV$1=$L$1-$M94, $L$3^($L$1-$M94), ($L$3*BV95*BW95/(BV95+($L$3-1)*BW95) ))))</f>
        <v>#DIV/0!</v>
      </c>
      <c r="BW94" s="38" t="e">
        <f aca="false">IF(BW$1&gt;$L$2,   "",   IF(BW$1=$L$2,  1,  IF($L$2-BW$1=$L$1-$M94, $L$3^($L$1-$M94), ($L$3*BW95*BX95/(BW95+($L$3-1)*BX95) ))))</f>
        <v>#DIV/0!</v>
      </c>
      <c r="BX94" s="38" t="e">
        <f aca="false">IF(BX$1&gt;$L$2,   "",   IF(BX$1=$L$2,  1,  IF($L$2-BX$1=$L$1-$M94, $L$3^($L$1-$M94), ($L$3*BX95*BY95/(BX95+($L$3-1)*BY95) ))))</f>
        <v>#DIV/0!</v>
      </c>
      <c r="BY94" s="38" t="n">
        <f aca="false">IF(BY$1&gt;$L$2,   "",   IF(BY$1=$L$2,  1,  IF($L$2-BY$1=$L$1-$M94, $L$3^($L$1-$M94), ($L$3*BY95*BZ95/(BY95+($L$3-1)*BZ95) ))))</f>
        <v>1</v>
      </c>
      <c r="BZ94" s="38" t="e">
        <f aca="false">IF(BZ$1&gt;$L$2,   "",   IF(BZ$1=$L$2,  1,  IF($L$2-BZ$1=$L$1-$M94, $L$3^($L$1-$M94), ($L$3*BZ95*CA95/(BZ95+($L$3-1)*CA95) ))))</f>
        <v>#DIV/0!</v>
      </c>
      <c r="CA94" s="38" t="e">
        <f aca="false">IF(CA$1&gt;$L$2,   "",   IF(CA$1=$L$2,  1,  IF($L$2-CA$1=$L$1-$M94, $L$3^($L$1-$M94), ($L$3*CA95*CB95/(CA95+($L$3-1)*CB95) ))))</f>
        <v>#DIV/0!</v>
      </c>
      <c r="CB94" s="38" t="e">
        <f aca="false">IF(CB$1&gt;$L$2,   "",   IF(CB$1=$L$2,  1,  IF($L$2-CB$1=$L$1-$M94, $L$3^($L$1-$M94), ($L$3*CB95*CC95/(CB95+($L$3-1)*CC95) ))))</f>
        <v>#DIV/0!</v>
      </c>
      <c r="CC94" s="38" t="n">
        <f aca="false">IF(CC$1&gt;$L$2,   "",   IF(CC$1=$L$2,  1,  IF($L$2-CC$1=$L$1-$M94, $L$3^($L$1-$M94), ($L$3*CC95*CD95/(CC95+($L$3-1)*CD95) ))))</f>
        <v>1</v>
      </c>
      <c r="CD94" s="38" t="e">
        <f aca="false">IF(CD$1&gt;$L$2,   "",   IF(CD$1=$L$2,  1,  IF($L$2-CD$1=$L$1-$M94, $L$3^($L$1-$M94), ($L$3*CD95*CE95/(CD95+($L$3-1)*CE95) ))))</f>
        <v>#DIV/0!</v>
      </c>
      <c r="CE94" s="38" t="e">
        <f aca="false">IF(CE$1&gt;$L$2,   "",   IF(CE$1=$L$2,  1,  IF($L$2-CE$1=$L$1-$M94, $L$3^($L$1-$M94), ($L$3*CE95*CF95/(CE95+($L$3-1)*CF95) ))))</f>
        <v>#DIV/0!</v>
      </c>
      <c r="CF94" s="38" t="e">
        <f aca="false">IF(CF$1&gt;$L$2,   "",   IF(CF$1=$L$2,  1,  IF($L$2-CF$1=$L$1-$M94, $L$3^($L$1-$M94), ($L$3*CF95*CG95/(CF95+($L$3-1)*CG95) ))))</f>
        <v>#DIV/0!</v>
      </c>
      <c r="CG94" s="38" t="n">
        <f aca="false">IF(CG$1&gt;$L$2,   "",   IF(CG$1=$L$2,  1,  IF($L$2-CG$1=$L$1-$M94, $L$3^($L$1-$M94), ($L$3*CG95*CH95/(CG95+($L$3-1)*CH95) ))))</f>
        <v>1</v>
      </c>
      <c r="CH94" s="38" t="e">
        <f aca="false">IF(CH$1&gt;$L$2,   "",   IF(CH$1=$L$2,  1,  IF($L$2-CH$1=$L$1-$M94, $L$3^($L$1-$M94), ($L$3*CH95*CI95/(CH95+($L$3-1)*CI95) ))))</f>
        <v>#DIV/0!</v>
      </c>
      <c r="CI94" s="38" t="e">
        <f aca="false">IF(CI$1&gt;$L$2,   "",   IF(CI$1=$L$2,  1,  IF($L$2-CI$1=$L$1-$M94, $L$3^($L$1-$M94), ($L$3*CI95*CJ95/(CI95+($L$3-1)*CJ95) ))))</f>
        <v>#DIV/0!</v>
      </c>
      <c r="CJ94" s="38" t="e">
        <f aca="false">IF(CJ$1&gt;$L$2,   "",   IF(CJ$1=$L$2,  1,  IF($L$2-CJ$1=$L$1-$M94, $L$3^($L$1-$M94), ($L$3*CJ95*CK95/(CJ95+($L$3-1)*CK95) ))))</f>
        <v>#DIV/0!</v>
      </c>
      <c r="CK94" s="38" t="n">
        <f aca="false">IF(CK$1&gt;$L$2,   "",   IF(CK$1=$L$2,  1,  IF($L$2-CK$1=$L$1-$M94, $L$3^($L$1-$M94), ($L$3*CK95*CL95/(CK95+($L$3-1)*CL95) ))))</f>
        <v>1</v>
      </c>
      <c r="CL94" s="38" t="e">
        <f aca="false">IF(CL$1&gt;$L$2,   "",   IF(CL$1=$L$2,  1,  IF($L$2-CL$1=$L$1-$M94, $L$3^($L$1-$M94), ($L$3*CL95*CM95/(CL95+($L$3-1)*CM95) ))))</f>
        <v>#DIV/0!</v>
      </c>
      <c r="CM94" s="38" t="e">
        <f aca="false">IF(CM$1&gt;$L$2,   "",   IF(CM$1=$L$2,  1,  IF($L$2-CM$1=$L$1-$M94, $L$3^($L$1-$M94), ($L$3*CM95*CN95/(CM95+($L$3-1)*CN95) ))))</f>
        <v>#DIV/0!</v>
      </c>
      <c r="CN94" s="38" t="e">
        <f aca="false">IF(CN$1&gt;$L$2,   "",   IF(CN$1=$L$2,  1,  IF($L$2-CN$1=$L$1-$M94, $L$3^($L$1-$M94), ($L$3*CN95*CO95/(CN95+($L$3-1)*CO95) ))))</f>
        <v>#DIV/0!</v>
      </c>
      <c r="CO94" s="38" t="n">
        <f aca="false">IF(CO$1&gt;$L$2,   "",   IF(CO$1=$L$2,  1,  IF($L$2-CO$1=$L$1-$M94, $L$3^($L$1-$M94), ($L$3*CO95*CP95/(CO95+($L$3-1)*CP95) ))))</f>
        <v>1</v>
      </c>
      <c r="CP94" s="38" t="e">
        <f aca="false">IF(CP$1&gt;$L$2,   "",   IF(CP$1=$L$2,  1,  IF($L$2-CP$1=$L$1-$M94, $L$3^($L$1-$M94), ($L$3*CP95*CQ95/(CP95+($L$3-1)*CQ95) ))))</f>
        <v>#DIV/0!</v>
      </c>
      <c r="CQ94" s="38" t="e">
        <f aca="false">IF(CQ$1&gt;$L$2,   "",   IF(CQ$1=$L$2,  1,  IF($L$2-CQ$1=$L$1-$M94, $L$3^($L$1-$M94), ($L$3*CQ95*CR95/(CQ95+($L$3-1)*CR95) ))))</f>
        <v>#DIV/0!</v>
      </c>
      <c r="CR94" s="38" t="e">
        <f aca="false">IF(CR$1&gt;$L$2,   "",   IF(CR$1=$L$2,  1,  IF($L$2-CR$1=$L$1-$M94, $L$3^($L$1-$M94), ($L$3*CR95*CS95/(CR95+($L$3-1)*CS95) ))))</f>
        <v>#DIV/0!</v>
      </c>
      <c r="CS94" s="38" t="n">
        <f aca="false">IF(CS$1&gt;$L$2,   "",   IF(CS$1=$L$2,  1,  IF($L$2-CS$1=$L$1-$M94, $L$3^($L$1-$M94), ($L$3*CS95*CT95/(CS95+($L$3-1)*CT95) ))))</f>
        <v>1</v>
      </c>
      <c r="CT94" s="38" t="e">
        <f aca="false">IF(CT$1&gt;$L$2,   "",   IF(CT$1=$L$2,  1,  IF($L$2-CT$1=$L$1-$M94, $L$3^($L$1-$M94), ($L$3*CT95*CU95/(CT95+($L$3-1)*CU95) ))))</f>
        <v>#DIV/0!</v>
      </c>
      <c r="CU94" s="38" t="e">
        <f aca="false">IF(CU$1&gt;$L$2,   "",   IF(CU$1=$L$2,  1,  IF($L$2-CU$1=$L$1-$M94, $L$3^($L$1-$M94), ($L$3*CU95*CV95/(CU95+($L$3-1)*CV95) ))))</f>
        <v>#DIV/0!</v>
      </c>
      <c r="CV94" s="38" t="e">
        <f aca="false">IF(CV$1&gt;$L$2,   "",   IF(CV$1=$L$2,  1,  IF($L$2-CV$1=$L$1-$M94, $L$3^($L$1-$M94), ($L$3*CV95*CW95/(CV95+($L$3-1)*CW95) ))))</f>
        <v>#DIV/0!</v>
      </c>
      <c r="CW94" s="38" t="n">
        <f aca="false">IF(CW$1&gt;$L$2,   "",   IF(CW$1=$L$2,  1,  IF($L$2-CW$1=$L$1-$M94, $L$3^($L$1-$M94), ($L$3*CW95*CX95/(CW95+($L$3-1)*CX95) ))))</f>
        <v>1</v>
      </c>
      <c r="CX94" s="38" t="e">
        <f aca="false">IF(CX$1&gt;$L$2,   "",   IF(CX$1=$L$2,  1,  IF($L$2-CX$1=$L$1-$M94, $L$3^($L$1-$M94), ($L$3*CX95*CY95/(CX95+($L$3-1)*CY95) ))))</f>
        <v>#DIV/0!</v>
      </c>
      <c r="CY94" s="38" t="e">
        <f aca="false">IF(CY$1&gt;$L$2,   "",   IF(CY$1=$L$2,  1,  IF($L$2-CY$1=$L$1-$M94, $L$3^($L$1-$M94), ($L$3*CY95*CZ95/(CY95+($L$3-1)*CZ95) ))))</f>
        <v>#DIV/0!</v>
      </c>
      <c r="CZ94" s="38" t="e">
        <f aca="false">IF(CZ$1&gt;$L$2,   "",   IF(CZ$1=$L$2,  1,  IF($L$2-CZ$1=$L$1-$M94, $L$3^($L$1-$M94), ($L$3*CZ95*DA95/(CZ95+($L$3-1)*DA95) ))))</f>
        <v>#DIV/0!</v>
      </c>
      <c r="DA94" s="38" t="n">
        <f aca="false">IF(DA$1&gt;$L$2,   "",   IF(DA$1=$L$2,  1,  IF($L$2-DA$1=$L$1-$M94, $L$3^($L$1-$M94), ($L$3*DA95*DB95/(DA95+($L$3-1)*DB95) ))))</f>
        <v>1</v>
      </c>
      <c r="DB94" s="38" t="e">
        <f aca="false">IF(DB$1&gt;$L$2,   "",   IF(DB$1=$L$2,  1,  IF($L$2-DB$1=$L$1-$M94, $L$3^($L$1-$M94), ($L$3*DB95*DC95/(DB95+($L$3-1)*DC95) ))))</f>
        <v>#DIV/0!</v>
      </c>
      <c r="DC94" s="38" t="e">
        <f aca="false">IF(DC$1&gt;$L$2,   "",   IF(DC$1=$L$2,  1,  IF($L$2-DC$1=$L$1-$M94, $L$3^($L$1-$M94), ($L$3*DC95*DD95/(DC95+($L$3-1)*DD95) ))))</f>
        <v>#DIV/0!</v>
      </c>
      <c r="DD94" s="38" t="e">
        <f aca="false">IF(DD$1&gt;$L$2,   "",   IF(DD$1=$L$2,  1,  IF($L$2-DD$1=$L$1-$M94, $L$3^($L$1-$M94), ($L$3*DD95*DE95/(DD95+($L$3-1)*DE95) ))))</f>
        <v>#DIV/0!</v>
      </c>
      <c r="DE94" s="38" t="n">
        <f aca="false">IF(DE$1&gt;$L$2,   "",   IF(DE$1=$L$2,  1,  IF($L$2-DE$1=$L$1-$M94, $L$3^($L$1-$M94), ($L$3*DE95*DF95/(DE95+($L$3-1)*DF95) ))))</f>
        <v>1</v>
      </c>
      <c r="DF94" s="38" t="e">
        <f aca="false">IF(DF$1&gt;$L$2,   "",   IF(DF$1=$L$2,  1,  IF($L$2-DF$1=$L$1-$M94, $L$3^($L$1-$M94), ($L$3*DF95*DG95/(DF95+($L$3-1)*DG95) ))))</f>
        <v>#DIV/0!</v>
      </c>
      <c r="DG94" s="38" t="e">
        <f aca="false">IF(DG$1&gt;$L$2,   "",   IF(DG$1=$L$2,  1,  IF($L$2-DG$1=$L$1-$M94, $L$3^($L$1-$M94), ($L$3*DG95*DH95/(DG95+($L$3-1)*DH95) ))))</f>
        <v>#DIV/0!</v>
      </c>
      <c r="DH94" s="38" t="e">
        <f aca="false">IF(DH$1&gt;$L$2,   "",   IF(DH$1=$L$2,  1,  IF($L$2-DH$1=$L$1-$M94, $L$3^($L$1-$M94), ($L$3*DH95*DI95/(DH95+($L$3-1)*DI95) ))))</f>
        <v>#DIV/0!</v>
      </c>
      <c r="DI94" s="38" t="n">
        <f aca="false">IF(DI$1&gt;$L$2,   "",   IF(DI$1=$L$2,  1,  IF($L$2-DI$1=$L$1-$M94, $L$3^($L$1-$M94), ($L$3*DI95*DJ95/(DI95+($L$3-1)*DJ95) ))))</f>
        <v>1</v>
      </c>
      <c r="DJ94" s="38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2" t="n">
        <f aca="false">Calculadora!C95</f>
        <v>0</v>
      </c>
      <c r="B95" s="112" t="str">
        <f aca="false">IF( OR(I94=$L$2,H94=1+$L$1-$L$2), "",  IF(A95="l",0,IF(A95="w",1,""))    )</f>
        <v/>
      </c>
      <c r="C95" s="105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5" t="str">
        <f aca="false">IF(I94&gt;=$L$2,"",IF(B95="", "", C95*($L$3-1)*B95)   )</f>
        <v/>
      </c>
      <c r="E95" s="105" t="str">
        <f aca="false">IF(B95="","",(   D95-(IF((D95+F94)&lt;=G94, D95, (G94-F94) ))   )*(100-$L$5)/100   )</f>
        <v/>
      </c>
      <c r="F95" s="105" t="str">
        <f aca="false">IF(I94&gt;=$L$2,"",IF(B95="", "",   IF(B95=0,  F94-C95,  IF( ((F94+D95)-G94)&gt;=0, F94+(G94-F94)+((D95-(G94-F94))*$L$5/100), F94+D95 )  ))   )</f>
        <v/>
      </c>
      <c r="G95" s="113" t="str">
        <f aca="false">IF(F95&gt;G94,  F95,  G94)</f>
        <v/>
      </c>
      <c r="H95" s="104" t="n">
        <f aca="false">IF(   $L$4=0,   IF(I94+B95=$L$2,0,IF(B95=0,H94+1,H94)),   IF(  F95&gt;=G94,  0,  IF(B95=0,H94+1,H94)  )   )</f>
        <v>0</v>
      </c>
      <c r="I95" s="104" t="n">
        <f aca="false">IF(   $L$4=0,   IF(I94+B95=$L$2,0,IF(B95=1,I94+1,I94)),        IF(  F95&gt;=G94,  0,  IF(B95=1,I94+1,I94)  )   )</f>
        <v>0</v>
      </c>
      <c r="J95" s="114" t="str">
        <f aca="false">IF(     B95="",     "",     IF(  ISERROR((B95+I94)/(H94+I94+1)),  0,  (B95+I94)/(H94+I94+1)  )     )</f>
        <v/>
      </c>
      <c r="M95" s="111" t="n">
        <f aca="false">IF(M94&lt;($L$1-1),M94+1)</f>
        <v>9</v>
      </c>
      <c r="N95" s="38" t="e">
        <f aca="false">IF(N$1&gt;$L$2,   "",   IF(N$1=$L$2,  1,  IF($L$2-N$1=$L$1-$M95, $L$3^($L$1-$M95), ($L$3*N96*O96/(N96+($L$3-1)*O96) ))))</f>
        <v>#DIV/0!</v>
      </c>
      <c r="O95" s="38" t="e">
        <f aca="false">IF(O$1&gt;$L$2,   "",   IF(O$1=$L$2,  1,  IF($L$2-O$1=$L$1-$M95, $L$3^($L$1-$M95), ($L$3*O96*P96/(O96+($L$3-1)*P96) ))))</f>
        <v>#DIV/0!</v>
      </c>
      <c r="P95" s="38" t="e">
        <f aca="false">IF(P$1&gt;$L$2,   "",   IF(P$1=$L$2,  1,  IF($L$2-P$1=$L$1-$M95, $L$3^($L$1-$M95), ($L$3*P96*Q96/(P96+($L$3-1)*Q96) ))))</f>
        <v>#DIV/0!</v>
      </c>
      <c r="Q95" s="38" t="n">
        <f aca="false">IF(Q$1&gt;$L$2,   "",   IF(Q$1=$L$2,  1,  IF($L$2-Q$1=$L$1-$M95, $L$3^($L$1-$M95), ($L$3*Q96*R96/(Q96+($L$3-1)*R96) ))))</f>
        <v>1</v>
      </c>
      <c r="R95" s="38" t="e">
        <f aca="false">IF(R$1&gt;$L$2,   "",   IF(R$1=$L$2,  1,  IF($L$2-R$1=$L$1-$M95, $L$3^($L$1-$M95), ($L$3*R96*S96/(R96+($L$3-1)*S96) ))))</f>
        <v>#DIV/0!</v>
      </c>
      <c r="S95" s="38" t="e">
        <f aca="false">IF(S$1&gt;$L$2,   "",   IF(S$1=$L$2,  1,  IF($L$2-S$1=$L$1-$M95, $L$3^($L$1-$M95), ($L$3*S96*T96/(S96+($L$3-1)*T96) ))))</f>
        <v>#DIV/0!</v>
      </c>
      <c r="T95" s="38" t="e">
        <f aca="false">IF(T$1&gt;$L$2,   "",   IF(T$1=$L$2,  1,  IF($L$2-T$1=$L$1-$M95, $L$3^($L$1-$M95), ($L$3*T96*U96/(T96+($L$3-1)*U96) ))))</f>
        <v>#DIV/0!</v>
      </c>
      <c r="U95" s="38" t="n">
        <f aca="false">IF(U$1&gt;$L$2,   "",   IF(U$1=$L$2,  1,  IF($L$2-U$1=$L$1-$M95, $L$3^($L$1-$M95), ($L$3*U96*V96/(U96+($L$3-1)*V96) ))))</f>
        <v>1</v>
      </c>
      <c r="V95" s="38" t="e">
        <f aca="false">IF(V$1&gt;$L$2,   "",   IF(V$1=$L$2,  1,  IF($L$2-V$1=$L$1-$M95, $L$3^($L$1-$M95), ($L$3*V96*W96/(V96+($L$3-1)*W96) ))))</f>
        <v>#DIV/0!</v>
      </c>
      <c r="W95" s="38" t="e">
        <f aca="false">IF(W$1&gt;$L$2,   "",   IF(W$1=$L$2,  1,  IF($L$2-W$1=$L$1-$M95, $L$3^($L$1-$M95), ($L$3*W96*X96/(W96+($L$3-1)*X96) ))))</f>
        <v>#DIV/0!</v>
      </c>
      <c r="X95" s="38" t="e">
        <f aca="false">IF(X$1&gt;$L$2,   "",   IF(X$1=$L$2,  1,  IF($L$2-X$1=$L$1-$M95, $L$3^($L$1-$M95), ($L$3*X96*Y96/(X96+($L$3-1)*Y96) ))))</f>
        <v>#DIV/0!</v>
      </c>
      <c r="Y95" s="38" t="n">
        <f aca="false">IF(Y$1&gt;$L$2,   "",   IF(Y$1=$L$2,  1,  IF($L$2-Y$1=$L$1-$M95, $L$3^($L$1-$M95), ($L$3*Y96*Z96/(Y96+($L$3-1)*Z96) ))))</f>
        <v>1</v>
      </c>
      <c r="Z95" s="38" t="e">
        <f aca="false">IF(Z$1&gt;$L$2,   "",   IF(Z$1=$L$2,  1,  IF($L$2-Z$1=$L$1-$M95, $L$3^($L$1-$M95), ($L$3*Z96*AA96/(Z96+($L$3-1)*AA96) ))))</f>
        <v>#DIV/0!</v>
      </c>
      <c r="AA95" s="38" t="e">
        <f aca="false">IF(AA$1&gt;$L$2,   "",   IF(AA$1=$L$2,  1,  IF($L$2-AA$1=$L$1-$M95, $L$3^($L$1-$M95), ($L$3*AA96*AB96/(AA96+($L$3-1)*AB96) ))))</f>
        <v>#DIV/0!</v>
      </c>
      <c r="AB95" s="38" t="e">
        <f aca="false">IF(AB$1&gt;$L$2,   "",   IF(AB$1=$L$2,  1,  IF($L$2-AB$1=$L$1-$M95, $L$3^($L$1-$M95), ($L$3*AB96*AC96/(AB96+($L$3-1)*AC96) ))))</f>
        <v>#DIV/0!</v>
      </c>
      <c r="AC95" s="38" t="n">
        <f aca="false">IF(AC$1&gt;$L$2,   "",   IF(AC$1=$L$2,  1,  IF($L$2-AC$1=$L$1-$M95, $L$3^($L$1-$M95), ($L$3*AC96*AD96/(AC96+($L$3-1)*AD96) ))))</f>
        <v>1</v>
      </c>
      <c r="AD95" s="38" t="e">
        <f aca="false">IF(AD$1&gt;$L$2,   "",   IF(AD$1=$L$2,  1,  IF($L$2-AD$1=$L$1-$M95, $L$3^($L$1-$M95), ($L$3*AD96*AE96/(AD96+($L$3-1)*AE96) ))))</f>
        <v>#DIV/0!</v>
      </c>
      <c r="AE95" s="38" t="e">
        <f aca="false">IF(AE$1&gt;$L$2,   "",   IF(AE$1=$L$2,  1,  IF($L$2-AE$1=$L$1-$M95, $L$3^($L$1-$M95), ($L$3*AE96*AF96/(AE96+($L$3-1)*AF96) ))))</f>
        <v>#DIV/0!</v>
      </c>
      <c r="AF95" s="38" t="e">
        <f aca="false">IF(AF$1&gt;$L$2,   "",   IF(AF$1=$L$2,  1,  IF($L$2-AF$1=$L$1-$M95, $L$3^($L$1-$M95), ($L$3*AF96*AG96/(AF96+($L$3-1)*AG96) ))))</f>
        <v>#DIV/0!</v>
      </c>
      <c r="AG95" s="38" t="n">
        <f aca="false">IF(AG$1&gt;$L$2,   "",   IF(AG$1=$L$2,  1,  IF($L$2-AG$1=$L$1-$M95, $L$3^($L$1-$M95), ($L$3*AG96*AH96/(AG96+($L$3-1)*AH96) ))))</f>
        <v>1</v>
      </c>
      <c r="AH95" s="38" t="e">
        <f aca="false">IF(AH$1&gt;$L$2,   "",   IF(AH$1=$L$2,  1,  IF($L$2-AH$1=$L$1-$M95, $L$3^($L$1-$M95), ($L$3*AH96*AI96/(AH96+($L$3-1)*AI96) ))))</f>
        <v>#DIV/0!</v>
      </c>
      <c r="AI95" s="38" t="e">
        <f aca="false">IF(AI$1&gt;$L$2,   "",   IF(AI$1=$L$2,  1,  IF($L$2-AI$1=$L$1-$M95, $L$3^($L$1-$M95), ($L$3*AI96*AJ96/(AI96+($L$3-1)*AJ96) ))))</f>
        <v>#DIV/0!</v>
      </c>
      <c r="AJ95" s="38" t="e">
        <f aca="false">IF(AJ$1&gt;$L$2,   "",   IF(AJ$1=$L$2,  1,  IF($L$2-AJ$1=$L$1-$M95, $L$3^($L$1-$M95), ($L$3*AJ96*AK96/(AJ96+($L$3-1)*AK96) ))))</f>
        <v>#DIV/0!</v>
      </c>
      <c r="AK95" s="38" t="n">
        <f aca="false">IF(AK$1&gt;$L$2,   "",   IF(AK$1=$L$2,  1,  IF($L$2-AK$1=$L$1-$M95, $L$3^($L$1-$M95), ($L$3*AK96*AL96/(AK96+($L$3-1)*AL96) ))))</f>
        <v>1</v>
      </c>
      <c r="AL95" s="38" t="e">
        <f aca="false">IF(AL$1&gt;$L$2,   "",   IF(AL$1=$L$2,  1,  IF($L$2-AL$1=$L$1-$M95, $L$3^($L$1-$M95), ($L$3*AL96*AM96/(AL96+($L$3-1)*AM96) ))))</f>
        <v>#DIV/0!</v>
      </c>
      <c r="AM95" s="38" t="e">
        <f aca="false">IF(AM$1&gt;$L$2,   "",   IF(AM$1=$L$2,  1,  IF($L$2-AM$1=$L$1-$M95, $L$3^($L$1-$M95), ($L$3*AM96*AN96/(AM96+($L$3-1)*AN96) ))))</f>
        <v>#DIV/0!</v>
      </c>
      <c r="AN95" s="38" t="e">
        <f aca="false">IF(AN$1&gt;$L$2,   "",   IF(AN$1=$L$2,  1,  IF($L$2-AN$1=$L$1-$M95, $L$3^($L$1-$M95), ($L$3*AN96*AO96/(AN96+($L$3-1)*AO96) ))))</f>
        <v>#DIV/0!</v>
      </c>
      <c r="AO95" s="38" t="n">
        <f aca="false">IF(AO$1&gt;$L$2,   "",   IF(AO$1=$L$2,  1,  IF($L$2-AO$1=$L$1-$M95, $L$3^($L$1-$M95), ($L$3*AO96*AP96/(AO96+($L$3-1)*AP96) ))))</f>
        <v>1</v>
      </c>
      <c r="AP95" s="38" t="e">
        <f aca="false">IF(AP$1&gt;$L$2,   "",   IF(AP$1=$L$2,  1,  IF($L$2-AP$1=$L$1-$M95, $L$3^($L$1-$M95), ($L$3*AP96*AQ96/(AP96+($L$3-1)*AQ96) ))))</f>
        <v>#DIV/0!</v>
      </c>
      <c r="AQ95" s="38" t="e">
        <f aca="false">IF(AQ$1&gt;$L$2,   "",   IF(AQ$1=$L$2,  1,  IF($L$2-AQ$1=$L$1-$M95, $L$3^($L$1-$M95), ($L$3*AQ96*AR96/(AQ96+($L$3-1)*AR96) ))))</f>
        <v>#DIV/0!</v>
      </c>
      <c r="AR95" s="38" t="e">
        <f aca="false">IF(AR$1&gt;$L$2,   "",   IF(AR$1=$L$2,  1,  IF($L$2-AR$1=$L$1-$M95, $L$3^($L$1-$M95), ($L$3*AR96*AS96/(AR96+($L$3-1)*AS96) ))))</f>
        <v>#DIV/0!</v>
      </c>
      <c r="AS95" s="38" t="n">
        <f aca="false">IF(AS$1&gt;$L$2,   "",   IF(AS$1=$L$2,  1,  IF($L$2-AS$1=$L$1-$M95, $L$3^($L$1-$M95), ($L$3*AS96*AT96/(AS96+($L$3-1)*AT96) ))))</f>
        <v>1</v>
      </c>
      <c r="AT95" s="38" t="e">
        <f aca="false">IF(AT$1&gt;$L$2,   "",   IF(AT$1=$L$2,  1,  IF($L$2-AT$1=$L$1-$M95, $L$3^($L$1-$M95), ($L$3*AT96*AU96/(AT96+($L$3-1)*AU96) ))))</f>
        <v>#DIV/0!</v>
      </c>
      <c r="AU95" s="38" t="e">
        <f aca="false">IF(AU$1&gt;$L$2,   "",   IF(AU$1=$L$2,  1,  IF($L$2-AU$1=$L$1-$M95, $L$3^($L$1-$M95), ($L$3*AU96*AV96/(AU96+($L$3-1)*AV96) ))))</f>
        <v>#DIV/0!</v>
      </c>
      <c r="AV95" s="38" t="e">
        <f aca="false">IF(AV$1&gt;$L$2,   "",   IF(AV$1=$L$2,  1,  IF($L$2-AV$1=$L$1-$M95, $L$3^($L$1-$M95), ($L$3*AV96*AW96/(AV96+($L$3-1)*AW96) ))))</f>
        <v>#DIV/0!</v>
      </c>
      <c r="AW95" s="38" t="n">
        <f aca="false">IF(AW$1&gt;$L$2,   "",   IF(AW$1=$L$2,  1,  IF($L$2-AW$1=$L$1-$M95, $L$3^($L$1-$M95), ($L$3*AW96*AX96/(AW96+($L$3-1)*AX96) ))))</f>
        <v>1</v>
      </c>
      <c r="AX95" s="38" t="e">
        <f aca="false">IF(AX$1&gt;$L$2,   "",   IF(AX$1=$L$2,  1,  IF($L$2-AX$1=$L$1-$M95, $L$3^($L$1-$M95), ($L$3*AX96*AY96/(AX96+($L$3-1)*AY96) ))))</f>
        <v>#DIV/0!</v>
      </c>
      <c r="AY95" s="38" t="e">
        <f aca="false">IF(AY$1&gt;$L$2,   "",   IF(AY$1=$L$2,  1,  IF($L$2-AY$1=$L$1-$M95, $L$3^($L$1-$M95), ($L$3*AY96*AZ96/(AY96+($L$3-1)*AZ96) ))))</f>
        <v>#DIV/0!</v>
      </c>
      <c r="AZ95" s="38" t="e">
        <f aca="false">IF(AZ$1&gt;$L$2,   "",   IF(AZ$1=$L$2,  1,  IF($L$2-AZ$1=$L$1-$M95, $L$3^($L$1-$M95), ($L$3*AZ96*BA96/(AZ96+($L$3-1)*BA96) ))))</f>
        <v>#DIV/0!</v>
      </c>
      <c r="BA95" s="38" t="n">
        <f aca="false">IF(BA$1&gt;$L$2,   "",   IF(BA$1=$L$2,  1,  IF($L$2-BA$1=$L$1-$M95, $L$3^($L$1-$M95), ($L$3*BA96*BB96/(BA96+($L$3-1)*BB96) ))))</f>
        <v>1</v>
      </c>
      <c r="BB95" s="38" t="e">
        <f aca="false">IF(BB$1&gt;$L$2,   "",   IF(BB$1=$L$2,  1,  IF($L$2-BB$1=$L$1-$M95, $L$3^($L$1-$M95), ($L$3*BB96*BC96/(BB96+($L$3-1)*BC96) ))))</f>
        <v>#DIV/0!</v>
      </c>
      <c r="BC95" s="38" t="e">
        <f aca="false">IF(BC$1&gt;$L$2,   "",   IF(BC$1=$L$2,  1,  IF($L$2-BC$1=$L$1-$M95, $L$3^($L$1-$M95), ($L$3*BC96*BD96/(BC96+($L$3-1)*BD96) ))))</f>
        <v>#DIV/0!</v>
      </c>
      <c r="BD95" s="38" t="e">
        <f aca="false">IF(BD$1&gt;$L$2,   "",   IF(BD$1=$L$2,  1,  IF($L$2-BD$1=$L$1-$M95, $L$3^($L$1-$M95), ($L$3*BD96*BE96/(BD96+($L$3-1)*BE96) ))))</f>
        <v>#DIV/0!</v>
      </c>
      <c r="BE95" s="38" t="n">
        <f aca="false">IF(BE$1&gt;$L$2,   "",   IF(BE$1=$L$2,  1,  IF($L$2-BE$1=$L$1-$M95, $L$3^($L$1-$M95), ($L$3*BE96*BF96/(BE96+($L$3-1)*BF96) ))))</f>
        <v>1</v>
      </c>
      <c r="BF95" s="38" t="e">
        <f aca="false">IF(BF$1&gt;$L$2,   "",   IF(BF$1=$L$2,  1,  IF($L$2-BF$1=$L$1-$M95, $L$3^($L$1-$M95), ($L$3*BF96*BG96/(BF96+($L$3-1)*BG96) ))))</f>
        <v>#DIV/0!</v>
      </c>
      <c r="BG95" s="38" t="e">
        <f aca="false">IF(BG$1&gt;$L$2,   "",   IF(BG$1=$L$2,  1,  IF($L$2-BG$1=$L$1-$M95, $L$3^($L$1-$M95), ($L$3*BG96*BH96/(BG96+($L$3-1)*BH96) ))))</f>
        <v>#DIV/0!</v>
      </c>
      <c r="BH95" s="38" t="e">
        <f aca="false">IF(BH$1&gt;$L$2,   "",   IF(BH$1=$L$2,  1,  IF($L$2-BH$1=$L$1-$M95, $L$3^($L$1-$M95), ($L$3*BH96*BI96/(BH96+($L$3-1)*BI96) ))))</f>
        <v>#DIV/0!</v>
      </c>
      <c r="BI95" s="38" t="n">
        <f aca="false">IF(BI$1&gt;$L$2,   "",   IF(BI$1=$L$2,  1,  IF($L$2-BI$1=$L$1-$M95, $L$3^($L$1-$M95), ($L$3*BI96*BJ96/(BI96+($L$3-1)*BJ96) ))))</f>
        <v>1</v>
      </c>
      <c r="BJ95" s="38" t="e">
        <f aca="false">IF(BJ$1&gt;$L$2,   "",   IF(BJ$1=$L$2,  1,  IF($L$2-BJ$1=$L$1-$M95, $L$3^($L$1-$M95), ($L$3*BJ96*BK96/(BJ96+($L$3-1)*BK96) ))))</f>
        <v>#DIV/0!</v>
      </c>
      <c r="BK95" s="38" t="e">
        <f aca="false">IF(BK$1&gt;$L$2,   "",   IF(BK$1=$L$2,  1,  IF($L$2-BK$1=$L$1-$M95, $L$3^($L$1-$M95), ($L$3*BK96*BL96/(BK96+($L$3-1)*BL96) ))))</f>
        <v>#DIV/0!</v>
      </c>
      <c r="BL95" s="38" t="e">
        <f aca="false">IF(BL$1&gt;$L$2,   "",   IF(BL$1=$L$2,  1,  IF($L$2-BL$1=$L$1-$M95, $L$3^($L$1-$M95), ($L$3*BL96*BM96/(BL96+($L$3-1)*BM96) ))))</f>
        <v>#DIV/0!</v>
      </c>
      <c r="BM95" s="38" t="n">
        <f aca="false">IF(BM$1&gt;$L$2,   "",   IF(BM$1=$L$2,  1,  IF($L$2-BM$1=$L$1-$M95, $L$3^($L$1-$M95), ($L$3*BM96*BN96/(BM96+($L$3-1)*BN96) ))))</f>
        <v>1</v>
      </c>
      <c r="BN95" s="38" t="e">
        <f aca="false">IF(BN$1&gt;$L$2,   "",   IF(BN$1=$L$2,  1,  IF($L$2-BN$1=$L$1-$M95, $L$3^($L$1-$M95), ($L$3*BN96*BO96/(BN96+($L$3-1)*BO96) ))))</f>
        <v>#DIV/0!</v>
      </c>
      <c r="BO95" s="38" t="e">
        <f aca="false">IF(BO$1&gt;$L$2,   "",   IF(BO$1=$L$2,  1,  IF($L$2-BO$1=$L$1-$M95, $L$3^($L$1-$M95), ($L$3*BO96*BP96/(BO96+($L$3-1)*BP96) ))))</f>
        <v>#DIV/0!</v>
      </c>
      <c r="BP95" s="38" t="e">
        <f aca="false">IF(BP$1&gt;$L$2,   "",   IF(BP$1=$L$2,  1,  IF($L$2-BP$1=$L$1-$M95, $L$3^($L$1-$M95), ($L$3*BP96*BQ96/(BP96+($L$3-1)*BQ96) ))))</f>
        <v>#DIV/0!</v>
      </c>
      <c r="BQ95" s="38" t="n">
        <f aca="false">IF(BQ$1&gt;$L$2,   "",   IF(BQ$1=$L$2,  1,  IF($L$2-BQ$1=$L$1-$M95, $L$3^($L$1-$M95), ($L$3*BQ96*BR96/(BQ96+($L$3-1)*BR96) ))))</f>
        <v>1</v>
      </c>
      <c r="BR95" s="38" t="e">
        <f aca="false">IF(BR$1&gt;$L$2,   "",   IF(BR$1=$L$2,  1,  IF($L$2-BR$1=$L$1-$M95, $L$3^($L$1-$M95), ($L$3*BR96*BS96/(BR96+($L$3-1)*BS96) ))))</f>
        <v>#DIV/0!</v>
      </c>
      <c r="BS95" s="38" t="e">
        <f aca="false">IF(BS$1&gt;$L$2,   "",   IF(BS$1=$L$2,  1,  IF($L$2-BS$1=$L$1-$M95, $L$3^($L$1-$M95), ($L$3*BS96*BT96/(BS96+($L$3-1)*BT96) ))))</f>
        <v>#DIV/0!</v>
      </c>
      <c r="BT95" s="38" t="e">
        <f aca="false">IF(BT$1&gt;$L$2,   "",   IF(BT$1=$L$2,  1,  IF($L$2-BT$1=$L$1-$M95, $L$3^($L$1-$M95), ($L$3*BT96*BU96/(BT96+($L$3-1)*BU96) ))))</f>
        <v>#DIV/0!</v>
      </c>
      <c r="BU95" s="38" t="n">
        <f aca="false">IF(BU$1&gt;$L$2,   "",   IF(BU$1=$L$2,  1,  IF($L$2-BU$1=$L$1-$M95, $L$3^($L$1-$M95), ($L$3*BU96*BV96/(BU96+($L$3-1)*BV96) ))))</f>
        <v>1</v>
      </c>
      <c r="BV95" s="38" t="e">
        <f aca="false">IF(BV$1&gt;$L$2,   "",   IF(BV$1=$L$2,  1,  IF($L$2-BV$1=$L$1-$M95, $L$3^($L$1-$M95), ($L$3*BV96*BW96/(BV96+($L$3-1)*BW96) ))))</f>
        <v>#DIV/0!</v>
      </c>
      <c r="BW95" s="38" t="e">
        <f aca="false">IF(BW$1&gt;$L$2,   "",   IF(BW$1=$L$2,  1,  IF($L$2-BW$1=$L$1-$M95, $L$3^($L$1-$M95), ($L$3*BW96*BX96/(BW96+($L$3-1)*BX96) ))))</f>
        <v>#DIV/0!</v>
      </c>
      <c r="BX95" s="38" t="e">
        <f aca="false">IF(BX$1&gt;$L$2,   "",   IF(BX$1=$L$2,  1,  IF($L$2-BX$1=$L$1-$M95, $L$3^($L$1-$M95), ($L$3*BX96*BY96/(BX96+($L$3-1)*BY96) ))))</f>
        <v>#DIV/0!</v>
      </c>
      <c r="BY95" s="38" t="n">
        <f aca="false">IF(BY$1&gt;$L$2,   "",   IF(BY$1=$L$2,  1,  IF($L$2-BY$1=$L$1-$M95, $L$3^($L$1-$M95), ($L$3*BY96*BZ96/(BY96+($L$3-1)*BZ96) ))))</f>
        <v>1</v>
      </c>
      <c r="BZ95" s="38" t="e">
        <f aca="false">IF(BZ$1&gt;$L$2,   "",   IF(BZ$1=$L$2,  1,  IF($L$2-BZ$1=$L$1-$M95, $L$3^($L$1-$M95), ($L$3*BZ96*CA96/(BZ96+($L$3-1)*CA96) ))))</f>
        <v>#DIV/0!</v>
      </c>
      <c r="CA95" s="38" t="e">
        <f aca="false">IF(CA$1&gt;$L$2,   "",   IF(CA$1=$L$2,  1,  IF($L$2-CA$1=$L$1-$M95, $L$3^($L$1-$M95), ($L$3*CA96*CB96/(CA96+($L$3-1)*CB96) ))))</f>
        <v>#DIV/0!</v>
      </c>
      <c r="CB95" s="38" t="e">
        <f aca="false">IF(CB$1&gt;$L$2,   "",   IF(CB$1=$L$2,  1,  IF($L$2-CB$1=$L$1-$M95, $L$3^($L$1-$M95), ($L$3*CB96*CC96/(CB96+($L$3-1)*CC96) ))))</f>
        <v>#DIV/0!</v>
      </c>
      <c r="CC95" s="38" t="n">
        <f aca="false">IF(CC$1&gt;$L$2,   "",   IF(CC$1=$L$2,  1,  IF($L$2-CC$1=$L$1-$M95, $L$3^($L$1-$M95), ($L$3*CC96*CD96/(CC96+($L$3-1)*CD96) ))))</f>
        <v>1</v>
      </c>
      <c r="CD95" s="38" t="e">
        <f aca="false">IF(CD$1&gt;$L$2,   "",   IF(CD$1=$L$2,  1,  IF($L$2-CD$1=$L$1-$M95, $L$3^($L$1-$M95), ($L$3*CD96*CE96/(CD96+($L$3-1)*CE96) ))))</f>
        <v>#DIV/0!</v>
      </c>
      <c r="CE95" s="38" t="e">
        <f aca="false">IF(CE$1&gt;$L$2,   "",   IF(CE$1=$L$2,  1,  IF($L$2-CE$1=$L$1-$M95, $L$3^($L$1-$M95), ($L$3*CE96*CF96/(CE96+($L$3-1)*CF96) ))))</f>
        <v>#DIV/0!</v>
      </c>
      <c r="CF95" s="38" t="e">
        <f aca="false">IF(CF$1&gt;$L$2,   "",   IF(CF$1=$L$2,  1,  IF($L$2-CF$1=$L$1-$M95, $L$3^($L$1-$M95), ($L$3*CF96*CG96/(CF96+($L$3-1)*CG96) ))))</f>
        <v>#DIV/0!</v>
      </c>
      <c r="CG95" s="38" t="n">
        <f aca="false">IF(CG$1&gt;$L$2,   "",   IF(CG$1=$L$2,  1,  IF($L$2-CG$1=$L$1-$M95, $L$3^($L$1-$M95), ($L$3*CG96*CH96/(CG96+($L$3-1)*CH96) ))))</f>
        <v>1</v>
      </c>
      <c r="CH95" s="38" t="e">
        <f aca="false">IF(CH$1&gt;$L$2,   "",   IF(CH$1=$L$2,  1,  IF($L$2-CH$1=$L$1-$M95, $L$3^($L$1-$M95), ($L$3*CH96*CI96/(CH96+($L$3-1)*CI96) ))))</f>
        <v>#DIV/0!</v>
      </c>
      <c r="CI95" s="38" t="e">
        <f aca="false">IF(CI$1&gt;$L$2,   "",   IF(CI$1=$L$2,  1,  IF($L$2-CI$1=$L$1-$M95, $L$3^($L$1-$M95), ($L$3*CI96*CJ96/(CI96+($L$3-1)*CJ96) ))))</f>
        <v>#DIV/0!</v>
      </c>
      <c r="CJ95" s="38" t="e">
        <f aca="false">IF(CJ$1&gt;$L$2,   "",   IF(CJ$1=$L$2,  1,  IF($L$2-CJ$1=$L$1-$M95, $L$3^($L$1-$M95), ($L$3*CJ96*CK96/(CJ96+($L$3-1)*CK96) ))))</f>
        <v>#DIV/0!</v>
      </c>
      <c r="CK95" s="38" t="n">
        <f aca="false">IF(CK$1&gt;$L$2,   "",   IF(CK$1=$L$2,  1,  IF($L$2-CK$1=$L$1-$M95, $L$3^($L$1-$M95), ($L$3*CK96*CL96/(CK96+($L$3-1)*CL96) ))))</f>
        <v>1</v>
      </c>
      <c r="CL95" s="38" t="e">
        <f aca="false">IF(CL$1&gt;$L$2,   "",   IF(CL$1=$L$2,  1,  IF($L$2-CL$1=$L$1-$M95, $L$3^($L$1-$M95), ($L$3*CL96*CM96/(CL96+($L$3-1)*CM96) ))))</f>
        <v>#DIV/0!</v>
      </c>
      <c r="CM95" s="38" t="e">
        <f aca="false">IF(CM$1&gt;$L$2,   "",   IF(CM$1=$L$2,  1,  IF($L$2-CM$1=$L$1-$M95, $L$3^($L$1-$M95), ($L$3*CM96*CN96/(CM96+($L$3-1)*CN96) ))))</f>
        <v>#DIV/0!</v>
      </c>
      <c r="CN95" s="38" t="e">
        <f aca="false">IF(CN$1&gt;$L$2,   "",   IF(CN$1=$L$2,  1,  IF($L$2-CN$1=$L$1-$M95, $L$3^($L$1-$M95), ($L$3*CN96*CO96/(CN96+($L$3-1)*CO96) ))))</f>
        <v>#DIV/0!</v>
      </c>
      <c r="CO95" s="38" t="n">
        <f aca="false">IF(CO$1&gt;$L$2,   "",   IF(CO$1=$L$2,  1,  IF($L$2-CO$1=$L$1-$M95, $L$3^($L$1-$M95), ($L$3*CO96*CP96/(CO96+($L$3-1)*CP96) ))))</f>
        <v>1</v>
      </c>
      <c r="CP95" s="38" t="e">
        <f aca="false">IF(CP$1&gt;$L$2,   "",   IF(CP$1=$L$2,  1,  IF($L$2-CP$1=$L$1-$M95, $L$3^($L$1-$M95), ($L$3*CP96*CQ96/(CP96+($L$3-1)*CQ96) ))))</f>
        <v>#DIV/0!</v>
      </c>
      <c r="CQ95" s="38" t="e">
        <f aca="false">IF(CQ$1&gt;$L$2,   "",   IF(CQ$1=$L$2,  1,  IF($L$2-CQ$1=$L$1-$M95, $L$3^($L$1-$M95), ($L$3*CQ96*CR96/(CQ96+($L$3-1)*CR96) ))))</f>
        <v>#DIV/0!</v>
      </c>
      <c r="CR95" s="38" t="e">
        <f aca="false">IF(CR$1&gt;$L$2,   "",   IF(CR$1=$L$2,  1,  IF($L$2-CR$1=$L$1-$M95, $L$3^($L$1-$M95), ($L$3*CR96*CS96/(CR96+($L$3-1)*CS96) ))))</f>
        <v>#DIV/0!</v>
      </c>
      <c r="CS95" s="38" t="n">
        <f aca="false">IF(CS$1&gt;$L$2,   "",   IF(CS$1=$L$2,  1,  IF($L$2-CS$1=$L$1-$M95, $L$3^($L$1-$M95), ($L$3*CS96*CT96/(CS96+($L$3-1)*CT96) ))))</f>
        <v>1</v>
      </c>
      <c r="CT95" s="38" t="e">
        <f aca="false">IF(CT$1&gt;$L$2,   "",   IF(CT$1=$L$2,  1,  IF($L$2-CT$1=$L$1-$M95, $L$3^($L$1-$M95), ($L$3*CT96*CU96/(CT96+($L$3-1)*CU96) ))))</f>
        <v>#DIV/0!</v>
      </c>
      <c r="CU95" s="38" t="e">
        <f aca="false">IF(CU$1&gt;$L$2,   "",   IF(CU$1=$L$2,  1,  IF($L$2-CU$1=$L$1-$M95, $L$3^($L$1-$M95), ($L$3*CU96*CV96/(CU96+($L$3-1)*CV96) ))))</f>
        <v>#DIV/0!</v>
      </c>
      <c r="CV95" s="38" t="e">
        <f aca="false">IF(CV$1&gt;$L$2,   "",   IF(CV$1=$L$2,  1,  IF($L$2-CV$1=$L$1-$M95, $L$3^($L$1-$M95), ($L$3*CV96*CW96/(CV96+($L$3-1)*CW96) ))))</f>
        <v>#DIV/0!</v>
      </c>
      <c r="CW95" s="38" t="n">
        <f aca="false">IF(CW$1&gt;$L$2,   "",   IF(CW$1=$L$2,  1,  IF($L$2-CW$1=$L$1-$M95, $L$3^($L$1-$M95), ($L$3*CW96*CX96/(CW96+($L$3-1)*CX96) ))))</f>
        <v>1</v>
      </c>
      <c r="CX95" s="38" t="e">
        <f aca="false">IF(CX$1&gt;$L$2,   "",   IF(CX$1=$L$2,  1,  IF($L$2-CX$1=$L$1-$M95, $L$3^($L$1-$M95), ($L$3*CX96*CY96/(CX96+($L$3-1)*CY96) ))))</f>
        <v>#DIV/0!</v>
      </c>
      <c r="CY95" s="38" t="e">
        <f aca="false">IF(CY$1&gt;$L$2,   "",   IF(CY$1=$L$2,  1,  IF($L$2-CY$1=$L$1-$M95, $L$3^($L$1-$M95), ($L$3*CY96*CZ96/(CY96+($L$3-1)*CZ96) ))))</f>
        <v>#DIV/0!</v>
      </c>
      <c r="CZ95" s="38" t="e">
        <f aca="false">IF(CZ$1&gt;$L$2,   "",   IF(CZ$1=$L$2,  1,  IF($L$2-CZ$1=$L$1-$M95, $L$3^($L$1-$M95), ($L$3*CZ96*DA96/(CZ96+($L$3-1)*DA96) ))))</f>
        <v>#DIV/0!</v>
      </c>
      <c r="DA95" s="38" t="n">
        <f aca="false">IF(DA$1&gt;$L$2,   "",   IF(DA$1=$L$2,  1,  IF($L$2-DA$1=$L$1-$M95, $L$3^($L$1-$M95), ($L$3*DA96*DB96/(DA96+($L$3-1)*DB96) ))))</f>
        <v>1</v>
      </c>
      <c r="DB95" s="38" t="e">
        <f aca="false">IF(DB$1&gt;$L$2,   "",   IF(DB$1=$L$2,  1,  IF($L$2-DB$1=$L$1-$M95, $L$3^($L$1-$M95), ($L$3*DB96*DC96/(DB96+($L$3-1)*DC96) ))))</f>
        <v>#DIV/0!</v>
      </c>
      <c r="DC95" s="38" t="e">
        <f aca="false">IF(DC$1&gt;$L$2,   "",   IF(DC$1=$L$2,  1,  IF($L$2-DC$1=$L$1-$M95, $L$3^($L$1-$M95), ($L$3*DC96*DD96/(DC96+($L$3-1)*DD96) ))))</f>
        <v>#DIV/0!</v>
      </c>
      <c r="DD95" s="38" t="e">
        <f aca="false">IF(DD$1&gt;$L$2,   "",   IF(DD$1=$L$2,  1,  IF($L$2-DD$1=$L$1-$M95, $L$3^($L$1-$M95), ($L$3*DD96*DE96/(DD96+($L$3-1)*DE96) ))))</f>
        <v>#DIV/0!</v>
      </c>
      <c r="DE95" s="38" t="n">
        <f aca="false">IF(DE$1&gt;$L$2,   "",   IF(DE$1=$L$2,  1,  IF($L$2-DE$1=$L$1-$M95, $L$3^($L$1-$M95), ($L$3*DE96*DF96/(DE96+($L$3-1)*DF96) ))))</f>
        <v>1</v>
      </c>
      <c r="DF95" s="38" t="e">
        <f aca="false">IF(DF$1&gt;$L$2,   "",   IF(DF$1=$L$2,  1,  IF($L$2-DF$1=$L$1-$M95, $L$3^($L$1-$M95), ($L$3*DF96*DG96/(DF96+($L$3-1)*DG96) ))))</f>
        <v>#DIV/0!</v>
      </c>
      <c r="DG95" s="38" t="e">
        <f aca="false">IF(DG$1&gt;$L$2,   "",   IF(DG$1=$L$2,  1,  IF($L$2-DG$1=$L$1-$M95, $L$3^($L$1-$M95), ($L$3*DG96*DH96/(DG96+($L$3-1)*DH96) ))))</f>
        <v>#DIV/0!</v>
      </c>
      <c r="DH95" s="38" t="e">
        <f aca="false">IF(DH$1&gt;$L$2,   "",   IF(DH$1=$L$2,  1,  IF($L$2-DH$1=$L$1-$M95, $L$3^($L$1-$M95), ($L$3*DH96*DI96/(DH96+($L$3-1)*DI96) ))))</f>
        <v>#DIV/0!</v>
      </c>
      <c r="DI95" s="38" t="n">
        <f aca="false">IF(DI$1&gt;$L$2,   "",   IF(DI$1=$L$2,  1,  IF($L$2-DI$1=$L$1-$M95, $L$3^($L$1-$M95), ($L$3*DI96*DJ96/(DI96+($L$3-1)*DJ96) ))))</f>
        <v>1</v>
      </c>
      <c r="DJ95" s="38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2" t="n">
        <f aca="false">Calculadora!C96</f>
        <v>0</v>
      </c>
      <c r="B96" s="112" t="str">
        <f aca="false">IF( OR(I95=$L$2,H95=1+$L$1-$L$2), "",  IF(A96="l",0,IF(A96="w",1,""))    )</f>
        <v/>
      </c>
      <c r="C96" s="105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5" t="str">
        <f aca="false">IF(I95&gt;=$L$2,"",IF(B96="", "", C96*($L$3-1)*B96)   )</f>
        <v/>
      </c>
      <c r="E96" s="105" t="str">
        <f aca="false">IF(B96="","",(   D96-(IF((D96+F95)&lt;=G95, D96, (G95-F95) ))   )*(100-$L$5)/100   )</f>
        <v/>
      </c>
      <c r="F96" s="105" t="str">
        <f aca="false">IF(I95&gt;=$L$2,"",IF(B96="", "",   IF(B96=0,  F95-C96,  IF( ((F95+D96)-G95)&gt;=0, F95+(G95-F95)+((D96-(G95-F95))*$L$5/100), F95+D96 )  ))   )</f>
        <v/>
      </c>
      <c r="G96" s="113" t="str">
        <f aca="false">IF(F96&gt;G95,  F96,  G95)</f>
        <v/>
      </c>
      <c r="H96" s="104" t="n">
        <f aca="false">IF(   $L$4=0,   IF(I95+B96=$L$2,0,IF(B96=0,H95+1,H95)),   IF(  F96&gt;=G95,  0,  IF(B96=0,H95+1,H95)  )   )</f>
        <v>0</v>
      </c>
      <c r="I96" s="104" t="n">
        <f aca="false">IF(   $L$4=0,   IF(I95+B96=$L$2,0,IF(B96=1,I95+1,I95)),        IF(  F96&gt;=G95,  0,  IF(B96=1,I95+1,I95)  )   )</f>
        <v>0</v>
      </c>
      <c r="J96" s="114" t="str">
        <f aca="false">IF(     B96="",     "",     IF(  ISERROR((B96+I95)/(H95+I95+1)),  0,  (B96+I95)/(H95+I95+1)  )     )</f>
        <v/>
      </c>
      <c r="M96" s="111" t="n">
        <f aca="false">IF(M95&lt;($L$1-1),M95+1)</f>
        <v>10</v>
      </c>
      <c r="N96" s="38" t="e">
        <f aca="false">IF(N$1&gt;$L$2,   "",   IF(N$1=$L$2,  1,  IF($L$2-N$1=$L$1-$M96, $L$3^($L$1-$M96), ($L$3*N97*O97/(N97+($L$3-1)*O97) ))))</f>
        <v>#DIV/0!</v>
      </c>
      <c r="O96" s="38" t="e">
        <f aca="false">IF(O$1&gt;$L$2,   "",   IF(O$1=$L$2,  1,  IF($L$2-O$1=$L$1-$M96, $L$3^($L$1-$M96), ($L$3*O97*P97/(O97+($L$3-1)*P97) ))))</f>
        <v>#DIV/0!</v>
      </c>
      <c r="P96" s="38" t="e">
        <f aca="false">IF(P$1&gt;$L$2,   "",   IF(P$1=$L$2,  1,  IF($L$2-P$1=$L$1-$M96, $L$3^($L$1-$M96), ($L$3*P97*Q97/(P97+($L$3-1)*Q97) ))))</f>
        <v>#DIV/0!</v>
      </c>
      <c r="Q96" s="38" t="n">
        <f aca="false">IF(Q$1&gt;$L$2,   "",   IF(Q$1=$L$2,  1,  IF($L$2-Q$1=$L$1-$M96, $L$3^($L$1-$M96), ($L$3*Q97*R97/(Q97+($L$3-1)*R97) ))))</f>
        <v>1</v>
      </c>
      <c r="R96" s="38" t="e">
        <f aca="false">IF(R$1&gt;$L$2,   "",   IF(R$1=$L$2,  1,  IF($L$2-R$1=$L$1-$M96, $L$3^($L$1-$M96), ($L$3*R97*S97/(R97+($L$3-1)*S97) ))))</f>
        <v>#DIV/0!</v>
      </c>
      <c r="S96" s="38" t="e">
        <f aca="false">IF(S$1&gt;$L$2,   "",   IF(S$1=$L$2,  1,  IF($L$2-S$1=$L$1-$M96, $L$3^($L$1-$M96), ($L$3*S97*T97/(S97+($L$3-1)*T97) ))))</f>
        <v>#DIV/0!</v>
      </c>
      <c r="T96" s="38" t="e">
        <f aca="false">IF(T$1&gt;$L$2,   "",   IF(T$1=$L$2,  1,  IF($L$2-T$1=$L$1-$M96, $L$3^($L$1-$M96), ($L$3*T97*U97/(T97+($L$3-1)*U97) ))))</f>
        <v>#DIV/0!</v>
      </c>
      <c r="U96" s="38" t="n">
        <f aca="false">IF(U$1&gt;$L$2,   "",   IF(U$1=$L$2,  1,  IF($L$2-U$1=$L$1-$M96, $L$3^($L$1-$M96), ($L$3*U97*V97/(U97+($L$3-1)*V97) ))))</f>
        <v>1</v>
      </c>
      <c r="V96" s="38" t="e">
        <f aca="false">IF(V$1&gt;$L$2,   "",   IF(V$1=$L$2,  1,  IF($L$2-V$1=$L$1-$M96, $L$3^($L$1-$M96), ($L$3*V97*W97/(V97+($L$3-1)*W97) ))))</f>
        <v>#DIV/0!</v>
      </c>
      <c r="W96" s="38" t="e">
        <f aca="false">IF(W$1&gt;$L$2,   "",   IF(W$1=$L$2,  1,  IF($L$2-W$1=$L$1-$M96, $L$3^($L$1-$M96), ($L$3*W97*X97/(W97+($L$3-1)*X97) ))))</f>
        <v>#DIV/0!</v>
      </c>
      <c r="X96" s="38" t="e">
        <f aca="false">IF(X$1&gt;$L$2,   "",   IF(X$1=$L$2,  1,  IF($L$2-X$1=$L$1-$M96, $L$3^($L$1-$M96), ($L$3*X97*Y97/(X97+($L$3-1)*Y97) ))))</f>
        <v>#DIV/0!</v>
      </c>
      <c r="Y96" s="38" t="n">
        <f aca="false">IF(Y$1&gt;$L$2,   "",   IF(Y$1=$L$2,  1,  IF($L$2-Y$1=$L$1-$M96, $L$3^($L$1-$M96), ($L$3*Y97*Z97/(Y97+($L$3-1)*Z97) ))))</f>
        <v>1</v>
      </c>
      <c r="Z96" s="38" t="e">
        <f aca="false">IF(Z$1&gt;$L$2,   "",   IF(Z$1=$L$2,  1,  IF($L$2-Z$1=$L$1-$M96, $L$3^($L$1-$M96), ($L$3*Z97*AA97/(Z97+($L$3-1)*AA97) ))))</f>
        <v>#DIV/0!</v>
      </c>
      <c r="AA96" s="38" t="e">
        <f aca="false">IF(AA$1&gt;$L$2,   "",   IF(AA$1=$L$2,  1,  IF($L$2-AA$1=$L$1-$M96, $L$3^($L$1-$M96), ($L$3*AA97*AB97/(AA97+($L$3-1)*AB97) ))))</f>
        <v>#DIV/0!</v>
      </c>
      <c r="AB96" s="38" t="e">
        <f aca="false">IF(AB$1&gt;$L$2,   "",   IF(AB$1=$L$2,  1,  IF($L$2-AB$1=$L$1-$M96, $L$3^($L$1-$M96), ($L$3*AB97*AC97/(AB97+($L$3-1)*AC97) ))))</f>
        <v>#DIV/0!</v>
      </c>
      <c r="AC96" s="38" t="n">
        <f aca="false">IF(AC$1&gt;$L$2,   "",   IF(AC$1=$L$2,  1,  IF($L$2-AC$1=$L$1-$M96, $L$3^($L$1-$M96), ($L$3*AC97*AD97/(AC97+($L$3-1)*AD97) ))))</f>
        <v>1</v>
      </c>
      <c r="AD96" s="38" t="e">
        <f aca="false">IF(AD$1&gt;$L$2,   "",   IF(AD$1=$L$2,  1,  IF($L$2-AD$1=$L$1-$M96, $L$3^($L$1-$M96), ($L$3*AD97*AE97/(AD97+($L$3-1)*AE97) ))))</f>
        <v>#DIV/0!</v>
      </c>
      <c r="AE96" s="38" t="e">
        <f aca="false">IF(AE$1&gt;$L$2,   "",   IF(AE$1=$L$2,  1,  IF($L$2-AE$1=$L$1-$M96, $L$3^($L$1-$M96), ($L$3*AE97*AF97/(AE97+($L$3-1)*AF97) ))))</f>
        <v>#DIV/0!</v>
      </c>
      <c r="AF96" s="38" t="e">
        <f aca="false">IF(AF$1&gt;$L$2,   "",   IF(AF$1=$L$2,  1,  IF($L$2-AF$1=$L$1-$M96, $L$3^($L$1-$M96), ($L$3*AF97*AG97/(AF97+($L$3-1)*AG97) ))))</f>
        <v>#DIV/0!</v>
      </c>
      <c r="AG96" s="38" t="n">
        <f aca="false">IF(AG$1&gt;$L$2,   "",   IF(AG$1=$L$2,  1,  IF($L$2-AG$1=$L$1-$M96, $L$3^($L$1-$M96), ($L$3*AG97*AH97/(AG97+($L$3-1)*AH97) ))))</f>
        <v>1</v>
      </c>
      <c r="AH96" s="38" t="e">
        <f aca="false">IF(AH$1&gt;$L$2,   "",   IF(AH$1=$L$2,  1,  IF($L$2-AH$1=$L$1-$M96, $L$3^($L$1-$M96), ($L$3*AH97*AI97/(AH97+($L$3-1)*AI97) ))))</f>
        <v>#DIV/0!</v>
      </c>
      <c r="AI96" s="38" t="e">
        <f aca="false">IF(AI$1&gt;$L$2,   "",   IF(AI$1=$L$2,  1,  IF($L$2-AI$1=$L$1-$M96, $L$3^($L$1-$M96), ($L$3*AI97*AJ97/(AI97+($L$3-1)*AJ97) ))))</f>
        <v>#DIV/0!</v>
      </c>
      <c r="AJ96" s="38" t="e">
        <f aca="false">IF(AJ$1&gt;$L$2,   "",   IF(AJ$1=$L$2,  1,  IF($L$2-AJ$1=$L$1-$M96, $L$3^($L$1-$M96), ($L$3*AJ97*AK97/(AJ97+($L$3-1)*AK97) ))))</f>
        <v>#DIV/0!</v>
      </c>
      <c r="AK96" s="38" t="n">
        <f aca="false">IF(AK$1&gt;$L$2,   "",   IF(AK$1=$L$2,  1,  IF($L$2-AK$1=$L$1-$M96, $L$3^($L$1-$M96), ($L$3*AK97*AL97/(AK97+($L$3-1)*AL97) ))))</f>
        <v>1</v>
      </c>
      <c r="AL96" s="38" t="e">
        <f aca="false">IF(AL$1&gt;$L$2,   "",   IF(AL$1=$L$2,  1,  IF($L$2-AL$1=$L$1-$M96, $L$3^($L$1-$M96), ($L$3*AL97*AM97/(AL97+($L$3-1)*AM97) ))))</f>
        <v>#DIV/0!</v>
      </c>
      <c r="AM96" s="38" t="e">
        <f aca="false">IF(AM$1&gt;$L$2,   "",   IF(AM$1=$L$2,  1,  IF($L$2-AM$1=$L$1-$M96, $L$3^($L$1-$M96), ($L$3*AM97*AN97/(AM97+($L$3-1)*AN97) ))))</f>
        <v>#DIV/0!</v>
      </c>
      <c r="AN96" s="38" t="e">
        <f aca="false">IF(AN$1&gt;$L$2,   "",   IF(AN$1=$L$2,  1,  IF($L$2-AN$1=$L$1-$M96, $L$3^($L$1-$M96), ($L$3*AN97*AO97/(AN97+($L$3-1)*AO97) ))))</f>
        <v>#DIV/0!</v>
      </c>
      <c r="AO96" s="38" t="n">
        <f aca="false">IF(AO$1&gt;$L$2,   "",   IF(AO$1=$L$2,  1,  IF($L$2-AO$1=$L$1-$M96, $L$3^($L$1-$M96), ($L$3*AO97*AP97/(AO97+($L$3-1)*AP97) ))))</f>
        <v>1</v>
      </c>
      <c r="AP96" s="38" t="e">
        <f aca="false">IF(AP$1&gt;$L$2,   "",   IF(AP$1=$L$2,  1,  IF($L$2-AP$1=$L$1-$M96, $L$3^($L$1-$M96), ($L$3*AP97*AQ97/(AP97+($L$3-1)*AQ97) ))))</f>
        <v>#DIV/0!</v>
      </c>
      <c r="AQ96" s="38" t="e">
        <f aca="false">IF(AQ$1&gt;$L$2,   "",   IF(AQ$1=$L$2,  1,  IF($L$2-AQ$1=$L$1-$M96, $L$3^($L$1-$M96), ($L$3*AQ97*AR97/(AQ97+($L$3-1)*AR97) ))))</f>
        <v>#DIV/0!</v>
      </c>
      <c r="AR96" s="38" t="e">
        <f aca="false">IF(AR$1&gt;$L$2,   "",   IF(AR$1=$L$2,  1,  IF($L$2-AR$1=$L$1-$M96, $L$3^($L$1-$M96), ($L$3*AR97*AS97/(AR97+($L$3-1)*AS97) ))))</f>
        <v>#DIV/0!</v>
      </c>
      <c r="AS96" s="38" t="n">
        <f aca="false">IF(AS$1&gt;$L$2,   "",   IF(AS$1=$L$2,  1,  IF($L$2-AS$1=$L$1-$M96, $L$3^($L$1-$M96), ($L$3*AS97*AT97/(AS97+($L$3-1)*AT97) ))))</f>
        <v>1</v>
      </c>
      <c r="AT96" s="38" t="e">
        <f aca="false">IF(AT$1&gt;$L$2,   "",   IF(AT$1=$L$2,  1,  IF($L$2-AT$1=$L$1-$M96, $L$3^($L$1-$M96), ($L$3*AT97*AU97/(AT97+($L$3-1)*AU97) ))))</f>
        <v>#DIV/0!</v>
      </c>
      <c r="AU96" s="38" t="e">
        <f aca="false">IF(AU$1&gt;$L$2,   "",   IF(AU$1=$L$2,  1,  IF($L$2-AU$1=$L$1-$M96, $L$3^($L$1-$M96), ($L$3*AU97*AV97/(AU97+($L$3-1)*AV97) ))))</f>
        <v>#DIV/0!</v>
      </c>
      <c r="AV96" s="38" t="e">
        <f aca="false">IF(AV$1&gt;$L$2,   "",   IF(AV$1=$L$2,  1,  IF($L$2-AV$1=$L$1-$M96, $L$3^($L$1-$M96), ($L$3*AV97*AW97/(AV97+($L$3-1)*AW97) ))))</f>
        <v>#DIV/0!</v>
      </c>
      <c r="AW96" s="38" t="n">
        <f aca="false">IF(AW$1&gt;$L$2,   "",   IF(AW$1=$L$2,  1,  IF($L$2-AW$1=$L$1-$M96, $L$3^($L$1-$M96), ($L$3*AW97*AX97/(AW97+($L$3-1)*AX97) ))))</f>
        <v>1</v>
      </c>
      <c r="AX96" s="38" t="e">
        <f aca="false">IF(AX$1&gt;$L$2,   "",   IF(AX$1=$L$2,  1,  IF($L$2-AX$1=$L$1-$M96, $L$3^($L$1-$M96), ($L$3*AX97*AY97/(AX97+($L$3-1)*AY97) ))))</f>
        <v>#DIV/0!</v>
      </c>
      <c r="AY96" s="38" t="e">
        <f aca="false">IF(AY$1&gt;$L$2,   "",   IF(AY$1=$L$2,  1,  IF($L$2-AY$1=$L$1-$M96, $L$3^($L$1-$M96), ($L$3*AY97*AZ97/(AY97+($L$3-1)*AZ97) ))))</f>
        <v>#DIV/0!</v>
      </c>
      <c r="AZ96" s="38" t="e">
        <f aca="false">IF(AZ$1&gt;$L$2,   "",   IF(AZ$1=$L$2,  1,  IF($L$2-AZ$1=$L$1-$M96, $L$3^($L$1-$M96), ($L$3*AZ97*BA97/(AZ97+($L$3-1)*BA97) ))))</f>
        <v>#DIV/0!</v>
      </c>
      <c r="BA96" s="38" t="n">
        <f aca="false">IF(BA$1&gt;$L$2,   "",   IF(BA$1=$L$2,  1,  IF($L$2-BA$1=$L$1-$M96, $L$3^($L$1-$M96), ($L$3*BA97*BB97/(BA97+($L$3-1)*BB97) ))))</f>
        <v>1</v>
      </c>
      <c r="BB96" s="38" t="e">
        <f aca="false">IF(BB$1&gt;$L$2,   "",   IF(BB$1=$L$2,  1,  IF($L$2-BB$1=$L$1-$M96, $L$3^($L$1-$M96), ($L$3*BB97*BC97/(BB97+($L$3-1)*BC97) ))))</f>
        <v>#DIV/0!</v>
      </c>
      <c r="BC96" s="38" t="e">
        <f aca="false">IF(BC$1&gt;$L$2,   "",   IF(BC$1=$L$2,  1,  IF($L$2-BC$1=$L$1-$M96, $L$3^($L$1-$M96), ($L$3*BC97*BD97/(BC97+($L$3-1)*BD97) ))))</f>
        <v>#DIV/0!</v>
      </c>
      <c r="BD96" s="38" t="e">
        <f aca="false">IF(BD$1&gt;$L$2,   "",   IF(BD$1=$L$2,  1,  IF($L$2-BD$1=$L$1-$M96, $L$3^($L$1-$M96), ($L$3*BD97*BE97/(BD97+($L$3-1)*BE97) ))))</f>
        <v>#DIV/0!</v>
      </c>
      <c r="BE96" s="38" t="n">
        <f aca="false">IF(BE$1&gt;$L$2,   "",   IF(BE$1=$L$2,  1,  IF($L$2-BE$1=$L$1-$M96, $L$3^($L$1-$M96), ($L$3*BE97*BF97/(BE97+($L$3-1)*BF97) ))))</f>
        <v>1</v>
      </c>
      <c r="BF96" s="38" t="e">
        <f aca="false">IF(BF$1&gt;$L$2,   "",   IF(BF$1=$L$2,  1,  IF($L$2-BF$1=$L$1-$M96, $L$3^($L$1-$M96), ($L$3*BF97*BG97/(BF97+($L$3-1)*BG97) ))))</f>
        <v>#DIV/0!</v>
      </c>
      <c r="BG96" s="38" t="e">
        <f aca="false">IF(BG$1&gt;$L$2,   "",   IF(BG$1=$L$2,  1,  IF($L$2-BG$1=$L$1-$M96, $L$3^($L$1-$M96), ($L$3*BG97*BH97/(BG97+($L$3-1)*BH97) ))))</f>
        <v>#DIV/0!</v>
      </c>
      <c r="BH96" s="38" t="e">
        <f aca="false">IF(BH$1&gt;$L$2,   "",   IF(BH$1=$L$2,  1,  IF($L$2-BH$1=$L$1-$M96, $L$3^($L$1-$M96), ($L$3*BH97*BI97/(BH97+($L$3-1)*BI97) ))))</f>
        <v>#DIV/0!</v>
      </c>
      <c r="BI96" s="38" t="n">
        <f aca="false">IF(BI$1&gt;$L$2,   "",   IF(BI$1=$L$2,  1,  IF($L$2-BI$1=$L$1-$M96, $L$3^($L$1-$M96), ($L$3*BI97*BJ97/(BI97+($L$3-1)*BJ97) ))))</f>
        <v>1</v>
      </c>
      <c r="BJ96" s="38" t="e">
        <f aca="false">IF(BJ$1&gt;$L$2,   "",   IF(BJ$1=$L$2,  1,  IF($L$2-BJ$1=$L$1-$M96, $L$3^($L$1-$M96), ($L$3*BJ97*BK97/(BJ97+($L$3-1)*BK97) ))))</f>
        <v>#DIV/0!</v>
      </c>
      <c r="BK96" s="38" t="e">
        <f aca="false">IF(BK$1&gt;$L$2,   "",   IF(BK$1=$L$2,  1,  IF($L$2-BK$1=$L$1-$M96, $L$3^($L$1-$M96), ($L$3*BK97*BL97/(BK97+($L$3-1)*BL97) ))))</f>
        <v>#DIV/0!</v>
      </c>
      <c r="BL96" s="38" t="e">
        <f aca="false">IF(BL$1&gt;$L$2,   "",   IF(BL$1=$L$2,  1,  IF($L$2-BL$1=$L$1-$M96, $L$3^($L$1-$M96), ($L$3*BL97*BM97/(BL97+($L$3-1)*BM97) ))))</f>
        <v>#DIV/0!</v>
      </c>
      <c r="BM96" s="38" t="n">
        <f aca="false">IF(BM$1&gt;$L$2,   "",   IF(BM$1=$L$2,  1,  IF($L$2-BM$1=$L$1-$M96, $L$3^($L$1-$M96), ($L$3*BM97*BN97/(BM97+($L$3-1)*BN97) ))))</f>
        <v>1</v>
      </c>
      <c r="BN96" s="38" t="e">
        <f aca="false">IF(BN$1&gt;$L$2,   "",   IF(BN$1=$L$2,  1,  IF($L$2-BN$1=$L$1-$M96, $L$3^($L$1-$M96), ($L$3*BN97*BO97/(BN97+($L$3-1)*BO97) ))))</f>
        <v>#DIV/0!</v>
      </c>
      <c r="BO96" s="38" t="e">
        <f aca="false">IF(BO$1&gt;$L$2,   "",   IF(BO$1=$L$2,  1,  IF($L$2-BO$1=$L$1-$M96, $L$3^($L$1-$M96), ($L$3*BO97*BP97/(BO97+($L$3-1)*BP97) ))))</f>
        <v>#DIV/0!</v>
      </c>
      <c r="BP96" s="38" t="e">
        <f aca="false">IF(BP$1&gt;$L$2,   "",   IF(BP$1=$L$2,  1,  IF($L$2-BP$1=$L$1-$M96, $L$3^($L$1-$M96), ($L$3*BP97*BQ97/(BP97+($L$3-1)*BQ97) ))))</f>
        <v>#DIV/0!</v>
      </c>
      <c r="BQ96" s="38" t="n">
        <f aca="false">IF(BQ$1&gt;$L$2,   "",   IF(BQ$1=$L$2,  1,  IF($L$2-BQ$1=$L$1-$M96, $L$3^($L$1-$M96), ($L$3*BQ97*BR97/(BQ97+($L$3-1)*BR97) ))))</f>
        <v>1</v>
      </c>
      <c r="BR96" s="38" t="e">
        <f aca="false">IF(BR$1&gt;$L$2,   "",   IF(BR$1=$L$2,  1,  IF($L$2-BR$1=$L$1-$M96, $L$3^($L$1-$M96), ($L$3*BR97*BS97/(BR97+($L$3-1)*BS97) ))))</f>
        <v>#DIV/0!</v>
      </c>
      <c r="BS96" s="38" t="e">
        <f aca="false">IF(BS$1&gt;$L$2,   "",   IF(BS$1=$L$2,  1,  IF($L$2-BS$1=$L$1-$M96, $L$3^($L$1-$M96), ($L$3*BS97*BT97/(BS97+($L$3-1)*BT97) ))))</f>
        <v>#DIV/0!</v>
      </c>
      <c r="BT96" s="38" t="e">
        <f aca="false">IF(BT$1&gt;$L$2,   "",   IF(BT$1=$L$2,  1,  IF($L$2-BT$1=$L$1-$M96, $L$3^($L$1-$M96), ($L$3*BT97*BU97/(BT97+($L$3-1)*BU97) ))))</f>
        <v>#DIV/0!</v>
      </c>
      <c r="BU96" s="38" t="n">
        <f aca="false">IF(BU$1&gt;$L$2,   "",   IF(BU$1=$L$2,  1,  IF($L$2-BU$1=$L$1-$M96, $L$3^($L$1-$M96), ($L$3*BU97*BV97/(BU97+($L$3-1)*BV97) ))))</f>
        <v>1</v>
      </c>
      <c r="BV96" s="38" t="e">
        <f aca="false">IF(BV$1&gt;$L$2,   "",   IF(BV$1=$L$2,  1,  IF($L$2-BV$1=$L$1-$M96, $L$3^($L$1-$M96), ($L$3*BV97*BW97/(BV97+($L$3-1)*BW97) ))))</f>
        <v>#DIV/0!</v>
      </c>
      <c r="BW96" s="38" t="e">
        <f aca="false">IF(BW$1&gt;$L$2,   "",   IF(BW$1=$L$2,  1,  IF($L$2-BW$1=$L$1-$M96, $L$3^($L$1-$M96), ($L$3*BW97*BX97/(BW97+($L$3-1)*BX97) ))))</f>
        <v>#DIV/0!</v>
      </c>
      <c r="BX96" s="38" t="e">
        <f aca="false">IF(BX$1&gt;$L$2,   "",   IF(BX$1=$L$2,  1,  IF($L$2-BX$1=$L$1-$M96, $L$3^($L$1-$M96), ($L$3*BX97*BY97/(BX97+($L$3-1)*BY97) ))))</f>
        <v>#DIV/0!</v>
      </c>
      <c r="BY96" s="38" t="n">
        <f aca="false">IF(BY$1&gt;$L$2,   "",   IF(BY$1=$L$2,  1,  IF($L$2-BY$1=$L$1-$M96, $L$3^($L$1-$M96), ($L$3*BY97*BZ97/(BY97+($L$3-1)*BZ97) ))))</f>
        <v>1</v>
      </c>
      <c r="BZ96" s="38" t="e">
        <f aca="false">IF(BZ$1&gt;$L$2,   "",   IF(BZ$1=$L$2,  1,  IF($L$2-BZ$1=$L$1-$M96, $L$3^($L$1-$M96), ($L$3*BZ97*CA97/(BZ97+($L$3-1)*CA97) ))))</f>
        <v>#DIV/0!</v>
      </c>
      <c r="CA96" s="38" t="e">
        <f aca="false">IF(CA$1&gt;$L$2,   "",   IF(CA$1=$L$2,  1,  IF($L$2-CA$1=$L$1-$M96, $L$3^($L$1-$M96), ($L$3*CA97*CB97/(CA97+($L$3-1)*CB97) ))))</f>
        <v>#DIV/0!</v>
      </c>
      <c r="CB96" s="38" t="e">
        <f aca="false">IF(CB$1&gt;$L$2,   "",   IF(CB$1=$L$2,  1,  IF($L$2-CB$1=$L$1-$M96, $L$3^($L$1-$M96), ($L$3*CB97*CC97/(CB97+($L$3-1)*CC97) ))))</f>
        <v>#DIV/0!</v>
      </c>
      <c r="CC96" s="38" t="n">
        <f aca="false">IF(CC$1&gt;$L$2,   "",   IF(CC$1=$L$2,  1,  IF($L$2-CC$1=$L$1-$M96, $L$3^($L$1-$M96), ($L$3*CC97*CD97/(CC97+($L$3-1)*CD97) ))))</f>
        <v>1</v>
      </c>
      <c r="CD96" s="38" t="e">
        <f aca="false">IF(CD$1&gt;$L$2,   "",   IF(CD$1=$L$2,  1,  IF($L$2-CD$1=$L$1-$M96, $L$3^($L$1-$M96), ($L$3*CD97*CE97/(CD97+($L$3-1)*CE97) ))))</f>
        <v>#DIV/0!</v>
      </c>
      <c r="CE96" s="38" t="e">
        <f aca="false">IF(CE$1&gt;$L$2,   "",   IF(CE$1=$L$2,  1,  IF($L$2-CE$1=$L$1-$M96, $L$3^($L$1-$M96), ($L$3*CE97*CF97/(CE97+($L$3-1)*CF97) ))))</f>
        <v>#DIV/0!</v>
      </c>
      <c r="CF96" s="38" t="e">
        <f aca="false">IF(CF$1&gt;$L$2,   "",   IF(CF$1=$L$2,  1,  IF($L$2-CF$1=$L$1-$M96, $L$3^($L$1-$M96), ($L$3*CF97*CG97/(CF97+($L$3-1)*CG97) ))))</f>
        <v>#DIV/0!</v>
      </c>
      <c r="CG96" s="38" t="n">
        <f aca="false">IF(CG$1&gt;$L$2,   "",   IF(CG$1=$L$2,  1,  IF($L$2-CG$1=$L$1-$M96, $L$3^($L$1-$M96), ($L$3*CG97*CH97/(CG97+($L$3-1)*CH97) ))))</f>
        <v>1</v>
      </c>
      <c r="CH96" s="38" t="e">
        <f aca="false">IF(CH$1&gt;$L$2,   "",   IF(CH$1=$L$2,  1,  IF($L$2-CH$1=$L$1-$M96, $L$3^($L$1-$M96), ($L$3*CH97*CI97/(CH97+($L$3-1)*CI97) ))))</f>
        <v>#DIV/0!</v>
      </c>
      <c r="CI96" s="38" t="e">
        <f aca="false">IF(CI$1&gt;$L$2,   "",   IF(CI$1=$L$2,  1,  IF($L$2-CI$1=$L$1-$M96, $L$3^($L$1-$M96), ($L$3*CI97*CJ97/(CI97+($L$3-1)*CJ97) ))))</f>
        <v>#DIV/0!</v>
      </c>
      <c r="CJ96" s="38" t="e">
        <f aca="false">IF(CJ$1&gt;$L$2,   "",   IF(CJ$1=$L$2,  1,  IF($L$2-CJ$1=$L$1-$M96, $L$3^($L$1-$M96), ($L$3*CJ97*CK97/(CJ97+($L$3-1)*CK97) ))))</f>
        <v>#DIV/0!</v>
      </c>
      <c r="CK96" s="38" t="n">
        <f aca="false">IF(CK$1&gt;$L$2,   "",   IF(CK$1=$L$2,  1,  IF($L$2-CK$1=$L$1-$M96, $L$3^($L$1-$M96), ($L$3*CK97*CL97/(CK97+($L$3-1)*CL97) ))))</f>
        <v>1</v>
      </c>
      <c r="CL96" s="38" t="e">
        <f aca="false">IF(CL$1&gt;$L$2,   "",   IF(CL$1=$L$2,  1,  IF($L$2-CL$1=$L$1-$M96, $L$3^($L$1-$M96), ($L$3*CL97*CM97/(CL97+($L$3-1)*CM97) ))))</f>
        <v>#DIV/0!</v>
      </c>
      <c r="CM96" s="38" t="e">
        <f aca="false">IF(CM$1&gt;$L$2,   "",   IF(CM$1=$L$2,  1,  IF($L$2-CM$1=$L$1-$M96, $L$3^($L$1-$M96), ($L$3*CM97*CN97/(CM97+($L$3-1)*CN97) ))))</f>
        <v>#DIV/0!</v>
      </c>
      <c r="CN96" s="38" t="e">
        <f aca="false">IF(CN$1&gt;$L$2,   "",   IF(CN$1=$L$2,  1,  IF($L$2-CN$1=$L$1-$M96, $L$3^($L$1-$M96), ($L$3*CN97*CO97/(CN97+($L$3-1)*CO97) ))))</f>
        <v>#DIV/0!</v>
      </c>
      <c r="CO96" s="38" t="n">
        <f aca="false">IF(CO$1&gt;$L$2,   "",   IF(CO$1=$L$2,  1,  IF($L$2-CO$1=$L$1-$M96, $L$3^($L$1-$M96), ($L$3*CO97*CP97/(CO97+($L$3-1)*CP97) ))))</f>
        <v>1</v>
      </c>
      <c r="CP96" s="38" t="e">
        <f aca="false">IF(CP$1&gt;$L$2,   "",   IF(CP$1=$L$2,  1,  IF($L$2-CP$1=$L$1-$M96, $L$3^($L$1-$M96), ($L$3*CP97*CQ97/(CP97+($L$3-1)*CQ97) ))))</f>
        <v>#DIV/0!</v>
      </c>
      <c r="CQ96" s="38" t="e">
        <f aca="false">IF(CQ$1&gt;$L$2,   "",   IF(CQ$1=$L$2,  1,  IF($L$2-CQ$1=$L$1-$M96, $L$3^($L$1-$M96), ($L$3*CQ97*CR97/(CQ97+($L$3-1)*CR97) ))))</f>
        <v>#DIV/0!</v>
      </c>
      <c r="CR96" s="38" t="e">
        <f aca="false">IF(CR$1&gt;$L$2,   "",   IF(CR$1=$L$2,  1,  IF($L$2-CR$1=$L$1-$M96, $L$3^($L$1-$M96), ($L$3*CR97*CS97/(CR97+($L$3-1)*CS97) ))))</f>
        <v>#DIV/0!</v>
      </c>
      <c r="CS96" s="38" t="n">
        <f aca="false">IF(CS$1&gt;$L$2,   "",   IF(CS$1=$L$2,  1,  IF($L$2-CS$1=$L$1-$M96, $L$3^($L$1-$M96), ($L$3*CS97*CT97/(CS97+($L$3-1)*CT97) ))))</f>
        <v>1</v>
      </c>
      <c r="CT96" s="38" t="e">
        <f aca="false">IF(CT$1&gt;$L$2,   "",   IF(CT$1=$L$2,  1,  IF($L$2-CT$1=$L$1-$M96, $L$3^($L$1-$M96), ($L$3*CT97*CU97/(CT97+($L$3-1)*CU97) ))))</f>
        <v>#DIV/0!</v>
      </c>
      <c r="CU96" s="38" t="e">
        <f aca="false">IF(CU$1&gt;$L$2,   "",   IF(CU$1=$L$2,  1,  IF($L$2-CU$1=$L$1-$M96, $L$3^($L$1-$M96), ($L$3*CU97*CV97/(CU97+($L$3-1)*CV97) ))))</f>
        <v>#DIV/0!</v>
      </c>
      <c r="CV96" s="38" t="e">
        <f aca="false">IF(CV$1&gt;$L$2,   "",   IF(CV$1=$L$2,  1,  IF($L$2-CV$1=$L$1-$M96, $L$3^($L$1-$M96), ($L$3*CV97*CW97/(CV97+($L$3-1)*CW97) ))))</f>
        <v>#DIV/0!</v>
      </c>
      <c r="CW96" s="38" t="n">
        <f aca="false">IF(CW$1&gt;$L$2,   "",   IF(CW$1=$L$2,  1,  IF($L$2-CW$1=$L$1-$M96, $L$3^($L$1-$M96), ($L$3*CW97*CX97/(CW97+($L$3-1)*CX97) ))))</f>
        <v>1</v>
      </c>
      <c r="CX96" s="38" t="e">
        <f aca="false">IF(CX$1&gt;$L$2,   "",   IF(CX$1=$L$2,  1,  IF($L$2-CX$1=$L$1-$M96, $L$3^($L$1-$M96), ($L$3*CX97*CY97/(CX97+($L$3-1)*CY97) ))))</f>
        <v>#DIV/0!</v>
      </c>
      <c r="CY96" s="38" t="e">
        <f aca="false">IF(CY$1&gt;$L$2,   "",   IF(CY$1=$L$2,  1,  IF($L$2-CY$1=$L$1-$M96, $L$3^($L$1-$M96), ($L$3*CY97*CZ97/(CY97+($L$3-1)*CZ97) ))))</f>
        <v>#DIV/0!</v>
      </c>
      <c r="CZ96" s="38" t="e">
        <f aca="false">IF(CZ$1&gt;$L$2,   "",   IF(CZ$1=$L$2,  1,  IF($L$2-CZ$1=$L$1-$M96, $L$3^($L$1-$M96), ($L$3*CZ97*DA97/(CZ97+($L$3-1)*DA97) ))))</f>
        <v>#DIV/0!</v>
      </c>
      <c r="DA96" s="38" t="n">
        <f aca="false">IF(DA$1&gt;$L$2,   "",   IF(DA$1=$L$2,  1,  IF($L$2-DA$1=$L$1-$M96, $L$3^($L$1-$M96), ($L$3*DA97*DB97/(DA97+($L$3-1)*DB97) ))))</f>
        <v>1</v>
      </c>
      <c r="DB96" s="38" t="e">
        <f aca="false">IF(DB$1&gt;$L$2,   "",   IF(DB$1=$L$2,  1,  IF($L$2-DB$1=$L$1-$M96, $L$3^($L$1-$M96), ($L$3*DB97*DC97/(DB97+($L$3-1)*DC97) ))))</f>
        <v>#DIV/0!</v>
      </c>
      <c r="DC96" s="38" t="e">
        <f aca="false">IF(DC$1&gt;$L$2,   "",   IF(DC$1=$L$2,  1,  IF($L$2-DC$1=$L$1-$M96, $L$3^($L$1-$M96), ($L$3*DC97*DD97/(DC97+($L$3-1)*DD97) ))))</f>
        <v>#DIV/0!</v>
      </c>
      <c r="DD96" s="38" t="e">
        <f aca="false">IF(DD$1&gt;$L$2,   "",   IF(DD$1=$L$2,  1,  IF($L$2-DD$1=$L$1-$M96, $L$3^($L$1-$M96), ($L$3*DD97*DE97/(DD97+($L$3-1)*DE97) ))))</f>
        <v>#DIV/0!</v>
      </c>
      <c r="DE96" s="38" t="n">
        <f aca="false">IF(DE$1&gt;$L$2,   "",   IF(DE$1=$L$2,  1,  IF($L$2-DE$1=$L$1-$M96, $L$3^($L$1-$M96), ($L$3*DE97*DF97/(DE97+($L$3-1)*DF97) ))))</f>
        <v>1</v>
      </c>
      <c r="DF96" s="38" t="e">
        <f aca="false">IF(DF$1&gt;$L$2,   "",   IF(DF$1=$L$2,  1,  IF($L$2-DF$1=$L$1-$M96, $L$3^($L$1-$M96), ($L$3*DF97*DG97/(DF97+($L$3-1)*DG97) ))))</f>
        <v>#DIV/0!</v>
      </c>
      <c r="DG96" s="38" t="e">
        <f aca="false">IF(DG$1&gt;$L$2,   "",   IF(DG$1=$L$2,  1,  IF($L$2-DG$1=$L$1-$M96, $L$3^($L$1-$M96), ($L$3*DG97*DH97/(DG97+($L$3-1)*DH97) ))))</f>
        <v>#DIV/0!</v>
      </c>
      <c r="DH96" s="38" t="e">
        <f aca="false">IF(DH$1&gt;$L$2,   "",   IF(DH$1=$L$2,  1,  IF($L$2-DH$1=$L$1-$M96, $L$3^($L$1-$M96), ($L$3*DH97*DI97/(DH97+($L$3-1)*DI97) ))))</f>
        <v>#DIV/0!</v>
      </c>
      <c r="DI96" s="38" t="n">
        <f aca="false">IF(DI$1&gt;$L$2,   "",   IF(DI$1=$L$2,  1,  IF($L$2-DI$1=$L$1-$M96, $L$3^($L$1-$M96), ($L$3*DI97*DJ97/(DI97+($L$3-1)*DJ97) ))))</f>
        <v>1</v>
      </c>
      <c r="DJ96" s="38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2" t="n">
        <f aca="false">Calculadora!C97</f>
        <v>0</v>
      </c>
      <c r="B97" s="112" t="str">
        <f aca="false">IF( OR(I96=$L$2,H96=1+$L$1-$L$2), "",  IF(A97="l",0,IF(A97="w",1,""))    )</f>
        <v/>
      </c>
      <c r="C97" s="105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5" t="str">
        <f aca="false">IF(I96&gt;=$L$2,"",IF(B97="", "", C97*($L$3-1)*B97)   )</f>
        <v/>
      </c>
      <c r="E97" s="105" t="str">
        <f aca="false">IF(B97="","",(   D97-(IF((D97+F96)&lt;=G96, D97, (G96-F96) ))   )*(100-$L$5)/100   )</f>
        <v/>
      </c>
      <c r="F97" s="105" t="str">
        <f aca="false">IF(I96&gt;=$L$2,"",IF(B97="", "",   IF(B97=0,  F96-C97,  IF( ((F96+D97)-G96)&gt;=0, F96+(G96-F96)+((D97-(G96-F96))*$L$5/100), F96+D97 )  ))   )</f>
        <v/>
      </c>
      <c r="G97" s="113" t="str">
        <f aca="false">IF(F97&gt;G96,  F97,  G96)</f>
        <v/>
      </c>
      <c r="H97" s="104" t="n">
        <f aca="false">IF(   $L$4=0,   IF(I96+B97=$L$2,0,IF(B97=0,H96+1,H96)),   IF(  F97&gt;=G96,  0,  IF(B97=0,H96+1,H96)  )   )</f>
        <v>0</v>
      </c>
      <c r="I97" s="104" t="n">
        <f aca="false">IF(   $L$4=0,   IF(I96+B97=$L$2,0,IF(B97=1,I96+1,I96)),        IF(  F97&gt;=G96,  0,  IF(B97=1,I96+1,I96)  )   )</f>
        <v>0</v>
      </c>
      <c r="J97" s="114" t="str">
        <f aca="false">IF(     B97="",     "",     IF(  ISERROR((B97+I96)/(H96+I96+1)),  0,  (B97+I96)/(H96+I96+1)  )     )</f>
        <v/>
      </c>
      <c r="M97" s="111" t="n">
        <f aca="false">IF(M96&lt;($L$1-1),M96+1)</f>
        <v>11</v>
      </c>
      <c r="N97" s="38" t="e">
        <f aca="false">IF(N$1&gt;$L$2,   "",   IF(N$1=$L$2,  1,  IF($L$2-N$1=$L$1-$M97, $L$3^($L$1-$M97), ($L$3*N98*O98/(N98+($L$3-1)*O98) ))))</f>
        <v>#DIV/0!</v>
      </c>
      <c r="O97" s="38" t="e">
        <f aca="false">IF(O$1&gt;$L$2,   "",   IF(O$1=$L$2,  1,  IF($L$2-O$1=$L$1-$M97, $L$3^($L$1-$M97), ($L$3*O98*P98/(O98+($L$3-1)*P98) ))))</f>
        <v>#DIV/0!</v>
      </c>
      <c r="P97" s="38" t="e">
        <f aca="false">IF(P$1&gt;$L$2,   "",   IF(P$1=$L$2,  1,  IF($L$2-P$1=$L$1-$M97, $L$3^($L$1-$M97), ($L$3*P98*Q98/(P98+($L$3-1)*Q98) ))))</f>
        <v>#DIV/0!</v>
      </c>
      <c r="Q97" s="38" t="n">
        <f aca="false">IF(Q$1&gt;$L$2,   "",   IF(Q$1=$L$2,  1,  IF($L$2-Q$1=$L$1-$M97, $L$3^($L$1-$M97), ($L$3*Q98*R98/(Q98+($L$3-1)*R98) ))))</f>
        <v>1</v>
      </c>
      <c r="R97" s="38" t="e">
        <f aca="false">IF(R$1&gt;$L$2,   "",   IF(R$1=$L$2,  1,  IF($L$2-R$1=$L$1-$M97, $L$3^($L$1-$M97), ($L$3*R98*S98/(R98+($L$3-1)*S98) ))))</f>
        <v>#DIV/0!</v>
      </c>
      <c r="S97" s="38" t="e">
        <f aca="false">IF(S$1&gt;$L$2,   "",   IF(S$1=$L$2,  1,  IF($L$2-S$1=$L$1-$M97, $L$3^($L$1-$M97), ($L$3*S98*T98/(S98+($L$3-1)*T98) ))))</f>
        <v>#DIV/0!</v>
      </c>
      <c r="T97" s="38" t="e">
        <f aca="false">IF(T$1&gt;$L$2,   "",   IF(T$1=$L$2,  1,  IF($L$2-T$1=$L$1-$M97, $L$3^($L$1-$M97), ($L$3*T98*U98/(T98+($L$3-1)*U98) ))))</f>
        <v>#DIV/0!</v>
      </c>
      <c r="U97" s="38" t="n">
        <f aca="false">IF(U$1&gt;$L$2,   "",   IF(U$1=$L$2,  1,  IF($L$2-U$1=$L$1-$M97, $L$3^($L$1-$M97), ($L$3*U98*V98/(U98+($L$3-1)*V98) ))))</f>
        <v>1</v>
      </c>
      <c r="V97" s="38" t="e">
        <f aca="false">IF(V$1&gt;$L$2,   "",   IF(V$1=$L$2,  1,  IF($L$2-V$1=$L$1-$M97, $L$3^($L$1-$M97), ($L$3*V98*W98/(V98+($L$3-1)*W98) ))))</f>
        <v>#DIV/0!</v>
      </c>
      <c r="W97" s="38" t="e">
        <f aca="false">IF(W$1&gt;$L$2,   "",   IF(W$1=$L$2,  1,  IF($L$2-W$1=$L$1-$M97, $L$3^($L$1-$M97), ($L$3*W98*X98/(W98+($L$3-1)*X98) ))))</f>
        <v>#DIV/0!</v>
      </c>
      <c r="X97" s="38" t="e">
        <f aca="false">IF(X$1&gt;$L$2,   "",   IF(X$1=$L$2,  1,  IF($L$2-X$1=$L$1-$M97, $L$3^($L$1-$M97), ($L$3*X98*Y98/(X98+($L$3-1)*Y98) ))))</f>
        <v>#DIV/0!</v>
      </c>
      <c r="Y97" s="38" t="n">
        <f aca="false">IF(Y$1&gt;$L$2,   "",   IF(Y$1=$L$2,  1,  IF($L$2-Y$1=$L$1-$M97, $L$3^($L$1-$M97), ($L$3*Y98*Z98/(Y98+($L$3-1)*Z98) ))))</f>
        <v>1</v>
      </c>
      <c r="Z97" s="38" t="e">
        <f aca="false">IF(Z$1&gt;$L$2,   "",   IF(Z$1=$L$2,  1,  IF($L$2-Z$1=$L$1-$M97, $L$3^($L$1-$M97), ($L$3*Z98*AA98/(Z98+($L$3-1)*AA98) ))))</f>
        <v>#DIV/0!</v>
      </c>
      <c r="AA97" s="38" t="e">
        <f aca="false">IF(AA$1&gt;$L$2,   "",   IF(AA$1=$L$2,  1,  IF($L$2-AA$1=$L$1-$M97, $L$3^($L$1-$M97), ($L$3*AA98*AB98/(AA98+($L$3-1)*AB98) ))))</f>
        <v>#DIV/0!</v>
      </c>
      <c r="AB97" s="38" t="e">
        <f aca="false">IF(AB$1&gt;$L$2,   "",   IF(AB$1=$L$2,  1,  IF($L$2-AB$1=$L$1-$M97, $L$3^($L$1-$M97), ($L$3*AB98*AC98/(AB98+($L$3-1)*AC98) ))))</f>
        <v>#DIV/0!</v>
      </c>
      <c r="AC97" s="38" t="n">
        <f aca="false">IF(AC$1&gt;$L$2,   "",   IF(AC$1=$L$2,  1,  IF($L$2-AC$1=$L$1-$M97, $L$3^($L$1-$M97), ($L$3*AC98*AD98/(AC98+($L$3-1)*AD98) ))))</f>
        <v>1</v>
      </c>
      <c r="AD97" s="38" t="e">
        <f aca="false">IF(AD$1&gt;$L$2,   "",   IF(AD$1=$L$2,  1,  IF($L$2-AD$1=$L$1-$M97, $L$3^($L$1-$M97), ($L$3*AD98*AE98/(AD98+($L$3-1)*AE98) ))))</f>
        <v>#DIV/0!</v>
      </c>
      <c r="AE97" s="38" t="e">
        <f aca="false">IF(AE$1&gt;$L$2,   "",   IF(AE$1=$L$2,  1,  IF($L$2-AE$1=$L$1-$M97, $L$3^($L$1-$M97), ($L$3*AE98*AF98/(AE98+($L$3-1)*AF98) ))))</f>
        <v>#DIV/0!</v>
      </c>
      <c r="AF97" s="38" t="e">
        <f aca="false">IF(AF$1&gt;$L$2,   "",   IF(AF$1=$L$2,  1,  IF($L$2-AF$1=$L$1-$M97, $L$3^($L$1-$M97), ($L$3*AF98*AG98/(AF98+($L$3-1)*AG98) ))))</f>
        <v>#DIV/0!</v>
      </c>
      <c r="AG97" s="38" t="n">
        <f aca="false">IF(AG$1&gt;$L$2,   "",   IF(AG$1=$L$2,  1,  IF($L$2-AG$1=$L$1-$M97, $L$3^($L$1-$M97), ($L$3*AG98*AH98/(AG98+($L$3-1)*AH98) ))))</f>
        <v>1</v>
      </c>
      <c r="AH97" s="38" t="e">
        <f aca="false">IF(AH$1&gt;$L$2,   "",   IF(AH$1=$L$2,  1,  IF($L$2-AH$1=$L$1-$M97, $L$3^($L$1-$M97), ($L$3*AH98*AI98/(AH98+($L$3-1)*AI98) ))))</f>
        <v>#DIV/0!</v>
      </c>
      <c r="AI97" s="38" t="e">
        <f aca="false">IF(AI$1&gt;$L$2,   "",   IF(AI$1=$L$2,  1,  IF($L$2-AI$1=$L$1-$M97, $L$3^($L$1-$M97), ($L$3*AI98*AJ98/(AI98+($L$3-1)*AJ98) ))))</f>
        <v>#DIV/0!</v>
      </c>
      <c r="AJ97" s="38" t="e">
        <f aca="false">IF(AJ$1&gt;$L$2,   "",   IF(AJ$1=$L$2,  1,  IF($L$2-AJ$1=$L$1-$M97, $L$3^($L$1-$M97), ($L$3*AJ98*AK98/(AJ98+($L$3-1)*AK98) ))))</f>
        <v>#DIV/0!</v>
      </c>
      <c r="AK97" s="38" t="n">
        <f aca="false">IF(AK$1&gt;$L$2,   "",   IF(AK$1=$L$2,  1,  IF($L$2-AK$1=$L$1-$M97, $L$3^($L$1-$M97), ($L$3*AK98*AL98/(AK98+($L$3-1)*AL98) ))))</f>
        <v>1</v>
      </c>
      <c r="AL97" s="38" t="e">
        <f aca="false">IF(AL$1&gt;$L$2,   "",   IF(AL$1=$L$2,  1,  IF($L$2-AL$1=$L$1-$M97, $L$3^($L$1-$M97), ($L$3*AL98*AM98/(AL98+($L$3-1)*AM98) ))))</f>
        <v>#DIV/0!</v>
      </c>
      <c r="AM97" s="38" t="e">
        <f aca="false">IF(AM$1&gt;$L$2,   "",   IF(AM$1=$L$2,  1,  IF($L$2-AM$1=$L$1-$M97, $L$3^($L$1-$M97), ($L$3*AM98*AN98/(AM98+($L$3-1)*AN98) ))))</f>
        <v>#DIV/0!</v>
      </c>
      <c r="AN97" s="38" t="e">
        <f aca="false">IF(AN$1&gt;$L$2,   "",   IF(AN$1=$L$2,  1,  IF($L$2-AN$1=$L$1-$M97, $L$3^($L$1-$M97), ($L$3*AN98*AO98/(AN98+($L$3-1)*AO98) ))))</f>
        <v>#DIV/0!</v>
      </c>
      <c r="AO97" s="38" t="n">
        <f aca="false">IF(AO$1&gt;$L$2,   "",   IF(AO$1=$L$2,  1,  IF($L$2-AO$1=$L$1-$M97, $L$3^($L$1-$M97), ($L$3*AO98*AP98/(AO98+($L$3-1)*AP98) ))))</f>
        <v>1</v>
      </c>
      <c r="AP97" s="38" t="e">
        <f aca="false">IF(AP$1&gt;$L$2,   "",   IF(AP$1=$L$2,  1,  IF($L$2-AP$1=$L$1-$M97, $L$3^($L$1-$M97), ($L$3*AP98*AQ98/(AP98+($L$3-1)*AQ98) ))))</f>
        <v>#DIV/0!</v>
      </c>
      <c r="AQ97" s="38" t="e">
        <f aca="false">IF(AQ$1&gt;$L$2,   "",   IF(AQ$1=$L$2,  1,  IF($L$2-AQ$1=$L$1-$M97, $L$3^($L$1-$M97), ($L$3*AQ98*AR98/(AQ98+($L$3-1)*AR98) ))))</f>
        <v>#DIV/0!</v>
      </c>
      <c r="AR97" s="38" t="e">
        <f aca="false">IF(AR$1&gt;$L$2,   "",   IF(AR$1=$L$2,  1,  IF($L$2-AR$1=$L$1-$M97, $L$3^($L$1-$M97), ($L$3*AR98*AS98/(AR98+($L$3-1)*AS98) ))))</f>
        <v>#DIV/0!</v>
      </c>
      <c r="AS97" s="38" t="n">
        <f aca="false">IF(AS$1&gt;$L$2,   "",   IF(AS$1=$L$2,  1,  IF($L$2-AS$1=$L$1-$M97, $L$3^($L$1-$M97), ($L$3*AS98*AT98/(AS98+($L$3-1)*AT98) ))))</f>
        <v>1</v>
      </c>
      <c r="AT97" s="38" t="e">
        <f aca="false">IF(AT$1&gt;$L$2,   "",   IF(AT$1=$L$2,  1,  IF($L$2-AT$1=$L$1-$M97, $L$3^($L$1-$M97), ($L$3*AT98*AU98/(AT98+($L$3-1)*AU98) ))))</f>
        <v>#DIV/0!</v>
      </c>
      <c r="AU97" s="38" t="e">
        <f aca="false">IF(AU$1&gt;$L$2,   "",   IF(AU$1=$L$2,  1,  IF($L$2-AU$1=$L$1-$M97, $L$3^($L$1-$M97), ($L$3*AU98*AV98/(AU98+($L$3-1)*AV98) ))))</f>
        <v>#DIV/0!</v>
      </c>
      <c r="AV97" s="38" t="e">
        <f aca="false">IF(AV$1&gt;$L$2,   "",   IF(AV$1=$L$2,  1,  IF($L$2-AV$1=$L$1-$M97, $L$3^($L$1-$M97), ($L$3*AV98*AW98/(AV98+($L$3-1)*AW98) ))))</f>
        <v>#DIV/0!</v>
      </c>
      <c r="AW97" s="38" t="n">
        <f aca="false">IF(AW$1&gt;$L$2,   "",   IF(AW$1=$L$2,  1,  IF($L$2-AW$1=$L$1-$M97, $L$3^($L$1-$M97), ($L$3*AW98*AX98/(AW98+($L$3-1)*AX98) ))))</f>
        <v>1</v>
      </c>
      <c r="AX97" s="38" t="e">
        <f aca="false">IF(AX$1&gt;$L$2,   "",   IF(AX$1=$L$2,  1,  IF($L$2-AX$1=$L$1-$M97, $L$3^($L$1-$M97), ($L$3*AX98*AY98/(AX98+($L$3-1)*AY98) ))))</f>
        <v>#DIV/0!</v>
      </c>
      <c r="AY97" s="38" t="e">
        <f aca="false">IF(AY$1&gt;$L$2,   "",   IF(AY$1=$L$2,  1,  IF($L$2-AY$1=$L$1-$M97, $L$3^($L$1-$M97), ($L$3*AY98*AZ98/(AY98+($L$3-1)*AZ98) ))))</f>
        <v>#DIV/0!</v>
      </c>
      <c r="AZ97" s="38" t="e">
        <f aca="false">IF(AZ$1&gt;$L$2,   "",   IF(AZ$1=$L$2,  1,  IF($L$2-AZ$1=$L$1-$M97, $L$3^($L$1-$M97), ($L$3*AZ98*BA98/(AZ98+($L$3-1)*BA98) ))))</f>
        <v>#DIV/0!</v>
      </c>
      <c r="BA97" s="38" t="n">
        <f aca="false">IF(BA$1&gt;$L$2,   "",   IF(BA$1=$L$2,  1,  IF($L$2-BA$1=$L$1-$M97, $L$3^($L$1-$M97), ($L$3*BA98*BB98/(BA98+($L$3-1)*BB98) ))))</f>
        <v>1</v>
      </c>
      <c r="BB97" s="38" t="e">
        <f aca="false">IF(BB$1&gt;$L$2,   "",   IF(BB$1=$L$2,  1,  IF($L$2-BB$1=$L$1-$M97, $L$3^($L$1-$M97), ($L$3*BB98*BC98/(BB98+($L$3-1)*BC98) ))))</f>
        <v>#DIV/0!</v>
      </c>
      <c r="BC97" s="38" t="e">
        <f aca="false">IF(BC$1&gt;$L$2,   "",   IF(BC$1=$L$2,  1,  IF($L$2-BC$1=$L$1-$M97, $L$3^($L$1-$M97), ($L$3*BC98*BD98/(BC98+($L$3-1)*BD98) ))))</f>
        <v>#DIV/0!</v>
      </c>
      <c r="BD97" s="38" t="e">
        <f aca="false">IF(BD$1&gt;$L$2,   "",   IF(BD$1=$L$2,  1,  IF($L$2-BD$1=$L$1-$M97, $L$3^($L$1-$M97), ($L$3*BD98*BE98/(BD98+($L$3-1)*BE98) ))))</f>
        <v>#DIV/0!</v>
      </c>
      <c r="BE97" s="38" t="n">
        <f aca="false">IF(BE$1&gt;$L$2,   "",   IF(BE$1=$L$2,  1,  IF($L$2-BE$1=$L$1-$M97, $L$3^($L$1-$M97), ($L$3*BE98*BF98/(BE98+($L$3-1)*BF98) ))))</f>
        <v>1</v>
      </c>
      <c r="BF97" s="38" t="e">
        <f aca="false">IF(BF$1&gt;$L$2,   "",   IF(BF$1=$L$2,  1,  IF($L$2-BF$1=$L$1-$M97, $L$3^($L$1-$M97), ($L$3*BF98*BG98/(BF98+($L$3-1)*BG98) ))))</f>
        <v>#DIV/0!</v>
      </c>
      <c r="BG97" s="38" t="e">
        <f aca="false">IF(BG$1&gt;$L$2,   "",   IF(BG$1=$L$2,  1,  IF($L$2-BG$1=$L$1-$M97, $L$3^($L$1-$M97), ($L$3*BG98*BH98/(BG98+($L$3-1)*BH98) ))))</f>
        <v>#DIV/0!</v>
      </c>
      <c r="BH97" s="38" t="e">
        <f aca="false">IF(BH$1&gt;$L$2,   "",   IF(BH$1=$L$2,  1,  IF($L$2-BH$1=$L$1-$M97, $L$3^($L$1-$M97), ($L$3*BH98*BI98/(BH98+($L$3-1)*BI98) ))))</f>
        <v>#DIV/0!</v>
      </c>
      <c r="BI97" s="38" t="n">
        <f aca="false">IF(BI$1&gt;$L$2,   "",   IF(BI$1=$L$2,  1,  IF($L$2-BI$1=$L$1-$M97, $L$3^($L$1-$M97), ($L$3*BI98*BJ98/(BI98+($L$3-1)*BJ98) ))))</f>
        <v>1</v>
      </c>
      <c r="BJ97" s="38" t="e">
        <f aca="false">IF(BJ$1&gt;$L$2,   "",   IF(BJ$1=$L$2,  1,  IF($L$2-BJ$1=$L$1-$M97, $L$3^($L$1-$M97), ($L$3*BJ98*BK98/(BJ98+($L$3-1)*BK98) ))))</f>
        <v>#DIV/0!</v>
      </c>
      <c r="BK97" s="38" t="e">
        <f aca="false">IF(BK$1&gt;$L$2,   "",   IF(BK$1=$L$2,  1,  IF($L$2-BK$1=$L$1-$M97, $L$3^($L$1-$M97), ($L$3*BK98*BL98/(BK98+($L$3-1)*BL98) ))))</f>
        <v>#DIV/0!</v>
      </c>
      <c r="BL97" s="38" t="e">
        <f aca="false">IF(BL$1&gt;$L$2,   "",   IF(BL$1=$L$2,  1,  IF($L$2-BL$1=$L$1-$M97, $L$3^($L$1-$M97), ($L$3*BL98*BM98/(BL98+($L$3-1)*BM98) ))))</f>
        <v>#DIV/0!</v>
      </c>
      <c r="BM97" s="38" t="n">
        <f aca="false">IF(BM$1&gt;$L$2,   "",   IF(BM$1=$L$2,  1,  IF($L$2-BM$1=$L$1-$M97, $L$3^($L$1-$M97), ($L$3*BM98*BN98/(BM98+($L$3-1)*BN98) ))))</f>
        <v>1</v>
      </c>
      <c r="BN97" s="38" t="e">
        <f aca="false">IF(BN$1&gt;$L$2,   "",   IF(BN$1=$L$2,  1,  IF($L$2-BN$1=$L$1-$M97, $L$3^($L$1-$M97), ($L$3*BN98*BO98/(BN98+($L$3-1)*BO98) ))))</f>
        <v>#DIV/0!</v>
      </c>
      <c r="BO97" s="38" t="e">
        <f aca="false">IF(BO$1&gt;$L$2,   "",   IF(BO$1=$L$2,  1,  IF($L$2-BO$1=$L$1-$M97, $L$3^($L$1-$M97), ($L$3*BO98*BP98/(BO98+($L$3-1)*BP98) ))))</f>
        <v>#DIV/0!</v>
      </c>
      <c r="BP97" s="38" t="e">
        <f aca="false">IF(BP$1&gt;$L$2,   "",   IF(BP$1=$L$2,  1,  IF($L$2-BP$1=$L$1-$M97, $L$3^($L$1-$M97), ($L$3*BP98*BQ98/(BP98+($L$3-1)*BQ98) ))))</f>
        <v>#DIV/0!</v>
      </c>
      <c r="BQ97" s="38" t="n">
        <f aca="false">IF(BQ$1&gt;$L$2,   "",   IF(BQ$1=$L$2,  1,  IF($L$2-BQ$1=$L$1-$M97, $L$3^($L$1-$M97), ($L$3*BQ98*BR98/(BQ98+($L$3-1)*BR98) ))))</f>
        <v>1</v>
      </c>
      <c r="BR97" s="38" t="e">
        <f aca="false">IF(BR$1&gt;$L$2,   "",   IF(BR$1=$L$2,  1,  IF($L$2-BR$1=$L$1-$M97, $L$3^($L$1-$M97), ($L$3*BR98*BS98/(BR98+($L$3-1)*BS98) ))))</f>
        <v>#DIV/0!</v>
      </c>
      <c r="BS97" s="38" t="e">
        <f aca="false">IF(BS$1&gt;$L$2,   "",   IF(BS$1=$L$2,  1,  IF($L$2-BS$1=$L$1-$M97, $L$3^($L$1-$M97), ($L$3*BS98*BT98/(BS98+($L$3-1)*BT98) ))))</f>
        <v>#DIV/0!</v>
      </c>
      <c r="BT97" s="38" t="e">
        <f aca="false">IF(BT$1&gt;$L$2,   "",   IF(BT$1=$L$2,  1,  IF($L$2-BT$1=$L$1-$M97, $L$3^($L$1-$M97), ($L$3*BT98*BU98/(BT98+($L$3-1)*BU98) ))))</f>
        <v>#DIV/0!</v>
      </c>
      <c r="BU97" s="38" t="n">
        <f aca="false">IF(BU$1&gt;$L$2,   "",   IF(BU$1=$L$2,  1,  IF($L$2-BU$1=$L$1-$M97, $L$3^($L$1-$M97), ($L$3*BU98*BV98/(BU98+($L$3-1)*BV98) ))))</f>
        <v>1</v>
      </c>
      <c r="BV97" s="38" t="e">
        <f aca="false">IF(BV$1&gt;$L$2,   "",   IF(BV$1=$L$2,  1,  IF($L$2-BV$1=$L$1-$M97, $L$3^($L$1-$M97), ($L$3*BV98*BW98/(BV98+($L$3-1)*BW98) ))))</f>
        <v>#DIV/0!</v>
      </c>
      <c r="BW97" s="38" t="e">
        <f aca="false">IF(BW$1&gt;$L$2,   "",   IF(BW$1=$L$2,  1,  IF($L$2-BW$1=$L$1-$M97, $L$3^($L$1-$M97), ($L$3*BW98*BX98/(BW98+($L$3-1)*BX98) ))))</f>
        <v>#DIV/0!</v>
      </c>
      <c r="BX97" s="38" t="e">
        <f aca="false">IF(BX$1&gt;$L$2,   "",   IF(BX$1=$L$2,  1,  IF($L$2-BX$1=$L$1-$M97, $L$3^($L$1-$M97), ($L$3*BX98*BY98/(BX98+($L$3-1)*BY98) ))))</f>
        <v>#DIV/0!</v>
      </c>
      <c r="BY97" s="38" t="n">
        <f aca="false">IF(BY$1&gt;$L$2,   "",   IF(BY$1=$L$2,  1,  IF($L$2-BY$1=$L$1-$M97, $L$3^($L$1-$M97), ($L$3*BY98*BZ98/(BY98+($L$3-1)*BZ98) ))))</f>
        <v>1</v>
      </c>
      <c r="BZ97" s="38" t="e">
        <f aca="false">IF(BZ$1&gt;$L$2,   "",   IF(BZ$1=$L$2,  1,  IF($L$2-BZ$1=$L$1-$M97, $L$3^($L$1-$M97), ($L$3*BZ98*CA98/(BZ98+($L$3-1)*CA98) ))))</f>
        <v>#DIV/0!</v>
      </c>
      <c r="CA97" s="38" t="e">
        <f aca="false">IF(CA$1&gt;$L$2,   "",   IF(CA$1=$L$2,  1,  IF($L$2-CA$1=$L$1-$M97, $L$3^($L$1-$M97), ($L$3*CA98*CB98/(CA98+($L$3-1)*CB98) ))))</f>
        <v>#DIV/0!</v>
      </c>
      <c r="CB97" s="38" t="e">
        <f aca="false">IF(CB$1&gt;$L$2,   "",   IF(CB$1=$L$2,  1,  IF($L$2-CB$1=$L$1-$M97, $L$3^($L$1-$M97), ($L$3*CB98*CC98/(CB98+($L$3-1)*CC98) ))))</f>
        <v>#DIV/0!</v>
      </c>
      <c r="CC97" s="38" t="n">
        <f aca="false">IF(CC$1&gt;$L$2,   "",   IF(CC$1=$L$2,  1,  IF($L$2-CC$1=$L$1-$M97, $L$3^($L$1-$M97), ($L$3*CC98*CD98/(CC98+($L$3-1)*CD98) ))))</f>
        <v>1</v>
      </c>
      <c r="CD97" s="38" t="e">
        <f aca="false">IF(CD$1&gt;$L$2,   "",   IF(CD$1=$L$2,  1,  IF($L$2-CD$1=$L$1-$M97, $L$3^($L$1-$M97), ($L$3*CD98*CE98/(CD98+($L$3-1)*CE98) ))))</f>
        <v>#DIV/0!</v>
      </c>
      <c r="CE97" s="38" t="e">
        <f aca="false">IF(CE$1&gt;$L$2,   "",   IF(CE$1=$L$2,  1,  IF($L$2-CE$1=$L$1-$M97, $L$3^($L$1-$M97), ($L$3*CE98*CF98/(CE98+($L$3-1)*CF98) ))))</f>
        <v>#DIV/0!</v>
      </c>
      <c r="CF97" s="38" t="e">
        <f aca="false">IF(CF$1&gt;$L$2,   "",   IF(CF$1=$L$2,  1,  IF($L$2-CF$1=$L$1-$M97, $L$3^($L$1-$M97), ($L$3*CF98*CG98/(CF98+($L$3-1)*CG98) ))))</f>
        <v>#DIV/0!</v>
      </c>
      <c r="CG97" s="38" t="n">
        <f aca="false">IF(CG$1&gt;$L$2,   "",   IF(CG$1=$L$2,  1,  IF($L$2-CG$1=$L$1-$M97, $L$3^($L$1-$M97), ($L$3*CG98*CH98/(CG98+($L$3-1)*CH98) ))))</f>
        <v>1</v>
      </c>
      <c r="CH97" s="38" t="e">
        <f aca="false">IF(CH$1&gt;$L$2,   "",   IF(CH$1=$L$2,  1,  IF($L$2-CH$1=$L$1-$M97, $L$3^($L$1-$M97), ($L$3*CH98*CI98/(CH98+($L$3-1)*CI98) ))))</f>
        <v>#DIV/0!</v>
      </c>
      <c r="CI97" s="38" t="e">
        <f aca="false">IF(CI$1&gt;$L$2,   "",   IF(CI$1=$L$2,  1,  IF($L$2-CI$1=$L$1-$M97, $L$3^($L$1-$M97), ($L$3*CI98*CJ98/(CI98+($L$3-1)*CJ98) ))))</f>
        <v>#DIV/0!</v>
      </c>
      <c r="CJ97" s="38" t="e">
        <f aca="false">IF(CJ$1&gt;$L$2,   "",   IF(CJ$1=$L$2,  1,  IF($L$2-CJ$1=$L$1-$M97, $L$3^($L$1-$M97), ($L$3*CJ98*CK98/(CJ98+($L$3-1)*CK98) ))))</f>
        <v>#DIV/0!</v>
      </c>
      <c r="CK97" s="38" t="n">
        <f aca="false">IF(CK$1&gt;$L$2,   "",   IF(CK$1=$L$2,  1,  IF($L$2-CK$1=$L$1-$M97, $L$3^($L$1-$M97), ($L$3*CK98*CL98/(CK98+($L$3-1)*CL98) ))))</f>
        <v>1</v>
      </c>
      <c r="CL97" s="38" t="e">
        <f aca="false">IF(CL$1&gt;$L$2,   "",   IF(CL$1=$L$2,  1,  IF($L$2-CL$1=$L$1-$M97, $L$3^($L$1-$M97), ($L$3*CL98*CM98/(CL98+($L$3-1)*CM98) ))))</f>
        <v>#DIV/0!</v>
      </c>
      <c r="CM97" s="38" t="e">
        <f aca="false">IF(CM$1&gt;$L$2,   "",   IF(CM$1=$L$2,  1,  IF($L$2-CM$1=$L$1-$M97, $L$3^($L$1-$M97), ($L$3*CM98*CN98/(CM98+($L$3-1)*CN98) ))))</f>
        <v>#DIV/0!</v>
      </c>
      <c r="CN97" s="38" t="e">
        <f aca="false">IF(CN$1&gt;$L$2,   "",   IF(CN$1=$L$2,  1,  IF($L$2-CN$1=$L$1-$M97, $L$3^($L$1-$M97), ($L$3*CN98*CO98/(CN98+($L$3-1)*CO98) ))))</f>
        <v>#DIV/0!</v>
      </c>
      <c r="CO97" s="38" t="n">
        <f aca="false">IF(CO$1&gt;$L$2,   "",   IF(CO$1=$L$2,  1,  IF($L$2-CO$1=$L$1-$M97, $L$3^($L$1-$M97), ($L$3*CO98*CP98/(CO98+($L$3-1)*CP98) ))))</f>
        <v>1</v>
      </c>
      <c r="CP97" s="38" t="e">
        <f aca="false">IF(CP$1&gt;$L$2,   "",   IF(CP$1=$L$2,  1,  IF($L$2-CP$1=$L$1-$M97, $L$3^($L$1-$M97), ($L$3*CP98*CQ98/(CP98+($L$3-1)*CQ98) ))))</f>
        <v>#DIV/0!</v>
      </c>
      <c r="CQ97" s="38" t="e">
        <f aca="false">IF(CQ$1&gt;$L$2,   "",   IF(CQ$1=$L$2,  1,  IF($L$2-CQ$1=$L$1-$M97, $L$3^($L$1-$M97), ($L$3*CQ98*CR98/(CQ98+($L$3-1)*CR98) ))))</f>
        <v>#DIV/0!</v>
      </c>
      <c r="CR97" s="38" t="e">
        <f aca="false">IF(CR$1&gt;$L$2,   "",   IF(CR$1=$L$2,  1,  IF($L$2-CR$1=$L$1-$M97, $L$3^($L$1-$M97), ($L$3*CR98*CS98/(CR98+($L$3-1)*CS98) ))))</f>
        <v>#DIV/0!</v>
      </c>
      <c r="CS97" s="38" t="n">
        <f aca="false">IF(CS$1&gt;$L$2,   "",   IF(CS$1=$L$2,  1,  IF($L$2-CS$1=$L$1-$M97, $L$3^($L$1-$M97), ($L$3*CS98*CT98/(CS98+($L$3-1)*CT98) ))))</f>
        <v>1</v>
      </c>
      <c r="CT97" s="38" t="e">
        <f aca="false">IF(CT$1&gt;$L$2,   "",   IF(CT$1=$L$2,  1,  IF($L$2-CT$1=$L$1-$M97, $L$3^($L$1-$M97), ($L$3*CT98*CU98/(CT98+($L$3-1)*CU98) ))))</f>
        <v>#DIV/0!</v>
      </c>
      <c r="CU97" s="38" t="e">
        <f aca="false">IF(CU$1&gt;$L$2,   "",   IF(CU$1=$L$2,  1,  IF($L$2-CU$1=$L$1-$M97, $L$3^($L$1-$M97), ($L$3*CU98*CV98/(CU98+($L$3-1)*CV98) ))))</f>
        <v>#DIV/0!</v>
      </c>
      <c r="CV97" s="38" t="e">
        <f aca="false">IF(CV$1&gt;$L$2,   "",   IF(CV$1=$L$2,  1,  IF($L$2-CV$1=$L$1-$M97, $L$3^($L$1-$M97), ($L$3*CV98*CW98/(CV98+($L$3-1)*CW98) ))))</f>
        <v>#DIV/0!</v>
      </c>
      <c r="CW97" s="38" t="n">
        <f aca="false">IF(CW$1&gt;$L$2,   "",   IF(CW$1=$L$2,  1,  IF($L$2-CW$1=$L$1-$M97, $L$3^($L$1-$M97), ($L$3*CW98*CX98/(CW98+($L$3-1)*CX98) ))))</f>
        <v>1</v>
      </c>
      <c r="CX97" s="38" t="e">
        <f aca="false">IF(CX$1&gt;$L$2,   "",   IF(CX$1=$L$2,  1,  IF($L$2-CX$1=$L$1-$M97, $L$3^($L$1-$M97), ($L$3*CX98*CY98/(CX98+($L$3-1)*CY98) ))))</f>
        <v>#DIV/0!</v>
      </c>
      <c r="CY97" s="38" t="e">
        <f aca="false">IF(CY$1&gt;$L$2,   "",   IF(CY$1=$L$2,  1,  IF($L$2-CY$1=$L$1-$M97, $L$3^($L$1-$M97), ($L$3*CY98*CZ98/(CY98+($L$3-1)*CZ98) ))))</f>
        <v>#DIV/0!</v>
      </c>
      <c r="CZ97" s="38" t="e">
        <f aca="false">IF(CZ$1&gt;$L$2,   "",   IF(CZ$1=$L$2,  1,  IF($L$2-CZ$1=$L$1-$M97, $L$3^($L$1-$M97), ($L$3*CZ98*DA98/(CZ98+($L$3-1)*DA98) ))))</f>
        <v>#DIV/0!</v>
      </c>
      <c r="DA97" s="38" t="n">
        <f aca="false">IF(DA$1&gt;$L$2,   "",   IF(DA$1=$L$2,  1,  IF($L$2-DA$1=$L$1-$M97, $L$3^($L$1-$M97), ($L$3*DA98*DB98/(DA98+($L$3-1)*DB98) ))))</f>
        <v>1</v>
      </c>
      <c r="DB97" s="38" t="e">
        <f aca="false">IF(DB$1&gt;$L$2,   "",   IF(DB$1=$L$2,  1,  IF($L$2-DB$1=$L$1-$M97, $L$3^($L$1-$M97), ($L$3*DB98*DC98/(DB98+($L$3-1)*DC98) ))))</f>
        <v>#DIV/0!</v>
      </c>
      <c r="DC97" s="38" t="e">
        <f aca="false">IF(DC$1&gt;$L$2,   "",   IF(DC$1=$L$2,  1,  IF($L$2-DC$1=$L$1-$M97, $L$3^($L$1-$M97), ($L$3*DC98*DD98/(DC98+($L$3-1)*DD98) ))))</f>
        <v>#DIV/0!</v>
      </c>
      <c r="DD97" s="38" t="e">
        <f aca="false">IF(DD$1&gt;$L$2,   "",   IF(DD$1=$L$2,  1,  IF($L$2-DD$1=$L$1-$M97, $L$3^($L$1-$M97), ($L$3*DD98*DE98/(DD98+($L$3-1)*DE98) ))))</f>
        <v>#DIV/0!</v>
      </c>
      <c r="DE97" s="38" t="n">
        <f aca="false">IF(DE$1&gt;$L$2,   "",   IF(DE$1=$L$2,  1,  IF($L$2-DE$1=$L$1-$M97, $L$3^($L$1-$M97), ($L$3*DE98*DF98/(DE98+($L$3-1)*DF98) ))))</f>
        <v>1</v>
      </c>
      <c r="DF97" s="38" t="e">
        <f aca="false">IF(DF$1&gt;$L$2,   "",   IF(DF$1=$L$2,  1,  IF($L$2-DF$1=$L$1-$M97, $L$3^($L$1-$M97), ($L$3*DF98*DG98/(DF98+($L$3-1)*DG98) ))))</f>
        <v>#DIV/0!</v>
      </c>
      <c r="DG97" s="38" t="e">
        <f aca="false">IF(DG$1&gt;$L$2,   "",   IF(DG$1=$L$2,  1,  IF($L$2-DG$1=$L$1-$M97, $L$3^($L$1-$M97), ($L$3*DG98*DH98/(DG98+($L$3-1)*DH98) ))))</f>
        <v>#DIV/0!</v>
      </c>
      <c r="DH97" s="38" t="e">
        <f aca="false">IF(DH$1&gt;$L$2,   "",   IF(DH$1=$L$2,  1,  IF($L$2-DH$1=$L$1-$M97, $L$3^($L$1-$M97), ($L$3*DH98*DI98/(DH98+($L$3-1)*DI98) ))))</f>
        <v>#DIV/0!</v>
      </c>
      <c r="DI97" s="38" t="n">
        <f aca="false">IF(DI$1&gt;$L$2,   "",   IF(DI$1=$L$2,  1,  IF($L$2-DI$1=$L$1-$M97, $L$3^($L$1-$M97), ($L$3*DI98*DJ98/(DI98+($L$3-1)*DJ98) ))))</f>
        <v>1</v>
      </c>
      <c r="DJ97" s="38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2" t="n">
        <f aca="false">Calculadora!C98</f>
        <v>0</v>
      </c>
      <c r="B98" s="112" t="str">
        <f aca="false">IF( OR(I97=$L$2,H97=1+$L$1-$L$2), "",  IF(A98="l",0,IF(A98="w",1,""))    )</f>
        <v/>
      </c>
      <c r="C98" s="105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5" t="str">
        <f aca="false">IF(I97&gt;=$L$2,"",IF(B98="", "", C98*($L$3-1)*B98)   )</f>
        <v/>
      </c>
      <c r="E98" s="105" t="str">
        <f aca="false">IF(B98="","",(   D98-(IF((D98+F97)&lt;=G97, D98, (G97-F97) ))   )*(100-$L$5)/100   )</f>
        <v/>
      </c>
      <c r="F98" s="105" t="str">
        <f aca="false">IF(I97&gt;=$L$2,"",IF(B98="", "",   IF(B98=0,  F97-C98,  IF( ((F97+D98)-G97)&gt;=0, F97+(G97-F97)+((D98-(G97-F97))*$L$5/100), F97+D98 )  ))   )</f>
        <v/>
      </c>
      <c r="G98" s="113" t="str">
        <f aca="false">IF(F98&gt;G97,  F98,  G97)</f>
        <v/>
      </c>
      <c r="H98" s="104" t="n">
        <f aca="false">IF(   $L$4=0,   IF(I97+B98=$L$2,0,IF(B98=0,H97+1,H97)),   IF(  F98&gt;=G97,  0,  IF(B98=0,H97+1,H97)  )   )</f>
        <v>0</v>
      </c>
      <c r="I98" s="104" t="n">
        <f aca="false">IF(   $L$4=0,   IF(I97+B98=$L$2,0,IF(B98=1,I97+1,I97)),        IF(  F98&gt;=G97,  0,  IF(B98=1,I97+1,I97)  )   )</f>
        <v>0</v>
      </c>
      <c r="J98" s="114" t="str">
        <f aca="false">IF(     B98="",     "",     IF(  ISERROR((B98+I97)/(H97+I97+1)),  0,  (B98+I97)/(H97+I97+1)  )     )</f>
        <v/>
      </c>
      <c r="M98" s="111" t="n">
        <f aca="false">IF(M97&lt;($L$1-1),M97+1)</f>
        <v>12</v>
      </c>
      <c r="N98" s="38" t="e">
        <f aca="false">IF(N$1&gt;$L$2,   "",   IF(N$1=$L$2,  1,  IF($L$2-N$1=$L$1-$M98, $L$3^($L$1-$M98), ($L$3*N99*O99/(N99+($L$3-1)*O99) ))))</f>
        <v>#DIV/0!</v>
      </c>
      <c r="O98" s="38" t="e">
        <f aca="false">IF(O$1&gt;$L$2,   "",   IF(O$1=$L$2,  1,  IF($L$2-O$1=$L$1-$M98, $L$3^($L$1-$M98), ($L$3*O99*P99/(O99+($L$3-1)*P99) ))))</f>
        <v>#DIV/0!</v>
      </c>
      <c r="P98" s="38" t="e">
        <f aca="false">IF(P$1&gt;$L$2,   "",   IF(P$1=$L$2,  1,  IF($L$2-P$1=$L$1-$M98, $L$3^($L$1-$M98), ($L$3*P99*Q99/(P99+($L$3-1)*Q99) ))))</f>
        <v>#DIV/0!</v>
      </c>
      <c r="Q98" s="38" t="n">
        <f aca="false">IF(Q$1&gt;$L$2,   "",   IF(Q$1=$L$2,  1,  IF($L$2-Q$1=$L$1-$M98, $L$3^($L$1-$M98), ($L$3*Q99*R99/(Q99+($L$3-1)*R99) ))))</f>
        <v>1</v>
      </c>
      <c r="R98" s="38" t="e">
        <f aca="false">IF(R$1&gt;$L$2,   "",   IF(R$1=$L$2,  1,  IF($L$2-R$1=$L$1-$M98, $L$3^($L$1-$M98), ($L$3*R99*S99/(R99+($L$3-1)*S99) ))))</f>
        <v>#DIV/0!</v>
      </c>
      <c r="S98" s="38" t="e">
        <f aca="false">IF(S$1&gt;$L$2,   "",   IF(S$1=$L$2,  1,  IF($L$2-S$1=$L$1-$M98, $L$3^($L$1-$M98), ($L$3*S99*T99/(S99+($L$3-1)*T99) ))))</f>
        <v>#DIV/0!</v>
      </c>
      <c r="T98" s="38" t="e">
        <f aca="false">IF(T$1&gt;$L$2,   "",   IF(T$1=$L$2,  1,  IF($L$2-T$1=$L$1-$M98, $L$3^($L$1-$M98), ($L$3*T99*U99/(T99+($L$3-1)*U99) ))))</f>
        <v>#DIV/0!</v>
      </c>
      <c r="U98" s="38" t="n">
        <f aca="false">IF(U$1&gt;$L$2,   "",   IF(U$1=$L$2,  1,  IF($L$2-U$1=$L$1-$M98, $L$3^($L$1-$M98), ($L$3*U99*V99/(U99+($L$3-1)*V99) ))))</f>
        <v>1</v>
      </c>
      <c r="V98" s="38" t="e">
        <f aca="false">IF(V$1&gt;$L$2,   "",   IF(V$1=$L$2,  1,  IF($L$2-V$1=$L$1-$M98, $L$3^($L$1-$M98), ($L$3*V99*W99/(V99+($L$3-1)*W99) ))))</f>
        <v>#DIV/0!</v>
      </c>
      <c r="W98" s="38" t="e">
        <f aca="false">IF(W$1&gt;$L$2,   "",   IF(W$1=$L$2,  1,  IF($L$2-W$1=$L$1-$M98, $L$3^($L$1-$M98), ($L$3*W99*X99/(W99+($L$3-1)*X99) ))))</f>
        <v>#DIV/0!</v>
      </c>
      <c r="X98" s="38" t="e">
        <f aca="false">IF(X$1&gt;$L$2,   "",   IF(X$1=$L$2,  1,  IF($L$2-X$1=$L$1-$M98, $L$3^($L$1-$M98), ($L$3*X99*Y99/(X99+($L$3-1)*Y99) ))))</f>
        <v>#DIV/0!</v>
      </c>
      <c r="Y98" s="38" t="n">
        <f aca="false">IF(Y$1&gt;$L$2,   "",   IF(Y$1=$L$2,  1,  IF($L$2-Y$1=$L$1-$M98, $L$3^($L$1-$M98), ($L$3*Y99*Z99/(Y99+($L$3-1)*Z99) ))))</f>
        <v>1</v>
      </c>
      <c r="Z98" s="38" t="e">
        <f aca="false">IF(Z$1&gt;$L$2,   "",   IF(Z$1=$L$2,  1,  IF($L$2-Z$1=$L$1-$M98, $L$3^($L$1-$M98), ($L$3*Z99*AA99/(Z99+($L$3-1)*AA99) ))))</f>
        <v>#DIV/0!</v>
      </c>
      <c r="AA98" s="38" t="e">
        <f aca="false">IF(AA$1&gt;$L$2,   "",   IF(AA$1=$L$2,  1,  IF($L$2-AA$1=$L$1-$M98, $L$3^($L$1-$M98), ($L$3*AA99*AB99/(AA99+($L$3-1)*AB99) ))))</f>
        <v>#DIV/0!</v>
      </c>
      <c r="AB98" s="38" t="e">
        <f aca="false">IF(AB$1&gt;$L$2,   "",   IF(AB$1=$L$2,  1,  IF($L$2-AB$1=$L$1-$M98, $L$3^($L$1-$M98), ($L$3*AB99*AC99/(AB99+($L$3-1)*AC99) ))))</f>
        <v>#DIV/0!</v>
      </c>
      <c r="AC98" s="38" t="n">
        <f aca="false">IF(AC$1&gt;$L$2,   "",   IF(AC$1=$L$2,  1,  IF($L$2-AC$1=$L$1-$M98, $L$3^($L$1-$M98), ($L$3*AC99*AD99/(AC99+($L$3-1)*AD99) ))))</f>
        <v>1</v>
      </c>
      <c r="AD98" s="38" t="e">
        <f aca="false">IF(AD$1&gt;$L$2,   "",   IF(AD$1=$L$2,  1,  IF($L$2-AD$1=$L$1-$M98, $L$3^($L$1-$M98), ($L$3*AD99*AE99/(AD99+($L$3-1)*AE99) ))))</f>
        <v>#DIV/0!</v>
      </c>
      <c r="AE98" s="38" t="e">
        <f aca="false">IF(AE$1&gt;$L$2,   "",   IF(AE$1=$L$2,  1,  IF($L$2-AE$1=$L$1-$M98, $L$3^($L$1-$M98), ($L$3*AE99*AF99/(AE99+($L$3-1)*AF99) ))))</f>
        <v>#DIV/0!</v>
      </c>
      <c r="AF98" s="38" t="e">
        <f aca="false">IF(AF$1&gt;$L$2,   "",   IF(AF$1=$L$2,  1,  IF($L$2-AF$1=$L$1-$M98, $L$3^($L$1-$M98), ($L$3*AF99*AG99/(AF99+($L$3-1)*AG99) ))))</f>
        <v>#DIV/0!</v>
      </c>
      <c r="AG98" s="38" t="n">
        <f aca="false">IF(AG$1&gt;$L$2,   "",   IF(AG$1=$L$2,  1,  IF($L$2-AG$1=$L$1-$M98, $L$3^($L$1-$M98), ($L$3*AG99*AH99/(AG99+($L$3-1)*AH99) ))))</f>
        <v>1</v>
      </c>
      <c r="AH98" s="38" t="e">
        <f aca="false">IF(AH$1&gt;$L$2,   "",   IF(AH$1=$L$2,  1,  IF($L$2-AH$1=$L$1-$M98, $L$3^($L$1-$M98), ($L$3*AH99*AI99/(AH99+($L$3-1)*AI99) ))))</f>
        <v>#DIV/0!</v>
      </c>
      <c r="AI98" s="38" t="e">
        <f aca="false">IF(AI$1&gt;$L$2,   "",   IF(AI$1=$L$2,  1,  IF($L$2-AI$1=$L$1-$M98, $L$3^($L$1-$M98), ($L$3*AI99*AJ99/(AI99+($L$3-1)*AJ99) ))))</f>
        <v>#DIV/0!</v>
      </c>
      <c r="AJ98" s="38" t="e">
        <f aca="false">IF(AJ$1&gt;$L$2,   "",   IF(AJ$1=$L$2,  1,  IF($L$2-AJ$1=$L$1-$M98, $L$3^($L$1-$M98), ($L$3*AJ99*AK99/(AJ99+($L$3-1)*AK99) ))))</f>
        <v>#DIV/0!</v>
      </c>
      <c r="AK98" s="38" t="n">
        <f aca="false">IF(AK$1&gt;$L$2,   "",   IF(AK$1=$L$2,  1,  IF($L$2-AK$1=$L$1-$M98, $L$3^($L$1-$M98), ($L$3*AK99*AL99/(AK99+($L$3-1)*AL99) ))))</f>
        <v>1</v>
      </c>
      <c r="AL98" s="38" t="e">
        <f aca="false">IF(AL$1&gt;$L$2,   "",   IF(AL$1=$L$2,  1,  IF($L$2-AL$1=$L$1-$M98, $L$3^($L$1-$M98), ($L$3*AL99*AM99/(AL99+($L$3-1)*AM99) ))))</f>
        <v>#DIV/0!</v>
      </c>
      <c r="AM98" s="38" t="e">
        <f aca="false">IF(AM$1&gt;$L$2,   "",   IF(AM$1=$L$2,  1,  IF($L$2-AM$1=$L$1-$M98, $L$3^($L$1-$M98), ($L$3*AM99*AN99/(AM99+($L$3-1)*AN99) ))))</f>
        <v>#DIV/0!</v>
      </c>
      <c r="AN98" s="38" t="e">
        <f aca="false">IF(AN$1&gt;$L$2,   "",   IF(AN$1=$L$2,  1,  IF($L$2-AN$1=$L$1-$M98, $L$3^($L$1-$M98), ($L$3*AN99*AO99/(AN99+($L$3-1)*AO99) ))))</f>
        <v>#DIV/0!</v>
      </c>
      <c r="AO98" s="38" t="n">
        <f aca="false">IF(AO$1&gt;$L$2,   "",   IF(AO$1=$L$2,  1,  IF($L$2-AO$1=$L$1-$M98, $L$3^($L$1-$M98), ($L$3*AO99*AP99/(AO99+($L$3-1)*AP99) ))))</f>
        <v>1</v>
      </c>
      <c r="AP98" s="38" t="e">
        <f aca="false">IF(AP$1&gt;$L$2,   "",   IF(AP$1=$L$2,  1,  IF($L$2-AP$1=$L$1-$M98, $L$3^($L$1-$M98), ($L$3*AP99*AQ99/(AP99+($L$3-1)*AQ99) ))))</f>
        <v>#DIV/0!</v>
      </c>
      <c r="AQ98" s="38" t="e">
        <f aca="false">IF(AQ$1&gt;$L$2,   "",   IF(AQ$1=$L$2,  1,  IF($L$2-AQ$1=$L$1-$M98, $L$3^($L$1-$M98), ($L$3*AQ99*AR99/(AQ99+($L$3-1)*AR99) ))))</f>
        <v>#DIV/0!</v>
      </c>
      <c r="AR98" s="38" t="e">
        <f aca="false">IF(AR$1&gt;$L$2,   "",   IF(AR$1=$L$2,  1,  IF($L$2-AR$1=$L$1-$M98, $L$3^($L$1-$M98), ($L$3*AR99*AS99/(AR99+($L$3-1)*AS99) ))))</f>
        <v>#DIV/0!</v>
      </c>
      <c r="AS98" s="38" t="n">
        <f aca="false">IF(AS$1&gt;$L$2,   "",   IF(AS$1=$L$2,  1,  IF($L$2-AS$1=$L$1-$M98, $L$3^($L$1-$M98), ($L$3*AS99*AT99/(AS99+($L$3-1)*AT99) ))))</f>
        <v>1</v>
      </c>
      <c r="AT98" s="38" t="e">
        <f aca="false">IF(AT$1&gt;$L$2,   "",   IF(AT$1=$L$2,  1,  IF($L$2-AT$1=$L$1-$M98, $L$3^($L$1-$M98), ($L$3*AT99*AU99/(AT99+($L$3-1)*AU99) ))))</f>
        <v>#DIV/0!</v>
      </c>
      <c r="AU98" s="38" t="e">
        <f aca="false">IF(AU$1&gt;$L$2,   "",   IF(AU$1=$L$2,  1,  IF($L$2-AU$1=$L$1-$M98, $L$3^($L$1-$M98), ($L$3*AU99*AV99/(AU99+($L$3-1)*AV99) ))))</f>
        <v>#DIV/0!</v>
      </c>
      <c r="AV98" s="38" t="e">
        <f aca="false">IF(AV$1&gt;$L$2,   "",   IF(AV$1=$L$2,  1,  IF($L$2-AV$1=$L$1-$M98, $L$3^($L$1-$M98), ($L$3*AV99*AW99/(AV99+($L$3-1)*AW99) ))))</f>
        <v>#DIV/0!</v>
      </c>
      <c r="AW98" s="38" t="n">
        <f aca="false">IF(AW$1&gt;$L$2,   "",   IF(AW$1=$L$2,  1,  IF($L$2-AW$1=$L$1-$M98, $L$3^($L$1-$M98), ($L$3*AW99*AX99/(AW99+($L$3-1)*AX99) ))))</f>
        <v>1</v>
      </c>
      <c r="AX98" s="38" t="e">
        <f aca="false">IF(AX$1&gt;$L$2,   "",   IF(AX$1=$L$2,  1,  IF($L$2-AX$1=$L$1-$M98, $L$3^($L$1-$M98), ($L$3*AX99*AY99/(AX99+($L$3-1)*AY99) ))))</f>
        <v>#DIV/0!</v>
      </c>
      <c r="AY98" s="38" t="e">
        <f aca="false">IF(AY$1&gt;$L$2,   "",   IF(AY$1=$L$2,  1,  IF($L$2-AY$1=$L$1-$M98, $L$3^($L$1-$M98), ($L$3*AY99*AZ99/(AY99+($L$3-1)*AZ99) ))))</f>
        <v>#DIV/0!</v>
      </c>
      <c r="AZ98" s="38" t="e">
        <f aca="false">IF(AZ$1&gt;$L$2,   "",   IF(AZ$1=$L$2,  1,  IF($L$2-AZ$1=$L$1-$M98, $L$3^($L$1-$M98), ($L$3*AZ99*BA99/(AZ99+($L$3-1)*BA99) ))))</f>
        <v>#DIV/0!</v>
      </c>
      <c r="BA98" s="38" t="n">
        <f aca="false">IF(BA$1&gt;$L$2,   "",   IF(BA$1=$L$2,  1,  IF($L$2-BA$1=$L$1-$M98, $L$3^($L$1-$M98), ($L$3*BA99*BB99/(BA99+($L$3-1)*BB99) ))))</f>
        <v>1</v>
      </c>
      <c r="BB98" s="38" t="e">
        <f aca="false">IF(BB$1&gt;$L$2,   "",   IF(BB$1=$L$2,  1,  IF($L$2-BB$1=$L$1-$M98, $L$3^($L$1-$M98), ($L$3*BB99*BC99/(BB99+($L$3-1)*BC99) ))))</f>
        <v>#DIV/0!</v>
      </c>
      <c r="BC98" s="38" t="e">
        <f aca="false">IF(BC$1&gt;$L$2,   "",   IF(BC$1=$L$2,  1,  IF($L$2-BC$1=$L$1-$M98, $L$3^($L$1-$M98), ($L$3*BC99*BD99/(BC99+($L$3-1)*BD99) ))))</f>
        <v>#DIV/0!</v>
      </c>
      <c r="BD98" s="38" t="e">
        <f aca="false">IF(BD$1&gt;$L$2,   "",   IF(BD$1=$L$2,  1,  IF($L$2-BD$1=$L$1-$M98, $L$3^($L$1-$M98), ($L$3*BD99*BE99/(BD99+($L$3-1)*BE99) ))))</f>
        <v>#DIV/0!</v>
      </c>
      <c r="BE98" s="38" t="n">
        <f aca="false">IF(BE$1&gt;$L$2,   "",   IF(BE$1=$L$2,  1,  IF($L$2-BE$1=$L$1-$M98, $L$3^($L$1-$M98), ($L$3*BE99*BF99/(BE99+($L$3-1)*BF99) ))))</f>
        <v>1</v>
      </c>
      <c r="BF98" s="38" t="e">
        <f aca="false">IF(BF$1&gt;$L$2,   "",   IF(BF$1=$L$2,  1,  IF($L$2-BF$1=$L$1-$M98, $L$3^($L$1-$M98), ($L$3*BF99*BG99/(BF99+($L$3-1)*BG99) ))))</f>
        <v>#DIV/0!</v>
      </c>
      <c r="BG98" s="38" t="e">
        <f aca="false">IF(BG$1&gt;$L$2,   "",   IF(BG$1=$L$2,  1,  IF($L$2-BG$1=$L$1-$M98, $L$3^($L$1-$M98), ($L$3*BG99*BH99/(BG99+($L$3-1)*BH99) ))))</f>
        <v>#DIV/0!</v>
      </c>
      <c r="BH98" s="38" t="e">
        <f aca="false">IF(BH$1&gt;$L$2,   "",   IF(BH$1=$L$2,  1,  IF($L$2-BH$1=$L$1-$M98, $L$3^($L$1-$M98), ($L$3*BH99*BI99/(BH99+($L$3-1)*BI99) ))))</f>
        <v>#DIV/0!</v>
      </c>
      <c r="BI98" s="38" t="n">
        <f aca="false">IF(BI$1&gt;$L$2,   "",   IF(BI$1=$L$2,  1,  IF($L$2-BI$1=$L$1-$M98, $L$3^($L$1-$M98), ($L$3*BI99*BJ99/(BI99+($L$3-1)*BJ99) ))))</f>
        <v>1</v>
      </c>
      <c r="BJ98" s="38" t="e">
        <f aca="false">IF(BJ$1&gt;$L$2,   "",   IF(BJ$1=$L$2,  1,  IF($L$2-BJ$1=$L$1-$M98, $L$3^($L$1-$M98), ($L$3*BJ99*BK99/(BJ99+($L$3-1)*BK99) ))))</f>
        <v>#DIV/0!</v>
      </c>
      <c r="BK98" s="38" t="e">
        <f aca="false">IF(BK$1&gt;$L$2,   "",   IF(BK$1=$L$2,  1,  IF($L$2-BK$1=$L$1-$M98, $L$3^($L$1-$M98), ($L$3*BK99*BL99/(BK99+($L$3-1)*BL99) ))))</f>
        <v>#DIV/0!</v>
      </c>
      <c r="BL98" s="38" t="e">
        <f aca="false">IF(BL$1&gt;$L$2,   "",   IF(BL$1=$L$2,  1,  IF($L$2-BL$1=$L$1-$M98, $L$3^($L$1-$M98), ($L$3*BL99*BM99/(BL99+($L$3-1)*BM99) ))))</f>
        <v>#DIV/0!</v>
      </c>
      <c r="BM98" s="38" t="n">
        <f aca="false">IF(BM$1&gt;$L$2,   "",   IF(BM$1=$L$2,  1,  IF($L$2-BM$1=$L$1-$M98, $L$3^($L$1-$M98), ($L$3*BM99*BN99/(BM99+($L$3-1)*BN99) ))))</f>
        <v>1</v>
      </c>
      <c r="BN98" s="38" t="e">
        <f aca="false">IF(BN$1&gt;$L$2,   "",   IF(BN$1=$L$2,  1,  IF($L$2-BN$1=$L$1-$M98, $L$3^($L$1-$M98), ($L$3*BN99*BO99/(BN99+($L$3-1)*BO99) ))))</f>
        <v>#DIV/0!</v>
      </c>
      <c r="BO98" s="38" t="e">
        <f aca="false">IF(BO$1&gt;$L$2,   "",   IF(BO$1=$L$2,  1,  IF($L$2-BO$1=$L$1-$M98, $L$3^($L$1-$M98), ($L$3*BO99*BP99/(BO99+($L$3-1)*BP99) ))))</f>
        <v>#DIV/0!</v>
      </c>
      <c r="BP98" s="38" t="e">
        <f aca="false">IF(BP$1&gt;$L$2,   "",   IF(BP$1=$L$2,  1,  IF($L$2-BP$1=$L$1-$M98, $L$3^($L$1-$M98), ($L$3*BP99*BQ99/(BP99+($L$3-1)*BQ99) ))))</f>
        <v>#DIV/0!</v>
      </c>
      <c r="BQ98" s="38" t="n">
        <f aca="false">IF(BQ$1&gt;$L$2,   "",   IF(BQ$1=$L$2,  1,  IF($L$2-BQ$1=$L$1-$M98, $L$3^($L$1-$M98), ($L$3*BQ99*BR99/(BQ99+($L$3-1)*BR99) ))))</f>
        <v>1</v>
      </c>
      <c r="BR98" s="38" t="e">
        <f aca="false">IF(BR$1&gt;$L$2,   "",   IF(BR$1=$L$2,  1,  IF($L$2-BR$1=$L$1-$M98, $L$3^($L$1-$M98), ($L$3*BR99*BS99/(BR99+($L$3-1)*BS99) ))))</f>
        <v>#DIV/0!</v>
      </c>
      <c r="BS98" s="38" t="e">
        <f aca="false">IF(BS$1&gt;$L$2,   "",   IF(BS$1=$L$2,  1,  IF($L$2-BS$1=$L$1-$M98, $L$3^($L$1-$M98), ($L$3*BS99*BT99/(BS99+($L$3-1)*BT99) ))))</f>
        <v>#DIV/0!</v>
      </c>
      <c r="BT98" s="38" t="e">
        <f aca="false">IF(BT$1&gt;$L$2,   "",   IF(BT$1=$L$2,  1,  IF($L$2-BT$1=$L$1-$M98, $L$3^($L$1-$M98), ($L$3*BT99*BU99/(BT99+($L$3-1)*BU99) ))))</f>
        <v>#DIV/0!</v>
      </c>
      <c r="BU98" s="38" t="n">
        <f aca="false">IF(BU$1&gt;$L$2,   "",   IF(BU$1=$L$2,  1,  IF($L$2-BU$1=$L$1-$M98, $L$3^($L$1-$M98), ($L$3*BU99*BV99/(BU99+($L$3-1)*BV99) ))))</f>
        <v>1</v>
      </c>
      <c r="BV98" s="38" t="e">
        <f aca="false">IF(BV$1&gt;$L$2,   "",   IF(BV$1=$L$2,  1,  IF($L$2-BV$1=$L$1-$M98, $L$3^($L$1-$M98), ($L$3*BV99*BW99/(BV99+($L$3-1)*BW99) ))))</f>
        <v>#DIV/0!</v>
      </c>
      <c r="BW98" s="38" t="e">
        <f aca="false">IF(BW$1&gt;$L$2,   "",   IF(BW$1=$L$2,  1,  IF($L$2-BW$1=$L$1-$M98, $L$3^($L$1-$M98), ($L$3*BW99*BX99/(BW99+($L$3-1)*BX99) ))))</f>
        <v>#DIV/0!</v>
      </c>
      <c r="BX98" s="38" t="e">
        <f aca="false">IF(BX$1&gt;$L$2,   "",   IF(BX$1=$L$2,  1,  IF($L$2-BX$1=$L$1-$M98, $L$3^($L$1-$M98), ($L$3*BX99*BY99/(BX99+($L$3-1)*BY99) ))))</f>
        <v>#DIV/0!</v>
      </c>
      <c r="BY98" s="38" t="n">
        <f aca="false">IF(BY$1&gt;$L$2,   "",   IF(BY$1=$L$2,  1,  IF($L$2-BY$1=$L$1-$M98, $L$3^($L$1-$M98), ($L$3*BY99*BZ99/(BY99+($L$3-1)*BZ99) ))))</f>
        <v>1</v>
      </c>
      <c r="BZ98" s="38" t="e">
        <f aca="false">IF(BZ$1&gt;$L$2,   "",   IF(BZ$1=$L$2,  1,  IF($L$2-BZ$1=$L$1-$M98, $L$3^($L$1-$M98), ($L$3*BZ99*CA99/(BZ99+($L$3-1)*CA99) ))))</f>
        <v>#DIV/0!</v>
      </c>
      <c r="CA98" s="38" t="e">
        <f aca="false">IF(CA$1&gt;$L$2,   "",   IF(CA$1=$L$2,  1,  IF($L$2-CA$1=$L$1-$M98, $L$3^($L$1-$M98), ($L$3*CA99*CB99/(CA99+($L$3-1)*CB99) ))))</f>
        <v>#DIV/0!</v>
      </c>
      <c r="CB98" s="38" t="e">
        <f aca="false">IF(CB$1&gt;$L$2,   "",   IF(CB$1=$L$2,  1,  IF($L$2-CB$1=$L$1-$M98, $L$3^($L$1-$M98), ($L$3*CB99*CC99/(CB99+($L$3-1)*CC99) ))))</f>
        <v>#DIV/0!</v>
      </c>
      <c r="CC98" s="38" t="n">
        <f aca="false">IF(CC$1&gt;$L$2,   "",   IF(CC$1=$L$2,  1,  IF($L$2-CC$1=$L$1-$M98, $L$3^($L$1-$M98), ($L$3*CC99*CD99/(CC99+($L$3-1)*CD99) ))))</f>
        <v>1</v>
      </c>
      <c r="CD98" s="38" t="e">
        <f aca="false">IF(CD$1&gt;$L$2,   "",   IF(CD$1=$L$2,  1,  IF($L$2-CD$1=$L$1-$M98, $L$3^($L$1-$M98), ($L$3*CD99*CE99/(CD99+($L$3-1)*CE99) ))))</f>
        <v>#DIV/0!</v>
      </c>
      <c r="CE98" s="38" t="e">
        <f aca="false">IF(CE$1&gt;$L$2,   "",   IF(CE$1=$L$2,  1,  IF($L$2-CE$1=$L$1-$M98, $L$3^($L$1-$M98), ($L$3*CE99*CF99/(CE99+($L$3-1)*CF99) ))))</f>
        <v>#DIV/0!</v>
      </c>
      <c r="CF98" s="38" t="e">
        <f aca="false">IF(CF$1&gt;$L$2,   "",   IF(CF$1=$L$2,  1,  IF($L$2-CF$1=$L$1-$M98, $L$3^($L$1-$M98), ($L$3*CF99*CG99/(CF99+($L$3-1)*CG99) ))))</f>
        <v>#DIV/0!</v>
      </c>
      <c r="CG98" s="38" t="n">
        <f aca="false">IF(CG$1&gt;$L$2,   "",   IF(CG$1=$L$2,  1,  IF($L$2-CG$1=$L$1-$M98, $L$3^($L$1-$M98), ($L$3*CG99*CH99/(CG99+($L$3-1)*CH99) ))))</f>
        <v>1</v>
      </c>
      <c r="CH98" s="38" t="e">
        <f aca="false">IF(CH$1&gt;$L$2,   "",   IF(CH$1=$L$2,  1,  IF($L$2-CH$1=$L$1-$M98, $L$3^($L$1-$M98), ($L$3*CH99*CI99/(CH99+($L$3-1)*CI99) ))))</f>
        <v>#DIV/0!</v>
      </c>
      <c r="CI98" s="38" t="e">
        <f aca="false">IF(CI$1&gt;$L$2,   "",   IF(CI$1=$L$2,  1,  IF($L$2-CI$1=$L$1-$M98, $L$3^($L$1-$M98), ($L$3*CI99*CJ99/(CI99+($L$3-1)*CJ99) ))))</f>
        <v>#DIV/0!</v>
      </c>
      <c r="CJ98" s="38" t="e">
        <f aca="false">IF(CJ$1&gt;$L$2,   "",   IF(CJ$1=$L$2,  1,  IF($L$2-CJ$1=$L$1-$M98, $L$3^($L$1-$M98), ($L$3*CJ99*CK99/(CJ99+($L$3-1)*CK99) ))))</f>
        <v>#DIV/0!</v>
      </c>
      <c r="CK98" s="38" t="n">
        <f aca="false">IF(CK$1&gt;$L$2,   "",   IF(CK$1=$L$2,  1,  IF($L$2-CK$1=$L$1-$M98, $L$3^($L$1-$M98), ($L$3*CK99*CL99/(CK99+($L$3-1)*CL99) ))))</f>
        <v>1</v>
      </c>
      <c r="CL98" s="38" t="e">
        <f aca="false">IF(CL$1&gt;$L$2,   "",   IF(CL$1=$L$2,  1,  IF($L$2-CL$1=$L$1-$M98, $L$3^($L$1-$M98), ($L$3*CL99*CM99/(CL99+($L$3-1)*CM99) ))))</f>
        <v>#DIV/0!</v>
      </c>
      <c r="CM98" s="38" t="e">
        <f aca="false">IF(CM$1&gt;$L$2,   "",   IF(CM$1=$L$2,  1,  IF($L$2-CM$1=$L$1-$M98, $L$3^($L$1-$M98), ($L$3*CM99*CN99/(CM99+($L$3-1)*CN99) ))))</f>
        <v>#DIV/0!</v>
      </c>
      <c r="CN98" s="38" t="e">
        <f aca="false">IF(CN$1&gt;$L$2,   "",   IF(CN$1=$L$2,  1,  IF($L$2-CN$1=$L$1-$M98, $L$3^($L$1-$M98), ($L$3*CN99*CO99/(CN99+($L$3-1)*CO99) ))))</f>
        <v>#DIV/0!</v>
      </c>
      <c r="CO98" s="38" t="n">
        <f aca="false">IF(CO$1&gt;$L$2,   "",   IF(CO$1=$L$2,  1,  IF($L$2-CO$1=$L$1-$M98, $L$3^($L$1-$M98), ($L$3*CO99*CP99/(CO99+($L$3-1)*CP99) ))))</f>
        <v>1</v>
      </c>
      <c r="CP98" s="38" t="e">
        <f aca="false">IF(CP$1&gt;$L$2,   "",   IF(CP$1=$L$2,  1,  IF($L$2-CP$1=$L$1-$M98, $L$3^($L$1-$M98), ($L$3*CP99*CQ99/(CP99+($L$3-1)*CQ99) ))))</f>
        <v>#DIV/0!</v>
      </c>
      <c r="CQ98" s="38" t="e">
        <f aca="false">IF(CQ$1&gt;$L$2,   "",   IF(CQ$1=$L$2,  1,  IF($L$2-CQ$1=$L$1-$M98, $L$3^($L$1-$M98), ($L$3*CQ99*CR99/(CQ99+($L$3-1)*CR99) ))))</f>
        <v>#DIV/0!</v>
      </c>
      <c r="CR98" s="38" t="e">
        <f aca="false">IF(CR$1&gt;$L$2,   "",   IF(CR$1=$L$2,  1,  IF($L$2-CR$1=$L$1-$M98, $L$3^($L$1-$M98), ($L$3*CR99*CS99/(CR99+($L$3-1)*CS99) ))))</f>
        <v>#DIV/0!</v>
      </c>
      <c r="CS98" s="38" t="n">
        <f aca="false">IF(CS$1&gt;$L$2,   "",   IF(CS$1=$L$2,  1,  IF($L$2-CS$1=$L$1-$M98, $L$3^($L$1-$M98), ($L$3*CS99*CT99/(CS99+($L$3-1)*CT99) ))))</f>
        <v>1</v>
      </c>
      <c r="CT98" s="38" t="e">
        <f aca="false">IF(CT$1&gt;$L$2,   "",   IF(CT$1=$L$2,  1,  IF($L$2-CT$1=$L$1-$M98, $L$3^($L$1-$M98), ($L$3*CT99*CU99/(CT99+($L$3-1)*CU99) ))))</f>
        <v>#DIV/0!</v>
      </c>
      <c r="CU98" s="38" t="e">
        <f aca="false">IF(CU$1&gt;$L$2,   "",   IF(CU$1=$L$2,  1,  IF($L$2-CU$1=$L$1-$M98, $L$3^($L$1-$M98), ($L$3*CU99*CV99/(CU99+($L$3-1)*CV99) ))))</f>
        <v>#DIV/0!</v>
      </c>
      <c r="CV98" s="38" t="e">
        <f aca="false">IF(CV$1&gt;$L$2,   "",   IF(CV$1=$L$2,  1,  IF($L$2-CV$1=$L$1-$M98, $L$3^($L$1-$M98), ($L$3*CV99*CW99/(CV99+($L$3-1)*CW99) ))))</f>
        <v>#DIV/0!</v>
      </c>
      <c r="CW98" s="38" t="n">
        <f aca="false">IF(CW$1&gt;$L$2,   "",   IF(CW$1=$L$2,  1,  IF($L$2-CW$1=$L$1-$M98, $L$3^($L$1-$M98), ($L$3*CW99*CX99/(CW99+($L$3-1)*CX99) ))))</f>
        <v>1</v>
      </c>
      <c r="CX98" s="38" t="e">
        <f aca="false">IF(CX$1&gt;$L$2,   "",   IF(CX$1=$L$2,  1,  IF($L$2-CX$1=$L$1-$M98, $L$3^($L$1-$M98), ($L$3*CX99*CY99/(CX99+($L$3-1)*CY99) ))))</f>
        <v>#DIV/0!</v>
      </c>
      <c r="CY98" s="38" t="e">
        <f aca="false">IF(CY$1&gt;$L$2,   "",   IF(CY$1=$L$2,  1,  IF($L$2-CY$1=$L$1-$M98, $L$3^($L$1-$M98), ($L$3*CY99*CZ99/(CY99+($L$3-1)*CZ99) ))))</f>
        <v>#DIV/0!</v>
      </c>
      <c r="CZ98" s="38" t="e">
        <f aca="false">IF(CZ$1&gt;$L$2,   "",   IF(CZ$1=$L$2,  1,  IF($L$2-CZ$1=$L$1-$M98, $L$3^($L$1-$M98), ($L$3*CZ99*DA99/(CZ99+($L$3-1)*DA99) ))))</f>
        <v>#DIV/0!</v>
      </c>
      <c r="DA98" s="38" t="n">
        <f aca="false">IF(DA$1&gt;$L$2,   "",   IF(DA$1=$L$2,  1,  IF($L$2-DA$1=$L$1-$M98, $L$3^($L$1-$M98), ($L$3*DA99*DB99/(DA99+($L$3-1)*DB99) ))))</f>
        <v>1</v>
      </c>
      <c r="DB98" s="38" t="e">
        <f aca="false">IF(DB$1&gt;$L$2,   "",   IF(DB$1=$L$2,  1,  IF($L$2-DB$1=$L$1-$M98, $L$3^($L$1-$M98), ($L$3*DB99*DC99/(DB99+($L$3-1)*DC99) ))))</f>
        <v>#DIV/0!</v>
      </c>
      <c r="DC98" s="38" t="e">
        <f aca="false">IF(DC$1&gt;$L$2,   "",   IF(DC$1=$L$2,  1,  IF($L$2-DC$1=$L$1-$M98, $L$3^($L$1-$M98), ($L$3*DC99*DD99/(DC99+($L$3-1)*DD99) ))))</f>
        <v>#DIV/0!</v>
      </c>
      <c r="DD98" s="38" t="e">
        <f aca="false">IF(DD$1&gt;$L$2,   "",   IF(DD$1=$L$2,  1,  IF($L$2-DD$1=$L$1-$M98, $L$3^($L$1-$M98), ($L$3*DD99*DE99/(DD99+($L$3-1)*DE99) ))))</f>
        <v>#DIV/0!</v>
      </c>
      <c r="DE98" s="38" t="n">
        <f aca="false">IF(DE$1&gt;$L$2,   "",   IF(DE$1=$L$2,  1,  IF($L$2-DE$1=$L$1-$M98, $L$3^($L$1-$M98), ($L$3*DE99*DF99/(DE99+($L$3-1)*DF99) ))))</f>
        <v>1</v>
      </c>
      <c r="DF98" s="38" t="e">
        <f aca="false">IF(DF$1&gt;$L$2,   "",   IF(DF$1=$L$2,  1,  IF($L$2-DF$1=$L$1-$M98, $L$3^($L$1-$M98), ($L$3*DF99*DG99/(DF99+($L$3-1)*DG99) ))))</f>
        <v>#DIV/0!</v>
      </c>
      <c r="DG98" s="38" t="e">
        <f aca="false">IF(DG$1&gt;$L$2,   "",   IF(DG$1=$L$2,  1,  IF($L$2-DG$1=$L$1-$M98, $L$3^($L$1-$M98), ($L$3*DG99*DH99/(DG99+($L$3-1)*DH99) ))))</f>
        <v>#DIV/0!</v>
      </c>
      <c r="DH98" s="38" t="e">
        <f aca="false">IF(DH$1&gt;$L$2,   "",   IF(DH$1=$L$2,  1,  IF($L$2-DH$1=$L$1-$M98, $L$3^($L$1-$M98), ($L$3*DH99*DI99/(DH99+($L$3-1)*DI99) ))))</f>
        <v>#DIV/0!</v>
      </c>
      <c r="DI98" s="38" t="n">
        <f aca="false">IF(DI$1&gt;$L$2,   "",   IF(DI$1=$L$2,  1,  IF($L$2-DI$1=$L$1-$M98, $L$3^($L$1-$M98), ($L$3*DI99*DJ99/(DI99+($L$3-1)*DJ99) ))))</f>
        <v>1</v>
      </c>
      <c r="DJ98" s="38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12" t="n">
        <f aca="false">Calculadora!C99</f>
        <v>0</v>
      </c>
      <c r="B99" s="112" t="str">
        <f aca="false">IF( OR(I98=$L$2,H98=1+$L$1-$L$2), "",  IF(A99="l",0,IF(A99="w",1,""))    )</f>
        <v/>
      </c>
      <c r="C99" s="105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5" t="str">
        <f aca="false">IF(I98&gt;=$L$2,"",IF(B99="", "", C99*($L$3-1)*B99)   )</f>
        <v/>
      </c>
      <c r="E99" s="105" t="str">
        <f aca="false">IF(B99="","",(   D99-(IF((D99+F98)&lt;=G98, D99, (G98-F98) ))   )*(100-$L$5)/100   )</f>
        <v/>
      </c>
      <c r="F99" s="105" t="str">
        <f aca="false">IF(I98&gt;=$L$2,"",IF(B99="", "",   IF(B99=0,  F98-C99,  IF( ((F98+D99)-G98)&gt;=0, F98+(G98-F98)+((D99-(G98-F98))*$L$5/100), F98+D99 )  ))   )</f>
        <v/>
      </c>
      <c r="G99" s="113" t="str">
        <f aca="false">IF(F99&gt;G98,  F99,  G98)</f>
        <v/>
      </c>
      <c r="H99" s="104" t="n">
        <f aca="false">IF(   $L$4=0,   IF(I98+B99=$L$2,0,IF(B99=0,H98+1,H98)),   IF(  F99&gt;=G98,  0,  IF(B99=0,H98+1,H98)  )   )</f>
        <v>0</v>
      </c>
      <c r="I99" s="104" t="n">
        <f aca="false">IF(   $L$4=0,   IF(I98+B99=$L$2,0,IF(B99=1,I98+1,I98)),        IF(  F99&gt;=G98,  0,  IF(B99=1,I98+1,I98)  )   )</f>
        <v>0</v>
      </c>
      <c r="J99" s="114" t="str">
        <f aca="false">IF(     B99="",     "",     IF(  ISERROR((B99+I98)/(H98+I98+1)),  0,  (B99+I98)/(H98+I98+1)  )     )</f>
        <v/>
      </c>
      <c r="M99" s="111" t="n">
        <f aca="false">IF(M98&lt;($L$1-1),M98+1)</f>
        <v>13</v>
      </c>
      <c r="N99" s="38" t="e">
        <f aca="false">IF(N$1&gt;$L$2,   "",   IF(N$1=$L$2,  1,  IF($L$2-N$1=$L$1-$M99, $L$3^($L$1-$M99), ($L$3*N100*O100/(N100+($L$3-1)*O100) ))))</f>
        <v>#DIV/0!</v>
      </c>
      <c r="O99" s="38" t="e">
        <f aca="false">IF(O$1&gt;$L$2,   "",   IF(O$1=$L$2,  1,  IF($L$2-O$1=$L$1-$M99, $L$3^($L$1-$M99), ($L$3*O100*P100/(O100+($L$3-1)*P100) ))))</f>
        <v>#DIV/0!</v>
      </c>
      <c r="P99" s="38" t="e">
        <f aca="false">IF(P$1&gt;$L$2,   "",   IF(P$1=$L$2,  1,  IF($L$2-P$1=$L$1-$M99, $L$3^($L$1-$M99), ($L$3*P100*Q100/(P100+($L$3-1)*Q100) ))))</f>
        <v>#DIV/0!</v>
      </c>
      <c r="Q99" s="38" t="n">
        <f aca="false">IF(Q$1&gt;$L$2,   "",   IF(Q$1=$L$2,  1,  IF($L$2-Q$1=$L$1-$M99, $L$3^($L$1-$M99), ($L$3*Q100*R100/(Q100+($L$3-1)*R100) ))))</f>
        <v>1</v>
      </c>
      <c r="R99" s="38" t="e">
        <f aca="false">IF(R$1&gt;$L$2,   "",   IF(R$1=$L$2,  1,  IF($L$2-R$1=$L$1-$M99, $L$3^($L$1-$M99), ($L$3*R100*S100/(R100+($L$3-1)*S100) ))))</f>
        <v>#DIV/0!</v>
      </c>
      <c r="S99" s="38" t="e">
        <f aca="false">IF(S$1&gt;$L$2,   "",   IF(S$1=$L$2,  1,  IF($L$2-S$1=$L$1-$M99, $L$3^($L$1-$M99), ($L$3*S100*T100/(S100+($L$3-1)*T100) ))))</f>
        <v>#DIV/0!</v>
      </c>
      <c r="T99" s="38" t="e">
        <f aca="false">IF(T$1&gt;$L$2,   "",   IF(T$1=$L$2,  1,  IF($L$2-T$1=$L$1-$M99, $L$3^($L$1-$M99), ($L$3*T100*U100/(T100+($L$3-1)*U100) ))))</f>
        <v>#DIV/0!</v>
      </c>
      <c r="U99" s="38" t="n">
        <f aca="false">IF(U$1&gt;$L$2,   "",   IF(U$1=$L$2,  1,  IF($L$2-U$1=$L$1-$M99, $L$3^($L$1-$M99), ($L$3*U100*V100/(U100+($L$3-1)*V100) ))))</f>
        <v>1</v>
      </c>
      <c r="V99" s="38" t="e">
        <f aca="false">IF(V$1&gt;$L$2,   "",   IF(V$1=$L$2,  1,  IF($L$2-V$1=$L$1-$M99, $L$3^($L$1-$M99), ($L$3*V100*W100/(V100+($L$3-1)*W100) ))))</f>
        <v>#DIV/0!</v>
      </c>
      <c r="W99" s="38" t="e">
        <f aca="false">IF(W$1&gt;$L$2,   "",   IF(W$1=$L$2,  1,  IF($L$2-W$1=$L$1-$M99, $L$3^($L$1-$M99), ($L$3*W100*X100/(W100+($L$3-1)*X100) ))))</f>
        <v>#DIV/0!</v>
      </c>
      <c r="X99" s="38" t="e">
        <f aca="false">IF(X$1&gt;$L$2,   "",   IF(X$1=$L$2,  1,  IF($L$2-X$1=$L$1-$M99, $L$3^($L$1-$M99), ($L$3*X100*Y100/(X100+($L$3-1)*Y100) ))))</f>
        <v>#DIV/0!</v>
      </c>
      <c r="Y99" s="38" t="n">
        <f aca="false">IF(Y$1&gt;$L$2,   "",   IF(Y$1=$L$2,  1,  IF($L$2-Y$1=$L$1-$M99, $L$3^($L$1-$M99), ($L$3*Y100*Z100/(Y100+($L$3-1)*Z100) ))))</f>
        <v>1</v>
      </c>
      <c r="Z99" s="38" t="e">
        <f aca="false">IF(Z$1&gt;$L$2,   "",   IF(Z$1=$L$2,  1,  IF($L$2-Z$1=$L$1-$M99, $L$3^($L$1-$M99), ($L$3*Z100*AA100/(Z100+($L$3-1)*AA100) ))))</f>
        <v>#DIV/0!</v>
      </c>
      <c r="AA99" s="38" t="e">
        <f aca="false">IF(AA$1&gt;$L$2,   "",   IF(AA$1=$L$2,  1,  IF($L$2-AA$1=$L$1-$M99, $L$3^($L$1-$M99), ($L$3*AA100*AB100/(AA100+($L$3-1)*AB100) ))))</f>
        <v>#DIV/0!</v>
      </c>
      <c r="AB99" s="38" t="e">
        <f aca="false">IF(AB$1&gt;$L$2,   "",   IF(AB$1=$L$2,  1,  IF($L$2-AB$1=$L$1-$M99, $L$3^($L$1-$M99), ($L$3*AB100*AC100/(AB100+($L$3-1)*AC100) ))))</f>
        <v>#DIV/0!</v>
      </c>
      <c r="AC99" s="38" t="n">
        <f aca="false">IF(AC$1&gt;$L$2,   "",   IF(AC$1=$L$2,  1,  IF($L$2-AC$1=$L$1-$M99, $L$3^($L$1-$M99), ($L$3*AC100*AD100/(AC100+($L$3-1)*AD100) ))))</f>
        <v>1</v>
      </c>
      <c r="AD99" s="38" t="e">
        <f aca="false">IF(AD$1&gt;$L$2,   "",   IF(AD$1=$L$2,  1,  IF($L$2-AD$1=$L$1-$M99, $L$3^($L$1-$M99), ($L$3*AD100*AE100/(AD100+($L$3-1)*AE100) ))))</f>
        <v>#DIV/0!</v>
      </c>
      <c r="AE99" s="38" t="e">
        <f aca="false">IF(AE$1&gt;$L$2,   "",   IF(AE$1=$L$2,  1,  IF($L$2-AE$1=$L$1-$M99, $L$3^($L$1-$M99), ($L$3*AE100*AF100/(AE100+($L$3-1)*AF100) ))))</f>
        <v>#DIV/0!</v>
      </c>
      <c r="AF99" s="38" t="e">
        <f aca="false">IF(AF$1&gt;$L$2,   "",   IF(AF$1=$L$2,  1,  IF($L$2-AF$1=$L$1-$M99, $L$3^($L$1-$M99), ($L$3*AF100*AG100/(AF100+($L$3-1)*AG100) ))))</f>
        <v>#DIV/0!</v>
      </c>
      <c r="AG99" s="38" t="n">
        <f aca="false">IF(AG$1&gt;$L$2,   "",   IF(AG$1=$L$2,  1,  IF($L$2-AG$1=$L$1-$M99, $L$3^($L$1-$M99), ($L$3*AG100*AH100/(AG100+($L$3-1)*AH100) ))))</f>
        <v>1</v>
      </c>
      <c r="AH99" s="38" t="e">
        <f aca="false">IF(AH$1&gt;$L$2,   "",   IF(AH$1=$L$2,  1,  IF($L$2-AH$1=$L$1-$M99, $L$3^($L$1-$M99), ($L$3*AH100*AI100/(AH100+($L$3-1)*AI100) ))))</f>
        <v>#DIV/0!</v>
      </c>
      <c r="AI99" s="38" t="e">
        <f aca="false">IF(AI$1&gt;$L$2,   "",   IF(AI$1=$L$2,  1,  IF($L$2-AI$1=$L$1-$M99, $L$3^($L$1-$M99), ($L$3*AI100*AJ100/(AI100+($L$3-1)*AJ100) ))))</f>
        <v>#DIV/0!</v>
      </c>
      <c r="AJ99" s="38" t="e">
        <f aca="false">IF(AJ$1&gt;$L$2,   "",   IF(AJ$1=$L$2,  1,  IF($L$2-AJ$1=$L$1-$M99, $L$3^($L$1-$M99), ($L$3*AJ100*AK100/(AJ100+($L$3-1)*AK100) ))))</f>
        <v>#DIV/0!</v>
      </c>
      <c r="AK99" s="38" t="n">
        <f aca="false">IF(AK$1&gt;$L$2,   "",   IF(AK$1=$L$2,  1,  IF($L$2-AK$1=$L$1-$M99, $L$3^($L$1-$M99), ($L$3*AK100*AL100/(AK100+($L$3-1)*AL100) ))))</f>
        <v>1</v>
      </c>
      <c r="AL99" s="38" t="e">
        <f aca="false">IF(AL$1&gt;$L$2,   "",   IF(AL$1=$L$2,  1,  IF($L$2-AL$1=$L$1-$M99, $L$3^($L$1-$M99), ($L$3*AL100*AM100/(AL100+($L$3-1)*AM100) ))))</f>
        <v>#DIV/0!</v>
      </c>
      <c r="AM99" s="38" t="e">
        <f aca="false">IF(AM$1&gt;$L$2,   "",   IF(AM$1=$L$2,  1,  IF($L$2-AM$1=$L$1-$M99, $L$3^($L$1-$M99), ($L$3*AM100*AN100/(AM100+($L$3-1)*AN100) ))))</f>
        <v>#DIV/0!</v>
      </c>
      <c r="AN99" s="38" t="e">
        <f aca="false">IF(AN$1&gt;$L$2,   "",   IF(AN$1=$L$2,  1,  IF($L$2-AN$1=$L$1-$M99, $L$3^($L$1-$M99), ($L$3*AN100*AO100/(AN100+($L$3-1)*AO100) ))))</f>
        <v>#DIV/0!</v>
      </c>
      <c r="AO99" s="38" t="n">
        <f aca="false">IF(AO$1&gt;$L$2,   "",   IF(AO$1=$L$2,  1,  IF($L$2-AO$1=$L$1-$M99, $L$3^($L$1-$M99), ($L$3*AO100*AP100/(AO100+($L$3-1)*AP100) ))))</f>
        <v>1</v>
      </c>
      <c r="AP99" s="38" t="e">
        <f aca="false">IF(AP$1&gt;$L$2,   "",   IF(AP$1=$L$2,  1,  IF($L$2-AP$1=$L$1-$M99, $L$3^($L$1-$M99), ($L$3*AP100*AQ100/(AP100+($L$3-1)*AQ100) ))))</f>
        <v>#DIV/0!</v>
      </c>
      <c r="AQ99" s="38" t="e">
        <f aca="false">IF(AQ$1&gt;$L$2,   "",   IF(AQ$1=$L$2,  1,  IF($L$2-AQ$1=$L$1-$M99, $L$3^($L$1-$M99), ($L$3*AQ100*AR100/(AQ100+($L$3-1)*AR100) ))))</f>
        <v>#DIV/0!</v>
      </c>
      <c r="AR99" s="38" t="e">
        <f aca="false">IF(AR$1&gt;$L$2,   "",   IF(AR$1=$L$2,  1,  IF($L$2-AR$1=$L$1-$M99, $L$3^($L$1-$M99), ($L$3*AR100*AS100/(AR100+($L$3-1)*AS100) ))))</f>
        <v>#DIV/0!</v>
      </c>
      <c r="AS99" s="38" t="n">
        <f aca="false">IF(AS$1&gt;$L$2,   "",   IF(AS$1=$L$2,  1,  IF($L$2-AS$1=$L$1-$M99, $L$3^($L$1-$M99), ($L$3*AS100*AT100/(AS100+($L$3-1)*AT100) ))))</f>
        <v>1</v>
      </c>
      <c r="AT99" s="38" t="e">
        <f aca="false">IF(AT$1&gt;$L$2,   "",   IF(AT$1=$L$2,  1,  IF($L$2-AT$1=$L$1-$M99, $L$3^($L$1-$M99), ($L$3*AT100*AU100/(AT100+($L$3-1)*AU100) ))))</f>
        <v>#DIV/0!</v>
      </c>
      <c r="AU99" s="38" t="e">
        <f aca="false">IF(AU$1&gt;$L$2,   "",   IF(AU$1=$L$2,  1,  IF($L$2-AU$1=$L$1-$M99, $L$3^($L$1-$M99), ($L$3*AU100*AV100/(AU100+($L$3-1)*AV100) ))))</f>
        <v>#DIV/0!</v>
      </c>
      <c r="AV99" s="38" t="e">
        <f aca="false">IF(AV$1&gt;$L$2,   "",   IF(AV$1=$L$2,  1,  IF($L$2-AV$1=$L$1-$M99, $L$3^($L$1-$M99), ($L$3*AV100*AW100/(AV100+($L$3-1)*AW100) ))))</f>
        <v>#DIV/0!</v>
      </c>
      <c r="AW99" s="38" t="n">
        <f aca="false">IF(AW$1&gt;$L$2,   "",   IF(AW$1=$L$2,  1,  IF($L$2-AW$1=$L$1-$M99, $L$3^($L$1-$M99), ($L$3*AW100*AX100/(AW100+($L$3-1)*AX100) ))))</f>
        <v>1</v>
      </c>
      <c r="AX99" s="38" t="e">
        <f aca="false">IF(AX$1&gt;$L$2,   "",   IF(AX$1=$L$2,  1,  IF($L$2-AX$1=$L$1-$M99, $L$3^($L$1-$M99), ($L$3*AX100*AY100/(AX100+($L$3-1)*AY100) ))))</f>
        <v>#DIV/0!</v>
      </c>
      <c r="AY99" s="38" t="e">
        <f aca="false">IF(AY$1&gt;$L$2,   "",   IF(AY$1=$L$2,  1,  IF($L$2-AY$1=$L$1-$M99, $L$3^($L$1-$M99), ($L$3*AY100*AZ100/(AY100+($L$3-1)*AZ100) ))))</f>
        <v>#DIV/0!</v>
      </c>
      <c r="AZ99" s="38" t="e">
        <f aca="false">IF(AZ$1&gt;$L$2,   "",   IF(AZ$1=$L$2,  1,  IF($L$2-AZ$1=$L$1-$M99, $L$3^($L$1-$M99), ($L$3*AZ100*BA100/(AZ100+($L$3-1)*BA100) ))))</f>
        <v>#DIV/0!</v>
      </c>
      <c r="BA99" s="38" t="n">
        <f aca="false">IF(BA$1&gt;$L$2,   "",   IF(BA$1=$L$2,  1,  IF($L$2-BA$1=$L$1-$M99, $L$3^($L$1-$M99), ($L$3*BA100*BB100/(BA100+($L$3-1)*BB100) ))))</f>
        <v>1</v>
      </c>
      <c r="BB99" s="38" t="e">
        <f aca="false">IF(BB$1&gt;$L$2,   "",   IF(BB$1=$L$2,  1,  IF($L$2-BB$1=$L$1-$M99, $L$3^($L$1-$M99), ($L$3*BB100*BC100/(BB100+($L$3-1)*BC100) ))))</f>
        <v>#DIV/0!</v>
      </c>
      <c r="BC99" s="38" t="e">
        <f aca="false">IF(BC$1&gt;$L$2,   "",   IF(BC$1=$L$2,  1,  IF($L$2-BC$1=$L$1-$M99, $L$3^($L$1-$M99), ($L$3*BC100*BD100/(BC100+($L$3-1)*BD100) ))))</f>
        <v>#DIV/0!</v>
      </c>
      <c r="BD99" s="38" t="e">
        <f aca="false">IF(BD$1&gt;$L$2,   "",   IF(BD$1=$L$2,  1,  IF($L$2-BD$1=$L$1-$M99, $L$3^($L$1-$M99), ($L$3*BD100*BE100/(BD100+($L$3-1)*BE100) ))))</f>
        <v>#DIV/0!</v>
      </c>
      <c r="BE99" s="38" t="n">
        <f aca="false">IF(BE$1&gt;$L$2,   "",   IF(BE$1=$L$2,  1,  IF($L$2-BE$1=$L$1-$M99, $L$3^($L$1-$M99), ($L$3*BE100*BF100/(BE100+($L$3-1)*BF100) ))))</f>
        <v>1</v>
      </c>
      <c r="BF99" s="38" t="e">
        <f aca="false">IF(BF$1&gt;$L$2,   "",   IF(BF$1=$L$2,  1,  IF($L$2-BF$1=$L$1-$M99, $L$3^($L$1-$M99), ($L$3*BF100*BG100/(BF100+($L$3-1)*BG100) ))))</f>
        <v>#DIV/0!</v>
      </c>
      <c r="BG99" s="38" t="e">
        <f aca="false">IF(BG$1&gt;$L$2,   "",   IF(BG$1=$L$2,  1,  IF($L$2-BG$1=$L$1-$M99, $L$3^($L$1-$M99), ($L$3*BG100*BH100/(BG100+($L$3-1)*BH100) ))))</f>
        <v>#DIV/0!</v>
      </c>
      <c r="BH99" s="38" t="e">
        <f aca="false">IF(BH$1&gt;$L$2,   "",   IF(BH$1=$L$2,  1,  IF($L$2-BH$1=$L$1-$M99, $L$3^($L$1-$M99), ($L$3*BH100*BI100/(BH100+($L$3-1)*BI100) ))))</f>
        <v>#DIV/0!</v>
      </c>
      <c r="BI99" s="38" t="n">
        <f aca="false">IF(BI$1&gt;$L$2,   "",   IF(BI$1=$L$2,  1,  IF($L$2-BI$1=$L$1-$M99, $L$3^($L$1-$M99), ($L$3*BI100*BJ100/(BI100+($L$3-1)*BJ100) ))))</f>
        <v>1</v>
      </c>
      <c r="BJ99" s="38" t="e">
        <f aca="false">IF(BJ$1&gt;$L$2,   "",   IF(BJ$1=$L$2,  1,  IF($L$2-BJ$1=$L$1-$M99, $L$3^($L$1-$M99), ($L$3*BJ100*BK100/(BJ100+($L$3-1)*BK100) ))))</f>
        <v>#DIV/0!</v>
      </c>
      <c r="BK99" s="38" t="e">
        <f aca="false">IF(BK$1&gt;$L$2,   "",   IF(BK$1=$L$2,  1,  IF($L$2-BK$1=$L$1-$M99, $L$3^($L$1-$M99), ($L$3*BK100*BL100/(BK100+($L$3-1)*BL100) ))))</f>
        <v>#DIV/0!</v>
      </c>
      <c r="BL99" s="38" t="e">
        <f aca="false">IF(BL$1&gt;$L$2,   "",   IF(BL$1=$L$2,  1,  IF($L$2-BL$1=$L$1-$M99, $L$3^($L$1-$M99), ($L$3*BL100*BM100/(BL100+($L$3-1)*BM100) ))))</f>
        <v>#DIV/0!</v>
      </c>
      <c r="BM99" s="38" t="n">
        <f aca="false">IF(BM$1&gt;$L$2,   "",   IF(BM$1=$L$2,  1,  IF($L$2-BM$1=$L$1-$M99, $L$3^($L$1-$M99), ($L$3*BM100*BN100/(BM100+($L$3-1)*BN100) ))))</f>
        <v>1</v>
      </c>
      <c r="BN99" s="38" t="e">
        <f aca="false">IF(BN$1&gt;$L$2,   "",   IF(BN$1=$L$2,  1,  IF($L$2-BN$1=$L$1-$M99, $L$3^($L$1-$M99), ($L$3*BN100*BO100/(BN100+($L$3-1)*BO100) ))))</f>
        <v>#DIV/0!</v>
      </c>
      <c r="BO99" s="38" t="e">
        <f aca="false">IF(BO$1&gt;$L$2,   "",   IF(BO$1=$L$2,  1,  IF($L$2-BO$1=$L$1-$M99, $L$3^($L$1-$M99), ($L$3*BO100*BP100/(BO100+($L$3-1)*BP100) ))))</f>
        <v>#DIV/0!</v>
      </c>
      <c r="BP99" s="38" t="e">
        <f aca="false">IF(BP$1&gt;$L$2,   "",   IF(BP$1=$L$2,  1,  IF($L$2-BP$1=$L$1-$M99, $L$3^($L$1-$M99), ($L$3*BP100*BQ100/(BP100+($L$3-1)*BQ100) ))))</f>
        <v>#DIV/0!</v>
      </c>
      <c r="BQ99" s="38" t="n">
        <f aca="false">IF(BQ$1&gt;$L$2,   "",   IF(BQ$1=$L$2,  1,  IF($L$2-BQ$1=$L$1-$M99, $L$3^($L$1-$M99), ($L$3*BQ100*BR100/(BQ100+($L$3-1)*BR100) ))))</f>
        <v>1</v>
      </c>
      <c r="BR99" s="38" t="e">
        <f aca="false">IF(BR$1&gt;$L$2,   "",   IF(BR$1=$L$2,  1,  IF($L$2-BR$1=$L$1-$M99, $L$3^($L$1-$M99), ($L$3*BR100*BS100/(BR100+($L$3-1)*BS100) ))))</f>
        <v>#DIV/0!</v>
      </c>
      <c r="BS99" s="38" t="e">
        <f aca="false">IF(BS$1&gt;$L$2,   "",   IF(BS$1=$L$2,  1,  IF($L$2-BS$1=$L$1-$M99, $L$3^($L$1-$M99), ($L$3*BS100*BT100/(BS100+($L$3-1)*BT100) ))))</f>
        <v>#DIV/0!</v>
      </c>
      <c r="BT99" s="38" t="e">
        <f aca="false">IF(BT$1&gt;$L$2,   "",   IF(BT$1=$L$2,  1,  IF($L$2-BT$1=$L$1-$M99, $L$3^($L$1-$M99), ($L$3*BT100*BU100/(BT100+($L$3-1)*BU100) ))))</f>
        <v>#DIV/0!</v>
      </c>
      <c r="BU99" s="38" t="n">
        <f aca="false">IF(BU$1&gt;$L$2,   "",   IF(BU$1=$L$2,  1,  IF($L$2-BU$1=$L$1-$M99, $L$3^($L$1-$M99), ($L$3*BU100*BV100/(BU100+($L$3-1)*BV100) ))))</f>
        <v>1</v>
      </c>
      <c r="BV99" s="38" t="e">
        <f aca="false">IF(BV$1&gt;$L$2,   "",   IF(BV$1=$L$2,  1,  IF($L$2-BV$1=$L$1-$M99, $L$3^($L$1-$M99), ($L$3*BV100*BW100/(BV100+($L$3-1)*BW100) ))))</f>
        <v>#DIV/0!</v>
      </c>
      <c r="BW99" s="38" t="e">
        <f aca="false">IF(BW$1&gt;$L$2,   "",   IF(BW$1=$L$2,  1,  IF($L$2-BW$1=$L$1-$M99, $L$3^($L$1-$M99), ($L$3*BW100*BX100/(BW100+($L$3-1)*BX100) ))))</f>
        <v>#DIV/0!</v>
      </c>
      <c r="BX99" s="38" t="e">
        <f aca="false">IF(BX$1&gt;$L$2,   "",   IF(BX$1=$L$2,  1,  IF($L$2-BX$1=$L$1-$M99, $L$3^($L$1-$M99), ($L$3*BX100*BY100/(BX100+($L$3-1)*BY100) ))))</f>
        <v>#DIV/0!</v>
      </c>
      <c r="BY99" s="38" t="n">
        <f aca="false">IF(BY$1&gt;$L$2,   "",   IF(BY$1=$L$2,  1,  IF($L$2-BY$1=$L$1-$M99, $L$3^($L$1-$M99), ($L$3*BY100*BZ100/(BY100+($L$3-1)*BZ100) ))))</f>
        <v>1</v>
      </c>
      <c r="BZ99" s="38" t="e">
        <f aca="false">IF(BZ$1&gt;$L$2,   "",   IF(BZ$1=$L$2,  1,  IF($L$2-BZ$1=$L$1-$M99, $L$3^($L$1-$M99), ($L$3*BZ100*CA100/(BZ100+($L$3-1)*CA100) ))))</f>
        <v>#DIV/0!</v>
      </c>
      <c r="CA99" s="38" t="e">
        <f aca="false">IF(CA$1&gt;$L$2,   "",   IF(CA$1=$L$2,  1,  IF($L$2-CA$1=$L$1-$M99, $L$3^($L$1-$M99), ($L$3*CA100*CB100/(CA100+($L$3-1)*CB100) ))))</f>
        <v>#DIV/0!</v>
      </c>
      <c r="CB99" s="38" t="e">
        <f aca="false">IF(CB$1&gt;$L$2,   "",   IF(CB$1=$L$2,  1,  IF($L$2-CB$1=$L$1-$M99, $L$3^($L$1-$M99), ($L$3*CB100*CC100/(CB100+($L$3-1)*CC100) ))))</f>
        <v>#DIV/0!</v>
      </c>
      <c r="CC99" s="38" t="n">
        <f aca="false">IF(CC$1&gt;$L$2,   "",   IF(CC$1=$L$2,  1,  IF($L$2-CC$1=$L$1-$M99, $L$3^($L$1-$M99), ($L$3*CC100*CD100/(CC100+($L$3-1)*CD100) ))))</f>
        <v>1</v>
      </c>
      <c r="CD99" s="38" t="e">
        <f aca="false">IF(CD$1&gt;$L$2,   "",   IF(CD$1=$L$2,  1,  IF($L$2-CD$1=$L$1-$M99, $L$3^($L$1-$M99), ($L$3*CD100*CE100/(CD100+($L$3-1)*CE100) ))))</f>
        <v>#DIV/0!</v>
      </c>
      <c r="CE99" s="38" t="e">
        <f aca="false">IF(CE$1&gt;$L$2,   "",   IF(CE$1=$L$2,  1,  IF($L$2-CE$1=$L$1-$M99, $L$3^($L$1-$M99), ($L$3*CE100*CF100/(CE100+($L$3-1)*CF100) ))))</f>
        <v>#DIV/0!</v>
      </c>
      <c r="CF99" s="38" t="e">
        <f aca="false">IF(CF$1&gt;$L$2,   "",   IF(CF$1=$L$2,  1,  IF($L$2-CF$1=$L$1-$M99, $L$3^($L$1-$M99), ($L$3*CF100*CG100/(CF100+($L$3-1)*CG100) ))))</f>
        <v>#DIV/0!</v>
      </c>
      <c r="CG99" s="38" t="n">
        <f aca="false">IF(CG$1&gt;$L$2,   "",   IF(CG$1=$L$2,  1,  IF($L$2-CG$1=$L$1-$M99, $L$3^($L$1-$M99), ($L$3*CG100*CH100/(CG100+($L$3-1)*CH100) ))))</f>
        <v>1</v>
      </c>
      <c r="CH99" s="38" t="e">
        <f aca="false">IF(CH$1&gt;$L$2,   "",   IF(CH$1=$L$2,  1,  IF($L$2-CH$1=$L$1-$M99, $L$3^($L$1-$M99), ($L$3*CH100*CI100/(CH100+($L$3-1)*CI100) ))))</f>
        <v>#DIV/0!</v>
      </c>
      <c r="CI99" s="38" t="e">
        <f aca="false">IF(CI$1&gt;$L$2,   "",   IF(CI$1=$L$2,  1,  IF($L$2-CI$1=$L$1-$M99, $L$3^($L$1-$M99), ($L$3*CI100*CJ100/(CI100+($L$3-1)*CJ100) ))))</f>
        <v>#DIV/0!</v>
      </c>
      <c r="CJ99" s="38" t="e">
        <f aca="false">IF(CJ$1&gt;$L$2,   "",   IF(CJ$1=$L$2,  1,  IF($L$2-CJ$1=$L$1-$M99, $L$3^($L$1-$M99), ($L$3*CJ100*CK100/(CJ100+($L$3-1)*CK100) ))))</f>
        <v>#DIV/0!</v>
      </c>
      <c r="CK99" s="38" t="n">
        <f aca="false">IF(CK$1&gt;$L$2,   "",   IF(CK$1=$L$2,  1,  IF($L$2-CK$1=$L$1-$M99, $L$3^($L$1-$M99), ($L$3*CK100*CL100/(CK100+($L$3-1)*CL100) ))))</f>
        <v>1</v>
      </c>
      <c r="CL99" s="38" t="e">
        <f aca="false">IF(CL$1&gt;$L$2,   "",   IF(CL$1=$L$2,  1,  IF($L$2-CL$1=$L$1-$M99, $L$3^($L$1-$M99), ($L$3*CL100*CM100/(CL100+($L$3-1)*CM100) ))))</f>
        <v>#DIV/0!</v>
      </c>
      <c r="CM99" s="38" t="e">
        <f aca="false">IF(CM$1&gt;$L$2,   "",   IF(CM$1=$L$2,  1,  IF($L$2-CM$1=$L$1-$M99, $L$3^($L$1-$M99), ($L$3*CM100*CN100/(CM100+($L$3-1)*CN100) ))))</f>
        <v>#DIV/0!</v>
      </c>
      <c r="CN99" s="38" t="e">
        <f aca="false">IF(CN$1&gt;$L$2,   "",   IF(CN$1=$L$2,  1,  IF($L$2-CN$1=$L$1-$M99, $L$3^($L$1-$M99), ($L$3*CN100*CO100/(CN100+($L$3-1)*CO100) ))))</f>
        <v>#DIV/0!</v>
      </c>
      <c r="CO99" s="38" t="n">
        <f aca="false">IF(CO$1&gt;$L$2,   "",   IF(CO$1=$L$2,  1,  IF($L$2-CO$1=$L$1-$M99, $L$3^($L$1-$M99), ($L$3*CO100*CP100/(CO100+($L$3-1)*CP100) ))))</f>
        <v>1</v>
      </c>
      <c r="CP99" s="38" t="e">
        <f aca="false">IF(CP$1&gt;$L$2,   "",   IF(CP$1=$L$2,  1,  IF($L$2-CP$1=$L$1-$M99, $L$3^($L$1-$M99), ($L$3*CP100*CQ100/(CP100+($L$3-1)*CQ100) ))))</f>
        <v>#DIV/0!</v>
      </c>
      <c r="CQ99" s="38" t="e">
        <f aca="false">IF(CQ$1&gt;$L$2,   "",   IF(CQ$1=$L$2,  1,  IF($L$2-CQ$1=$L$1-$M99, $L$3^($L$1-$M99), ($L$3*CQ100*CR100/(CQ100+($L$3-1)*CR100) ))))</f>
        <v>#DIV/0!</v>
      </c>
      <c r="CR99" s="38" t="e">
        <f aca="false">IF(CR$1&gt;$L$2,   "",   IF(CR$1=$L$2,  1,  IF($L$2-CR$1=$L$1-$M99, $L$3^($L$1-$M99), ($L$3*CR100*CS100/(CR100+($L$3-1)*CS100) ))))</f>
        <v>#DIV/0!</v>
      </c>
      <c r="CS99" s="38" t="n">
        <f aca="false">IF(CS$1&gt;$L$2,   "",   IF(CS$1=$L$2,  1,  IF($L$2-CS$1=$L$1-$M99, $L$3^($L$1-$M99), ($L$3*CS100*CT100/(CS100+($L$3-1)*CT100) ))))</f>
        <v>1</v>
      </c>
      <c r="CT99" s="38" t="e">
        <f aca="false">IF(CT$1&gt;$L$2,   "",   IF(CT$1=$L$2,  1,  IF($L$2-CT$1=$L$1-$M99, $L$3^($L$1-$M99), ($L$3*CT100*CU100/(CT100+($L$3-1)*CU100) ))))</f>
        <v>#DIV/0!</v>
      </c>
      <c r="CU99" s="38" t="e">
        <f aca="false">IF(CU$1&gt;$L$2,   "",   IF(CU$1=$L$2,  1,  IF($L$2-CU$1=$L$1-$M99, $L$3^($L$1-$M99), ($L$3*CU100*CV100/(CU100+($L$3-1)*CV100) ))))</f>
        <v>#DIV/0!</v>
      </c>
      <c r="CV99" s="38" t="e">
        <f aca="false">IF(CV$1&gt;$L$2,   "",   IF(CV$1=$L$2,  1,  IF($L$2-CV$1=$L$1-$M99, $L$3^($L$1-$M99), ($L$3*CV100*CW100/(CV100+($L$3-1)*CW100) ))))</f>
        <v>#DIV/0!</v>
      </c>
      <c r="CW99" s="38" t="n">
        <f aca="false">IF(CW$1&gt;$L$2,   "",   IF(CW$1=$L$2,  1,  IF($L$2-CW$1=$L$1-$M99, $L$3^($L$1-$M99), ($L$3*CW100*CX100/(CW100+($L$3-1)*CX100) ))))</f>
        <v>1</v>
      </c>
      <c r="CX99" s="38" t="e">
        <f aca="false">IF(CX$1&gt;$L$2,   "",   IF(CX$1=$L$2,  1,  IF($L$2-CX$1=$L$1-$M99, $L$3^($L$1-$M99), ($L$3*CX100*CY100/(CX100+($L$3-1)*CY100) ))))</f>
        <v>#DIV/0!</v>
      </c>
      <c r="CY99" s="38" t="e">
        <f aca="false">IF(CY$1&gt;$L$2,   "",   IF(CY$1=$L$2,  1,  IF($L$2-CY$1=$L$1-$M99, $L$3^($L$1-$M99), ($L$3*CY100*CZ100/(CY100+($L$3-1)*CZ100) ))))</f>
        <v>#DIV/0!</v>
      </c>
      <c r="CZ99" s="38" t="e">
        <f aca="false">IF(CZ$1&gt;$L$2,   "",   IF(CZ$1=$L$2,  1,  IF($L$2-CZ$1=$L$1-$M99, $L$3^($L$1-$M99), ($L$3*CZ100*DA100/(CZ100+($L$3-1)*DA100) ))))</f>
        <v>#DIV/0!</v>
      </c>
      <c r="DA99" s="38" t="n">
        <f aca="false">IF(DA$1&gt;$L$2,   "",   IF(DA$1=$L$2,  1,  IF($L$2-DA$1=$L$1-$M99, $L$3^($L$1-$M99), ($L$3*DA100*DB100/(DA100+($L$3-1)*DB100) ))))</f>
        <v>1</v>
      </c>
      <c r="DB99" s="38" t="e">
        <f aca="false">IF(DB$1&gt;$L$2,   "",   IF(DB$1=$L$2,  1,  IF($L$2-DB$1=$L$1-$M99, $L$3^($L$1-$M99), ($L$3*DB100*DC100/(DB100+($L$3-1)*DC100) ))))</f>
        <v>#DIV/0!</v>
      </c>
      <c r="DC99" s="38" t="e">
        <f aca="false">IF(DC$1&gt;$L$2,   "",   IF(DC$1=$L$2,  1,  IF($L$2-DC$1=$L$1-$M99, $L$3^($L$1-$M99), ($L$3*DC100*DD100/(DC100+($L$3-1)*DD100) ))))</f>
        <v>#DIV/0!</v>
      </c>
      <c r="DD99" s="38" t="e">
        <f aca="false">IF(DD$1&gt;$L$2,   "",   IF(DD$1=$L$2,  1,  IF($L$2-DD$1=$L$1-$M99, $L$3^($L$1-$M99), ($L$3*DD100*DE100/(DD100+($L$3-1)*DE100) ))))</f>
        <v>#DIV/0!</v>
      </c>
      <c r="DE99" s="38" t="n">
        <f aca="false">IF(DE$1&gt;$L$2,   "",   IF(DE$1=$L$2,  1,  IF($L$2-DE$1=$L$1-$M99, $L$3^($L$1-$M99), ($L$3*DE100*DF100/(DE100+($L$3-1)*DF100) ))))</f>
        <v>1</v>
      </c>
      <c r="DF99" s="38" t="e">
        <f aca="false">IF(DF$1&gt;$L$2,   "",   IF(DF$1=$L$2,  1,  IF($L$2-DF$1=$L$1-$M99, $L$3^($L$1-$M99), ($L$3*DF100*DG100/(DF100+($L$3-1)*DG100) ))))</f>
        <v>#DIV/0!</v>
      </c>
      <c r="DG99" s="38" t="e">
        <f aca="false">IF(DG$1&gt;$L$2,   "",   IF(DG$1=$L$2,  1,  IF($L$2-DG$1=$L$1-$M99, $L$3^($L$1-$M99), ($L$3*DG100*DH100/(DG100+($L$3-1)*DH100) ))))</f>
        <v>#DIV/0!</v>
      </c>
      <c r="DH99" s="38" t="e">
        <f aca="false">IF(DH$1&gt;$L$2,   "",   IF(DH$1=$L$2,  1,  IF($L$2-DH$1=$L$1-$M99, $L$3^($L$1-$M99), ($L$3*DH100*DI100/(DH100+($L$3-1)*DI100) ))))</f>
        <v>#DIV/0!</v>
      </c>
      <c r="DI99" s="38" t="n">
        <f aca="false">IF(DI$1&gt;$L$2,   "",   IF(DI$1=$L$2,  1,  IF($L$2-DI$1=$L$1-$M99, $L$3^($L$1-$M99), ($L$3*DI100*DJ100/(DI100+($L$3-1)*DJ100) ))))</f>
        <v>1</v>
      </c>
      <c r="DJ99" s="38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12" t="n">
        <f aca="false">Calculadora!C100</f>
        <v>0</v>
      </c>
      <c r="B100" s="112" t="str">
        <f aca="false">IF( OR(I99=$L$2,H99=1+$L$1-$L$2), "",  IF(A100="l",0,IF(A100="w",1,""))    )</f>
        <v/>
      </c>
      <c r="C100" s="105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5" t="str">
        <f aca="false">IF(I99&gt;=$L$2,"",IF(B100="", "", C100*($L$3-1)*B100)   )</f>
        <v/>
      </c>
      <c r="E100" s="105" t="str">
        <f aca="false">IF(B100="","",(   D100-(IF((D100+F99)&lt;=G99, D100, (G99-F99) ))   )*(100-$L$5)/100   )</f>
        <v/>
      </c>
      <c r="F100" s="105" t="str">
        <f aca="false">IF(I99&gt;=$L$2,"",IF(B100="", "",   IF(B100=0,  F99-C100,  IF( ((F99+D100)-G99)&gt;=0, F99+(G99-F99)+((D100-(G99-F99))*$L$5/100), F99+D100 )  ))   )</f>
        <v/>
      </c>
      <c r="G100" s="113" t="str">
        <f aca="false">IF(F100&gt;G99,  F100,  G99)</f>
        <v/>
      </c>
      <c r="H100" s="104" t="n">
        <f aca="false">IF(   $L$4=0,   IF(I99+B100=$L$2,0,IF(B100=0,H99+1,H99)),   IF(  F100&gt;=G99,  0,  IF(B100=0,H99+1,H99)  )   )</f>
        <v>0</v>
      </c>
      <c r="I100" s="104" t="n">
        <f aca="false">IF(   $L$4=0,   IF(I99+B100=$L$2,0,IF(B100=1,I99+1,I99)),        IF(  F100&gt;=G99,  0,  IF(B100=1,I99+1,I99)  )   )</f>
        <v>0</v>
      </c>
      <c r="J100" s="114" t="str">
        <f aca="false">IF(     B100="",     "",     IF(  ISERROR((B100+I99)/(H99+I99+1)),  0,  (B100+I99)/(H99+I99+1)  )     )</f>
        <v/>
      </c>
      <c r="M100" s="111" t="n">
        <f aca="false">IF(M99&lt;($L$1-1),M99+1)</f>
        <v>14</v>
      </c>
      <c r="N100" s="38" t="e">
        <f aca="false">IF(N$1&gt;$L$2,   "",   IF(N$1=$L$2,  1,  IF($L$2-N$1=$L$1-$M100, $L$3^($L$1-$M100), ($L$3*N101*O101/(N101+($L$3-1)*O101) ))))</f>
        <v>#DIV/0!</v>
      </c>
      <c r="O100" s="38" t="e">
        <f aca="false">IF(O$1&gt;$L$2,   "",   IF(O$1=$L$2,  1,  IF($L$2-O$1=$L$1-$M100, $L$3^($L$1-$M100), ($L$3*O101*P101/(O101+($L$3-1)*P101) ))))</f>
        <v>#DIV/0!</v>
      </c>
      <c r="P100" s="38" t="e">
        <f aca="false">IF(P$1&gt;$L$2,   "",   IF(P$1=$L$2,  1,  IF($L$2-P$1=$L$1-$M100, $L$3^($L$1-$M100), ($L$3*P101*Q101/(P101+($L$3-1)*Q101) ))))</f>
        <v>#DIV/0!</v>
      </c>
      <c r="Q100" s="38" t="n">
        <f aca="false">IF(Q$1&gt;$L$2,   "",   IF(Q$1=$L$2,  1,  IF($L$2-Q$1=$L$1-$M100, $L$3^($L$1-$M100), ($L$3*Q101*R101/(Q101+($L$3-1)*R101) ))))</f>
        <v>1</v>
      </c>
      <c r="R100" s="38" t="e">
        <f aca="false">IF(R$1&gt;$L$2,   "",   IF(R$1=$L$2,  1,  IF($L$2-R$1=$L$1-$M100, $L$3^($L$1-$M100), ($L$3*R101*S101/(R101+($L$3-1)*S101) ))))</f>
        <v>#DIV/0!</v>
      </c>
      <c r="S100" s="38" t="e">
        <f aca="false">IF(S$1&gt;$L$2,   "",   IF(S$1=$L$2,  1,  IF($L$2-S$1=$L$1-$M100, $L$3^($L$1-$M100), ($L$3*S101*T101/(S101+($L$3-1)*T101) ))))</f>
        <v>#DIV/0!</v>
      </c>
      <c r="T100" s="38" t="e">
        <f aca="false">IF(T$1&gt;$L$2,   "",   IF(T$1=$L$2,  1,  IF($L$2-T$1=$L$1-$M100, $L$3^($L$1-$M100), ($L$3*T101*U101/(T101+($L$3-1)*U101) ))))</f>
        <v>#DIV/0!</v>
      </c>
      <c r="U100" s="38" t="n">
        <f aca="false">IF(U$1&gt;$L$2,   "",   IF(U$1=$L$2,  1,  IF($L$2-U$1=$L$1-$M100, $L$3^($L$1-$M100), ($L$3*U101*V101/(U101+($L$3-1)*V101) ))))</f>
        <v>1</v>
      </c>
      <c r="V100" s="38" t="e">
        <f aca="false">IF(V$1&gt;$L$2,   "",   IF(V$1=$L$2,  1,  IF($L$2-V$1=$L$1-$M100, $L$3^($L$1-$M100), ($L$3*V101*W101/(V101+($L$3-1)*W101) ))))</f>
        <v>#DIV/0!</v>
      </c>
      <c r="W100" s="38" t="e">
        <f aca="false">IF(W$1&gt;$L$2,   "",   IF(W$1=$L$2,  1,  IF($L$2-W$1=$L$1-$M100, $L$3^($L$1-$M100), ($L$3*W101*X101/(W101+($L$3-1)*X101) ))))</f>
        <v>#DIV/0!</v>
      </c>
      <c r="X100" s="38" t="e">
        <f aca="false">IF(X$1&gt;$L$2,   "",   IF(X$1=$L$2,  1,  IF($L$2-X$1=$L$1-$M100, $L$3^($L$1-$M100), ($L$3*X101*Y101/(X101+($L$3-1)*Y101) ))))</f>
        <v>#DIV/0!</v>
      </c>
      <c r="Y100" s="38" t="n">
        <f aca="false">IF(Y$1&gt;$L$2,   "",   IF(Y$1=$L$2,  1,  IF($L$2-Y$1=$L$1-$M100, $L$3^($L$1-$M100), ($L$3*Y101*Z101/(Y101+($L$3-1)*Z101) ))))</f>
        <v>1</v>
      </c>
      <c r="Z100" s="38" t="e">
        <f aca="false">IF(Z$1&gt;$L$2,   "",   IF(Z$1=$L$2,  1,  IF($L$2-Z$1=$L$1-$M100, $L$3^($L$1-$M100), ($L$3*Z101*AA101/(Z101+($L$3-1)*AA101) ))))</f>
        <v>#DIV/0!</v>
      </c>
      <c r="AA100" s="38" t="e">
        <f aca="false">IF(AA$1&gt;$L$2,   "",   IF(AA$1=$L$2,  1,  IF($L$2-AA$1=$L$1-$M100, $L$3^($L$1-$M100), ($L$3*AA101*AB101/(AA101+($L$3-1)*AB101) ))))</f>
        <v>#DIV/0!</v>
      </c>
      <c r="AB100" s="38" t="e">
        <f aca="false">IF(AB$1&gt;$L$2,   "",   IF(AB$1=$L$2,  1,  IF($L$2-AB$1=$L$1-$M100, $L$3^($L$1-$M100), ($L$3*AB101*AC101/(AB101+($L$3-1)*AC101) ))))</f>
        <v>#DIV/0!</v>
      </c>
      <c r="AC100" s="38" t="n">
        <f aca="false">IF(AC$1&gt;$L$2,   "",   IF(AC$1=$L$2,  1,  IF($L$2-AC$1=$L$1-$M100, $L$3^($L$1-$M100), ($L$3*AC101*AD101/(AC101+($L$3-1)*AD101) ))))</f>
        <v>1</v>
      </c>
      <c r="AD100" s="38" t="e">
        <f aca="false">IF(AD$1&gt;$L$2,   "",   IF(AD$1=$L$2,  1,  IF($L$2-AD$1=$L$1-$M100, $L$3^($L$1-$M100), ($L$3*AD101*AE101/(AD101+($L$3-1)*AE101) ))))</f>
        <v>#DIV/0!</v>
      </c>
      <c r="AE100" s="38" t="e">
        <f aca="false">IF(AE$1&gt;$L$2,   "",   IF(AE$1=$L$2,  1,  IF($L$2-AE$1=$L$1-$M100, $L$3^($L$1-$M100), ($L$3*AE101*AF101/(AE101+($L$3-1)*AF101) ))))</f>
        <v>#DIV/0!</v>
      </c>
      <c r="AF100" s="38" t="e">
        <f aca="false">IF(AF$1&gt;$L$2,   "",   IF(AF$1=$L$2,  1,  IF($L$2-AF$1=$L$1-$M100, $L$3^($L$1-$M100), ($L$3*AF101*AG101/(AF101+($L$3-1)*AG101) ))))</f>
        <v>#DIV/0!</v>
      </c>
      <c r="AG100" s="38" t="n">
        <f aca="false">IF(AG$1&gt;$L$2,   "",   IF(AG$1=$L$2,  1,  IF($L$2-AG$1=$L$1-$M100, $L$3^($L$1-$M100), ($L$3*AG101*AH101/(AG101+($L$3-1)*AH101) ))))</f>
        <v>1</v>
      </c>
      <c r="AH100" s="38" t="e">
        <f aca="false">IF(AH$1&gt;$L$2,   "",   IF(AH$1=$L$2,  1,  IF($L$2-AH$1=$L$1-$M100, $L$3^($L$1-$M100), ($L$3*AH101*AI101/(AH101+($L$3-1)*AI101) ))))</f>
        <v>#DIV/0!</v>
      </c>
      <c r="AI100" s="38" t="e">
        <f aca="false">IF(AI$1&gt;$L$2,   "",   IF(AI$1=$L$2,  1,  IF($L$2-AI$1=$L$1-$M100, $L$3^($L$1-$M100), ($L$3*AI101*AJ101/(AI101+($L$3-1)*AJ101) ))))</f>
        <v>#DIV/0!</v>
      </c>
      <c r="AJ100" s="38" t="e">
        <f aca="false">IF(AJ$1&gt;$L$2,   "",   IF(AJ$1=$L$2,  1,  IF($L$2-AJ$1=$L$1-$M100, $L$3^($L$1-$M100), ($L$3*AJ101*AK101/(AJ101+($L$3-1)*AK101) ))))</f>
        <v>#DIV/0!</v>
      </c>
      <c r="AK100" s="38" t="n">
        <f aca="false">IF(AK$1&gt;$L$2,   "",   IF(AK$1=$L$2,  1,  IF($L$2-AK$1=$L$1-$M100, $L$3^($L$1-$M100), ($L$3*AK101*AL101/(AK101+($L$3-1)*AL101) ))))</f>
        <v>1</v>
      </c>
      <c r="AL100" s="38" t="e">
        <f aca="false">IF(AL$1&gt;$L$2,   "",   IF(AL$1=$L$2,  1,  IF($L$2-AL$1=$L$1-$M100, $L$3^($L$1-$M100), ($L$3*AL101*AM101/(AL101+($L$3-1)*AM101) ))))</f>
        <v>#DIV/0!</v>
      </c>
      <c r="AM100" s="38" t="e">
        <f aca="false">IF(AM$1&gt;$L$2,   "",   IF(AM$1=$L$2,  1,  IF($L$2-AM$1=$L$1-$M100, $L$3^($L$1-$M100), ($L$3*AM101*AN101/(AM101+($L$3-1)*AN101) ))))</f>
        <v>#DIV/0!</v>
      </c>
      <c r="AN100" s="38" t="e">
        <f aca="false">IF(AN$1&gt;$L$2,   "",   IF(AN$1=$L$2,  1,  IF($L$2-AN$1=$L$1-$M100, $L$3^($L$1-$M100), ($L$3*AN101*AO101/(AN101+($L$3-1)*AO101) ))))</f>
        <v>#DIV/0!</v>
      </c>
      <c r="AO100" s="38" t="n">
        <f aca="false">IF(AO$1&gt;$L$2,   "",   IF(AO$1=$L$2,  1,  IF($L$2-AO$1=$L$1-$M100, $L$3^($L$1-$M100), ($L$3*AO101*AP101/(AO101+($L$3-1)*AP101) ))))</f>
        <v>1</v>
      </c>
      <c r="AP100" s="38" t="e">
        <f aca="false">IF(AP$1&gt;$L$2,   "",   IF(AP$1=$L$2,  1,  IF($L$2-AP$1=$L$1-$M100, $L$3^($L$1-$M100), ($L$3*AP101*AQ101/(AP101+($L$3-1)*AQ101) ))))</f>
        <v>#DIV/0!</v>
      </c>
      <c r="AQ100" s="38" t="e">
        <f aca="false">IF(AQ$1&gt;$L$2,   "",   IF(AQ$1=$L$2,  1,  IF($L$2-AQ$1=$L$1-$M100, $L$3^($L$1-$M100), ($L$3*AQ101*AR101/(AQ101+($L$3-1)*AR101) ))))</f>
        <v>#DIV/0!</v>
      </c>
      <c r="AR100" s="38" t="e">
        <f aca="false">IF(AR$1&gt;$L$2,   "",   IF(AR$1=$L$2,  1,  IF($L$2-AR$1=$L$1-$M100, $L$3^($L$1-$M100), ($L$3*AR101*AS101/(AR101+($L$3-1)*AS101) ))))</f>
        <v>#DIV/0!</v>
      </c>
      <c r="AS100" s="38" t="n">
        <f aca="false">IF(AS$1&gt;$L$2,   "",   IF(AS$1=$L$2,  1,  IF($L$2-AS$1=$L$1-$M100, $L$3^($L$1-$M100), ($L$3*AS101*AT101/(AS101+($L$3-1)*AT101) ))))</f>
        <v>1</v>
      </c>
      <c r="AT100" s="38" t="e">
        <f aca="false">IF(AT$1&gt;$L$2,   "",   IF(AT$1=$L$2,  1,  IF($L$2-AT$1=$L$1-$M100, $L$3^($L$1-$M100), ($L$3*AT101*AU101/(AT101+($L$3-1)*AU101) ))))</f>
        <v>#DIV/0!</v>
      </c>
      <c r="AU100" s="38" t="e">
        <f aca="false">IF(AU$1&gt;$L$2,   "",   IF(AU$1=$L$2,  1,  IF($L$2-AU$1=$L$1-$M100, $L$3^($L$1-$M100), ($L$3*AU101*AV101/(AU101+($L$3-1)*AV101) ))))</f>
        <v>#DIV/0!</v>
      </c>
      <c r="AV100" s="38" t="e">
        <f aca="false">IF(AV$1&gt;$L$2,   "",   IF(AV$1=$L$2,  1,  IF($L$2-AV$1=$L$1-$M100, $L$3^($L$1-$M100), ($L$3*AV101*AW101/(AV101+($L$3-1)*AW101) ))))</f>
        <v>#DIV/0!</v>
      </c>
      <c r="AW100" s="38" t="n">
        <f aca="false">IF(AW$1&gt;$L$2,   "",   IF(AW$1=$L$2,  1,  IF($L$2-AW$1=$L$1-$M100, $L$3^($L$1-$M100), ($L$3*AW101*AX101/(AW101+($L$3-1)*AX101) ))))</f>
        <v>1</v>
      </c>
      <c r="AX100" s="38" t="e">
        <f aca="false">IF(AX$1&gt;$L$2,   "",   IF(AX$1=$L$2,  1,  IF($L$2-AX$1=$L$1-$M100, $L$3^($L$1-$M100), ($L$3*AX101*AY101/(AX101+($L$3-1)*AY101) ))))</f>
        <v>#DIV/0!</v>
      </c>
      <c r="AY100" s="38" t="e">
        <f aca="false">IF(AY$1&gt;$L$2,   "",   IF(AY$1=$L$2,  1,  IF($L$2-AY$1=$L$1-$M100, $L$3^($L$1-$M100), ($L$3*AY101*AZ101/(AY101+($L$3-1)*AZ101) ))))</f>
        <v>#DIV/0!</v>
      </c>
      <c r="AZ100" s="38" t="e">
        <f aca="false">IF(AZ$1&gt;$L$2,   "",   IF(AZ$1=$L$2,  1,  IF($L$2-AZ$1=$L$1-$M100, $L$3^($L$1-$M100), ($L$3*AZ101*BA101/(AZ101+($L$3-1)*BA101) ))))</f>
        <v>#DIV/0!</v>
      </c>
      <c r="BA100" s="38" t="n">
        <f aca="false">IF(BA$1&gt;$L$2,   "",   IF(BA$1=$L$2,  1,  IF($L$2-BA$1=$L$1-$M100, $L$3^($L$1-$M100), ($L$3*BA101*BB101/(BA101+($L$3-1)*BB101) ))))</f>
        <v>1</v>
      </c>
      <c r="BB100" s="38" t="e">
        <f aca="false">IF(BB$1&gt;$L$2,   "",   IF(BB$1=$L$2,  1,  IF($L$2-BB$1=$L$1-$M100, $L$3^($L$1-$M100), ($L$3*BB101*BC101/(BB101+($L$3-1)*BC101) ))))</f>
        <v>#DIV/0!</v>
      </c>
      <c r="BC100" s="38" t="e">
        <f aca="false">IF(BC$1&gt;$L$2,   "",   IF(BC$1=$L$2,  1,  IF($L$2-BC$1=$L$1-$M100, $L$3^($L$1-$M100), ($L$3*BC101*BD101/(BC101+($L$3-1)*BD101) ))))</f>
        <v>#DIV/0!</v>
      </c>
      <c r="BD100" s="38" t="e">
        <f aca="false">IF(BD$1&gt;$L$2,   "",   IF(BD$1=$L$2,  1,  IF($L$2-BD$1=$L$1-$M100, $L$3^($L$1-$M100), ($L$3*BD101*BE101/(BD101+($L$3-1)*BE101) ))))</f>
        <v>#DIV/0!</v>
      </c>
      <c r="BE100" s="38" t="n">
        <f aca="false">IF(BE$1&gt;$L$2,   "",   IF(BE$1=$L$2,  1,  IF($L$2-BE$1=$L$1-$M100, $L$3^($L$1-$M100), ($L$3*BE101*BF101/(BE101+($L$3-1)*BF101) ))))</f>
        <v>1</v>
      </c>
      <c r="BF100" s="38" t="e">
        <f aca="false">IF(BF$1&gt;$L$2,   "",   IF(BF$1=$L$2,  1,  IF($L$2-BF$1=$L$1-$M100, $L$3^($L$1-$M100), ($L$3*BF101*BG101/(BF101+($L$3-1)*BG101) ))))</f>
        <v>#DIV/0!</v>
      </c>
      <c r="BG100" s="38" t="e">
        <f aca="false">IF(BG$1&gt;$L$2,   "",   IF(BG$1=$L$2,  1,  IF($L$2-BG$1=$L$1-$M100, $L$3^($L$1-$M100), ($L$3*BG101*BH101/(BG101+($L$3-1)*BH101) ))))</f>
        <v>#DIV/0!</v>
      </c>
      <c r="BH100" s="38" t="e">
        <f aca="false">IF(BH$1&gt;$L$2,   "",   IF(BH$1=$L$2,  1,  IF($L$2-BH$1=$L$1-$M100, $L$3^($L$1-$M100), ($L$3*BH101*BI101/(BH101+($L$3-1)*BI101) ))))</f>
        <v>#DIV/0!</v>
      </c>
      <c r="BI100" s="38" t="n">
        <f aca="false">IF(BI$1&gt;$L$2,   "",   IF(BI$1=$L$2,  1,  IF($L$2-BI$1=$L$1-$M100, $L$3^($L$1-$M100), ($L$3*BI101*BJ101/(BI101+($L$3-1)*BJ101) ))))</f>
        <v>1</v>
      </c>
      <c r="BJ100" s="38" t="e">
        <f aca="false">IF(BJ$1&gt;$L$2,   "",   IF(BJ$1=$L$2,  1,  IF($L$2-BJ$1=$L$1-$M100, $L$3^($L$1-$M100), ($L$3*BJ101*BK101/(BJ101+($L$3-1)*BK101) ))))</f>
        <v>#DIV/0!</v>
      </c>
      <c r="BK100" s="38" t="e">
        <f aca="false">IF(BK$1&gt;$L$2,   "",   IF(BK$1=$L$2,  1,  IF($L$2-BK$1=$L$1-$M100, $L$3^($L$1-$M100), ($L$3*BK101*BL101/(BK101+($L$3-1)*BL101) ))))</f>
        <v>#DIV/0!</v>
      </c>
      <c r="BL100" s="38" t="e">
        <f aca="false">IF(BL$1&gt;$L$2,   "",   IF(BL$1=$L$2,  1,  IF($L$2-BL$1=$L$1-$M100, $L$3^($L$1-$M100), ($L$3*BL101*BM101/(BL101+($L$3-1)*BM101) ))))</f>
        <v>#DIV/0!</v>
      </c>
      <c r="BM100" s="38" t="n">
        <f aca="false">IF(BM$1&gt;$L$2,   "",   IF(BM$1=$L$2,  1,  IF($L$2-BM$1=$L$1-$M100, $L$3^($L$1-$M100), ($L$3*BM101*BN101/(BM101+($L$3-1)*BN101) ))))</f>
        <v>1</v>
      </c>
      <c r="BN100" s="38" t="e">
        <f aca="false">IF(BN$1&gt;$L$2,   "",   IF(BN$1=$L$2,  1,  IF($L$2-BN$1=$L$1-$M100, $L$3^($L$1-$M100), ($L$3*BN101*BO101/(BN101+($L$3-1)*BO101) ))))</f>
        <v>#DIV/0!</v>
      </c>
      <c r="BO100" s="38" t="e">
        <f aca="false">IF(BO$1&gt;$L$2,   "",   IF(BO$1=$L$2,  1,  IF($L$2-BO$1=$L$1-$M100, $L$3^($L$1-$M100), ($L$3*BO101*BP101/(BO101+($L$3-1)*BP101) ))))</f>
        <v>#DIV/0!</v>
      </c>
      <c r="BP100" s="38" t="e">
        <f aca="false">IF(BP$1&gt;$L$2,   "",   IF(BP$1=$L$2,  1,  IF($L$2-BP$1=$L$1-$M100, $L$3^($L$1-$M100), ($L$3*BP101*BQ101/(BP101+($L$3-1)*BQ101) ))))</f>
        <v>#DIV/0!</v>
      </c>
      <c r="BQ100" s="38" t="n">
        <f aca="false">IF(BQ$1&gt;$L$2,   "",   IF(BQ$1=$L$2,  1,  IF($L$2-BQ$1=$L$1-$M100, $L$3^($L$1-$M100), ($L$3*BQ101*BR101/(BQ101+($L$3-1)*BR101) ))))</f>
        <v>1</v>
      </c>
      <c r="BR100" s="38" t="e">
        <f aca="false">IF(BR$1&gt;$L$2,   "",   IF(BR$1=$L$2,  1,  IF($L$2-BR$1=$L$1-$M100, $L$3^($L$1-$M100), ($L$3*BR101*BS101/(BR101+($L$3-1)*BS101) ))))</f>
        <v>#DIV/0!</v>
      </c>
      <c r="BS100" s="38" t="e">
        <f aca="false">IF(BS$1&gt;$L$2,   "",   IF(BS$1=$L$2,  1,  IF($L$2-BS$1=$L$1-$M100, $L$3^($L$1-$M100), ($L$3*BS101*BT101/(BS101+($L$3-1)*BT101) ))))</f>
        <v>#DIV/0!</v>
      </c>
      <c r="BT100" s="38" t="e">
        <f aca="false">IF(BT$1&gt;$L$2,   "",   IF(BT$1=$L$2,  1,  IF($L$2-BT$1=$L$1-$M100, $L$3^($L$1-$M100), ($L$3*BT101*BU101/(BT101+($L$3-1)*BU101) ))))</f>
        <v>#DIV/0!</v>
      </c>
      <c r="BU100" s="38" t="n">
        <f aca="false">IF(BU$1&gt;$L$2,   "",   IF(BU$1=$L$2,  1,  IF($L$2-BU$1=$L$1-$M100, $L$3^($L$1-$M100), ($L$3*BU101*BV101/(BU101+($L$3-1)*BV101) ))))</f>
        <v>1</v>
      </c>
      <c r="BV100" s="38" t="e">
        <f aca="false">IF(BV$1&gt;$L$2,   "",   IF(BV$1=$L$2,  1,  IF($L$2-BV$1=$L$1-$M100, $L$3^($L$1-$M100), ($L$3*BV101*BW101/(BV101+($L$3-1)*BW101) ))))</f>
        <v>#DIV/0!</v>
      </c>
      <c r="BW100" s="38" t="e">
        <f aca="false">IF(BW$1&gt;$L$2,   "",   IF(BW$1=$L$2,  1,  IF($L$2-BW$1=$L$1-$M100, $L$3^($L$1-$M100), ($L$3*BW101*BX101/(BW101+($L$3-1)*BX101) ))))</f>
        <v>#DIV/0!</v>
      </c>
      <c r="BX100" s="38" t="e">
        <f aca="false">IF(BX$1&gt;$L$2,   "",   IF(BX$1=$L$2,  1,  IF($L$2-BX$1=$L$1-$M100, $L$3^($L$1-$M100), ($L$3*BX101*BY101/(BX101+($L$3-1)*BY101) ))))</f>
        <v>#DIV/0!</v>
      </c>
      <c r="BY100" s="38" t="n">
        <f aca="false">IF(BY$1&gt;$L$2,   "",   IF(BY$1=$L$2,  1,  IF($L$2-BY$1=$L$1-$M100, $L$3^($L$1-$M100), ($L$3*BY101*BZ101/(BY101+($L$3-1)*BZ101) ))))</f>
        <v>1</v>
      </c>
      <c r="BZ100" s="38" t="e">
        <f aca="false">IF(BZ$1&gt;$L$2,   "",   IF(BZ$1=$L$2,  1,  IF($L$2-BZ$1=$L$1-$M100, $L$3^($L$1-$M100), ($L$3*BZ101*CA101/(BZ101+($L$3-1)*CA101) ))))</f>
        <v>#DIV/0!</v>
      </c>
      <c r="CA100" s="38" t="e">
        <f aca="false">IF(CA$1&gt;$L$2,   "",   IF(CA$1=$L$2,  1,  IF($L$2-CA$1=$L$1-$M100, $L$3^($L$1-$M100), ($L$3*CA101*CB101/(CA101+($L$3-1)*CB101) ))))</f>
        <v>#DIV/0!</v>
      </c>
      <c r="CB100" s="38" t="e">
        <f aca="false">IF(CB$1&gt;$L$2,   "",   IF(CB$1=$L$2,  1,  IF($L$2-CB$1=$L$1-$M100, $L$3^($L$1-$M100), ($L$3*CB101*CC101/(CB101+($L$3-1)*CC101) ))))</f>
        <v>#DIV/0!</v>
      </c>
      <c r="CC100" s="38" t="n">
        <f aca="false">IF(CC$1&gt;$L$2,   "",   IF(CC$1=$L$2,  1,  IF($L$2-CC$1=$L$1-$M100, $L$3^($L$1-$M100), ($L$3*CC101*CD101/(CC101+($L$3-1)*CD101) ))))</f>
        <v>1</v>
      </c>
      <c r="CD100" s="38" t="e">
        <f aca="false">IF(CD$1&gt;$L$2,   "",   IF(CD$1=$L$2,  1,  IF($L$2-CD$1=$L$1-$M100, $L$3^($L$1-$M100), ($L$3*CD101*CE101/(CD101+($L$3-1)*CE101) ))))</f>
        <v>#DIV/0!</v>
      </c>
      <c r="CE100" s="38" t="e">
        <f aca="false">IF(CE$1&gt;$L$2,   "",   IF(CE$1=$L$2,  1,  IF($L$2-CE$1=$L$1-$M100, $L$3^($L$1-$M100), ($L$3*CE101*CF101/(CE101+($L$3-1)*CF101) ))))</f>
        <v>#DIV/0!</v>
      </c>
      <c r="CF100" s="38" t="e">
        <f aca="false">IF(CF$1&gt;$L$2,   "",   IF(CF$1=$L$2,  1,  IF($L$2-CF$1=$L$1-$M100, $L$3^($L$1-$M100), ($L$3*CF101*CG101/(CF101+($L$3-1)*CG101) ))))</f>
        <v>#DIV/0!</v>
      </c>
      <c r="CG100" s="38" t="n">
        <f aca="false">IF(CG$1&gt;$L$2,   "",   IF(CG$1=$L$2,  1,  IF($L$2-CG$1=$L$1-$M100, $L$3^($L$1-$M100), ($L$3*CG101*CH101/(CG101+($L$3-1)*CH101) ))))</f>
        <v>1</v>
      </c>
      <c r="CH100" s="38" t="e">
        <f aca="false">IF(CH$1&gt;$L$2,   "",   IF(CH$1=$L$2,  1,  IF($L$2-CH$1=$L$1-$M100, $L$3^($L$1-$M100), ($L$3*CH101*CI101/(CH101+($L$3-1)*CI101) ))))</f>
        <v>#DIV/0!</v>
      </c>
      <c r="CI100" s="38" t="e">
        <f aca="false">IF(CI$1&gt;$L$2,   "",   IF(CI$1=$L$2,  1,  IF($L$2-CI$1=$L$1-$M100, $L$3^($L$1-$M100), ($L$3*CI101*CJ101/(CI101+($L$3-1)*CJ101) ))))</f>
        <v>#DIV/0!</v>
      </c>
      <c r="CJ100" s="38" t="e">
        <f aca="false">IF(CJ$1&gt;$L$2,   "",   IF(CJ$1=$L$2,  1,  IF($L$2-CJ$1=$L$1-$M100, $L$3^($L$1-$M100), ($L$3*CJ101*CK101/(CJ101+($L$3-1)*CK101) ))))</f>
        <v>#DIV/0!</v>
      </c>
      <c r="CK100" s="38" t="n">
        <f aca="false">IF(CK$1&gt;$L$2,   "",   IF(CK$1=$L$2,  1,  IF($L$2-CK$1=$L$1-$M100, $L$3^($L$1-$M100), ($L$3*CK101*CL101/(CK101+($L$3-1)*CL101) ))))</f>
        <v>1</v>
      </c>
      <c r="CL100" s="38" t="e">
        <f aca="false">IF(CL$1&gt;$L$2,   "",   IF(CL$1=$L$2,  1,  IF($L$2-CL$1=$L$1-$M100, $L$3^($L$1-$M100), ($L$3*CL101*CM101/(CL101+($L$3-1)*CM101) ))))</f>
        <v>#DIV/0!</v>
      </c>
      <c r="CM100" s="38" t="e">
        <f aca="false">IF(CM$1&gt;$L$2,   "",   IF(CM$1=$L$2,  1,  IF($L$2-CM$1=$L$1-$M100, $L$3^($L$1-$M100), ($L$3*CM101*CN101/(CM101+($L$3-1)*CN101) ))))</f>
        <v>#DIV/0!</v>
      </c>
      <c r="CN100" s="38" t="e">
        <f aca="false">IF(CN$1&gt;$L$2,   "",   IF(CN$1=$L$2,  1,  IF($L$2-CN$1=$L$1-$M100, $L$3^($L$1-$M100), ($L$3*CN101*CO101/(CN101+($L$3-1)*CO101) ))))</f>
        <v>#DIV/0!</v>
      </c>
      <c r="CO100" s="38" t="n">
        <f aca="false">IF(CO$1&gt;$L$2,   "",   IF(CO$1=$L$2,  1,  IF($L$2-CO$1=$L$1-$M100, $L$3^($L$1-$M100), ($L$3*CO101*CP101/(CO101+($L$3-1)*CP101) ))))</f>
        <v>1</v>
      </c>
      <c r="CP100" s="38" t="e">
        <f aca="false">IF(CP$1&gt;$L$2,   "",   IF(CP$1=$L$2,  1,  IF($L$2-CP$1=$L$1-$M100, $L$3^($L$1-$M100), ($L$3*CP101*CQ101/(CP101+($L$3-1)*CQ101) ))))</f>
        <v>#DIV/0!</v>
      </c>
      <c r="CQ100" s="38" t="e">
        <f aca="false">IF(CQ$1&gt;$L$2,   "",   IF(CQ$1=$L$2,  1,  IF($L$2-CQ$1=$L$1-$M100, $L$3^($L$1-$M100), ($L$3*CQ101*CR101/(CQ101+($L$3-1)*CR101) ))))</f>
        <v>#DIV/0!</v>
      </c>
      <c r="CR100" s="38" t="e">
        <f aca="false">IF(CR$1&gt;$L$2,   "",   IF(CR$1=$L$2,  1,  IF($L$2-CR$1=$L$1-$M100, $L$3^($L$1-$M100), ($L$3*CR101*CS101/(CR101+($L$3-1)*CS101) ))))</f>
        <v>#DIV/0!</v>
      </c>
      <c r="CS100" s="38" t="n">
        <f aca="false">IF(CS$1&gt;$L$2,   "",   IF(CS$1=$L$2,  1,  IF($L$2-CS$1=$L$1-$M100, $L$3^($L$1-$M100), ($L$3*CS101*CT101/(CS101+($L$3-1)*CT101) ))))</f>
        <v>1</v>
      </c>
      <c r="CT100" s="38" t="e">
        <f aca="false">IF(CT$1&gt;$L$2,   "",   IF(CT$1=$L$2,  1,  IF($L$2-CT$1=$L$1-$M100, $L$3^($L$1-$M100), ($L$3*CT101*CU101/(CT101+($L$3-1)*CU101) ))))</f>
        <v>#DIV/0!</v>
      </c>
      <c r="CU100" s="38" t="e">
        <f aca="false">IF(CU$1&gt;$L$2,   "",   IF(CU$1=$L$2,  1,  IF($L$2-CU$1=$L$1-$M100, $L$3^($L$1-$M100), ($L$3*CU101*CV101/(CU101+($L$3-1)*CV101) ))))</f>
        <v>#DIV/0!</v>
      </c>
      <c r="CV100" s="38" t="e">
        <f aca="false">IF(CV$1&gt;$L$2,   "",   IF(CV$1=$L$2,  1,  IF($L$2-CV$1=$L$1-$M100, $L$3^($L$1-$M100), ($L$3*CV101*CW101/(CV101+($L$3-1)*CW101) ))))</f>
        <v>#DIV/0!</v>
      </c>
      <c r="CW100" s="38" t="n">
        <f aca="false">IF(CW$1&gt;$L$2,   "",   IF(CW$1=$L$2,  1,  IF($L$2-CW$1=$L$1-$M100, $L$3^($L$1-$M100), ($L$3*CW101*CX101/(CW101+($L$3-1)*CX101) ))))</f>
        <v>1</v>
      </c>
      <c r="CX100" s="38" t="e">
        <f aca="false">IF(CX$1&gt;$L$2,   "",   IF(CX$1=$L$2,  1,  IF($L$2-CX$1=$L$1-$M100, $L$3^($L$1-$M100), ($L$3*CX101*CY101/(CX101+($L$3-1)*CY101) ))))</f>
        <v>#DIV/0!</v>
      </c>
      <c r="CY100" s="38" t="e">
        <f aca="false">IF(CY$1&gt;$L$2,   "",   IF(CY$1=$L$2,  1,  IF($L$2-CY$1=$L$1-$M100, $L$3^($L$1-$M100), ($L$3*CY101*CZ101/(CY101+($L$3-1)*CZ101) ))))</f>
        <v>#DIV/0!</v>
      </c>
      <c r="CZ100" s="38" t="e">
        <f aca="false">IF(CZ$1&gt;$L$2,   "",   IF(CZ$1=$L$2,  1,  IF($L$2-CZ$1=$L$1-$M100, $L$3^($L$1-$M100), ($L$3*CZ101*DA101/(CZ101+($L$3-1)*DA101) ))))</f>
        <v>#DIV/0!</v>
      </c>
      <c r="DA100" s="38" t="n">
        <f aca="false">IF(DA$1&gt;$L$2,   "",   IF(DA$1=$L$2,  1,  IF($L$2-DA$1=$L$1-$M100, $L$3^($L$1-$M100), ($L$3*DA101*DB101/(DA101+($L$3-1)*DB101) ))))</f>
        <v>1</v>
      </c>
      <c r="DB100" s="38" t="e">
        <f aca="false">IF(DB$1&gt;$L$2,   "",   IF(DB$1=$L$2,  1,  IF($L$2-DB$1=$L$1-$M100, $L$3^($L$1-$M100), ($L$3*DB101*DC101/(DB101+($L$3-1)*DC101) ))))</f>
        <v>#DIV/0!</v>
      </c>
      <c r="DC100" s="38" t="e">
        <f aca="false">IF(DC$1&gt;$L$2,   "",   IF(DC$1=$L$2,  1,  IF($L$2-DC$1=$L$1-$M100, $L$3^($L$1-$M100), ($L$3*DC101*DD101/(DC101+($L$3-1)*DD101) ))))</f>
        <v>#DIV/0!</v>
      </c>
      <c r="DD100" s="38" t="e">
        <f aca="false">IF(DD$1&gt;$L$2,   "",   IF(DD$1=$L$2,  1,  IF($L$2-DD$1=$L$1-$M100, $L$3^($L$1-$M100), ($L$3*DD101*DE101/(DD101+($L$3-1)*DE101) ))))</f>
        <v>#DIV/0!</v>
      </c>
      <c r="DE100" s="38" t="n">
        <f aca="false">IF(DE$1&gt;$L$2,   "",   IF(DE$1=$L$2,  1,  IF($L$2-DE$1=$L$1-$M100, $L$3^($L$1-$M100), ($L$3*DE101*DF101/(DE101+($L$3-1)*DF101) ))))</f>
        <v>1</v>
      </c>
      <c r="DF100" s="38" t="e">
        <f aca="false">IF(DF$1&gt;$L$2,   "",   IF(DF$1=$L$2,  1,  IF($L$2-DF$1=$L$1-$M100, $L$3^($L$1-$M100), ($L$3*DF101*DG101/(DF101+($L$3-1)*DG101) ))))</f>
        <v>#DIV/0!</v>
      </c>
      <c r="DG100" s="38" t="e">
        <f aca="false">IF(DG$1&gt;$L$2,   "",   IF(DG$1=$L$2,  1,  IF($L$2-DG$1=$L$1-$M100, $L$3^($L$1-$M100), ($L$3*DG101*DH101/(DG101+($L$3-1)*DH101) ))))</f>
        <v>#DIV/0!</v>
      </c>
      <c r="DH100" s="38" t="e">
        <f aca="false">IF(DH$1&gt;$L$2,   "",   IF(DH$1=$L$2,  1,  IF($L$2-DH$1=$L$1-$M100, $L$3^($L$1-$M100), ($L$3*DH101*DI101/(DH101+($L$3-1)*DI101) ))))</f>
        <v>#DIV/0!</v>
      </c>
      <c r="DI100" s="38" t="n">
        <f aca="false">IF(DI$1&gt;$L$2,   "",   IF(DI$1=$L$2,  1,  IF($L$2-DI$1=$L$1-$M100, $L$3^($L$1-$M100), ($L$3*DI101*DJ101/(DI101+($L$3-1)*DJ101) ))))</f>
        <v>1</v>
      </c>
      <c r="DJ100" s="38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12" t="n">
        <f aca="false">Calculadora!C101</f>
        <v>0</v>
      </c>
      <c r="B101" s="112" t="str">
        <f aca="false">IF( OR(I100=$L$2,H100=1+$L$1-$L$2), "",  IF(A101="l",0,IF(A101="w",1,""))    )</f>
        <v/>
      </c>
      <c r="C101" s="105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5" t="str">
        <f aca="false">IF(I100&gt;=$L$2,"",IF(B101="", "", C101*($L$3-1)*B101)   )</f>
        <v/>
      </c>
      <c r="E101" s="105" t="str">
        <f aca="false">IF(B101="","",(   D101-(IF((D101+F100)&lt;=G100, D101, (G100-F100) ))   )*(100-$L$5)/100   )</f>
        <v/>
      </c>
      <c r="F101" s="105" t="str">
        <f aca="false">IF(I100&gt;=$L$2,"",IF(B101="", "",   IF(B101=0,  F100-C101,  IF( ((F100+D101)-G100)&gt;=0, F100+(G100-F100)+((D101-(G100-F100))*$L$5/100), F100+D101 )  ))   )</f>
        <v/>
      </c>
      <c r="G101" s="113" t="str">
        <f aca="false">IF(F101&gt;G100,  F101,  G100)</f>
        <v/>
      </c>
      <c r="H101" s="104" t="n">
        <f aca="false">IF(   $L$4=0,   IF(I100+B101=$L$2,0,IF(B101=0,H100+1,H100)),   IF(  F101&gt;=G100,  0,  IF(B101=0,H100+1,H100)  )   )</f>
        <v>0</v>
      </c>
      <c r="I101" s="104" t="n">
        <f aca="false">IF(   $L$4=0,   IF(I100+B101=$L$2,0,IF(B101=1,I100+1,I100)),        IF(  F101&gt;=G100,  0,  IF(B101=1,I100+1,I100)  )   )</f>
        <v>0</v>
      </c>
      <c r="J101" s="114" t="str">
        <f aca="false">IF(     B101="",     "",     IF(  ISERROR((B101+I100)/(H100+I100+1)),  0,  (B101+I100)/(H100+I100+1)  )     )</f>
        <v/>
      </c>
      <c r="M101" s="111" t="n">
        <f aca="false">IF(M100&lt;($L$1-1),M100+1)</f>
        <v>15</v>
      </c>
      <c r="N101" s="38" t="e">
        <f aca="false">IF(N$1&gt;$L$2,   "",   IF(N$1=$L$2,  1,  IF($L$2-N$1=$L$1-$M101, $L$3^($L$1-$M101), ($L$3*N102*O102/(N102+($L$3-1)*O102) ))))</f>
        <v>#DIV/0!</v>
      </c>
      <c r="O101" s="38" t="e">
        <f aca="false">IF(O$1&gt;$L$2,   "",   IF(O$1=$L$2,  1,  IF($L$2-O$1=$L$1-$M101, $L$3^($L$1-$M101), ($L$3*O102*P102/(O102+($L$3-1)*P102) ))))</f>
        <v>#DIV/0!</v>
      </c>
      <c r="P101" s="38" t="e">
        <f aca="false">IF(P$1&gt;$L$2,   "",   IF(P$1=$L$2,  1,  IF($L$2-P$1=$L$1-$M101, $L$3^($L$1-$M101), ($L$3*P102*Q102/(P102+($L$3-1)*Q102) ))))</f>
        <v>#DIV/0!</v>
      </c>
      <c r="Q101" s="38" t="n">
        <f aca="false">IF(Q$1&gt;$L$2,   "",   IF(Q$1=$L$2,  1,  IF($L$2-Q$1=$L$1-$M101, $L$3^($L$1-$M101), ($L$3*Q102*R102/(Q102+($L$3-1)*R102) ))))</f>
        <v>1</v>
      </c>
      <c r="R101" s="38" t="e">
        <f aca="false">IF(R$1&gt;$L$2,   "",   IF(R$1=$L$2,  1,  IF($L$2-R$1=$L$1-$M101, $L$3^($L$1-$M101), ($L$3*R102*S102/(R102+($L$3-1)*S102) ))))</f>
        <v>#DIV/0!</v>
      </c>
      <c r="S101" s="38" t="e">
        <f aca="false">IF(S$1&gt;$L$2,   "",   IF(S$1=$L$2,  1,  IF($L$2-S$1=$L$1-$M101, $L$3^($L$1-$M101), ($L$3*S102*T102/(S102+($L$3-1)*T102) ))))</f>
        <v>#DIV/0!</v>
      </c>
      <c r="T101" s="38" t="e">
        <f aca="false">IF(T$1&gt;$L$2,   "",   IF(T$1=$L$2,  1,  IF($L$2-T$1=$L$1-$M101, $L$3^($L$1-$M101), ($L$3*T102*U102/(T102+($L$3-1)*U102) ))))</f>
        <v>#DIV/0!</v>
      </c>
      <c r="U101" s="38" t="n">
        <f aca="false">IF(U$1&gt;$L$2,   "",   IF(U$1=$L$2,  1,  IF($L$2-U$1=$L$1-$M101, $L$3^($L$1-$M101), ($L$3*U102*V102/(U102+($L$3-1)*V102) ))))</f>
        <v>1</v>
      </c>
      <c r="V101" s="38" t="e">
        <f aca="false">IF(V$1&gt;$L$2,   "",   IF(V$1=$L$2,  1,  IF($L$2-V$1=$L$1-$M101, $L$3^($L$1-$M101), ($L$3*V102*W102/(V102+($L$3-1)*W102) ))))</f>
        <v>#DIV/0!</v>
      </c>
      <c r="W101" s="38" t="e">
        <f aca="false">IF(W$1&gt;$L$2,   "",   IF(W$1=$L$2,  1,  IF($L$2-W$1=$L$1-$M101, $L$3^($L$1-$M101), ($L$3*W102*X102/(W102+($L$3-1)*X102) ))))</f>
        <v>#DIV/0!</v>
      </c>
      <c r="X101" s="38" t="e">
        <f aca="false">IF(X$1&gt;$L$2,   "",   IF(X$1=$L$2,  1,  IF($L$2-X$1=$L$1-$M101, $L$3^($L$1-$M101), ($L$3*X102*Y102/(X102+($L$3-1)*Y102) ))))</f>
        <v>#DIV/0!</v>
      </c>
      <c r="Y101" s="38" t="n">
        <f aca="false">IF(Y$1&gt;$L$2,   "",   IF(Y$1=$L$2,  1,  IF($L$2-Y$1=$L$1-$M101, $L$3^($L$1-$M101), ($L$3*Y102*Z102/(Y102+($L$3-1)*Z102) ))))</f>
        <v>1</v>
      </c>
      <c r="Z101" s="38" t="e">
        <f aca="false">IF(Z$1&gt;$L$2,   "",   IF(Z$1=$L$2,  1,  IF($L$2-Z$1=$L$1-$M101, $L$3^($L$1-$M101), ($L$3*Z102*AA102/(Z102+($L$3-1)*AA102) ))))</f>
        <v>#DIV/0!</v>
      </c>
      <c r="AA101" s="38" t="e">
        <f aca="false">IF(AA$1&gt;$L$2,   "",   IF(AA$1=$L$2,  1,  IF($L$2-AA$1=$L$1-$M101, $L$3^($L$1-$M101), ($L$3*AA102*AB102/(AA102+($L$3-1)*AB102) ))))</f>
        <v>#DIV/0!</v>
      </c>
      <c r="AB101" s="38" t="e">
        <f aca="false">IF(AB$1&gt;$L$2,   "",   IF(AB$1=$L$2,  1,  IF($L$2-AB$1=$L$1-$M101, $L$3^($L$1-$M101), ($L$3*AB102*AC102/(AB102+($L$3-1)*AC102) ))))</f>
        <v>#DIV/0!</v>
      </c>
      <c r="AC101" s="38" t="n">
        <f aca="false">IF(AC$1&gt;$L$2,   "",   IF(AC$1=$L$2,  1,  IF($L$2-AC$1=$L$1-$M101, $L$3^($L$1-$M101), ($L$3*AC102*AD102/(AC102+($L$3-1)*AD102) ))))</f>
        <v>1</v>
      </c>
      <c r="AD101" s="38" t="e">
        <f aca="false">IF(AD$1&gt;$L$2,   "",   IF(AD$1=$L$2,  1,  IF($L$2-AD$1=$L$1-$M101, $L$3^($L$1-$M101), ($L$3*AD102*AE102/(AD102+($L$3-1)*AE102) ))))</f>
        <v>#DIV/0!</v>
      </c>
      <c r="AE101" s="38" t="e">
        <f aca="false">IF(AE$1&gt;$L$2,   "",   IF(AE$1=$L$2,  1,  IF($L$2-AE$1=$L$1-$M101, $L$3^($L$1-$M101), ($L$3*AE102*AF102/(AE102+($L$3-1)*AF102) ))))</f>
        <v>#DIV/0!</v>
      </c>
      <c r="AF101" s="38" t="e">
        <f aca="false">IF(AF$1&gt;$L$2,   "",   IF(AF$1=$L$2,  1,  IF($L$2-AF$1=$L$1-$M101, $L$3^($L$1-$M101), ($L$3*AF102*AG102/(AF102+($L$3-1)*AG102) ))))</f>
        <v>#DIV/0!</v>
      </c>
      <c r="AG101" s="38" t="n">
        <f aca="false">IF(AG$1&gt;$L$2,   "",   IF(AG$1=$L$2,  1,  IF($L$2-AG$1=$L$1-$M101, $L$3^($L$1-$M101), ($L$3*AG102*AH102/(AG102+($L$3-1)*AH102) ))))</f>
        <v>1</v>
      </c>
      <c r="AH101" s="38" t="e">
        <f aca="false">IF(AH$1&gt;$L$2,   "",   IF(AH$1=$L$2,  1,  IF($L$2-AH$1=$L$1-$M101, $L$3^($L$1-$M101), ($L$3*AH102*AI102/(AH102+($L$3-1)*AI102) ))))</f>
        <v>#DIV/0!</v>
      </c>
      <c r="AI101" s="38" t="e">
        <f aca="false">IF(AI$1&gt;$L$2,   "",   IF(AI$1=$L$2,  1,  IF($L$2-AI$1=$L$1-$M101, $L$3^($L$1-$M101), ($L$3*AI102*AJ102/(AI102+($L$3-1)*AJ102) ))))</f>
        <v>#DIV/0!</v>
      </c>
      <c r="AJ101" s="38" t="e">
        <f aca="false">IF(AJ$1&gt;$L$2,   "",   IF(AJ$1=$L$2,  1,  IF($L$2-AJ$1=$L$1-$M101, $L$3^($L$1-$M101), ($L$3*AJ102*AK102/(AJ102+($L$3-1)*AK102) ))))</f>
        <v>#DIV/0!</v>
      </c>
      <c r="AK101" s="38" t="n">
        <f aca="false">IF(AK$1&gt;$L$2,   "",   IF(AK$1=$L$2,  1,  IF($L$2-AK$1=$L$1-$M101, $L$3^($L$1-$M101), ($L$3*AK102*AL102/(AK102+($L$3-1)*AL102) ))))</f>
        <v>1</v>
      </c>
      <c r="AL101" s="38" t="e">
        <f aca="false">IF(AL$1&gt;$L$2,   "",   IF(AL$1=$L$2,  1,  IF($L$2-AL$1=$L$1-$M101, $L$3^($L$1-$M101), ($L$3*AL102*AM102/(AL102+($L$3-1)*AM102) ))))</f>
        <v>#DIV/0!</v>
      </c>
      <c r="AM101" s="38" t="e">
        <f aca="false">IF(AM$1&gt;$L$2,   "",   IF(AM$1=$L$2,  1,  IF($L$2-AM$1=$L$1-$M101, $L$3^($L$1-$M101), ($L$3*AM102*AN102/(AM102+($L$3-1)*AN102) ))))</f>
        <v>#DIV/0!</v>
      </c>
      <c r="AN101" s="38" t="e">
        <f aca="false">IF(AN$1&gt;$L$2,   "",   IF(AN$1=$L$2,  1,  IF($L$2-AN$1=$L$1-$M101, $L$3^($L$1-$M101), ($L$3*AN102*AO102/(AN102+($L$3-1)*AO102) ))))</f>
        <v>#DIV/0!</v>
      </c>
      <c r="AO101" s="38" t="n">
        <f aca="false">IF(AO$1&gt;$L$2,   "",   IF(AO$1=$L$2,  1,  IF($L$2-AO$1=$L$1-$M101, $L$3^($L$1-$M101), ($L$3*AO102*AP102/(AO102+($L$3-1)*AP102) ))))</f>
        <v>1</v>
      </c>
      <c r="AP101" s="38" t="e">
        <f aca="false">IF(AP$1&gt;$L$2,   "",   IF(AP$1=$L$2,  1,  IF($L$2-AP$1=$L$1-$M101, $L$3^($L$1-$M101), ($L$3*AP102*AQ102/(AP102+($L$3-1)*AQ102) ))))</f>
        <v>#DIV/0!</v>
      </c>
      <c r="AQ101" s="38" t="e">
        <f aca="false">IF(AQ$1&gt;$L$2,   "",   IF(AQ$1=$L$2,  1,  IF($L$2-AQ$1=$L$1-$M101, $L$3^($L$1-$M101), ($L$3*AQ102*AR102/(AQ102+($L$3-1)*AR102) ))))</f>
        <v>#DIV/0!</v>
      </c>
      <c r="AR101" s="38" t="e">
        <f aca="false">IF(AR$1&gt;$L$2,   "",   IF(AR$1=$L$2,  1,  IF($L$2-AR$1=$L$1-$M101, $L$3^($L$1-$M101), ($L$3*AR102*AS102/(AR102+($L$3-1)*AS102) ))))</f>
        <v>#DIV/0!</v>
      </c>
      <c r="AS101" s="38" t="n">
        <f aca="false">IF(AS$1&gt;$L$2,   "",   IF(AS$1=$L$2,  1,  IF($L$2-AS$1=$L$1-$M101, $L$3^($L$1-$M101), ($L$3*AS102*AT102/(AS102+($L$3-1)*AT102) ))))</f>
        <v>1</v>
      </c>
      <c r="AT101" s="38" t="e">
        <f aca="false">IF(AT$1&gt;$L$2,   "",   IF(AT$1=$L$2,  1,  IF($L$2-AT$1=$L$1-$M101, $L$3^($L$1-$M101), ($L$3*AT102*AU102/(AT102+($L$3-1)*AU102) ))))</f>
        <v>#DIV/0!</v>
      </c>
      <c r="AU101" s="38" t="e">
        <f aca="false">IF(AU$1&gt;$L$2,   "",   IF(AU$1=$L$2,  1,  IF($L$2-AU$1=$L$1-$M101, $L$3^($L$1-$M101), ($L$3*AU102*AV102/(AU102+($L$3-1)*AV102) ))))</f>
        <v>#DIV/0!</v>
      </c>
      <c r="AV101" s="38" t="e">
        <f aca="false">IF(AV$1&gt;$L$2,   "",   IF(AV$1=$L$2,  1,  IF($L$2-AV$1=$L$1-$M101, $L$3^($L$1-$M101), ($L$3*AV102*AW102/(AV102+($L$3-1)*AW102) ))))</f>
        <v>#DIV/0!</v>
      </c>
      <c r="AW101" s="38" t="n">
        <f aca="false">IF(AW$1&gt;$L$2,   "",   IF(AW$1=$L$2,  1,  IF($L$2-AW$1=$L$1-$M101, $L$3^($L$1-$M101), ($L$3*AW102*AX102/(AW102+($L$3-1)*AX102) ))))</f>
        <v>1</v>
      </c>
      <c r="AX101" s="38" t="e">
        <f aca="false">IF(AX$1&gt;$L$2,   "",   IF(AX$1=$L$2,  1,  IF($L$2-AX$1=$L$1-$M101, $L$3^($L$1-$M101), ($L$3*AX102*AY102/(AX102+($L$3-1)*AY102) ))))</f>
        <v>#DIV/0!</v>
      </c>
      <c r="AY101" s="38" t="e">
        <f aca="false">IF(AY$1&gt;$L$2,   "",   IF(AY$1=$L$2,  1,  IF($L$2-AY$1=$L$1-$M101, $L$3^($L$1-$M101), ($L$3*AY102*AZ102/(AY102+($L$3-1)*AZ102) ))))</f>
        <v>#DIV/0!</v>
      </c>
      <c r="AZ101" s="38" t="e">
        <f aca="false">IF(AZ$1&gt;$L$2,   "",   IF(AZ$1=$L$2,  1,  IF($L$2-AZ$1=$L$1-$M101, $L$3^($L$1-$M101), ($L$3*AZ102*BA102/(AZ102+($L$3-1)*BA102) ))))</f>
        <v>#DIV/0!</v>
      </c>
      <c r="BA101" s="38" t="n">
        <f aca="false">IF(BA$1&gt;$L$2,   "",   IF(BA$1=$L$2,  1,  IF($L$2-BA$1=$L$1-$M101, $L$3^($L$1-$M101), ($L$3*BA102*BB102/(BA102+($L$3-1)*BB102) ))))</f>
        <v>1</v>
      </c>
      <c r="BB101" s="38" t="e">
        <f aca="false">IF(BB$1&gt;$L$2,   "",   IF(BB$1=$L$2,  1,  IF($L$2-BB$1=$L$1-$M101, $L$3^($L$1-$M101), ($L$3*BB102*BC102/(BB102+($L$3-1)*BC102) ))))</f>
        <v>#DIV/0!</v>
      </c>
      <c r="BC101" s="38" t="e">
        <f aca="false">IF(BC$1&gt;$L$2,   "",   IF(BC$1=$L$2,  1,  IF($L$2-BC$1=$L$1-$M101, $L$3^($L$1-$M101), ($L$3*BC102*BD102/(BC102+($L$3-1)*BD102) ))))</f>
        <v>#DIV/0!</v>
      </c>
      <c r="BD101" s="38" t="e">
        <f aca="false">IF(BD$1&gt;$L$2,   "",   IF(BD$1=$L$2,  1,  IF($L$2-BD$1=$L$1-$M101, $L$3^($L$1-$M101), ($L$3*BD102*BE102/(BD102+($L$3-1)*BE102) ))))</f>
        <v>#DIV/0!</v>
      </c>
      <c r="BE101" s="38" t="n">
        <f aca="false">IF(BE$1&gt;$L$2,   "",   IF(BE$1=$L$2,  1,  IF($L$2-BE$1=$L$1-$M101, $L$3^($L$1-$M101), ($L$3*BE102*BF102/(BE102+($L$3-1)*BF102) ))))</f>
        <v>1</v>
      </c>
      <c r="BF101" s="38" t="e">
        <f aca="false">IF(BF$1&gt;$L$2,   "",   IF(BF$1=$L$2,  1,  IF($L$2-BF$1=$L$1-$M101, $L$3^($L$1-$M101), ($L$3*BF102*BG102/(BF102+($L$3-1)*BG102) ))))</f>
        <v>#DIV/0!</v>
      </c>
      <c r="BG101" s="38" t="e">
        <f aca="false">IF(BG$1&gt;$L$2,   "",   IF(BG$1=$L$2,  1,  IF($L$2-BG$1=$L$1-$M101, $L$3^($L$1-$M101), ($L$3*BG102*BH102/(BG102+($L$3-1)*BH102) ))))</f>
        <v>#DIV/0!</v>
      </c>
      <c r="BH101" s="38" t="e">
        <f aca="false">IF(BH$1&gt;$L$2,   "",   IF(BH$1=$L$2,  1,  IF($L$2-BH$1=$L$1-$M101, $L$3^($L$1-$M101), ($L$3*BH102*BI102/(BH102+($L$3-1)*BI102) ))))</f>
        <v>#DIV/0!</v>
      </c>
      <c r="BI101" s="38" t="n">
        <f aca="false">IF(BI$1&gt;$L$2,   "",   IF(BI$1=$L$2,  1,  IF($L$2-BI$1=$L$1-$M101, $L$3^($L$1-$M101), ($L$3*BI102*BJ102/(BI102+($L$3-1)*BJ102) ))))</f>
        <v>1</v>
      </c>
      <c r="BJ101" s="38" t="e">
        <f aca="false">IF(BJ$1&gt;$L$2,   "",   IF(BJ$1=$L$2,  1,  IF($L$2-BJ$1=$L$1-$M101, $L$3^($L$1-$M101), ($L$3*BJ102*BK102/(BJ102+($L$3-1)*BK102) ))))</f>
        <v>#DIV/0!</v>
      </c>
      <c r="BK101" s="38" t="e">
        <f aca="false">IF(BK$1&gt;$L$2,   "",   IF(BK$1=$L$2,  1,  IF($L$2-BK$1=$L$1-$M101, $L$3^($L$1-$M101), ($L$3*BK102*BL102/(BK102+($L$3-1)*BL102) ))))</f>
        <v>#DIV/0!</v>
      </c>
      <c r="BL101" s="38" t="e">
        <f aca="false">IF(BL$1&gt;$L$2,   "",   IF(BL$1=$L$2,  1,  IF($L$2-BL$1=$L$1-$M101, $L$3^($L$1-$M101), ($L$3*BL102*BM102/(BL102+($L$3-1)*BM102) ))))</f>
        <v>#DIV/0!</v>
      </c>
      <c r="BM101" s="38" t="n">
        <f aca="false">IF(BM$1&gt;$L$2,   "",   IF(BM$1=$L$2,  1,  IF($L$2-BM$1=$L$1-$M101, $L$3^($L$1-$M101), ($L$3*BM102*BN102/(BM102+($L$3-1)*BN102) ))))</f>
        <v>1</v>
      </c>
      <c r="BN101" s="38" t="e">
        <f aca="false">IF(BN$1&gt;$L$2,   "",   IF(BN$1=$L$2,  1,  IF($L$2-BN$1=$L$1-$M101, $L$3^($L$1-$M101), ($L$3*BN102*BO102/(BN102+($L$3-1)*BO102) ))))</f>
        <v>#DIV/0!</v>
      </c>
      <c r="BO101" s="38" t="e">
        <f aca="false">IF(BO$1&gt;$L$2,   "",   IF(BO$1=$L$2,  1,  IF($L$2-BO$1=$L$1-$M101, $L$3^($L$1-$M101), ($L$3*BO102*BP102/(BO102+($L$3-1)*BP102) ))))</f>
        <v>#DIV/0!</v>
      </c>
      <c r="BP101" s="38" t="e">
        <f aca="false">IF(BP$1&gt;$L$2,   "",   IF(BP$1=$L$2,  1,  IF($L$2-BP$1=$L$1-$M101, $L$3^($L$1-$M101), ($L$3*BP102*BQ102/(BP102+($L$3-1)*BQ102) ))))</f>
        <v>#DIV/0!</v>
      </c>
      <c r="BQ101" s="38" t="n">
        <f aca="false">IF(BQ$1&gt;$L$2,   "",   IF(BQ$1=$L$2,  1,  IF($L$2-BQ$1=$L$1-$M101, $L$3^($L$1-$M101), ($L$3*BQ102*BR102/(BQ102+($L$3-1)*BR102) ))))</f>
        <v>1</v>
      </c>
      <c r="BR101" s="38" t="e">
        <f aca="false">IF(BR$1&gt;$L$2,   "",   IF(BR$1=$L$2,  1,  IF($L$2-BR$1=$L$1-$M101, $L$3^($L$1-$M101), ($L$3*BR102*BS102/(BR102+($L$3-1)*BS102) ))))</f>
        <v>#DIV/0!</v>
      </c>
      <c r="BS101" s="38" t="e">
        <f aca="false">IF(BS$1&gt;$L$2,   "",   IF(BS$1=$L$2,  1,  IF($L$2-BS$1=$L$1-$M101, $L$3^($L$1-$M101), ($L$3*BS102*BT102/(BS102+($L$3-1)*BT102) ))))</f>
        <v>#DIV/0!</v>
      </c>
      <c r="BT101" s="38" t="e">
        <f aca="false">IF(BT$1&gt;$L$2,   "",   IF(BT$1=$L$2,  1,  IF($L$2-BT$1=$L$1-$M101, $L$3^($L$1-$M101), ($L$3*BT102*BU102/(BT102+($L$3-1)*BU102) ))))</f>
        <v>#DIV/0!</v>
      </c>
      <c r="BU101" s="38" t="n">
        <f aca="false">IF(BU$1&gt;$L$2,   "",   IF(BU$1=$L$2,  1,  IF($L$2-BU$1=$L$1-$M101, $L$3^($L$1-$M101), ($L$3*BU102*BV102/(BU102+($L$3-1)*BV102) ))))</f>
        <v>1</v>
      </c>
      <c r="BV101" s="38" t="e">
        <f aca="false">IF(BV$1&gt;$L$2,   "",   IF(BV$1=$L$2,  1,  IF($L$2-BV$1=$L$1-$M101, $L$3^($L$1-$M101), ($L$3*BV102*BW102/(BV102+($L$3-1)*BW102) ))))</f>
        <v>#DIV/0!</v>
      </c>
      <c r="BW101" s="38" t="e">
        <f aca="false">IF(BW$1&gt;$L$2,   "",   IF(BW$1=$L$2,  1,  IF($L$2-BW$1=$L$1-$M101, $L$3^($L$1-$M101), ($L$3*BW102*BX102/(BW102+($L$3-1)*BX102) ))))</f>
        <v>#DIV/0!</v>
      </c>
      <c r="BX101" s="38" t="e">
        <f aca="false">IF(BX$1&gt;$L$2,   "",   IF(BX$1=$L$2,  1,  IF($L$2-BX$1=$L$1-$M101, $L$3^($L$1-$M101), ($L$3*BX102*BY102/(BX102+($L$3-1)*BY102) ))))</f>
        <v>#DIV/0!</v>
      </c>
      <c r="BY101" s="38" t="n">
        <f aca="false">IF(BY$1&gt;$L$2,   "",   IF(BY$1=$L$2,  1,  IF($L$2-BY$1=$L$1-$M101, $L$3^($L$1-$M101), ($L$3*BY102*BZ102/(BY102+($L$3-1)*BZ102) ))))</f>
        <v>1</v>
      </c>
      <c r="BZ101" s="38" t="e">
        <f aca="false">IF(BZ$1&gt;$L$2,   "",   IF(BZ$1=$L$2,  1,  IF($L$2-BZ$1=$L$1-$M101, $L$3^($L$1-$M101), ($L$3*BZ102*CA102/(BZ102+($L$3-1)*CA102) ))))</f>
        <v>#DIV/0!</v>
      </c>
      <c r="CA101" s="38" t="e">
        <f aca="false">IF(CA$1&gt;$L$2,   "",   IF(CA$1=$L$2,  1,  IF($L$2-CA$1=$L$1-$M101, $L$3^($L$1-$M101), ($L$3*CA102*CB102/(CA102+($L$3-1)*CB102) ))))</f>
        <v>#DIV/0!</v>
      </c>
      <c r="CB101" s="38" t="e">
        <f aca="false">IF(CB$1&gt;$L$2,   "",   IF(CB$1=$L$2,  1,  IF($L$2-CB$1=$L$1-$M101, $L$3^($L$1-$M101), ($L$3*CB102*CC102/(CB102+($L$3-1)*CC102) ))))</f>
        <v>#DIV/0!</v>
      </c>
      <c r="CC101" s="38" t="n">
        <f aca="false">IF(CC$1&gt;$L$2,   "",   IF(CC$1=$L$2,  1,  IF($L$2-CC$1=$L$1-$M101, $L$3^($L$1-$M101), ($L$3*CC102*CD102/(CC102+($L$3-1)*CD102) ))))</f>
        <v>1</v>
      </c>
      <c r="CD101" s="38" t="e">
        <f aca="false">IF(CD$1&gt;$L$2,   "",   IF(CD$1=$L$2,  1,  IF($L$2-CD$1=$L$1-$M101, $L$3^($L$1-$M101), ($L$3*CD102*CE102/(CD102+($L$3-1)*CE102) ))))</f>
        <v>#DIV/0!</v>
      </c>
      <c r="CE101" s="38" t="e">
        <f aca="false">IF(CE$1&gt;$L$2,   "",   IF(CE$1=$L$2,  1,  IF($L$2-CE$1=$L$1-$M101, $L$3^($L$1-$M101), ($L$3*CE102*CF102/(CE102+($L$3-1)*CF102) ))))</f>
        <v>#DIV/0!</v>
      </c>
      <c r="CF101" s="38" t="e">
        <f aca="false">IF(CF$1&gt;$L$2,   "",   IF(CF$1=$L$2,  1,  IF($L$2-CF$1=$L$1-$M101, $L$3^($L$1-$M101), ($L$3*CF102*CG102/(CF102+($L$3-1)*CG102) ))))</f>
        <v>#DIV/0!</v>
      </c>
      <c r="CG101" s="38" t="n">
        <f aca="false">IF(CG$1&gt;$L$2,   "",   IF(CG$1=$L$2,  1,  IF($L$2-CG$1=$L$1-$M101, $L$3^($L$1-$M101), ($L$3*CG102*CH102/(CG102+($L$3-1)*CH102) ))))</f>
        <v>1</v>
      </c>
      <c r="CH101" s="38" t="e">
        <f aca="false">IF(CH$1&gt;$L$2,   "",   IF(CH$1=$L$2,  1,  IF($L$2-CH$1=$L$1-$M101, $L$3^($L$1-$M101), ($L$3*CH102*CI102/(CH102+($L$3-1)*CI102) ))))</f>
        <v>#DIV/0!</v>
      </c>
      <c r="CI101" s="38" t="e">
        <f aca="false">IF(CI$1&gt;$L$2,   "",   IF(CI$1=$L$2,  1,  IF($L$2-CI$1=$L$1-$M101, $L$3^($L$1-$M101), ($L$3*CI102*CJ102/(CI102+($L$3-1)*CJ102) ))))</f>
        <v>#DIV/0!</v>
      </c>
      <c r="CJ101" s="38" t="e">
        <f aca="false">IF(CJ$1&gt;$L$2,   "",   IF(CJ$1=$L$2,  1,  IF($L$2-CJ$1=$L$1-$M101, $L$3^($L$1-$M101), ($L$3*CJ102*CK102/(CJ102+($L$3-1)*CK102) ))))</f>
        <v>#DIV/0!</v>
      </c>
      <c r="CK101" s="38" t="n">
        <f aca="false">IF(CK$1&gt;$L$2,   "",   IF(CK$1=$L$2,  1,  IF($L$2-CK$1=$L$1-$M101, $L$3^($L$1-$M101), ($L$3*CK102*CL102/(CK102+($L$3-1)*CL102) ))))</f>
        <v>1</v>
      </c>
      <c r="CL101" s="38" t="e">
        <f aca="false">IF(CL$1&gt;$L$2,   "",   IF(CL$1=$L$2,  1,  IF($L$2-CL$1=$L$1-$M101, $L$3^($L$1-$M101), ($L$3*CL102*CM102/(CL102+($L$3-1)*CM102) ))))</f>
        <v>#DIV/0!</v>
      </c>
      <c r="CM101" s="38" t="e">
        <f aca="false">IF(CM$1&gt;$L$2,   "",   IF(CM$1=$L$2,  1,  IF($L$2-CM$1=$L$1-$M101, $L$3^($L$1-$M101), ($L$3*CM102*CN102/(CM102+($L$3-1)*CN102) ))))</f>
        <v>#DIV/0!</v>
      </c>
      <c r="CN101" s="38" t="e">
        <f aca="false">IF(CN$1&gt;$L$2,   "",   IF(CN$1=$L$2,  1,  IF($L$2-CN$1=$L$1-$M101, $L$3^($L$1-$M101), ($L$3*CN102*CO102/(CN102+($L$3-1)*CO102) ))))</f>
        <v>#DIV/0!</v>
      </c>
      <c r="CO101" s="38" t="n">
        <f aca="false">IF(CO$1&gt;$L$2,   "",   IF(CO$1=$L$2,  1,  IF($L$2-CO$1=$L$1-$M101, $L$3^($L$1-$M101), ($L$3*CO102*CP102/(CO102+($L$3-1)*CP102) ))))</f>
        <v>1</v>
      </c>
      <c r="CP101" s="38" t="e">
        <f aca="false">IF(CP$1&gt;$L$2,   "",   IF(CP$1=$L$2,  1,  IF($L$2-CP$1=$L$1-$M101, $L$3^($L$1-$M101), ($L$3*CP102*CQ102/(CP102+($L$3-1)*CQ102) ))))</f>
        <v>#DIV/0!</v>
      </c>
      <c r="CQ101" s="38" t="e">
        <f aca="false">IF(CQ$1&gt;$L$2,   "",   IF(CQ$1=$L$2,  1,  IF($L$2-CQ$1=$L$1-$M101, $L$3^($L$1-$M101), ($L$3*CQ102*CR102/(CQ102+($L$3-1)*CR102) ))))</f>
        <v>#DIV/0!</v>
      </c>
      <c r="CR101" s="38" t="e">
        <f aca="false">IF(CR$1&gt;$L$2,   "",   IF(CR$1=$L$2,  1,  IF($L$2-CR$1=$L$1-$M101, $L$3^($L$1-$M101), ($L$3*CR102*CS102/(CR102+($L$3-1)*CS102) ))))</f>
        <v>#DIV/0!</v>
      </c>
      <c r="CS101" s="38" t="n">
        <f aca="false">IF(CS$1&gt;$L$2,   "",   IF(CS$1=$L$2,  1,  IF($L$2-CS$1=$L$1-$M101, $L$3^($L$1-$M101), ($L$3*CS102*CT102/(CS102+($L$3-1)*CT102) ))))</f>
        <v>1</v>
      </c>
      <c r="CT101" s="38" t="e">
        <f aca="false">IF(CT$1&gt;$L$2,   "",   IF(CT$1=$L$2,  1,  IF($L$2-CT$1=$L$1-$M101, $L$3^($L$1-$M101), ($L$3*CT102*CU102/(CT102+($L$3-1)*CU102) ))))</f>
        <v>#DIV/0!</v>
      </c>
      <c r="CU101" s="38" t="e">
        <f aca="false">IF(CU$1&gt;$L$2,   "",   IF(CU$1=$L$2,  1,  IF($L$2-CU$1=$L$1-$M101, $L$3^($L$1-$M101), ($L$3*CU102*CV102/(CU102+($L$3-1)*CV102) ))))</f>
        <v>#DIV/0!</v>
      </c>
      <c r="CV101" s="38" t="e">
        <f aca="false">IF(CV$1&gt;$L$2,   "",   IF(CV$1=$L$2,  1,  IF($L$2-CV$1=$L$1-$M101, $L$3^($L$1-$M101), ($L$3*CV102*CW102/(CV102+($L$3-1)*CW102) ))))</f>
        <v>#DIV/0!</v>
      </c>
      <c r="CW101" s="38" t="n">
        <f aca="false">IF(CW$1&gt;$L$2,   "",   IF(CW$1=$L$2,  1,  IF($L$2-CW$1=$L$1-$M101, $L$3^($L$1-$M101), ($L$3*CW102*CX102/(CW102+($L$3-1)*CX102) ))))</f>
        <v>1</v>
      </c>
      <c r="CX101" s="38" t="e">
        <f aca="false">IF(CX$1&gt;$L$2,   "",   IF(CX$1=$L$2,  1,  IF($L$2-CX$1=$L$1-$M101, $L$3^($L$1-$M101), ($L$3*CX102*CY102/(CX102+($L$3-1)*CY102) ))))</f>
        <v>#DIV/0!</v>
      </c>
      <c r="CY101" s="38" t="e">
        <f aca="false">IF(CY$1&gt;$L$2,   "",   IF(CY$1=$L$2,  1,  IF($L$2-CY$1=$L$1-$M101, $L$3^($L$1-$M101), ($L$3*CY102*CZ102/(CY102+($L$3-1)*CZ102) ))))</f>
        <v>#DIV/0!</v>
      </c>
      <c r="CZ101" s="38" t="e">
        <f aca="false">IF(CZ$1&gt;$L$2,   "",   IF(CZ$1=$L$2,  1,  IF($L$2-CZ$1=$L$1-$M101, $L$3^($L$1-$M101), ($L$3*CZ102*DA102/(CZ102+($L$3-1)*DA102) ))))</f>
        <v>#DIV/0!</v>
      </c>
      <c r="DA101" s="38" t="n">
        <f aca="false">IF(DA$1&gt;$L$2,   "",   IF(DA$1=$L$2,  1,  IF($L$2-DA$1=$L$1-$M101, $L$3^($L$1-$M101), ($L$3*DA102*DB102/(DA102+($L$3-1)*DB102) ))))</f>
        <v>1</v>
      </c>
      <c r="DB101" s="38" t="e">
        <f aca="false">IF(DB$1&gt;$L$2,   "",   IF(DB$1=$L$2,  1,  IF($L$2-DB$1=$L$1-$M101, $L$3^($L$1-$M101), ($L$3*DB102*DC102/(DB102+($L$3-1)*DC102) ))))</f>
        <v>#DIV/0!</v>
      </c>
      <c r="DC101" s="38" t="e">
        <f aca="false">IF(DC$1&gt;$L$2,   "",   IF(DC$1=$L$2,  1,  IF($L$2-DC$1=$L$1-$M101, $L$3^($L$1-$M101), ($L$3*DC102*DD102/(DC102+($L$3-1)*DD102) ))))</f>
        <v>#DIV/0!</v>
      </c>
      <c r="DD101" s="38" t="e">
        <f aca="false">IF(DD$1&gt;$L$2,   "",   IF(DD$1=$L$2,  1,  IF($L$2-DD$1=$L$1-$M101, $L$3^($L$1-$M101), ($L$3*DD102*DE102/(DD102+($L$3-1)*DE102) ))))</f>
        <v>#DIV/0!</v>
      </c>
      <c r="DE101" s="38" t="n">
        <f aca="false">IF(DE$1&gt;$L$2,   "",   IF(DE$1=$L$2,  1,  IF($L$2-DE$1=$L$1-$M101, $L$3^($L$1-$M101), ($L$3*DE102*DF102/(DE102+($L$3-1)*DF102) ))))</f>
        <v>1</v>
      </c>
      <c r="DF101" s="38" t="e">
        <f aca="false">IF(DF$1&gt;$L$2,   "",   IF(DF$1=$L$2,  1,  IF($L$2-DF$1=$L$1-$M101, $L$3^($L$1-$M101), ($L$3*DF102*DG102/(DF102+($L$3-1)*DG102) ))))</f>
        <v>#DIV/0!</v>
      </c>
      <c r="DG101" s="38" t="e">
        <f aca="false">IF(DG$1&gt;$L$2,   "",   IF(DG$1=$L$2,  1,  IF($L$2-DG$1=$L$1-$M101, $L$3^($L$1-$M101), ($L$3*DG102*DH102/(DG102+($L$3-1)*DH102) ))))</f>
        <v>#DIV/0!</v>
      </c>
      <c r="DH101" s="38" t="e">
        <f aca="false">IF(DH$1&gt;$L$2,   "",   IF(DH$1=$L$2,  1,  IF($L$2-DH$1=$L$1-$M101, $L$3^($L$1-$M101), ($L$3*DH102*DI102/(DH102+($L$3-1)*DI102) ))))</f>
        <v>#DIV/0!</v>
      </c>
      <c r="DI101" s="38" t="n">
        <f aca="false">IF(DI$1&gt;$L$2,   "",   IF(DI$1=$L$2,  1,  IF($L$2-DI$1=$L$1-$M101, $L$3^($L$1-$M101), ($L$3*DI102*DJ102/(DI102+($L$3-1)*DJ102) ))))</f>
        <v>1</v>
      </c>
      <c r="DJ101" s="38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12" t="n">
        <f aca="false">Calculadora!C102</f>
        <v>0</v>
      </c>
      <c r="B102" s="112" t="str">
        <f aca="false">IF( OR(I101=$L$2,H101=1+$L$1-$L$2), "",  IF(A102="l",0,IF(A102="w",1,""))    )</f>
        <v/>
      </c>
      <c r="C102" s="105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5" t="str">
        <f aca="false">IF(I101&gt;=$L$2,"",IF(B102="", "", C102*($L$3-1)*B102)   )</f>
        <v/>
      </c>
      <c r="E102" s="105" t="str">
        <f aca="false">IF(B102="","",(   D102-(IF((D102+F101)&lt;=G101, D102, (G101-F101) ))   )*(100-$L$5)/100   )</f>
        <v/>
      </c>
      <c r="F102" s="105" t="str">
        <f aca="false">IF(I101&gt;=$L$2,"",IF(B102="", "",   IF(B102=0,  F101-C102,  IF( ((F101+D102)-G101)&gt;=0, F101+(G101-F101)+((D102-(G101-F101))*$L$5/100), F101+D102 )  ))   )</f>
        <v/>
      </c>
      <c r="G102" s="113" t="str">
        <f aca="false">IF(F102&gt;G101,  F102,  G101)</f>
        <v/>
      </c>
      <c r="H102" s="104" t="n">
        <f aca="false">IF(   $L$4=0,   IF(I101+B102=$L$2,0,IF(B102=0,H101+1,H101)),   IF(  F102&gt;=G101,  0,  IF(B102=0,H101+1,H101)  )   )</f>
        <v>0</v>
      </c>
      <c r="I102" s="104" t="n">
        <f aca="false">IF(   $L$4=0,   IF(I101+B102=$L$2,0,IF(B102=1,I101+1,I101)),        IF(  F102&gt;=G101,  0,  IF(B102=1,I101+1,I101)  )   )</f>
        <v>0</v>
      </c>
      <c r="J102" s="114" t="str">
        <f aca="false">IF(     B102="",     "",     IF(  ISERROR((B102+I101)/(H101+I101+1)),  0,  (B102+I101)/(H101+I101+1)  )     )</f>
        <v/>
      </c>
      <c r="M102" s="117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  <c r="BJ102" s="118"/>
      <c r="BK102" s="118"/>
    </row>
    <row r="103" customFormat="false" ht="12.75" hidden="false" customHeight="true" outlineLevel="0" collapsed="false">
      <c r="A103" s="119"/>
      <c r="B103" s="119"/>
      <c r="C103" s="120"/>
      <c r="D103" s="120"/>
      <c r="E103" s="120"/>
      <c r="F103" s="120"/>
      <c r="G103" s="119"/>
      <c r="H103" s="119"/>
      <c r="I103" s="119"/>
      <c r="J103" s="119"/>
      <c r="K103" s="118"/>
      <c r="L103" s="118"/>
      <c r="M103" s="117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  <c r="CJ103" s="118"/>
      <c r="CK103" s="118"/>
      <c r="CL103" s="118"/>
      <c r="CM103" s="118"/>
      <c r="CN103" s="118"/>
      <c r="CO103" s="118"/>
      <c r="CP103" s="118"/>
      <c r="CQ103" s="118"/>
      <c r="CR103" s="118"/>
      <c r="CS103" s="118"/>
      <c r="CT103" s="118"/>
      <c r="CU103" s="118"/>
      <c r="CV103" s="118"/>
      <c r="CW103" s="118"/>
      <c r="CX103" s="118"/>
      <c r="CY103" s="118"/>
      <c r="CZ103" s="118"/>
      <c r="DA103" s="118"/>
      <c r="DB103" s="118"/>
      <c r="DC103" s="118"/>
      <c r="DD103" s="118"/>
      <c r="DE103" s="118"/>
      <c r="DF103" s="118"/>
      <c r="DG103" s="118"/>
      <c r="DH103" s="118"/>
      <c r="DI103" s="118"/>
      <c r="DJ103" s="118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6088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2023-10-04T15:08:30Z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