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dias" sheetId="1" state="visible" r:id="rId2"/>
    <sheet name="sigma_010" sheetId="2" state="visible" r:id="rId3"/>
    <sheet name="sigma_025" sheetId="3" state="visible" r:id="rId4"/>
    <sheet name="sigma_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<sst xmlns="http://schemas.openxmlformats.org/spreadsheetml/2006/main" count="106" uniqueCount="27">
  <si>
    <t xml:space="preserve">PSNR (dB) – médias</t>
  </si>
  <si>
    <t xml:space="preserve">sigma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</si>
  <si>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</si>
  <si>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</si>
  <si>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</si>
  <si>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</si>
  <si>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</si>
  <si>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</si>
  <si>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</si>
  <si>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</si>
  <si>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</si>
  <si>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</si>
  <si>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</si>
  <si>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</si>
  <si>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</si>
  <si>
    <t xml:space="preserve">PSNR ( dB ) - sigma=10</t>
  </si>
  <si>
    <t xml:space="preserve">Rows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</si>
  <si>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</si>
  <si>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</si>
  <si>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</si>
  <si>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</si>
  <si>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</si>
  <si>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</si>
  <si>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</si>
  <si>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</si>
  <si>
    <t xml:space="preserve">PSNR ( dB ) - sigma=50</t>
  </si>
  <si>
    <t xml:space="preserve">MSSIM – sigma=50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</si>
</sst>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%"/>
    <numFmt numFmtId="166" formatCode="0.00"/>
    <numFmt numFmtId="167" formatCode="0.000"/>
    <numFmt numFmtId="168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  <fill>
      <patternFill patternType="solid">
        <fgColor rgb="FFDDE8CB"/>
        <bgColor rgb="FFDEE6E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0" sqref="D18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6.02"/>
    <col collapsed="false" customWidth="true" hidden="false" outlineLevel="0" max="2" min="2" style="0" width="7.68"/>
    <col collapsed="false" customWidth="true" hidden="false" outlineLevel="0" max="3" min="3" style="0" width="6.42"/>
    <col collapsed="false" customWidth="true" hidden="false" outlineLevel="0" max="7" min="4" style="0" width="6.08"/>
    <col collapsed="false" customWidth="true" hidden="false" outlineLevel="0" max="8" min="8" style="0" width="7.58"/>
    <col collapsed="false" customWidth="true" hidden="false" outlineLevel="0" max="9" min="9" style="0" width="8.86"/>
    <col collapsed="false" customWidth="true" hidden="false" outlineLevel="0" max="10" min="10" style="0" width="2.65"/>
    <col collapsed="false" customWidth="true" hidden="false" outlineLevel="0" max="13" min="11" style="0" width="6.08"/>
    <col collapsed="false" customWidth="true" hidden="false" outlineLevel="0" max="14" min="14" style="0" width="7.68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4.85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3.8" hidden="false" customHeight="false" outlineLevel="0" collapsed="false">
      <c r="A3" s="5" t="n">
        <v>10</v>
      </c>
      <c r="B3" s="6" t="n">
        <f aca="false">AVERAGE(sigma_010!B$3:B$12)</f>
        <v>27.8308239617228</v>
      </c>
      <c r="C3" s="6" t="n">
        <f aca="false">AVERAGE(sigma_010!C$3:C$12)</f>
        <v>29.2467473413993</v>
      </c>
      <c r="D3" s="6" t="n">
        <f aca="false">AVERAGE(sigma_010!D$3:D$12)</f>
        <v>29.1824605564674</v>
      </c>
      <c r="E3" s="6" t="n">
        <f aca="false">AVERAGE(sigma_010!E$3:E$12)</f>
        <v>28.9911427148204</v>
      </c>
      <c r="F3" s="6" t="n">
        <f aca="false">AVERAGE(sigma_010!F$3:F$12)</f>
        <v>29.1824702704798</v>
      </c>
      <c r="G3" s="6" t="n">
        <f aca="false">AVERAGE(sigma_010!G$3:G$12)</f>
        <v>28.7527624476505</v>
      </c>
      <c r="H3" s="6" t="n">
        <f aca="false">AVERAGE(sigma_010!H$3:H$12)</f>
        <v>28.8472979664047</v>
      </c>
      <c r="I3" s="6" t="n">
        <f aca="false">AVERAGE(sigma_010!I$3:I$12)</f>
        <v>28.6350566112878</v>
      </c>
      <c r="K3" s="7" t="n">
        <f aca="false">MAX($B3:$I3)</f>
        <v>29.2467473413993</v>
      </c>
      <c r="L3" s="8" t="n">
        <f aca="false">MAX($B3:$I3)-STDEV($B3:$I3)</f>
        <v>28.7852859685695</v>
      </c>
      <c r="M3" s="8" t="n">
        <f aca="false">AVERAGE($B3:$I3)</f>
        <v>28.8335952337791</v>
      </c>
      <c r="N3" s="8" t="n">
        <f aca="false">STDEV($B3:$I3)</f>
        <v>0.461461372829787</v>
      </c>
    </row>
    <row r="4" customFormat="false" ht="13.8" hidden="false" customHeight="false" outlineLevel="0" collapsed="false">
      <c r="A4" s="5" t="n">
        <v>25</v>
      </c>
      <c r="B4" s="9" t="n">
        <f aca="false">AVERAGE(sigma_025!B$3:B$12)</f>
        <v>19.8347048436371</v>
      </c>
      <c r="C4" s="9" t="n">
        <f aca="false">AVERAGE(sigma_025!C$3:C$12)</f>
        <v>26.8188706176682</v>
      </c>
      <c r="D4" s="9" t="n">
        <f aca="false">AVERAGE(sigma_025!D$3:D$12)</f>
        <v>26.5631709594616</v>
      </c>
      <c r="E4" s="9" t="n">
        <f aca="false">AVERAGE(sigma_025!E$3:E$12)</f>
        <v>26.9348724389271</v>
      </c>
      <c r="F4" s="9" t="n">
        <f aca="false">AVERAGE(sigma_025!F$3:F$12)</f>
        <v>26.563164382696</v>
      </c>
      <c r="G4" s="9" t="n">
        <f aca="false">AVERAGE(sigma_025!G$3:G$12)</f>
        <v>23.1208676827831</v>
      </c>
      <c r="H4" s="9" t="n">
        <f aca="false">AVERAGE(sigma_025!H$3:H$12)</f>
        <v>26.1602693281249</v>
      </c>
      <c r="I4" s="9" t="n">
        <f aca="false">AVERAGE(sigma_025!I$3:I$12)</f>
        <v>26.6326078898671</v>
      </c>
      <c r="K4" s="10" t="n">
        <f aca="false">MAX($B4:$I4)</f>
        <v>26.9348724389271</v>
      </c>
      <c r="L4" s="11" t="n">
        <f aca="false">MAX($B4:$I4)-STDEV($B4:$I4)</f>
        <v>24.391016851622</v>
      </c>
      <c r="M4" s="11" t="n">
        <f aca="false">AVERAGE($B4:$I4)</f>
        <v>25.3285660178956</v>
      </c>
      <c r="N4" s="11" t="n">
        <f aca="false">STDEV($B4:$I4)</f>
        <v>2.54385558730505</v>
      </c>
    </row>
    <row r="5" customFormat="false" ht="13.8" hidden="false" customHeight="false" outlineLevel="0" collapsed="false">
      <c r="A5" s="5" t="n">
        <v>50</v>
      </c>
      <c r="B5" s="9" t="n">
        <f aca="false">AVERAGE(sigma_050!B$3:B$12)</f>
        <v>14.9724947372612</v>
      </c>
      <c r="C5" s="9" t="n">
        <f aca="false">AVERAGE(sigma_050!C$3:C$12)</f>
        <v>23.5231330922494</v>
      </c>
      <c r="D5" s="9" t="n">
        <f aca="false">AVERAGE(sigma_050!D$3:D$12)</f>
        <v>23.1764574036538</v>
      </c>
      <c r="E5" s="9" t="n">
        <f aca="false">AVERAGE(sigma_050!E$3:E$12)</f>
        <v>23.4369798057735</v>
      </c>
      <c r="F5" s="9" t="n">
        <f aca="false">AVERAGE(sigma_050!F$3:F$12)</f>
        <v>23.1764605905844</v>
      </c>
      <c r="G5" s="9" t="n">
        <f aca="false">AVERAGE(sigma_050!G$3:G$12)</f>
        <v>18.5389668123208</v>
      </c>
      <c r="H5" s="9" t="n">
        <f aca="false">AVERAGE(sigma_050!H$3:H$12)</f>
        <v>21.1532416116469</v>
      </c>
      <c r="I5" s="9" t="n">
        <f aca="false">AVERAGE(sigma_050!I$3:I$12)</f>
        <v>20.0700548730815</v>
      </c>
      <c r="K5" s="7" t="n">
        <f aca="false">MAX($B5:$I5)</f>
        <v>23.5231330922494</v>
      </c>
      <c r="L5" s="8" t="n">
        <f aca="false">MAX($B5:$I5)-STDEV($B5:$I5)</f>
        <v>20.4746084324843</v>
      </c>
      <c r="M5" s="8" t="n">
        <f aca="false">AVERAGE($B5:$I5)</f>
        <v>21.0059736158214</v>
      </c>
      <c r="N5" s="8" t="n">
        <f aca="false">STDEV($B5:$I5)</f>
        <v>3.04852465976513</v>
      </c>
    </row>
    <row r="7" customFormat="false" ht="17.35" hidden="false" customHeight="true" outlineLevel="0" collapsed="false">
      <c r="A7" s="1" t="s">
        <v>14</v>
      </c>
      <c r="B7" s="1"/>
      <c r="C7" s="1"/>
      <c r="D7" s="1"/>
      <c r="E7" s="1"/>
      <c r="F7" s="1"/>
      <c r="G7" s="1"/>
      <c r="H7" s="1"/>
      <c r="I7" s="1"/>
    </row>
    <row r="8" customFormat="false" ht="23.85" hidden="false" customHeight="false" outlineLevel="0" collapsed="false">
      <c r="A8" s="2" t="s">
        <v>1</v>
      </c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customFormat="false" ht="13.8" hidden="false" customHeight="false" outlineLevel="0" collapsed="false">
      <c r="A9" s="5" t="n">
        <v>10</v>
      </c>
      <c r="B9" s="12" t="n">
        <f aca="false">AVERAGE(sigma_010!B$19:B$28)</f>
        <v>0.957223041521556</v>
      </c>
      <c r="C9" s="13" t="n">
        <f aca="false">AVERAGE(sigma_010!C$19:C$28)</f>
        <v>0.971583607947713</v>
      </c>
      <c r="D9" s="14" t="n">
        <f aca="false">AVERAGE(sigma_010!D$19:D$28)</f>
        <v>0.971090487671212</v>
      </c>
      <c r="E9" s="14" t="n">
        <f aca="false">AVERAGE(sigma_010!E$19:E$28)</f>
        <v>0.970969816806065</v>
      </c>
      <c r="F9" s="14" t="n">
        <f aca="false">AVERAGE(sigma_010!F$19:F$28)</f>
        <v>0.971090536728932</v>
      </c>
      <c r="G9" s="14" t="n">
        <f aca="false">AVERAGE(sigma_010!G$19:G$28)</f>
        <v>0.96988689810261</v>
      </c>
      <c r="H9" s="14" t="n">
        <f aca="false">AVERAGE(sigma_010!H$19:H$28)</f>
        <v>0.967981663998594</v>
      </c>
      <c r="I9" s="14" t="n">
        <f aca="false">AVERAGE(sigma_010!I$19:I$28)</f>
        <v>0.968070634177615</v>
      </c>
      <c r="K9" s="15" t="n">
        <f aca="false">MAX($B9:$I9)</f>
        <v>0.971583607947713</v>
      </c>
      <c r="L9" s="16" t="n">
        <f aca="false">$K9-$N9</f>
        <v>0.966583607947713</v>
      </c>
      <c r="M9" s="16" t="n">
        <f aca="false">AVERAGE($B9:$I9)</f>
        <v>0.968487085869287</v>
      </c>
      <c r="N9" s="16" t="n">
        <f aca="false">0.005</f>
        <v>0.005</v>
      </c>
    </row>
    <row r="10" customFormat="false" ht="13.8" hidden="false" customHeight="false" outlineLevel="0" collapsed="false">
      <c r="A10" s="5" t="n">
        <v>25</v>
      </c>
      <c r="B10" s="17" t="n">
        <f aca="false">AVERAGE(sigma_025!B$19:B$28)</f>
        <v>0.834725238306719</v>
      </c>
      <c r="C10" s="14" t="n">
        <f aca="false">AVERAGE(sigma_025!C$19:C$28)</f>
        <v>0.957371024090092</v>
      </c>
      <c r="D10" s="14" t="n">
        <f aca="false">AVERAGE(sigma_025!D$19:D$28)</f>
        <v>0.95491076456543</v>
      </c>
      <c r="E10" s="13" t="n">
        <f aca="false">AVERAGE(sigma_025!E$19:E$28)</f>
        <v>0.957712882520639</v>
      </c>
      <c r="F10" s="14" t="n">
        <f aca="false">AVERAGE(sigma_025!F$19:F$28)</f>
        <v>0.954910749216344</v>
      </c>
      <c r="G10" s="17" t="n">
        <f aca="false">AVERAGE(sigma_025!G$19:G$28)</f>
        <v>0.913868785939105</v>
      </c>
      <c r="H10" s="17" t="n">
        <f aca="false">AVERAGE(sigma_025!H$19:H$28)</f>
        <v>0.950010473527023</v>
      </c>
      <c r="I10" s="14" t="n">
        <f aca="false">AVERAGE(sigma_025!I$19:I$28)</f>
        <v>0.956701107477778</v>
      </c>
      <c r="K10" s="18" t="n">
        <f aca="false">MAX($B10:$I10)</f>
        <v>0.957712882520639</v>
      </c>
      <c r="L10" s="19" t="n">
        <f aca="false">$K10-$N10</f>
        <v>0.952712882520639</v>
      </c>
      <c r="M10" s="19" t="n">
        <f aca="false">AVERAGE($B10:$I10)</f>
        <v>0.935026378205391</v>
      </c>
      <c r="N10" s="19" t="n">
        <f aca="false">0.005</f>
        <v>0.005</v>
      </c>
    </row>
    <row r="11" customFormat="false" ht="13.8" hidden="false" customHeight="false" outlineLevel="0" collapsed="false">
      <c r="A11" s="5" t="n">
        <v>50</v>
      </c>
      <c r="B11" s="17" t="n">
        <f aca="false">AVERAGE(sigma_050!B$19:B$28)</f>
        <v>0.659441629705282</v>
      </c>
      <c r="C11" s="13" t="n">
        <f aca="false">AVERAGE(sigma_050!C$19:C$28)</f>
        <v>0.922753855599673</v>
      </c>
      <c r="D11" s="14" t="n">
        <f aca="false">AVERAGE(sigma_050!D$19:D$28)</f>
        <v>0.918323423688978</v>
      </c>
      <c r="E11" s="17" t="n">
        <f aca="false">AVERAGE(sigma_050!E$19:E$28)</f>
        <v>0.922613299784669</v>
      </c>
      <c r="F11" s="14" t="n">
        <f aca="false">AVERAGE(sigma_050!F$19:F$28)</f>
        <v>0.918323510997448</v>
      </c>
      <c r="G11" s="17" t="n">
        <f aca="false">AVERAGE(sigma_050!G$19:G$28)</f>
        <v>0.781652429485133</v>
      </c>
      <c r="H11" s="17" t="n">
        <f aca="false">AVERAGE(sigma_050!H$19:H$28)</f>
        <v>0.875114987629451</v>
      </c>
      <c r="I11" s="17" t="n">
        <f aca="false">AVERAGE(sigma_050!I$19:I$28)</f>
        <v>0.849755428143434</v>
      </c>
      <c r="K11" s="15" t="n">
        <f aca="false">MAX($B11:$I11)</f>
        <v>0.922753855599673</v>
      </c>
      <c r="L11" s="16" t="n">
        <f aca="false">$K11-$N11</f>
        <v>0.917753855599673</v>
      </c>
      <c r="M11" s="16" t="n">
        <f aca="false">AVERAGE($B11:$I11)</f>
        <v>0.855997320629259</v>
      </c>
      <c r="N11" s="16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4" activeCellId="0" sqref="E34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5.56"/>
    <col collapsed="false" customWidth="true" hidden="false" outlineLevel="0" max="9" min="2" style="20" width="6.57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24.85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27.8309674837095</v>
      </c>
      <c r="C3" s="6" t="n">
        <v>29.2593601653019</v>
      </c>
      <c r="D3" s="6" t="n">
        <v>29.1893821683539</v>
      </c>
      <c r="E3" s="6" t="n">
        <v>29.0143687813976</v>
      </c>
      <c r="F3" s="6" t="n">
        <v>29.1893821683539</v>
      </c>
      <c r="G3" s="6" t="n">
        <v>28.744067337194</v>
      </c>
      <c r="H3" s="6" t="n">
        <v>28.8472016980378</v>
      </c>
      <c r="I3" s="6" t="n">
        <v>28.6388177265652</v>
      </c>
      <c r="AMJ3" s="21"/>
    </row>
    <row r="4" customFormat="false" ht="13.8" hidden="false" customHeight="false" outlineLevel="0" collapsed="false">
      <c r="A4" s="24" t="n">
        <v>2</v>
      </c>
      <c r="B4" s="6" t="n">
        <v>27.7902006078317</v>
      </c>
      <c r="C4" s="6" t="n">
        <v>29.2241662140471</v>
      </c>
      <c r="D4" s="6" t="n">
        <v>29.153640533872</v>
      </c>
      <c r="E4" s="6" t="n">
        <v>28.9550140225926</v>
      </c>
      <c r="F4" s="6" t="n">
        <v>29.153640533872</v>
      </c>
      <c r="G4" s="6" t="n">
        <v>28.7478951325463</v>
      </c>
      <c r="H4" s="6" t="n">
        <v>28.8148350775253</v>
      </c>
      <c r="I4" s="6" t="n">
        <v>28.6154604131859</v>
      </c>
    </row>
    <row r="5" customFormat="false" ht="13.8" hidden="false" customHeight="false" outlineLevel="0" collapsed="false">
      <c r="A5" s="24" t="n">
        <v>3</v>
      </c>
      <c r="B5" s="6" t="n">
        <v>27.8574254088211</v>
      </c>
      <c r="C5" s="6" t="n">
        <v>29.2712723660496</v>
      </c>
      <c r="D5" s="6" t="n">
        <v>29.2030811885823</v>
      </c>
      <c r="E5" s="6" t="n">
        <v>29.0136764556553</v>
      </c>
      <c r="F5" s="6" t="n">
        <v>29.2030811885823</v>
      </c>
      <c r="G5" s="6" t="n">
        <v>28.7599234763735</v>
      </c>
      <c r="H5" s="6" t="n">
        <v>28.8483124008628</v>
      </c>
      <c r="I5" s="6" t="n">
        <v>28.6280510938474</v>
      </c>
    </row>
    <row r="6" customFormat="false" ht="13.8" hidden="false" customHeight="false" outlineLevel="0" collapsed="false">
      <c r="A6" s="24" t="n">
        <v>4</v>
      </c>
      <c r="B6" s="6" t="n">
        <v>27.8474077895987</v>
      </c>
      <c r="C6" s="6" t="n">
        <v>29.2647161537511</v>
      </c>
      <c r="D6" s="6" t="n">
        <v>29.1977417074873</v>
      </c>
      <c r="E6" s="6" t="n">
        <v>29.0024882578358</v>
      </c>
      <c r="F6" s="6" t="n">
        <v>29.1977671920565</v>
      </c>
      <c r="G6" s="6" t="n">
        <v>28.7483054769314</v>
      </c>
      <c r="H6" s="6" t="n">
        <v>28.8879415773592</v>
      </c>
      <c r="I6" s="6" t="n">
        <v>28.6611541368613</v>
      </c>
    </row>
    <row r="7" customFormat="false" ht="13.8" hidden="false" customHeight="false" outlineLevel="0" collapsed="false">
      <c r="A7" s="24" t="n">
        <v>5</v>
      </c>
      <c r="B7" s="6" t="n">
        <v>27.8493707487076</v>
      </c>
      <c r="C7" s="6" t="n">
        <v>29.2489300286584</v>
      </c>
      <c r="D7" s="6" t="n">
        <v>29.1840303049745</v>
      </c>
      <c r="E7" s="6" t="n">
        <v>29.0060171314707</v>
      </c>
      <c r="F7" s="6" t="n">
        <v>29.1840303049745</v>
      </c>
      <c r="G7" s="6" t="n">
        <v>28.7594880141089</v>
      </c>
      <c r="H7" s="6" t="n">
        <v>28.8552267868551</v>
      </c>
      <c r="I7" s="6" t="n">
        <v>28.6572290033958</v>
      </c>
    </row>
    <row r="8" customFormat="false" ht="13.8" hidden="false" customHeight="false" outlineLevel="0" collapsed="false">
      <c r="A8" s="24" t="n">
        <v>6</v>
      </c>
      <c r="B8" s="6" t="n">
        <v>27.8181626460832</v>
      </c>
      <c r="C8" s="6" t="n">
        <v>29.2321665384915</v>
      </c>
      <c r="D8" s="6" t="n">
        <v>29.1741312692224</v>
      </c>
      <c r="E8" s="6" t="n">
        <v>28.9885617218511</v>
      </c>
      <c r="F8" s="6" t="n">
        <v>29.1741312692224</v>
      </c>
      <c r="G8" s="6" t="n">
        <v>28.7393572656728</v>
      </c>
      <c r="H8" s="6" t="n">
        <v>28.8482875524299</v>
      </c>
      <c r="I8" s="6" t="n">
        <v>28.6523537133211</v>
      </c>
    </row>
    <row r="9" customFormat="false" ht="13.8" hidden="false" customHeight="false" outlineLevel="0" collapsed="false">
      <c r="A9" s="24" t="n">
        <v>7</v>
      </c>
      <c r="B9" s="6" t="n">
        <v>27.8390060300491</v>
      </c>
      <c r="C9" s="6" t="n">
        <v>29.2444648342275</v>
      </c>
      <c r="D9" s="6" t="n">
        <v>29.1811353756883</v>
      </c>
      <c r="E9" s="6" t="n">
        <v>28.9951289303853</v>
      </c>
      <c r="F9" s="6" t="n">
        <v>29.1812081170253</v>
      </c>
      <c r="G9" s="6" t="n">
        <v>28.7724402985597</v>
      </c>
      <c r="H9" s="6" t="n">
        <v>28.8471276723966</v>
      </c>
      <c r="I9" s="6" t="n">
        <v>28.6327288832725</v>
      </c>
    </row>
    <row r="10" customFormat="false" ht="13.8" hidden="false" customHeight="false" outlineLevel="0" collapsed="false">
      <c r="A10" s="24" t="n">
        <v>8</v>
      </c>
      <c r="B10" s="6" t="n">
        <v>27.8213160509112</v>
      </c>
      <c r="C10" s="6" t="n">
        <v>29.2597941143207</v>
      </c>
      <c r="D10" s="6" t="n">
        <v>29.2030878842349</v>
      </c>
      <c r="E10" s="6" t="n">
        <v>28.9825149017614</v>
      </c>
      <c r="F10" s="6" t="n">
        <v>29.2030867984527</v>
      </c>
      <c r="G10" s="6" t="n">
        <v>28.7453338825223</v>
      </c>
      <c r="H10" s="6" t="n">
        <v>28.8482925554586</v>
      </c>
      <c r="I10" s="6" t="n">
        <v>28.6283887575163</v>
      </c>
    </row>
    <row r="11" customFormat="false" ht="13.8" hidden="false" customHeight="false" outlineLevel="0" collapsed="false">
      <c r="A11" s="24" t="n">
        <v>9</v>
      </c>
      <c r="B11" s="6" t="n">
        <v>27.8174283822754</v>
      </c>
      <c r="C11" s="6" t="n">
        <v>29.2253687341075</v>
      </c>
      <c r="D11" s="6" t="n">
        <v>29.1514016318179</v>
      </c>
      <c r="E11" s="6" t="n">
        <v>28.9643028381918</v>
      </c>
      <c r="F11" s="6" t="n">
        <v>29.1514016318179</v>
      </c>
      <c r="G11" s="6" t="n">
        <v>28.7402404725759</v>
      </c>
      <c r="H11" s="6" t="n">
        <v>28.8394045984602</v>
      </c>
      <c r="I11" s="6" t="n">
        <v>28.6196972890662</v>
      </c>
    </row>
    <row r="12" customFormat="false" ht="13.8" hidden="false" customHeight="false" outlineLevel="0" collapsed="false">
      <c r="A12" s="24" t="n">
        <v>10</v>
      </c>
      <c r="B12" s="6" t="n">
        <v>27.8369544692404</v>
      </c>
      <c r="C12" s="6" t="n">
        <v>29.2372342650374</v>
      </c>
      <c r="D12" s="6" t="n">
        <v>29.1869735004404</v>
      </c>
      <c r="E12" s="6" t="n">
        <v>28.9893541070626</v>
      </c>
      <c r="F12" s="6" t="n">
        <v>29.1869735004404</v>
      </c>
      <c r="G12" s="6" t="n">
        <v>28.7705731200198</v>
      </c>
      <c r="H12" s="6" t="n">
        <v>28.8363497446614</v>
      </c>
      <c r="I12" s="6" t="n">
        <v>28.6166850958465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27.8308239617228</v>
      </c>
      <c r="C13" s="27" t="n">
        <f aca="false">AVERAGE(C3:C12)</f>
        <v>29.2467473413993</v>
      </c>
      <c r="D13" s="27" t="n">
        <f aca="false">AVERAGE(D3:D12)</f>
        <v>29.1824605564674</v>
      </c>
      <c r="E13" s="27" t="n">
        <f aca="false">AVERAGE(E3:E12)</f>
        <v>28.9911427148204</v>
      </c>
      <c r="F13" s="27" t="n">
        <f aca="false">AVERAGE(F3:F12)</f>
        <v>29.1824702704798</v>
      </c>
      <c r="G13" s="27" t="n">
        <f aca="false">AVERAGE(G3:G12)</f>
        <v>28.7527624476505</v>
      </c>
      <c r="H13" s="27" t="n">
        <f aca="false">AVERAGE(H3:H12)</f>
        <v>28.8472979664047</v>
      </c>
      <c r="I13" s="27" t="n">
        <f aca="false">AVERAGE(I3:I12)</f>
        <v>28.6350566112878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1.41592337967649</v>
      </c>
      <c r="D14" s="30" t="n">
        <f aca="false">D13-$B13</f>
        <v>1.3516365947446</v>
      </c>
      <c r="E14" s="30" t="n">
        <f aca="false">E13-$B13</f>
        <v>1.16031875309763</v>
      </c>
      <c r="F14" s="30" t="n">
        <f aca="false">F13-$B13</f>
        <v>1.35164630875699</v>
      </c>
      <c r="G14" s="30" t="n">
        <f aca="false">G13-$B13</f>
        <v>0.921938485927665</v>
      </c>
      <c r="H14" s="30" t="n">
        <f aca="false">H13-$B13</f>
        <v>1.01647400468191</v>
      </c>
      <c r="I14" s="30" t="n">
        <f aca="false">I13-$B13</f>
        <v>0.804232649565037</v>
      </c>
      <c r="AMJ14" s="21"/>
    </row>
    <row r="15" customFormat="false" ht="13.8" hidden="false" customHeight="false" outlineLevel="0" collapsed="false">
      <c r="A15" s="31" t="s">
        <v>21</v>
      </c>
      <c r="B15" s="32"/>
      <c r="C15" s="32" t="n">
        <f aca="false">(C13-$B13)/$B13</f>
        <v>0.0508760855095013</v>
      </c>
      <c r="D15" s="32" t="n">
        <f aca="false">(D13-$B13)/$B13</f>
        <v>0.0485661724066662</v>
      </c>
      <c r="E15" s="32" t="n">
        <f aca="false">(E13-$B13)/$B13</f>
        <v>0.0416918577291666</v>
      </c>
      <c r="F15" s="32" t="n">
        <f aca="false">(F13-$B13)/$B13</f>
        <v>0.0485665214445675</v>
      </c>
      <c r="G15" s="32" t="n">
        <f aca="false">(G13-$B13)/$B13</f>
        <v>0.033126525006793</v>
      </c>
      <c r="H15" s="32" t="n">
        <f aca="false">(H13-$B13)/$B13</f>
        <v>0.0365233169553268</v>
      </c>
      <c r="I15" s="32" t="n">
        <f aca="false">(I13-$B13)/$B13</f>
        <v>0.0288971914978565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22</v>
      </c>
      <c r="B17" s="1"/>
      <c r="C17" s="1"/>
      <c r="D17" s="1"/>
      <c r="E17" s="1"/>
      <c r="F17" s="1"/>
      <c r="G17" s="1"/>
      <c r="H17" s="1"/>
      <c r="I17" s="1"/>
    </row>
    <row r="18" customFormat="false" ht="24.85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12" t="n">
        <v>0.957200307899732</v>
      </c>
      <c r="C19" s="12" t="n">
        <v>0.971714025611909</v>
      </c>
      <c r="D19" s="12" t="n">
        <v>0.971158052560762</v>
      </c>
      <c r="E19" s="12" t="n">
        <v>0.971183950965437</v>
      </c>
      <c r="F19" s="12" t="n">
        <v>0.971158052560762</v>
      </c>
      <c r="G19" s="12" t="n">
        <v>0.970076497347738</v>
      </c>
      <c r="H19" s="12" t="n">
        <v>0.967923558545067</v>
      </c>
      <c r="I19" s="12" t="n">
        <v>0.968188293262694</v>
      </c>
    </row>
    <row r="20" customFormat="false" ht="13.8" hidden="false" customHeight="false" outlineLevel="0" collapsed="false">
      <c r="A20" s="24" t="n">
        <v>2</v>
      </c>
      <c r="B20" s="12" t="n">
        <v>0.957009574376599</v>
      </c>
      <c r="C20" s="12" t="n">
        <v>0.971441412210835</v>
      </c>
      <c r="D20" s="12" t="n">
        <v>0.970892555190191</v>
      </c>
      <c r="E20" s="12" t="n">
        <v>0.970740539008897</v>
      </c>
      <c r="F20" s="12" t="n">
        <v>0.970892555190191</v>
      </c>
      <c r="G20" s="12" t="n">
        <v>0.969832367060999</v>
      </c>
      <c r="H20" s="12" t="n">
        <v>0.967781981669215</v>
      </c>
      <c r="I20" s="12" t="n">
        <v>0.96793148902704</v>
      </c>
    </row>
    <row r="21" customFormat="false" ht="13.8" hidden="false" customHeight="false" outlineLevel="0" collapsed="false">
      <c r="A21" s="24" t="n">
        <v>3</v>
      </c>
      <c r="B21" s="12" t="n">
        <v>0.957606144619081</v>
      </c>
      <c r="C21" s="12" t="n">
        <v>0.97167748692921</v>
      </c>
      <c r="D21" s="12" t="n">
        <v>0.971314749480049</v>
      </c>
      <c r="E21" s="12" t="n">
        <v>0.971302968284204</v>
      </c>
      <c r="F21" s="12" t="n">
        <v>0.971314749480049</v>
      </c>
      <c r="G21" s="12" t="n">
        <v>0.970000316690143</v>
      </c>
      <c r="H21" s="12" t="n">
        <v>0.968162856018591</v>
      </c>
      <c r="I21" s="12" t="n">
        <v>0.968002550548714</v>
      </c>
    </row>
    <row r="22" customFormat="false" ht="13.8" hidden="false" customHeight="false" outlineLevel="0" collapsed="false">
      <c r="A22" s="24" t="n">
        <v>4</v>
      </c>
      <c r="B22" s="12" t="n">
        <v>0.957434472688033</v>
      </c>
      <c r="C22" s="12" t="n">
        <v>0.971695362882968</v>
      </c>
      <c r="D22" s="12" t="n">
        <v>0.971240006339011</v>
      </c>
      <c r="E22" s="12" t="n">
        <v>0.970970625027376</v>
      </c>
      <c r="F22" s="12" t="n">
        <v>0.971240150744978</v>
      </c>
      <c r="G22" s="12" t="n">
        <v>0.969666918473281</v>
      </c>
      <c r="H22" s="12" t="n">
        <v>0.968191226402805</v>
      </c>
      <c r="I22" s="12" t="n">
        <v>0.968205762125648</v>
      </c>
    </row>
    <row r="23" customFormat="false" ht="13.8" hidden="false" customHeight="false" outlineLevel="0" collapsed="false">
      <c r="A23" s="24" t="n">
        <v>5</v>
      </c>
      <c r="B23" s="12" t="n">
        <v>0.9575465598091</v>
      </c>
      <c r="C23" s="12" t="n">
        <v>0.972022305943988</v>
      </c>
      <c r="D23" s="12" t="n">
        <v>0.971333721968863</v>
      </c>
      <c r="E23" s="12" t="n">
        <v>0.971413583831592</v>
      </c>
      <c r="F23" s="12" t="n">
        <v>0.971333721968863</v>
      </c>
      <c r="G23" s="12" t="n">
        <v>0.970111808149296</v>
      </c>
      <c r="H23" s="12" t="n">
        <v>0.968355545400378</v>
      </c>
      <c r="I23" s="12" t="n">
        <v>0.968553750990911</v>
      </c>
    </row>
    <row r="24" customFormat="false" ht="13.8" hidden="false" customHeight="false" outlineLevel="0" collapsed="false">
      <c r="A24" s="24" t="n">
        <v>6</v>
      </c>
      <c r="B24" s="12" t="n">
        <v>0.956839697812155</v>
      </c>
      <c r="C24" s="12" t="n">
        <v>0.971403890658554</v>
      </c>
      <c r="D24" s="12" t="n">
        <v>0.970922350821397</v>
      </c>
      <c r="E24" s="12" t="n">
        <v>0.970868412879779</v>
      </c>
      <c r="F24" s="12" t="n">
        <v>0.970922350821397</v>
      </c>
      <c r="G24" s="12" t="n">
        <v>0.969720531962025</v>
      </c>
      <c r="H24" s="12" t="n">
        <v>0.967919361646757</v>
      </c>
      <c r="I24" s="12" t="n">
        <v>0.968048484664866</v>
      </c>
    </row>
    <row r="25" customFormat="false" ht="13.8" hidden="false" customHeight="false" outlineLevel="0" collapsed="false">
      <c r="A25" s="24" t="n">
        <v>7</v>
      </c>
      <c r="B25" s="12" t="n">
        <v>0.957218842723201</v>
      </c>
      <c r="C25" s="12" t="n">
        <v>0.971410436014488</v>
      </c>
      <c r="D25" s="12" t="n">
        <v>0.970989171209067</v>
      </c>
      <c r="E25" s="12" t="n">
        <v>0.970737687006532</v>
      </c>
      <c r="F25" s="12" t="n">
        <v>0.970989542561378</v>
      </c>
      <c r="G25" s="12" t="n">
        <v>0.969859142141873</v>
      </c>
      <c r="H25" s="12" t="n">
        <v>0.968085321920181</v>
      </c>
      <c r="I25" s="12" t="n">
        <v>0.968172416801787</v>
      </c>
    </row>
    <row r="26" customFormat="false" ht="13.8" hidden="false" customHeight="false" outlineLevel="0" collapsed="false">
      <c r="A26" s="24" t="n">
        <v>8</v>
      </c>
      <c r="B26" s="12" t="n">
        <v>0.95701905567043</v>
      </c>
      <c r="C26" s="12" t="n">
        <v>0.971542291959998</v>
      </c>
      <c r="D26" s="12" t="n">
        <v>0.971161225571127</v>
      </c>
      <c r="E26" s="12" t="n">
        <v>0.970678496944131</v>
      </c>
      <c r="F26" s="12" t="n">
        <v>0.971161200390046</v>
      </c>
      <c r="G26" s="12" t="n">
        <v>0.969814286014411</v>
      </c>
      <c r="H26" s="12" t="n">
        <v>0.96774730681828</v>
      </c>
      <c r="I26" s="12" t="n">
        <v>0.967839783002673</v>
      </c>
    </row>
    <row r="27" customFormat="false" ht="13.8" hidden="false" customHeight="false" outlineLevel="0" collapsed="false">
      <c r="A27" s="24" t="n">
        <v>9</v>
      </c>
      <c r="B27" s="12" t="n">
        <v>0.957152993204948</v>
      </c>
      <c r="C27" s="12" t="n">
        <v>0.971294311788562</v>
      </c>
      <c r="D27" s="12" t="n">
        <v>0.97086860575937</v>
      </c>
      <c r="E27" s="12" t="n">
        <v>0.970754147653317</v>
      </c>
      <c r="F27" s="12" t="n">
        <v>0.97086860575937</v>
      </c>
      <c r="G27" s="12" t="n">
        <v>0.969542178154352</v>
      </c>
      <c r="H27" s="12" t="n">
        <v>0.967713279884492</v>
      </c>
      <c r="I27" s="12" t="n">
        <v>0.967724044531504</v>
      </c>
    </row>
    <row r="28" customFormat="false" ht="13.8" hidden="false" customHeight="false" outlineLevel="0" collapsed="false">
      <c r="A28" s="24" t="n">
        <v>10</v>
      </c>
      <c r="B28" s="12" t="n">
        <v>0.957202766412282</v>
      </c>
      <c r="C28" s="12" t="n">
        <v>0.971634555476619</v>
      </c>
      <c r="D28" s="12" t="n">
        <v>0.971024437812287</v>
      </c>
      <c r="E28" s="12" t="n">
        <v>0.971047756459385</v>
      </c>
      <c r="F28" s="12" t="n">
        <v>0.971024437812287</v>
      </c>
      <c r="G28" s="12" t="n">
        <v>0.970244935031982</v>
      </c>
      <c r="H28" s="12" t="n">
        <v>0.96793620168018</v>
      </c>
      <c r="I28" s="12" t="n">
        <v>0.968039766820315</v>
      </c>
    </row>
    <row r="29" s="35" customFormat="true" ht="13.8" hidden="false" customHeight="false" outlineLevel="0" collapsed="false">
      <c r="A29" s="33" t="s">
        <v>19</v>
      </c>
      <c r="B29" s="34" t="n">
        <f aca="false">AVERAGE(B19:B28)</f>
        <v>0.957223041521556</v>
      </c>
      <c r="C29" s="34" t="n">
        <f aca="false">AVERAGE(C19:C28)</f>
        <v>0.971583607947713</v>
      </c>
      <c r="D29" s="34" t="n">
        <f aca="false">AVERAGE(D19:D28)</f>
        <v>0.971090487671212</v>
      </c>
      <c r="E29" s="34" t="n">
        <f aca="false">AVERAGE(E19:E28)</f>
        <v>0.970969816806065</v>
      </c>
      <c r="F29" s="34" t="n">
        <f aca="false">AVERAGE(F19:F28)</f>
        <v>0.971090536728932</v>
      </c>
      <c r="G29" s="34" t="n">
        <f aca="false">AVERAGE(G19:G28)</f>
        <v>0.96988689810261</v>
      </c>
      <c r="H29" s="34" t="n">
        <f aca="false">AVERAGE(H19:H28)</f>
        <v>0.967981663998594</v>
      </c>
      <c r="I29" s="34" t="n">
        <f aca="false">AVERAGE(I19:I28)</f>
        <v>0.968070634177615</v>
      </c>
    </row>
    <row r="30" s="35" customFormat="true" ht="13.8" hidden="false" customHeight="false" outlineLevel="0" collapsed="false">
      <c r="A30" s="36" t="s">
        <v>20</v>
      </c>
      <c r="B30" s="37"/>
      <c r="C30" s="37" t="n">
        <f aca="false">C29-$B29</f>
        <v>0.0143605664261569</v>
      </c>
      <c r="D30" s="37" t="n">
        <f aca="false">D29-$B29</f>
        <v>0.0138674461496562</v>
      </c>
      <c r="E30" s="37" t="n">
        <f aca="false">E29-$B29</f>
        <v>0.0137467752845085</v>
      </c>
      <c r="F30" s="37" t="n">
        <f aca="false">F29-$B29</f>
        <v>0.0138674952073758</v>
      </c>
      <c r="G30" s="37" t="n">
        <f aca="false">G29-$B29</f>
        <v>0.0126638565810538</v>
      </c>
      <c r="H30" s="37" t="n">
        <f aca="false">H29-$B29</f>
        <v>0.0107586224770383</v>
      </c>
      <c r="I30" s="37" t="n">
        <f aca="false">I29-$B29</f>
        <v>0.0108475926560588</v>
      </c>
    </row>
    <row r="31" s="40" customFormat="true" ht="13.8" hidden="false" customHeight="false" outlineLevel="0" collapsed="false">
      <c r="A31" s="38" t="s">
        <v>21</v>
      </c>
      <c r="B31" s="39"/>
      <c r="C31" s="39" t="n">
        <f aca="false">(C29-$B29)/$B29</f>
        <v>0.0150023200479274</v>
      </c>
      <c r="D31" s="39" t="n">
        <f aca="false">(D29-$B29)/$B29</f>
        <v>0.0144871629161926</v>
      </c>
      <c r="E31" s="39" t="n">
        <f aca="false">(E29-$B29)/$B29</f>
        <v>0.0143610994389116</v>
      </c>
      <c r="F31" s="39" t="n">
        <f aca="false">(F29-$B29)/$B29</f>
        <v>0.0144872141662331</v>
      </c>
      <c r="G31" s="39" t="n">
        <f aca="false">(G29-$B29)/$B29</f>
        <v>0.0132297866137071</v>
      </c>
      <c r="H31" s="39" t="n">
        <f aca="false">(H29-$B29)/$B29</f>
        <v>0.0112394102631889</v>
      </c>
      <c r="I31" s="39" t="n">
        <f aca="false">(I29-$B29)/$B29</f>
        <v>0.011332356395032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5" activeCellId="0" sqref="D35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5.56"/>
    <col collapsed="false" customWidth="true" hidden="false" outlineLevel="0" max="9" min="2" style="20" width="6.57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23</v>
      </c>
      <c r="B1" s="1"/>
      <c r="C1" s="1"/>
      <c r="D1" s="1"/>
      <c r="E1" s="1"/>
      <c r="F1" s="1"/>
      <c r="G1" s="1"/>
      <c r="H1" s="1"/>
      <c r="I1" s="1"/>
    </row>
    <row r="2" customFormat="false" ht="24.85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19.813607728315</v>
      </c>
      <c r="C3" s="6" t="n">
        <v>26.8085914371323</v>
      </c>
      <c r="D3" s="6" t="n">
        <v>26.5274791786015</v>
      </c>
      <c r="E3" s="6" t="n">
        <v>26.900016380039</v>
      </c>
      <c r="F3" s="6" t="n">
        <v>26.5274791786015</v>
      </c>
      <c r="G3" s="6" t="n">
        <v>23.1096492659329</v>
      </c>
      <c r="H3" s="6" t="n">
        <v>26.1509069501992</v>
      </c>
      <c r="I3" s="6" t="n">
        <v>26.6423830331907</v>
      </c>
      <c r="AMJ3" s="21"/>
    </row>
    <row r="4" customFormat="false" ht="13.8" hidden="false" customHeight="false" outlineLevel="0" collapsed="false">
      <c r="A4" s="24" t="n">
        <v>2</v>
      </c>
      <c r="B4" s="6" t="n">
        <v>19.8584804029394</v>
      </c>
      <c r="C4" s="6" t="n">
        <v>26.8424994311543</v>
      </c>
      <c r="D4" s="6" t="n">
        <v>26.5826788296282</v>
      </c>
      <c r="E4" s="6" t="n">
        <v>26.9733452157974</v>
      </c>
      <c r="F4" s="6" t="n">
        <v>26.5827061483937</v>
      </c>
      <c r="G4" s="6" t="n">
        <v>23.1321644279633</v>
      </c>
      <c r="H4" s="6" t="n">
        <v>26.1855511587085</v>
      </c>
      <c r="I4" s="6" t="n">
        <v>26.6403360573397</v>
      </c>
    </row>
    <row r="5" customFormat="false" ht="13.8" hidden="false" customHeight="false" outlineLevel="0" collapsed="false">
      <c r="A5" s="24" t="n">
        <v>3</v>
      </c>
      <c r="B5" s="6" t="n">
        <v>19.8212758146578</v>
      </c>
      <c r="C5" s="6" t="n">
        <v>26.7936557365322</v>
      </c>
      <c r="D5" s="6" t="n">
        <v>26.5384291253427</v>
      </c>
      <c r="E5" s="6" t="n">
        <v>26.9135347778124</v>
      </c>
      <c r="F5" s="6" t="n">
        <v>26.5384161923529</v>
      </c>
      <c r="G5" s="6" t="n">
        <v>23.1171415361818</v>
      </c>
      <c r="H5" s="6" t="n">
        <v>26.146904953159</v>
      </c>
      <c r="I5" s="6" t="n">
        <v>26.6210432556247</v>
      </c>
    </row>
    <row r="6" customFormat="false" ht="13.8" hidden="false" customHeight="false" outlineLevel="0" collapsed="false">
      <c r="A6" s="24" t="n">
        <v>4</v>
      </c>
      <c r="B6" s="6" t="n">
        <v>19.8535478117494</v>
      </c>
      <c r="C6" s="6" t="n">
        <v>26.8568069121179</v>
      </c>
      <c r="D6" s="6" t="n">
        <v>26.6157480681724</v>
      </c>
      <c r="E6" s="6" t="n">
        <v>26.9896992824196</v>
      </c>
      <c r="F6" s="6" t="n">
        <v>26.6157480681724</v>
      </c>
      <c r="G6" s="6" t="n">
        <v>23.1282439199158</v>
      </c>
      <c r="H6" s="6" t="n">
        <v>26.1974138325834</v>
      </c>
      <c r="I6" s="6" t="n">
        <v>26.648446950545</v>
      </c>
    </row>
    <row r="7" customFormat="false" ht="13.8" hidden="false" customHeight="false" outlineLevel="0" collapsed="false">
      <c r="A7" s="24" t="n">
        <v>5</v>
      </c>
      <c r="B7" s="6" t="n">
        <v>19.8284332012219</v>
      </c>
      <c r="C7" s="6" t="n">
        <v>26.8029423423758</v>
      </c>
      <c r="D7" s="6" t="n">
        <v>26.5442133447568</v>
      </c>
      <c r="E7" s="6" t="n">
        <v>26.9295166871425</v>
      </c>
      <c r="F7" s="6" t="n">
        <v>26.5441331913249</v>
      </c>
      <c r="G7" s="6" t="n">
        <v>23.1032245438955</v>
      </c>
      <c r="H7" s="6" t="n">
        <v>26.1455430427192</v>
      </c>
      <c r="I7" s="6" t="n">
        <v>26.6279935058784</v>
      </c>
    </row>
    <row r="8" customFormat="false" ht="13.8" hidden="false" customHeight="false" outlineLevel="0" collapsed="false">
      <c r="A8" s="24" t="n">
        <v>6</v>
      </c>
      <c r="B8" s="6" t="n">
        <v>19.8311771487163</v>
      </c>
      <c r="C8" s="6" t="n">
        <v>26.814741842016</v>
      </c>
      <c r="D8" s="6" t="n">
        <v>26.5444333082864</v>
      </c>
      <c r="E8" s="6" t="n">
        <v>26.8993197110751</v>
      </c>
      <c r="F8" s="6" t="n">
        <v>26.5444333082864</v>
      </c>
      <c r="G8" s="6" t="n">
        <v>23.118986218517</v>
      </c>
      <c r="H8" s="6" t="n">
        <v>26.1426187151366</v>
      </c>
      <c r="I8" s="6" t="n">
        <v>26.611001572284</v>
      </c>
    </row>
    <row r="9" customFormat="false" ht="13.8" hidden="false" customHeight="false" outlineLevel="0" collapsed="false">
      <c r="A9" s="24" t="n">
        <v>7</v>
      </c>
      <c r="B9" s="6" t="n">
        <v>19.8267338368039</v>
      </c>
      <c r="C9" s="6" t="n">
        <v>26.8141533026314</v>
      </c>
      <c r="D9" s="6" t="n">
        <v>26.5759727209285</v>
      </c>
      <c r="E9" s="6" t="n">
        <v>26.9130342669868</v>
      </c>
      <c r="F9" s="6" t="n">
        <v>26.5759727209285</v>
      </c>
      <c r="G9" s="6" t="n">
        <v>23.1008551491405</v>
      </c>
      <c r="H9" s="6" t="n">
        <v>26.1377728235994</v>
      </c>
      <c r="I9" s="6" t="n">
        <v>26.6284453147668</v>
      </c>
    </row>
    <row r="10" customFormat="false" ht="13.8" hidden="false" customHeight="false" outlineLevel="0" collapsed="false">
      <c r="A10" s="24" t="n">
        <v>8</v>
      </c>
      <c r="B10" s="6" t="n">
        <v>19.819185766957</v>
      </c>
      <c r="C10" s="6" t="n">
        <v>26.7968847297285</v>
      </c>
      <c r="D10" s="6" t="n">
        <v>26.551514390904</v>
      </c>
      <c r="E10" s="6" t="n">
        <v>26.9243995782555</v>
      </c>
      <c r="F10" s="6" t="n">
        <v>26.551514390904</v>
      </c>
      <c r="G10" s="6" t="n">
        <v>23.135804260683</v>
      </c>
      <c r="H10" s="6" t="n">
        <v>26.1420879949385</v>
      </c>
      <c r="I10" s="6" t="n">
        <v>26.6238652879476</v>
      </c>
    </row>
    <row r="11" customFormat="false" ht="13.8" hidden="false" customHeight="false" outlineLevel="0" collapsed="false">
      <c r="A11" s="24" t="n">
        <v>9</v>
      </c>
      <c r="B11" s="6" t="n">
        <v>19.856709838037</v>
      </c>
      <c r="C11" s="6" t="n">
        <v>26.8521125520325</v>
      </c>
      <c r="D11" s="6" t="n">
        <v>26.5947534311513</v>
      </c>
      <c r="E11" s="6" t="n">
        <v>26.9695544107792</v>
      </c>
      <c r="F11" s="6" t="n">
        <v>26.5947534311513</v>
      </c>
      <c r="G11" s="6" t="n">
        <v>23.1397595117815</v>
      </c>
      <c r="H11" s="6" t="n">
        <v>26.2142264147016</v>
      </c>
      <c r="I11" s="6" t="n">
        <v>26.6663889563576</v>
      </c>
    </row>
    <row r="12" customFormat="false" ht="13.8" hidden="false" customHeight="false" outlineLevel="0" collapsed="false">
      <c r="A12" s="24" t="n">
        <v>10</v>
      </c>
      <c r="B12" s="6" t="n">
        <v>19.8378968869736</v>
      </c>
      <c r="C12" s="6" t="n">
        <v>26.8063178909611</v>
      </c>
      <c r="D12" s="6" t="n">
        <v>26.5564871968441</v>
      </c>
      <c r="E12" s="6" t="n">
        <v>26.9363040789634</v>
      </c>
      <c r="F12" s="6" t="n">
        <v>26.5564871968441</v>
      </c>
      <c r="G12" s="6" t="n">
        <v>23.1228479938193</v>
      </c>
      <c r="H12" s="6" t="n">
        <v>26.1396673955037</v>
      </c>
      <c r="I12" s="6" t="n">
        <v>26.6161749647367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19.8347048436371</v>
      </c>
      <c r="C13" s="27" t="n">
        <f aca="false">AVERAGE(C3:C12)</f>
        <v>26.8188706176682</v>
      </c>
      <c r="D13" s="27" t="n">
        <f aca="false">AVERAGE(D3:D12)</f>
        <v>26.5631709594616</v>
      </c>
      <c r="E13" s="27" t="n">
        <f aca="false">AVERAGE(E3:E12)</f>
        <v>26.9348724389271</v>
      </c>
      <c r="F13" s="27" t="n">
        <f aca="false">AVERAGE(F3:F12)</f>
        <v>26.563164382696</v>
      </c>
      <c r="G13" s="27" t="n">
        <f aca="false">AVERAGE(G3:G12)</f>
        <v>23.1208676827831</v>
      </c>
      <c r="H13" s="27" t="n">
        <f aca="false">AVERAGE(H3:H12)</f>
        <v>26.1602693281249</v>
      </c>
      <c r="I13" s="27" t="n">
        <f aca="false">AVERAGE(I3:I12)</f>
        <v>26.6326078898671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6.98416577403106</v>
      </c>
      <c r="D14" s="30" t="n">
        <f aca="false">D13-$B13</f>
        <v>6.72846611582447</v>
      </c>
      <c r="E14" s="30" t="n">
        <f aca="false">E13-$B13</f>
        <v>7.10016759528996</v>
      </c>
      <c r="F14" s="30" t="n">
        <f aca="false">F13-$B13</f>
        <v>6.72845953905883</v>
      </c>
      <c r="G14" s="30" t="n">
        <f aca="false">G13-$B13</f>
        <v>3.28616283914593</v>
      </c>
      <c r="H14" s="30" t="n">
        <f aca="false">H13-$B13</f>
        <v>6.32556448448779</v>
      </c>
      <c r="I14" s="30" t="n">
        <f aca="false">I13-$B13</f>
        <v>6.79790304622998</v>
      </c>
      <c r="AMJ14" s="21"/>
    </row>
    <row r="15" customFormat="false" ht="13.8" hidden="false" customHeight="false" outlineLevel="0" collapsed="false">
      <c r="A15" s="31" t="s">
        <v>21</v>
      </c>
      <c r="B15" s="32"/>
      <c r="C15" s="32" t="n">
        <f aca="false">(C13-$B13)/$B13</f>
        <v>0.352118462517557</v>
      </c>
      <c r="D15" s="32" t="n">
        <f aca="false">(D13-$B13)/$B13</f>
        <v>0.339226934248176</v>
      </c>
      <c r="E15" s="32" t="n">
        <f aca="false">(E13-$B13)/$B13</f>
        <v>0.357966889412406</v>
      </c>
      <c r="F15" s="32" t="n">
        <f aca="false">(F13-$B13)/$B13</f>
        <v>0.339226602669476</v>
      </c>
      <c r="G15" s="32" t="n">
        <f aca="false">(G13-$B13)/$B13</f>
        <v>0.165677425757112</v>
      </c>
      <c r="H15" s="32" t="n">
        <f aca="false">(H13-$B13)/$B13</f>
        <v>0.318913970959189</v>
      </c>
      <c r="I15" s="32" t="n">
        <f aca="false">(I13-$B13)/$B13</f>
        <v>0.342727713864152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24</v>
      </c>
      <c r="B17" s="1"/>
      <c r="C17" s="1"/>
      <c r="D17" s="1"/>
      <c r="E17" s="1"/>
      <c r="F17" s="1"/>
      <c r="G17" s="1"/>
      <c r="H17" s="1"/>
      <c r="I17" s="1"/>
    </row>
    <row r="18" customFormat="false" ht="24.85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12" t="n">
        <v>0.834294727111554</v>
      </c>
      <c r="C19" s="12" t="n">
        <v>0.957352067272208</v>
      </c>
      <c r="D19" s="12" t="n">
        <v>0.954890657764501</v>
      </c>
      <c r="E19" s="12" t="n">
        <v>0.957708641676268</v>
      </c>
      <c r="F19" s="12" t="n">
        <v>0.954890657764501</v>
      </c>
      <c r="G19" s="12" t="n">
        <v>0.913942525324139</v>
      </c>
      <c r="H19" s="12" t="n">
        <v>0.950013077511791</v>
      </c>
      <c r="I19" s="12" t="n">
        <v>0.957113010285949</v>
      </c>
    </row>
    <row r="20" customFormat="false" ht="13.8" hidden="false" customHeight="false" outlineLevel="0" collapsed="false">
      <c r="A20" s="24" t="n">
        <v>2</v>
      </c>
      <c r="B20" s="12" t="n">
        <v>0.835316414566054</v>
      </c>
      <c r="C20" s="12" t="n">
        <v>0.957374529698928</v>
      </c>
      <c r="D20" s="12" t="n">
        <v>0.955268664386031</v>
      </c>
      <c r="E20" s="12" t="n">
        <v>0.958185463026309</v>
      </c>
      <c r="F20" s="12" t="n">
        <v>0.955269618660684</v>
      </c>
      <c r="G20" s="12" t="n">
        <v>0.914196406447009</v>
      </c>
      <c r="H20" s="12" t="n">
        <v>0.950254331393077</v>
      </c>
      <c r="I20" s="12" t="n">
        <v>0.956679860061078</v>
      </c>
    </row>
    <row r="21" customFormat="false" ht="13.8" hidden="false" customHeight="false" outlineLevel="0" collapsed="false">
      <c r="A21" s="24" t="n">
        <v>3</v>
      </c>
      <c r="B21" s="12" t="n">
        <v>0.834289899281565</v>
      </c>
      <c r="C21" s="12" t="n">
        <v>0.957146580764884</v>
      </c>
      <c r="D21" s="12" t="n">
        <v>0.954740207480539</v>
      </c>
      <c r="E21" s="12" t="n">
        <v>0.957231540692543</v>
      </c>
      <c r="F21" s="12" t="n">
        <v>0.954740160100185</v>
      </c>
      <c r="G21" s="12" t="n">
        <v>0.913625683589186</v>
      </c>
      <c r="H21" s="12" t="n">
        <v>0.949883748526544</v>
      </c>
      <c r="I21" s="12" t="n">
        <v>0.95641233717328</v>
      </c>
    </row>
    <row r="22" customFormat="false" ht="13.8" hidden="false" customHeight="false" outlineLevel="0" collapsed="false">
      <c r="A22" s="24" t="n">
        <v>4</v>
      </c>
      <c r="B22" s="12" t="n">
        <v>0.835186948840547</v>
      </c>
      <c r="C22" s="12" t="n">
        <v>0.957935556260895</v>
      </c>
      <c r="D22" s="12" t="n">
        <v>0.955310197923625</v>
      </c>
      <c r="E22" s="12" t="n">
        <v>0.958209032189938</v>
      </c>
      <c r="F22" s="12" t="n">
        <v>0.955310197923625</v>
      </c>
      <c r="G22" s="12" t="n">
        <v>0.914238559430517</v>
      </c>
      <c r="H22" s="12" t="n">
        <v>0.950473848594788</v>
      </c>
      <c r="I22" s="12" t="n">
        <v>0.956597606849881</v>
      </c>
    </row>
    <row r="23" customFormat="false" ht="13.8" hidden="false" customHeight="false" outlineLevel="0" collapsed="false">
      <c r="A23" s="24" t="n">
        <v>5</v>
      </c>
      <c r="B23" s="12" t="n">
        <v>0.834583773821564</v>
      </c>
      <c r="C23" s="12" t="n">
        <v>0.957024550607807</v>
      </c>
      <c r="D23" s="12" t="n">
        <v>0.954752623206417</v>
      </c>
      <c r="E23" s="12" t="n">
        <v>0.957427419690244</v>
      </c>
      <c r="F23" s="12" t="n">
        <v>0.954751562821254</v>
      </c>
      <c r="G23" s="12" t="n">
        <v>0.913865479226666</v>
      </c>
      <c r="H23" s="12" t="n">
        <v>0.949699114437156</v>
      </c>
      <c r="I23" s="12" t="n">
        <v>0.956923395671792</v>
      </c>
    </row>
    <row r="24" customFormat="false" ht="13.8" hidden="false" customHeight="false" outlineLevel="0" collapsed="false">
      <c r="A24" s="24" t="n">
        <v>6</v>
      </c>
      <c r="B24" s="12" t="n">
        <v>0.834524343672854</v>
      </c>
      <c r="C24" s="12" t="n">
        <v>0.957216210207702</v>
      </c>
      <c r="D24" s="12" t="n">
        <v>0.954416771922326</v>
      </c>
      <c r="E24" s="12" t="n">
        <v>0.957463716153799</v>
      </c>
      <c r="F24" s="12" t="n">
        <v>0.954416771922326</v>
      </c>
      <c r="G24" s="12" t="n">
        <v>0.913601764597591</v>
      </c>
      <c r="H24" s="12" t="n">
        <v>0.949426605482329</v>
      </c>
      <c r="I24" s="12" t="n">
        <v>0.956405339160777</v>
      </c>
    </row>
    <row r="25" customFormat="false" ht="13.8" hidden="false" customHeight="false" outlineLevel="0" collapsed="false">
      <c r="A25" s="24" t="n">
        <v>7</v>
      </c>
      <c r="B25" s="12" t="n">
        <v>0.834385653383903</v>
      </c>
      <c r="C25" s="12" t="n">
        <v>0.957320434475976</v>
      </c>
      <c r="D25" s="12" t="n">
        <v>0.954562615180922</v>
      </c>
      <c r="E25" s="12" t="n">
        <v>0.957589775795354</v>
      </c>
      <c r="F25" s="12" t="n">
        <v>0.954562615180922</v>
      </c>
      <c r="G25" s="12" t="n">
        <v>0.913414772005962</v>
      </c>
      <c r="H25" s="12" t="n">
        <v>0.95003329931818</v>
      </c>
      <c r="I25" s="12" t="n">
        <v>0.956895709496799</v>
      </c>
    </row>
    <row r="26" customFormat="false" ht="13.8" hidden="false" customHeight="false" outlineLevel="0" collapsed="false">
      <c r="A26" s="24" t="n">
        <v>8</v>
      </c>
      <c r="B26" s="12" t="n">
        <v>0.834370439997143</v>
      </c>
      <c r="C26" s="12" t="n">
        <v>0.95751011043357</v>
      </c>
      <c r="D26" s="12" t="n">
        <v>0.954605072919255</v>
      </c>
      <c r="E26" s="12" t="n">
        <v>0.957508487469714</v>
      </c>
      <c r="F26" s="12" t="n">
        <v>0.954605072919255</v>
      </c>
      <c r="G26" s="12" t="n">
        <v>0.913841811089979</v>
      </c>
      <c r="H26" s="12" t="n">
        <v>0.950051668686671</v>
      </c>
      <c r="I26" s="12" t="n">
        <v>0.956603721921111</v>
      </c>
    </row>
    <row r="27" customFormat="false" ht="13.8" hidden="false" customHeight="false" outlineLevel="0" collapsed="false">
      <c r="A27" s="24" t="n">
        <v>9</v>
      </c>
      <c r="B27" s="12" t="n">
        <v>0.835343337035582</v>
      </c>
      <c r="C27" s="12" t="n">
        <v>0.957585015361505</v>
      </c>
      <c r="D27" s="12" t="n">
        <v>0.955430677615328</v>
      </c>
      <c r="E27" s="12" t="n">
        <v>0.957825391004506</v>
      </c>
      <c r="F27" s="12" t="n">
        <v>0.955430677615328</v>
      </c>
      <c r="G27" s="12" t="n">
        <v>0.913929783968469</v>
      </c>
      <c r="H27" s="12" t="n">
        <v>0.950496820990013</v>
      </c>
      <c r="I27" s="12" t="n">
        <v>0.956851727403018</v>
      </c>
    </row>
    <row r="28" customFormat="false" ht="13.8" hidden="false" customHeight="false" outlineLevel="0" collapsed="false">
      <c r="A28" s="24" t="n">
        <v>10</v>
      </c>
      <c r="B28" s="12" t="n">
        <v>0.834956845356422</v>
      </c>
      <c r="C28" s="12" t="n">
        <v>0.957245185817452</v>
      </c>
      <c r="D28" s="12" t="n">
        <v>0.955130157255354</v>
      </c>
      <c r="E28" s="12" t="n">
        <v>0.957979357507715</v>
      </c>
      <c r="F28" s="12" t="n">
        <v>0.955130157255354</v>
      </c>
      <c r="G28" s="12" t="n">
        <v>0.914031073711537</v>
      </c>
      <c r="H28" s="12" t="n">
        <v>0.949772220329679</v>
      </c>
      <c r="I28" s="12" t="n">
        <v>0.956528366754092</v>
      </c>
    </row>
    <row r="29" s="35" customFormat="true" ht="13.8" hidden="false" customHeight="false" outlineLevel="0" collapsed="false">
      <c r="A29" s="33" t="s">
        <v>19</v>
      </c>
      <c r="B29" s="34" t="n">
        <f aca="false">AVERAGE(B19:B28)</f>
        <v>0.834725238306719</v>
      </c>
      <c r="C29" s="34" t="n">
        <f aca="false">AVERAGE(C19:C28)</f>
        <v>0.957371024090092</v>
      </c>
      <c r="D29" s="34" t="n">
        <f aca="false">AVERAGE(D19:D28)</f>
        <v>0.95491076456543</v>
      </c>
      <c r="E29" s="34" t="n">
        <f aca="false">AVERAGE(E19:E28)</f>
        <v>0.957712882520639</v>
      </c>
      <c r="F29" s="34" t="n">
        <f aca="false">AVERAGE(F19:F28)</f>
        <v>0.954910749216344</v>
      </c>
      <c r="G29" s="34" t="n">
        <f aca="false">AVERAGE(G19:G28)</f>
        <v>0.913868785939105</v>
      </c>
      <c r="H29" s="34" t="n">
        <f aca="false">AVERAGE(H19:H28)</f>
        <v>0.950010473527023</v>
      </c>
      <c r="I29" s="34" t="n">
        <f aca="false">AVERAGE(I19:I28)</f>
        <v>0.956701107477778</v>
      </c>
    </row>
    <row r="30" s="35" customFormat="true" ht="13.8" hidden="false" customHeight="false" outlineLevel="0" collapsed="false">
      <c r="A30" s="36" t="s">
        <v>20</v>
      </c>
      <c r="B30" s="37"/>
      <c r="C30" s="37" t="n">
        <f aca="false">C29-$B29</f>
        <v>0.122645785783374</v>
      </c>
      <c r="D30" s="37" t="n">
        <f aca="false">D29-$B29</f>
        <v>0.120185526258711</v>
      </c>
      <c r="E30" s="37" t="n">
        <f aca="false">E29-$B29</f>
        <v>0.122987644213921</v>
      </c>
      <c r="F30" s="37" t="n">
        <f aca="false">F29-$B29</f>
        <v>0.120185510909625</v>
      </c>
      <c r="G30" s="37" t="n">
        <f aca="false">G29-$B29</f>
        <v>0.0791435476323867</v>
      </c>
      <c r="H30" s="37" t="n">
        <f aca="false">H29-$B29</f>
        <v>0.115285235220304</v>
      </c>
      <c r="I30" s="37" t="n">
        <f aca="false">I29-$B29</f>
        <v>0.121975869171059</v>
      </c>
    </row>
    <row r="31" s="40" customFormat="true" ht="13.8" hidden="false" customHeight="false" outlineLevel="0" collapsed="false">
      <c r="A31" s="38" t="s">
        <v>21</v>
      </c>
      <c r="B31" s="39"/>
      <c r="C31" s="39" t="n">
        <f aca="false">(C29-$B29)/$B29</f>
        <v>0.146929528610117</v>
      </c>
      <c r="D31" s="39" t="n">
        <f aca="false">(D29-$B29)/$B29</f>
        <v>0.143982140162089</v>
      </c>
      <c r="E31" s="39" t="n">
        <f aca="false">(E29-$B29)/$B29</f>
        <v>0.14733907466774</v>
      </c>
      <c r="F31" s="39" t="n">
        <f aca="false">(F29-$B29)/$B29</f>
        <v>0.143982121773899</v>
      </c>
      <c r="G31" s="39" t="n">
        <f aca="false">(G29-$B29)/$B29</f>
        <v>0.0948138908474042</v>
      </c>
      <c r="H31" s="39" t="n">
        <f aca="false">(H29-$B29)/$B29</f>
        <v>0.138111596402866</v>
      </c>
      <c r="I31" s="39" t="n">
        <f aca="false">(I29-$B29)/$B29</f>
        <v>0.146126969179096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4" activeCellId="0" sqref="B34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5.56"/>
    <col collapsed="false" customWidth="true" hidden="false" outlineLevel="0" max="9" min="2" style="20" width="6.57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25</v>
      </c>
      <c r="B1" s="1"/>
      <c r="C1" s="1"/>
      <c r="D1" s="1"/>
      <c r="E1" s="1"/>
      <c r="F1" s="1"/>
      <c r="G1" s="1"/>
      <c r="H1" s="1"/>
      <c r="I1" s="1"/>
    </row>
    <row r="2" customFormat="false" ht="24.85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14.961609172719</v>
      </c>
      <c r="C3" s="6" t="n">
        <v>23.4994882389488</v>
      </c>
      <c r="D3" s="6" t="n">
        <v>23.1619937176704</v>
      </c>
      <c r="E3" s="6" t="n">
        <v>23.394431776566</v>
      </c>
      <c r="F3" s="6" t="n">
        <v>23.1619937176704</v>
      </c>
      <c r="G3" s="6" t="n">
        <v>18.4990239273853</v>
      </c>
      <c r="H3" s="6" t="n">
        <v>21.1118993713479</v>
      </c>
      <c r="I3" s="6" t="n">
        <v>20.0300512899016</v>
      </c>
      <c r="AMJ3" s="21"/>
    </row>
    <row r="4" customFormat="false" ht="13.8" hidden="false" customHeight="false" outlineLevel="0" collapsed="false">
      <c r="A4" s="24" t="n">
        <v>2</v>
      </c>
      <c r="B4" s="6" t="n">
        <v>14.9713443928894</v>
      </c>
      <c r="C4" s="6" t="n">
        <v>23.5331646930012</v>
      </c>
      <c r="D4" s="6" t="n">
        <v>23.1965030377298</v>
      </c>
      <c r="E4" s="6" t="n">
        <v>23.4502865602683</v>
      </c>
      <c r="F4" s="6" t="n">
        <v>23.1965030377298</v>
      </c>
      <c r="G4" s="6" t="n">
        <v>18.549213460956</v>
      </c>
      <c r="H4" s="6" t="n">
        <v>21.1595176153015</v>
      </c>
      <c r="I4" s="6" t="n">
        <v>20.0922263181601</v>
      </c>
    </row>
    <row r="5" customFormat="false" ht="13.8" hidden="false" customHeight="false" outlineLevel="0" collapsed="false">
      <c r="A5" s="24" t="n">
        <v>3</v>
      </c>
      <c r="B5" s="6" t="n">
        <v>14.9723500888923</v>
      </c>
      <c r="C5" s="6" t="n">
        <v>23.5234706899711</v>
      </c>
      <c r="D5" s="6" t="n">
        <v>23.1846882780435</v>
      </c>
      <c r="E5" s="6" t="n">
        <v>23.4463605246591</v>
      </c>
      <c r="F5" s="6" t="n">
        <v>23.1846882780435</v>
      </c>
      <c r="G5" s="6" t="n">
        <v>18.5397123493862</v>
      </c>
      <c r="H5" s="6" t="n">
        <v>21.1558129446036</v>
      </c>
      <c r="I5" s="6" t="n">
        <v>20.0681793292331</v>
      </c>
    </row>
    <row r="6" customFormat="false" ht="13.8" hidden="false" customHeight="false" outlineLevel="0" collapsed="false">
      <c r="A6" s="24" t="n">
        <v>4</v>
      </c>
      <c r="B6" s="6" t="n">
        <v>14.9919493135604</v>
      </c>
      <c r="C6" s="6" t="n">
        <v>23.5520449834237</v>
      </c>
      <c r="D6" s="6" t="n">
        <v>23.2374051050832</v>
      </c>
      <c r="E6" s="6" t="n">
        <v>23.4860583870344</v>
      </c>
      <c r="F6" s="6" t="n">
        <v>23.2374051050832</v>
      </c>
      <c r="G6" s="6" t="n">
        <v>18.5674751815937</v>
      </c>
      <c r="H6" s="6" t="n">
        <v>21.1952703932281</v>
      </c>
      <c r="I6" s="6" t="n">
        <v>20.1078401354454</v>
      </c>
    </row>
    <row r="7" customFormat="false" ht="13.8" hidden="false" customHeight="false" outlineLevel="0" collapsed="false">
      <c r="A7" s="24" t="n">
        <v>5</v>
      </c>
      <c r="B7" s="6" t="n">
        <v>14.9657762795072</v>
      </c>
      <c r="C7" s="6" t="n">
        <v>23.5285078186457</v>
      </c>
      <c r="D7" s="6" t="n">
        <v>23.1630496162074</v>
      </c>
      <c r="E7" s="6" t="n">
        <v>23.4310093304471</v>
      </c>
      <c r="F7" s="6" t="n">
        <v>23.1630496162074</v>
      </c>
      <c r="G7" s="6" t="n">
        <v>18.536707235174</v>
      </c>
      <c r="H7" s="6" t="n">
        <v>21.1798839577182</v>
      </c>
      <c r="I7" s="6" t="n">
        <v>20.0941944409948</v>
      </c>
    </row>
    <row r="8" customFormat="false" ht="13.8" hidden="false" customHeight="false" outlineLevel="0" collapsed="false">
      <c r="A8" s="24" t="n">
        <v>6</v>
      </c>
      <c r="B8" s="6" t="n">
        <v>14.9842804718798</v>
      </c>
      <c r="C8" s="6" t="n">
        <v>23.5578127770023</v>
      </c>
      <c r="D8" s="6" t="n">
        <v>23.2126529605089</v>
      </c>
      <c r="E8" s="6" t="n">
        <v>23.477752854538</v>
      </c>
      <c r="F8" s="6" t="n">
        <v>23.2126590650517</v>
      </c>
      <c r="G8" s="6" t="n">
        <v>18.5465946410045</v>
      </c>
      <c r="H8" s="6" t="n">
        <v>21.1759676047001</v>
      </c>
      <c r="I8" s="6" t="n">
        <v>20.086318224804</v>
      </c>
    </row>
    <row r="9" customFormat="false" ht="13.8" hidden="false" customHeight="false" outlineLevel="0" collapsed="false">
      <c r="A9" s="24" t="n">
        <v>7</v>
      </c>
      <c r="B9" s="6" t="n">
        <v>14.9744947133726</v>
      </c>
      <c r="C9" s="6" t="n">
        <v>23.5312399363845</v>
      </c>
      <c r="D9" s="6" t="n">
        <v>23.1715673867692</v>
      </c>
      <c r="E9" s="6" t="n">
        <v>23.4350182679063</v>
      </c>
      <c r="F9" s="6" t="n">
        <v>23.1715621520041</v>
      </c>
      <c r="G9" s="6" t="n">
        <v>18.5429872464659</v>
      </c>
      <c r="H9" s="6" t="n">
        <v>21.1623695598775</v>
      </c>
      <c r="I9" s="6" t="n">
        <v>20.0806575345253</v>
      </c>
    </row>
    <row r="10" customFormat="false" ht="13.8" hidden="false" customHeight="false" outlineLevel="0" collapsed="false">
      <c r="A10" s="24" t="n">
        <v>8</v>
      </c>
      <c r="B10" s="6" t="n">
        <v>14.9568561427205</v>
      </c>
      <c r="C10" s="6" t="n">
        <v>23.4922602983003</v>
      </c>
      <c r="D10" s="6" t="n">
        <v>23.1489739712988</v>
      </c>
      <c r="E10" s="6" t="n">
        <v>23.4073491748671</v>
      </c>
      <c r="F10" s="6" t="n">
        <v>23.1489739712988</v>
      </c>
      <c r="G10" s="6" t="n">
        <v>18.5223160203012</v>
      </c>
      <c r="H10" s="6" t="n">
        <v>21.1107721060516</v>
      </c>
      <c r="I10" s="6" t="n">
        <v>20.0269374420443</v>
      </c>
    </row>
    <row r="11" customFormat="false" ht="13.8" hidden="false" customHeight="false" outlineLevel="0" collapsed="false">
      <c r="A11" s="24" t="n">
        <v>9</v>
      </c>
      <c r="B11" s="6" t="n">
        <v>14.9795040429914</v>
      </c>
      <c r="C11" s="6" t="n">
        <v>23.5236045813443</v>
      </c>
      <c r="D11" s="6" t="n">
        <v>23.1585157564613</v>
      </c>
      <c r="E11" s="6" t="n">
        <v>23.4258816040835</v>
      </c>
      <c r="F11" s="6" t="n">
        <v>23.1585467559896</v>
      </c>
      <c r="G11" s="6" t="n">
        <v>18.5445938674643</v>
      </c>
      <c r="H11" s="6" t="n">
        <v>21.1512637095435</v>
      </c>
      <c r="I11" s="6" t="n">
        <v>20.0622108083813</v>
      </c>
    </row>
    <row r="12" customFormat="false" ht="13.8" hidden="false" customHeight="false" outlineLevel="0" collapsed="false">
      <c r="A12" s="24" t="n">
        <v>10</v>
      </c>
      <c r="B12" s="6" t="n">
        <v>14.9667827540791</v>
      </c>
      <c r="C12" s="6" t="n">
        <v>23.4897369054719</v>
      </c>
      <c r="D12" s="6" t="n">
        <v>23.1292242067653</v>
      </c>
      <c r="E12" s="6" t="n">
        <v>23.4156495773656</v>
      </c>
      <c r="F12" s="6" t="n">
        <v>23.1292242067653</v>
      </c>
      <c r="G12" s="6" t="n">
        <v>18.5410441934773</v>
      </c>
      <c r="H12" s="6" t="n">
        <v>21.1296588540973</v>
      </c>
      <c r="I12" s="6" t="n">
        <v>20.0519332073257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14.9724947372612</v>
      </c>
      <c r="C13" s="27" t="n">
        <f aca="false">AVERAGE(C3:C12)</f>
        <v>23.5231330922494</v>
      </c>
      <c r="D13" s="27" t="n">
        <f aca="false">AVERAGE(D3:D12)</f>
        <v>23.1764574036538</v>
      </c>
      <c r="E13" s="27" t="n">
        <f aca="false">AVERAGE(E3:E12)</f>
        <v>23.4369798057735</v>
      </c>
      <c r="F13" s="27" t="n">
        <f aca="false">AVERAGE(F3:F12)</f>
        <v>23.1764605905844</v>
      </c>
      <c r="G13" s="27" t="n">
        <f aca="false">AVERAGE(G3:G12)</f>
        <v>18.5389668123208</v>
      </c>
      <c r="H13" s="27" t="n">
        <f aca="false">AVERAGE(H3:H12)</f>
        <v>21.1532416116469</v>
      </c>
      <c r="I13" s="27" t="n">
        <f aca="false">AVERAGE(I3:I12)</f>
        <v>20.0700548730815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8.55063835498822</v>
      </c>
      <c r="D14" s="30" t="n">
        <f aca="false">D13-$B13</f>
        <v>8.20396266639262</v>
      </c>
      <c r="E14" s="30" t="n">
        <f aca="false">E13-$B13</f>
        <v>8.46448506851236</v>
      </c>
      <c r="F14" s="30" t="n">
        <f aca="false">F13-$B13</f>
        <v>8.20396585332322</v>
      </c>
      <c r="G14" s="30" t="n">
        <f aca="false">G13-$B13</f>
        <v>3.56647207505966</v>
      </c>
      <c r="H14" s="30" t="n">
        <f aca="false">H13-$B13</f>
        <v>6.18074687438576</v>
      </c>
      <c r="I14" s="30" t="n">
        <f aca="false">I13-$B13</f>
        <v>5.09756013582038</v>
      </c>
      <c r="AMJ14" s="21"/>
    </row>
    <row r="15" customFormat="false" ht="13.8" hidden="false" customHeight="false" outlineLevel="0" collapsed="false">
      <c r="A15" s="31" t="s">
        <v>21</v>
      </c>
      <c r="B15" s="32"/>
      <c r="C15" s="32" t="n">
        <f aca="false">(C13-$B13)/$B13</f>
        <v>0.571089755250256</v>
      </c>
      <c r="D15" s="32" t="n">
        <f aca="false">(D13-$B13)/$B13</f>
        <v>0.547935585241911</v>
      </c>
      <c r="E15" s="32" t="n">
        <f aca="false">(E13-$B13)/$B13</f>
        <v>0.565335651609701</v>
      </c>
      <c r="F15" s="32" t="n">
        <f aca="false">(F13-$B13)/$B13</f>
        <v>0.547935798094254</v>
      </c>
      <c r="G15" s="32" t="n">
        <f aca="false">(G13-$B13)/$B13</f>
        <v>0.238201591494568</v>
      </c>
      <c r="H15" s="32" t="n">
        <f aca="false">(H13-$B13)/$B13</f>
        <v>0.412806748831515</v>
      </c>
      <c r="I15" s="32" t="n">
        <f aca="false">(I13-$B13)/$B13</f>
        <v>0.340461641514849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26</v>
      </c>
      <c r="B17" s="1"/>
      <c r="C17" s="1"/>
      <c r="D17" s="1"/>
      <c r="E17" s="1"/>
      <c r="F17" s="1"/>
      <c r="G17" s="1"/>
      <c r="H17" s="1"/>
      <c r="I17" s="1"/>
    </row>
    <row r="18" customFormat="false" ht="24.85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12" t="n">
        <v>0.658757124091241</v>
      </c>
      <c r="C19" s="12" t="n">
        <v>0.923465061059559</v>
      </c>
      <c r="D19" s="12" t="n">
        <v>0.91803160661722</v>
      </c>
      <c r="E19" s="12" t="n">
        <v>0.922292187706668</v>
      </c>
      <c r="F19" s="12" t="n">
        <v>0.91803160661722</v>
      </c>
      <c r="G19" s="12" t="n">
        <v>0.780064486310178</v>
      </c>
      <c r="H19" s="12" t="n">
        <v>0.87439432381074</v>
      </c>
      <c r="I19" s="12" t="n">
        <v>0.848554557563262</v>
      </c>
    </row>
    <row r="20" customFormat="false" ht="13.8" hidden="false" customHeight="false" outlineLevel="0" collapsed="false">
      <c r="A20" s="24" t="n">
        <v>2</v>
      </c>
      <c r="B20" s="12" t="n">
        <v>0.65951338553965</v>
      </c>
      <c r="C20" s="12" t="n">
        <v>0.922894219784568</v>
      </c>
      <c r="D20" s="12" t="n">
        <v>0.918906272680855</v>
      </c>
      <c r="E20" s="12" t="n">
        <v>0.923174871373959</v>
      </c>
      <c r="F20" s="12" t="n">
        <v>0.918906272680855</v>
      </c>
      <c r="G20" s="12" t="n">
        <v>0.782147778347436</v>
      </c>
      <c r="H20" s="12" t="n">
        <v>0.875247028716518</v>
      </c>
      <c r="I20" s="12" t="n">
        <v>0.850543672877086</v>
      </c>
    </row>
    <row r="21" customFormat="false" ht="13.8" hidden="false" customHeight="false" outlineLevel="0" collapsed="false">
      <c r="A21" s="24" t="n">
        <v>3</v>
      </c>
      <c r="B21" s="12" t="n">
        <v>0.65926762157394</v>
      </c>
      <c r="C21" s="12" t="n">
        <v>0.922715303610842</v>
      </c>
      <c r="D21" s="12" t="n">
        <v>0.917652180168903</v>
      </c>
      <c r="E21" s="12" t="n">
        <v>0.922487027504399</v>
      </c>
      <c r="F21" s="12" t="n">
        <v>0.917652180168903</v>
      </c>
      <c r="G21" s="12" t="n">
        <v>0.782086297128963</v>
      </c>
      <c r="H21" s="12" t="n">
        <v>0.87496121335996</v>
      </c>
      <c r="I21" s="12" t="n">
        <v>0.849203681482744</v>
      </c>
    </row>
    <row r="22" customFormat="false" ht="13.8" hidden="false" customHeight="false" outlineLevel="0" collapsed="false">
      <c r="A22" s="24" t="n">
        <v>4</v>
      </c>
      <c r="B22" s="12" t="n">
        <v>0.660455689908947</v>
      </c>
      <c r="C22" s="12" t="n">
        <v>0.922863594131397</v>
      </c>
      <c r="D22" s="12" t="n">
        <v>0.918631050384963</v>
      </c>
      <c r="E22" s="12" t="n">
        <v>0.923057019137992</v>
      </c>
      <c r="F22" s="12" t="n">
        <v>0.918631050384963</v>
      </c>
      <c r="G22" s="12" t="n">
        <v>0.782602676051058</v>
      </c>
      <c r="H22" s="12" t="n">
        <v>0.876303509554311</v>
      </c>
      <c r="I22" s="12" t="n">
        <v>0.850779158482636</v>
      </c>
    </row>
    <row r="23" customFormat="false" ht="13.8" hidden="false" customHeight="false" outlineLevel="0" collapsed="false">
      <c r="A23" s="24" t="n">
        <v>5</v>
      </c>
      <c r="B23" s="12" t="n">
        <v>0.659450768851533</v>
      </c>
      <c r="C23" s="12" t="n">
        <v>0.922818717373684</v>
      </c>
      <c r="D23" s="12" t="n">
        <v>0.918541173770187</v>
      </c>
      <c r="E23" s="12" t="n">
        <v>0.922483066694133</v>
      </c>
      <c r="F23" s="12" t="n">
        <v>0.918541173770187</v>
      </c>
      <c r="G23" s="12" t="n">
        <v>0.78183574529026</v>
      </c>
      <c r="H23" s="12" t="n">
        <v>0.875589291917953</v>
      </c>
      <c r="I23" s="12" t="n">
        <v>0.8507291667449</v>
      </c>
    </row>
    <row r="24" customFormat="false" ht="13.8" hidden="false" customHeight="false" outlineLevel="0" collapsed="false">
      <c r="A24" s="24" t="n">
        <v>6</v>
      </c>
      <c r="B24" s="12" t="n">
        <v>0.660293156002868</v>
      </c>
      <c r="C24" s="12" t="n">
        <v>0.923443211431546</v>
      </c>
      <c r="D24" s="12" t="n">
        <v>0.919261828746464</v>
      </c>
      <c r="E24" s="12" t="n">
        <v>0.923421362212327</v>
      </c>
      <c r="F24" s="12" t="n">
        <v>0.919262457661222</v>
      </c>
      <c r="G24" s="12" t="n">
        <v>0.782284118936446</v>
      </c>
      <c r="H24" s="12" t="n">
        <v>0.875793435176798</v>
      </c>
      <c r="I24" s="12" t="n">
        <v>0.850383463693472</v>
      </c>
    </row>
    <row r="25" customFormat="false" ht="13.8" hidden="false" customHeight="false" outlineLevel="0" collapsed="false">
      <c r="A25" s="24" t="n">
        <v>7</v>
      </c>
      <c r="B25" s="12" t="n">
        <v>0.659641691863239</v>
      </c>
      <c r="C25" s="12" t="n">
        <v>0.92272078137451</v>
      </c>
      <c r="D25" s="12" t="n">
        <v>0.918968995426606</v>
      </c>
      <c r="E25" s="12" t="n">
        <v>0.922822906985884</v>
      </c>
      <c r="F25" s="12" t="n">
        <v>0.918968733114132</v>
      </c>
      <c r="G25" s="12" t="n">
        <v>0.782118884400413</v>
      </c>
      <c r="H25" s="12" t="n">
        <v>0.875148443315921</v>
      </c>
      <c r="I25" s="12" t="n">
        <v>0.850293482134386</v>
      </c>
    </row>
    <row r="26" customFormat="false" ht="13.8" hidden="false" customHeight="false" outlineLevel="0" collapsed="false">
      <c r="A26" s="24" t="n">
        <v>8</v>
      </c>
      <c r="B26" s="12" t="n">
        <v>0.658285651476189</v>
      </c>
      <c r="C26" s="12" t="n">
        <v>0.921887936863713</v>
      </c>
      <c r="D26" s="12" t="n">
        <v>0.917452582163127</v>
      </c>
      <c r="E26" s="12" t="n">
        <v>0.921722505666718</v>
      </c>
      <c r="F26" s="12" t="n">
        <v>0.917452582163127</v>
      </c>
      <c r="G26" s="12" t="n">
        <v>0.779906675720671</v>
      </c>
      <c r="H26" s="12" t="n">
        <v>0.873843782400316</v>
      </c>
      <c r="I26" s="12" t="n">
        <v>0.848153168080096</v>
      </c>
    </row>
    <row r="27" customFormat="false" ht="13.8" hidden="false" customHeight="false" outlineLevel="0" collapsed="false">
      <c r="A27" s="24" t="n">
        <v>9</v>
      </c>
      <c r="B27" s="12" t="n">
        <v>0.659673140566519</v>
      </c>
      <c r="C27" s="12" t="n">
        <v>0.922521971566878</v>
      </c>
      <c r="D27" s="12" t="n">
        <v>0.918298953949465</v>
      </c>
      <c r="E27" s="12" t="n">
        <v>0.922239948240049</v>
      </c>
      <c r="F27" s="12" t="n">
        <v>0.918299460431884</v>
      </c>
      <c r="G27" s="12" t="n">
        <v>0.781756264230304</v>
      </c>
      <c r="H27" s="12" t="n">
        <v>0.875130067659104</v>
      </c>
      <c r="I27" s="12" t="n">
        <v>0.849622116096888</v>
      </c>
    </row>
    <row r="28" customFormat="false" ht="13.8" hidden="false" customHeight="false" outlineLevel="0" collapsed="false">
      <c r="A28" s="24" t="n">
        <v>10</v>
      </c>
      <c r="B28" s="12" t="n">
        <v>0.659078067178698</v>
      </c>
      <c r="C28" s="12" t="n">
        <v>0.922207758800035</v>
      </c>
      <c r="D28" s="12" t="n">
        <v>0.91748959298199</v>
      </c>
      <c r="E28" s="12" t="n">
        <v>0.922432102324557</v>
      </c>
      <c r="F28" s="12" t="n">
        <v>0.91748959298199</v>
      </c>
      <c r="G28" s="12" t="n">
        <v>0.7817213684356</v>
      </c>
      <c r="H28" s="12" t="n">
        <v>0.874738780382891</v>
      </c>
      <c r="I28" s="12" t="n">
        <v>0.849291814278873</v>
      </c>
    </row>
    <row r="29" s="35" customFormat="true" ht="13.8" hidden="false" customHeight="false" outlineLevel="0" collapsed="false">
      <c r="A29" s="33" t="s">
        <v>19</v>
      </c>
      <c r="B29" s="34" t="n">
        <f aca="false">AVERAGE(B19:B28)</f>
        <v>0.659441629705282</v>
      </c>
      <c r="C29" s="34" t="n">
        <f aca="false">AVERAGE(C19:C28)</f>
        <v>0.922753855599673</v>
      </c>
      <c r="D29" s="34" t="n">
        <f aca="false">AVERAGE(D19:D28)</f>
        <v>0.918323423688978</v>
      </c>
      <c r="E29" s="34" t="n">
        <f aca="false">AVERAGE(E19:E28)</f>
        <v>0.922613299784669</v>
      </c>
      <c r="F29" s="34" t="n">
        <f aca="false">AVERAGE(F19:F28)</f>
        <v>0.918323510997448</v>
      </c>
      <c r="G29" s="34" t="n">
        <f aca="false">AVERAGE(G19:G28)</f>
        <v>0.781652429485133</v>
      </c>
      <c r="H29" s="34" t="n">
        <f aca="false">AVERAGE(H19:H28)</f>
        <v>0.875114987629451</v>
      </c>
      <c r="I29" s="34" t="n">
        <f aca="false">AVERAGE(I19:I28)</f>
        <v>0.849755428143434</v>
      </c>
    </row>
    <row r="30" s="35" customFormat="true" ht="13.8" hidden="false" customHeight="false" outlineLevel="0" collapsed="false">
      <c r="A30" s="36" t="s">
        <v>20</v>
      </c>
      <c r="B30" s="37"/>
      <c r="C30" s="37" t="n">
        <f aca="false">C29-$B29</f>
        <v>0.263312225894391</v>
      </c>
      <c r="D30" s="37" t="n">
        <f aca="false">D29-$B29</f>
        <v>0.258881793983695</v>
      </c>
      <c r="E30" s="37" t="n">
        <f aca="false">E29-$B29</f>
        <v>0.263171670079386</v>
      </c>
      <c r="F30" s="37" t="n">
        <f aca="false">F29-$B29</f>
        <v>0.258881881292166</v>
      </c>
      <c r="G30" s="37" t="n">
        <f aca="false">G29-$B29</f>
        <v>0.122210799779851</v>
      </c>
      <c r="H30" s="37" t="n">
        <f aca="false">H29-$B29</f>
        <v>0.215673357924169</v>
      </c>
      <c r="I30" s="37" t="n">
        <f aca="false">I29-$B29</f>
        <v>0.190313798438152</v>
      </c>
    </row>
    <row r="31" s="40" customFormat="true" ht="13.8" hidden="false" customHeight="false" outlineLevel="0" collapsed="false">
      <c r="A31" s="38" t="s">
        <v>21</v>
      </c>
      <c r="B31" s="39"/>
      <c r="C31" s="39" t="n">
        <f aca="false">(C29-$B29)/$B29</f>
        <v>0.399295728436299</v>
      </c>
      <c r="D31" s="39" t="n">
        <f aca="false">(D29-$B29)/$B29</f>
        <v>0.392577268892464</v>
      </c>
      <c r="E31" s="39" t="n">
        <f aca="false">(E29-$B29)/$B29</f>
        <v>0.399082584757355</v>
      </c>
      <c r="F31" s="39" t="n">
        <f aca="false">(F29-$B29)/$B29</f>
        <v>0.392577401290036</v>
      </c>
      <c r="G31" s="39" t="n">
        <f aca="false">(G29-$B29)/$B29</f>
        <v>0.18532466601247</v>
      </c>
      <c r="H31" s="39" t="n">
        <f aca="false">(H29-$B29)/$B29</f>
        <v>0.327054508252016</v>
      </c>
      <c r="I31" s="39" t="n">
        <f aca="false">(I29-$B29)/$B29</f>
        <v>0.288598398804769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2021-11-28T17:09:13Z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