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dias" sheetId="1" state="visible" r:id="rId2"/>
    <sheet name="sigma_010" sheetId="2" state="visible" r:id="rId3"/>
    <sheet name="sigma_025" sheetId="3" state="visible" r:id="rId4"/>
    <sheet name="sigma_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<sst xmlns="http://schemas.openxmlformats.org/spreadsheetml/2006/main" count="106" uniqueCount="25">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</sst>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0"/>
    <numFmt numFmtId="168" formatCode="0.000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DEE6E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6" activeCellId="0" sqref="A6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n">
        <f aca="false">AVERAGE(sigma_010!B$3:B$12)</f>
        <v>27.7716268101426</v>
      </c>
      <c r="C3" s="6" t="n">
        <f aca="false">AVERAGE(sigma_010!C$3:C$12)</f>
        <v>30.2694007417631</v>
      </c>
      <c r="D3" s="6" t="n">
        <f aca="false">AVERAGE(sigma_010!D$3:D$12)</f>
        <v>30.0500289526214</v>
      </c>
      <c r="E3" s="6" t="n">
        <f aca="false">AVERAGE(sigma_010!E$3:E$12)</f>
        <v>30.3318530424703</v>
      </c>
      <c r="F3" s="6" t="n">
        <f aca="false">AVERAGE(sigma_010!F$3:F$12)</f>
        <v>30.050018434711</v>
      </c>
      <c r="G3" s="6" t="n">
        <f aca="false">AVERAGE(sigma_010!G$3:G$12)</f>
        <v>28.7520722983632</v>
      </c>
      <c r="H3" s="6" t="n">
        <f aca="false">AVERAGE(sigma_010!H$3:H$12)</f>
        <v>30.4183237886892</v>
      </c>
      <c r="I3" s="6" t="n">
        <f aca="false">AVERAGE(sigma_010!I$3:I$12)</f>
        <v>30.1890925807963</v>
      </c>
      <c r="K3" s="7" t="n">
        <f aca="false">MAX($B3:$I3)</f>
        <v>30.4183237886892</v>
      </c>
      <c r="L3" s="8" t="n">
        <f aca="false">MAX($B3:$I3)-STDEV($B3:$I3)</f>
        <v>29.4670744476484</v>
      </c>
      <c r="M3" s="8" t="n">
        <f aca="false">AVERAGE($B3:$I3)</f>
        <v>29.7290520811946</v>
      </c>
      <c r="N3" s="8" t="n">
        <f aca="false">STDEV($B3:$I3)</f>
        <v>0.951249341040811</v>
      </c>
    </row>
    <row r="4" customFormat="false" ht="13.8" hidden="false" customHeight="false" outlineLevel="0" collapsed="false">
      <c r="A4" s="5" t="n">
        <v>25</v>
      </c>
      <c r="B4" s="9" t="n">
        <f aca="false">AVERAGE(sigma_025!B$3:B$12)</f>
        <v>19.7039717673902</v>
      </c>
      <c r="C4" s="9" t="n">
        <f aca="false">AVERAGE(sigma_025!C$3:C$12)</f>
        <v>27.4861649007477</v>
      </c>
      <c r="D4" s="9" t="n">
        <f aca="false">AVERAGE(sigma_025!D$3:D$12)</f>
        <v>27.3874543754902</v>
      </c>
      <c r="E4" s="9" t="n">
        <f aca="false">AVERAGE(sigma_025!E$3:E$12)</f>
        <v>27.6763029058219</v>
      </c>
      <c r="F4" s="9" t="n">
        <f aca="false">AVERAGE(sigma_025!F$3:F$12)</f>
        <v>27.3874562297754</v>
      </c>
      <c r="G4" s="9" t="n">
        <f aca="false">AVERAGE(sigma_025!G$3:G$12)</f>
        <v>24.3431644157624</v>
      </c>
      <c r="H4" s="9" t="n">
        <f aca="false">AVERAGE(sigma_025!H$3:H$12)</f>
        <v>27.129428621197</v>
      </c>
      <c r="I4" s="9" t="n">
        <f aca="false">AVERAGE(sigma_025!I$3:I$12)</f>
        <v>26.2168964577159</v>
      </c>
      <c r="K4" s="10" t="n">
        <f aca="false">MAX($B4:$I4)</f>
        <v>27.6763029058219</v>
      </c>
      <c r="L4" s="11" t="n">
        <f aca="false">MAX($B4:$I4)-STDEV($B4:$I4)</f>
        <v>24.9371555208053</v>
      </c>
      <c r="M4" s="11" t="n">
        <f aca="false">AVERAGE($B4:$I4)</f>
        <v>25.9163549592376</v>
      </c>
      <c r="N4" s="11" t="n">
        <f aca="false">STDEV($B4:$I4)</f>
        <v>2.73914738501658</v>
      </c>
    </row>
    <row r="5" customFormat="false" ht="13.8" hidden="false" customHeight="false" outlineLevel="0" collapsed="false">
      <c r="A5" s="5" t="n">
        <v>50</v>
      </c>
      <c r="B5" s="9" t="n">
        <f aca="false">AVERAGE(sigma_050!B$3:B$12)</f>
        <v>14.6989412060503</v>
      </c>
      <c r="C5" s="9" t="n">
        <f aca="false">AVERAGE(sigma_050!C$3:C$12)</f>
        <v>24.1426500773984</v>
      </c>
      <c r="D5" s="9" t="n">
        <f aca="false">AVERAGE(sigma_050!D$3:D$12)</f>
        <v>24.1380664918219</v>
      </c>
      <c r="E5" s="9" t="n">
        <f aca="false">AVERAGE(sigma_050!E$3:E$12)</f>
        <v>24.0477834324814</v>
      </c>
      <c r="F5" s="9" t="n">
        <f aca="false">AVERAGE(sigma_050!F$3:F$12)</f>
        <v>24.1380682839509</v>
      </c>
      <c r="G5" s="9" t="n">
        <f aca="false">AVERAGE(sigma_050!G$3:G$12)</f>
        <v>20.3276956176731</v>
      </c>
      <c r="H5" s="9" t="n">
        <f aca="false">AVERAGE(sigma_050!H$3:H$12)</f>
        <v>22.8284789661173</v>
      </c>
      <c r="I5" s="9" t="n">
        <f aca="false">AVERAGE(sigma_050!I$3:I$12)</f>
        <v>21.9463618511383</v>
      </c>
      <c r="K5" s="7" t="n">
        <f aca="false">MAX($B5:$I5)</f>
        <v>24.1426500773984</v>
      </c>
      <c r="L5" s="8" t="n">
        <f aca="false">MAX($B5:$I5)-STDEV($B5:$I5)</f>
        <v>20.8757300451086</v>
      </c>
      <c r="M5" s="8" t="n">
        <f aca="false">AVERAGE($B5:$I5)</f>
        <v>22.0335057408289</v>
      </c>
      <c r="N5" s="8" t="n">
        <f aca="false">STDEV($B5:$I5)</f>
        <v>3.26692003228977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3.7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n">
        <f aca="false">AVERAGE(sigma_010!B$18:B$27)</f>
        <v>0.873278721340106</v>
      </c>
      <c r="C9" s="13" t="n">
        <f aca="false">AVERAGE(sigma_010!C$18:C$27)</f>
        <v>0.936730837742814</v>
      </c>
      <c r="D9" s="14" t="n">
        <f aca="false">AVERAGE(sigma_010!D$18:D$27)</f>
        <v>0.933910778548623</v>
      </c>
      <c r="E9" s="14" t="n">
        <f aca="false">AVERAGE(sigma_010!E$18:E$27)</f>
        <v>0.936755991639967</v>
      </c>
      <c r="F9" s="14" t="n">
        <f aca="false">AVERAGE(sigma_010!F$18:F$27)</f>
        <v>0.933910688278098</v>
      </c>
      <c r="G9" s="12" t="n">
        <f aca="false">AVERAGE(sigma_010!G$18:G$27)</f>
        <v>0.908837659606321</v>
      </c>
      <c r="H9" s="14" t="n">
        <f aca="false">AVERAGE(sigma_010!H$18:H$27)</f>
        <v>0.935499006609362</v>
      </c>
      <c r="I9" s="14" t="n">
        <f aca="false">AVERAGE(sigma_010!I$18:I$27)</f>
        <v>0.933404177286001</v>
      </c>
      <c r="K9" s="15" t="n">
        <f aca="false">MAX($B9:$I9)</f>
        <v>0.936755991639967</v>
      </c>
      <c r="L9" s="16" t="n">
        <f aca="false">$K9-$N9</f>
        <v>0.931755991639967</v>
      </c>
      <c r="M9" s="16" t="n">
        <f aca="false">AVERAGE($B9:$I9)</f>
        <v>0.924040982631411</v>
      </c>
      <c r="N9" s="16" t="n">
        <f aca="false">0.005</f>
        <v>0.005</v>
      </c>
    </row>
    <row r="10" customFormat="false" ht="13.8" hidden="false" customHeight="false" outlineLevel="0" collapsed="false">
      <c r="A10" s="5" t="n">
        <v>25</v>
      </c>
      <c r="B10" s="17" t="n">
        <f aca="false">AVERAGE(sigma_025!B$18:B$27)</f>
        <v>0.616871000498798</v>
      </c>
      <c r="C10" s="13" t="n">
        <f aca="false">AVERAGE(sigma_025!C$18:C$27)</f>
        <v>0.888246040915023</v>
      </c>
      <c r="D10" s="14" t="n">
        <f aca="false">AVERAGE(sigma_025!D$18:D$27)</f>
        <v>0.887793358833918</v>
      </c>
      <c r="E10" s="14" t="n">
        <f aca="false">AVERAGE(sigma_025!E$18:E$27)</f>
        <v>0.887930405516733</v>
      </c>
      <c r="F10" s="14" t="n">
        <f aca="false">AVERAGE(sigma_025!F$18:F$27)</f>
        <v>0.887793095436554</v>
      </c>
      <c r="G10" s="17" t="n">
        <f aca="false">AVERAGE(sigma_025!G$18:G$27)</f>
        <v>0.79212247036226</v>
      </c>
      <c r="H10" s="17" t="n">
        <f aca="false">AVERAGE(sigma_025!H$18:H$27)</f>
        <v>0.873054308534789</v>
      </c>
      <c r="I10" s="17" t="n">
        <f aca="false">AVERAGE(sigma_025!I$18:I$27)</f>
        <v>0.844868801156234</v>
      </c>
      <c r="K10" s="18" t="n">
        <f aca="false">MAX($B10:$I10)</f>
        <v>0.888246040915023</v>
      </c>
      <c r="L10" s="19" t="n">
        <f aca="false">$K10-$N10</f>
        <v>0.883246040915023</v>
      </c>
      <c r="M10" s="19" t="n">
        <f aca="false">AVERAGE($B10:$I10)</f>
        <v>0.834834935156789</v>
      </c>
      <c r="N10" s="19" t="n">
        <f aca="false">0.005</f>
        <v>0.005</v>
      </c>
    </row>
    <row r="11" customFormat="false" ht="13.8" hidden="false" customHeight="false" outlineLevel="0" collapsed="false">
      <c r="A11" s="5" t="n">
        <v>50</v>
      </c>
      <c r="B11" s="17" t="n">
        <f aca="false">AVERAGE(sigma_050!B$18:B$27)</f>
        <v>0.386360623333546</v>
      </c>
      <c r="C11" s="13" t="n">
        <f aca="false">AVERAGE(sigma_050!C$18:C$27)</f>
        <v>0.793784780872918</v>
      </c>
      <c r="D11" s="14" t="n">
        <f aca="false">AVERAGE(sigma_050!D$18:D$27)</f>
        <v>0.791631165218368</v>
      </c>
      <c r="E11" s="14" t="n">
        <f aca="false">AVERAGE(sigma_050!E$18:E$27)</f>
        <v>0.788525574175802</v>
      </c>
      <c r="F11" s="14" t="n">
        <f aca="false">AVERAGE(sigma_050!F$18:F$27)</f>
        <v>0.791631276836077</v>
      </c>
      <c r="G11" s="17" t="n">
        <f aca="false">AVERAGE(sigma_050!G$18:G$27)</f>
        <v>0.621358040091259</v>
      </c>
      <c r="H11" s="17" t="n">
        <f aca="false">AVERAGE(sigma_050!H$18:H$27)</f>
        <v>0.740467171917984</v>
      </c>
      <c r="I11" s="17" t="n">
        <f aca="false">AVERAGE(sigma_050!I$18:I$27)</f>
        <v>0.698684803249803</v>
      </c>
      <c r="K11" s="15" t="n">
        <f aca="false">MAX($B11:$I11)</f>
        <v>0.793784780872918</v>
      </c>
      <c r="L11" s="16" t="n">
        <f aca="false">$K11-$N11</f>
        <v>0.788784780872918</v>
      </c>
      <c r="M11" s="16" t="n">
        <f aca="false">AVERAGE($B11:$I11)</f>
        <v>0.70155542946197</v>
      </c>
      <c r="N11" s="16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0" activeCellId="0" sqref="B30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27.7608239223043</v>
      </c>
      <c r="C3" s="6" t="n">
        <v>30.2778021497127</v>
      </c>
      <c r="D3" s="6" t="n">
        <v>30.0470439013153</v>
      </c>
      <c r="E3" s="6" t="n">
        <v>30.3359594830928</v>
      </c>
      <c r="F3" s="6" t="n">
        <v>30.0470439013153</v>
      </c>
      <c r="G3" s="6" t="n">
        <v>28.7503334863767</v>
      </c>
      <c r="H3" s="6" t="n">
        <v>30.4316776243563</v>
      </c>
      <c r="I3" s="6" t="n">
        <v>30.1954638502281</v>
      </c>
      <c r="AMJ3" s="21"/>
    </row>
    <row r="4" customFormat="false" ht="13.8" hidden="false" customHeight="false" outlineLevel="0" collapsed="false">
      <c r="A4" s="24" t="n">
        <v>2</v>
      </c>
      <c r="B4" s="6" t="n">
        <v>27.7641556528333</v>
      </c>
      <c r="C4" s="6" t="n">
        <v>30.3000683212471</v>
      </c>
      <c r="D4" s="6" t="n">
        <v>30.0816573982145</v>
      </c>
      <c r="E4" s="6" t="n">
        <v>30.3499801118959</v>
      </c>
      <c r="F4" s="6" t="n">
        <v>30.0816573982145</v>
      </c>
      <c r="G4" s="6" t="n">
        <v>28.7458923675522</v>
      </c>
      <c r="H4" s="6" t="n">
        <v>30.434274470411</v>
      </c>
      <c r="I4" s="6" t="n">
        <v>30.2005883763516</v>
      </c>
    </row>
    <row r="5" customFormat="false" ht="13.8" hidden="false" customHeight="false" outlineLevel="0" collapsed="false">
      <c r="A5" s="24" t="n">
        <v>3</v>
      </c>
      <c r="B5" s="6" t="n">
        <v>27.8008510811765</v>
      </c>
      <c r="C5" s="6" t="n">
        <v>30.2841785015163</v>
      </c>
      <c r="D5" s="6" t="n">
        <v>30.0659947944847</v>
      </c>
      <c r="E5" s="6" t="n">
        <v>30.3338949885529</v>
      </c>
      <c r="F5" s="6" t="n">
        <v>30.065918198172</v>
      </c>
      <c r="G5" s="6" t="n">
        <v>28.753263309758</v>
      </c>
      <c r="H5" s="6" t="n">
        <v>30.3877051277529</v>
      </c>
      <c r="I5" s="6" t="n">
        <v>30.1722486375865</v>
      </c>
    </row>
    <row r="6" customFormat="false" ht="13.8" hidden="false" customHeight="false" outlineLevel="0" collapsed="false">
      <c r="A6" s="24" t="n">
        <v>4</v>
      </c>
      <c r="B6" s="6" t="n">
        <v>27.7625190151525</v>
      </c>
      <c r="C6" s="6" t="n">
        <v>30.2403073758023</v>
      </c>
      <c r="D6" s="6" t="n">
        <v>30.0194332687547</v>
      </c>
      <c r="E6" s="6" t="n">
        <v>30.309026648896</v>
      </c>
      <c r="F6" s="6" t="n">
        <v>30.0194402571328</v>
      </c>
      <c r="G6" s="6" t="n">
        <v>28.7518476531155</v>
      </c>
      <c r="H6" s="6" t="n">
        <v>30.4021683580043</v>
      </c>
      <c r="I6" s="6" t="n">
        <v>30.1774989263601</v>
      </c>
    </row>
    <row r="7" customFormat="false" ht="13.8" hidden="false" customHeight="false" outlineLevel="0" collapsed="false">
      <c r="A7" s="24" t="n">
        <v>5</v>
      </c>
      <c r="B7" s="6" t="n">
        <v>27.7607274618902</v>
      </c>
      <c r="C7" s="6" t="n">
        <v>30.286800087276</v>
      </c>
      <c r="D7" s="6" t="n">
        <v>30.068253999822</v>
      </c>
      <c r="E7" s="6" t="n">
        <v>30.3476832971124</v>
      </c>
      <c r="F7" s="6" t="n">
        <v>30.068253999822</v>
      </c>
      <c r="G7" s="6" t="n">
        <v>28.743868221279</v>
      </c>
      <c r="H7" s="6" t="n">
        <v>30.4252245442041</v>
      </c>
      <c r="I7" s="6" t="n">
        <v>30.1931486470893</v>
      </c>
    </row>
    <row r="8" customFormat="false" ht="13.8" hidden="false" customHeight="false" outlineLevel="0" collapsed="false">
      <c r="A8" s="24" t="n">
        <v>6</v>
      </c>
      <c r="B8" s="6" t="n">
        <v>27.777279736827</v>
      </c>
      <c r="C8" s="6" t="n">
        <v>30.2479975862351</v>
      </c>
      <c r="D8" s="6" t="n">
        <v>30.0555909585803</v>
      </c>
      <c r="E8" s="6" t="n">
        <v>30.3246275486365</v>
      </c>
      <c r="F8" s="6" t="n">
        <v>30.0555909585803</v>
      </c>
      <c r="G8" s="6" t="n">
        <v>28.7438239383589</v>
      </c>
      <c r="H8" s="6" t="n">
        <v>30.4190604507045</v>
      </c>
      <c r="I8" s="6" t="n">
        <v>30.1829601085125</v>
      </c>
    </row>
    <row r="9" customFormat="false" ht="13.8" hidden="false" customHeight="false" outlineLevel="0" collapsed="false">
      <c r="A9" s="24" t="n">
        <v>7</v>
      </c>
      <c r="B9" s="6" t="n">
        <v>27.7844617369269</v>
      </c>
      <c r="C9" s="6" t="n">
        <v>30.2719383116156</v>
      </c>
      <c r="D9" s="6" t="n">
        <v>30.0545074283755</v>
      </c>
      <c r="E9" s="6" t="n">
        <v>30.3453625077831</v>
      </c>
      <c r="F9" s="6" t="n">
        <v>30.0545074283755</v>
      </c>
      <c r="G9" s="6" t="n">
        <v>28.7656007344289</v>
      </c>
      <c r="H9" s="6" t="n">
        <v>30.4146233420498</v>
      </c>
      <c r="I9" s="6" t="n">
        <v>30.171381895739</v>
      </c>
    </row>
    <row r="10" customFormat="false" ht="13.8" hidden="false" customHeight="false" outlineLevel="0" collapsed="false">
      <c r="A10" s="24" t="n">
        <v>8</v>
      </c>
      <c r="B10" s="6" t="n">
        <v>27.760501184293</v>
      </c>
      <c r="C10" s="6" t="n">
        <v>30.2672042884944</v>
      </c>
      <c r="D10" s="6" t="n">
        <v>30.0430216023891</v>
      </c>
      <c r="E10" s="6" t="n">
        <v>30.30663122559</v>
      </c>
      <c r="F10" s="6" t="n">
        <v>30.0429860312203</v>
      </c>
      <c r="G10" s="6" t="n">
        <v>28.7656583299027</v>
      </c>
      <c r="H10" s="6" t="n">
        <v>30.4192615812941</v>
      </c>
      <c r="I10" s="6" t="n">
        <v>30.207434222297</v>
      </c>
    </row>
    <row r="11" customFormat="false" ht="13.8" hidden="false" customHeight="false" outlineLevel="0" collapsed="false">
      <c r="A11" s="24" t="n">
        <v>9</v>
      </c>
      <c r="B11" s="6" t="n">
        <v>27.7668659891434</v>
      </c>
      <c r="C11" s="6" t="n">
        <v>30.2602174830455</v>
      </c>
      <c r="D11" s="6" t="n">
        <v>30.0307024323253</v>
      </c>
      <c r="E11" s="6" t="n">
        <v>30.3241477583443</v>
      </c>
      <c r="F11" s="6" t="n">
        <v>30.0307024323253</v>
      </c>
      <c r="G11" s="6" t="n">
        <v>28.7573530018497</v>
      </c>
      <c r="H11" s="6" t="n">
        <v>30.4184963769849</v>
      </c>
      <c r="I11" s="6" t="n">
        <v>30.1953999456093</v>
      </c>
    </row>
    <row r="12" customFormat="false" ht="13.8" hidden="false" customHeight="false" outlineLevel="0" collapsed="false">
      <c r="A12" s="24" t="n">
        <v>10</v>
      </c>
      <c r="B12" s="6" t="n">
        <v>27.7780823208794</v>
      </c>
      <c r="C12" s="6" t="n">
        <v>30.2574933126866</v>
      </c>
      <c r="D12" s="6" t="n">
        <v>30.0340837419522</v>
      </c>
      <c r="E12" s="6" t="n">
        <v>30.3412168547986</v>
      </c>
      <c r="F12" s="6" t="n">
        <v>30.0340837419522</v>
      </c>
      <c r="G12" s="6" t="n">
        <v>28.7430819410104</v>
      </c>
      <c r="H12" s="6" t="n">
        <v>30.4307460111302</v>
      </c>
      <c r="I12" s="6" t="n">
        <v>30.1948011981894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27.7716268101426</v>
      </c>
      <c r="C13" s="27" t="n">
        <f aca="false">AVERAGE(C3:C12)</f>
        <v>30.2694007417631</v>
      </c>
      <c r="D13" s="27" t="n">
        <f aca="false">AVERAGE(D3:D12)</f>
        <v>30.0500289526214</v>
      </c>
      <c r="E13" s="27" t="n">
        <f aca="false">AVERAGE(E3:E12)</f>
        <v>30.3318530424703</v>
      </c>
      <c r="F13" s="27" t="n">
        <f aca="false">AVERAGE(F3:F12)</f>
        <v>30.050018434711</v>
      </c>
      <c r="G13" s="27" t="n">
        <f aca="false">AVERAGE(G3:G12)</f>
        <v>28.7520722983632</v>
      </c>
      <c r="H13" s="27" t="n">
        <f aca="false">AVERAGE(H3:H12)</f>
        <v>30.4183237886892</v>
      </c>
      <c r="I13" s="27" t="n">
        <f aca="false">AVERAGE(I3:I12)</f>
        <v>30.1890925807963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2.4977739316205</v>
      </c>
      <c r="D14" s="30" t="n">
        <f aca="false">D13-$B13</f>
        <v>2.27840214247872</v>
      </c>
      <c r="E14" s="30" t="n">
        <f aca="false">E13-$B13</f>
        <v>2.56022623232761</v>
      </c>
      <c r="F14" s="30" t="n">
        <f aca="false">F13-$B13</f>
        <v>2.27839162456838</v>
      </c>
      <c r="G14" s="30" t="n">
        <f aca="false">G13-$B13</f>
        <v>0.98044548822055</v>
      </c>
      <c r="H14" s="30" t="n">
        <f aca="false">H13-$B13</f>
        <v>2.64669697854655</v>
      </c>
      <c r="I14" s="30" t="n">
        <f aca="false">I13-$B13</f>
        <v>2.41746577065365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0.0899397773380805</v>
      </c>
      <c r="D15" s="32" t="n">
        <f aca="false">(D13-$B13)/$B13</f>
        <v>0.0820406437856427</v>
      </c>
      <c r="E15" s="32" t="n">
        <f aca="false">(E13-$B13)/$B13</f>
        <v>0.0921885581219383</v>
      </c>
      <c r="F15" s="32" t="n">
        <f aca="false">(F13-$B13)/$B13</f>
        <v>0.0820402650570068</v>
      </c>
      <c r="G15" s="32" t="n">
        <f aca="false">(G13-$B13)/$B13</f>
        <v>0.0353038550792594</v>
      </c>
      <c r="H15" s="32" t="n">
        <f aca="false">(H13-$B13)/$B13</f>
        <v>0.095302194453367</v>
      </c>
      <c r="I15" s="32" t="n">
        <f aca="false">(I13-$B13)/$B13</f>
        <v>0.0870480432126054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22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0.872989707053683</v>
      </c>
      <c r="C19" s="33" t="n">
        <v>0.936087660058779</v>
      </c>
      <c r="D19" s="33" t="n">
        <v>0.932927620522161</v>
      </c>
      <c r="E19" s="33" t="n">
        <v>0.936159332407938</v>
      </c>
      <c r="F19" s="33" t="n">
        <v>0.932927620522161</v>
      </c>
      <c r="G19" s="33" t="n">
        <v>0.908507725478244</v>
      </c>
      <c r="H19" s="33" t="n">
        <v>0.935060098441534</v>
      </c>
      <c r="I19" s="33" t="n">
        <v>0.932682632384317</v>
      </c>
    </row>
    <row r="20" customFormat="false" ht="13.8" hidden="false" customHeight="false" outlineLevel="0" collapsed="false">
      <c r="A20" s="24" t="n">
        <v>2</v>
      </c>
      <c r="B20" s="33" t="n">
        <v>0.872598806039476</v>
      </c>
      <c r="C20" s="33" t="n">
        <v>0.937073009607749</v>
      </c>
      <c r="D20" s="33" t="n">
        <v>0.933840708883193</v>
      </c>
      <c r="E20" s="33" t="n">
        <v>0.936565196766201</v>
      </c>
      <c r="F20" s="33" t="n">
        <v>0.933840708883193</v>
      </c>
      <c r="G20" s="33" t="n">
        <v>0.907038667905904</v>
      </c>
      <c r="H20" s="33" t="n">
        <v>0.935552082752739</v>
      </c>
      <c r="I20" s="33" t="n">
        <v>0.934126766116806</v>
      </c>
    </row>
    <row r="21" customFormat="false" ht="13.8" hidden="false" customHeight="false" outlineLevel="0" collapsed="false">
      <c r="A21" s="24" t="n">
        <v>3</v>
      </c>
      <c r="B21" s="33" t="n">
        <v>0.873609541893863</v>
      </c>
      <c r="C21" s="33" t="n">
        <v>0.937995787282198</v>
      </c>
      <c r="D21" s="33" t="n">
        <v>0.934448143023105</v>
      </c>
      <c r="E21" s="33" t="n">
        <v>0.937748002722401</v>
      </c>
      <c r="F21" s="33" t="n">
        <v>0.934447698332376</v>
      </c>
      <c r="G21" s="33" t="n">
        <v>0.909182392267351</v>
      </c>
      <c r="H21" s="33" t="n">
        <v>0.936317192077946</v>
      </c>
      <c r="I21" s="33" t="n">
        <v>0.933175328875975</v>
      </c>
    </row>
    <row r="22" customFormat="false" ht="13.8" hidden="false" customHeight="false" outlineLevel="0" collapsed="false">
      <c r="A22" s="24" t="n">
        <v>4</v>
      </c>
      <c r="B22" s="33" t="n">
        <v>0.873459173261778</v>
      </c>
      <c r="C22" s="33" t="n">
        <v>0.935941071978791</v>
      </c>
      <c r="D22" s="33" t="n">
        <v>0.933584179668227</v>
      </c>
      <c r="E22" s="33" t="n">
        <v>0.93635664565153</v>
      </c>
      <c r="F22" s="33" t="n">
        <v>0.933584092879832</v>
      </c>
      <c r="G22" s="33" t="n">
        <v>0.907062258364262</v>
      </c>
      <c r="H22" s="33" t="n">
        <v>0.936294525425952</v>
      </c>
      <c r="I22" s="33" t="n">
        <v>0.933613837022382</v>
      </c>
    </row>
    <row r="23" customFormat="false" ht="13.8" hidden="false" customHeight="false" outlineLevel="0" collapsed="false">
      <c r="A23" s="24" t="n">
        <v>5</v>
      </c>
      <c r="B23" s="33" t="n">
        <v>0.873433472704091</v>
      </c>
      <c r="C23" s="33" t="n">
        <v>0.936053808253143</v>
      </c>
      <c r="D23" s="33" t="n">
        <v>0.933339112618117</v>
      </c>
      <c r="E23" s="33" t="n">
        <v>0.936289330066417</v>
      </c>
      <c r="F23" s="33" t="n">
        <v>0.933339112618117</v>
      </c>
      <c r="G23" s="33" t="n">
        <v>0.907991890953775</v>
      </c>
      <c r="H23" s="33" t="n">
        <v>0.935523584113765</v>
      </c>
      <c r="I23" s="33" t="n">
        <v>0.933300108324963</v>
      </c>
    </row>
    <row r="24" customFormat="false" ht="13.8" hidden="false" customHeight="false" outlineLevel="0" collapsed="false">
      <c r="A24" s="24" t="n">
        <v>6</v>
      </c>
      <c r="B24" s="33" t="n">
        <v>0.873034076207961</v>
      </c>
      <c r="C24" s="33" t="n">
        <v>0.937493194174158</v>
      </c>
      <c r="D24" s="33" t="n">
        <v>0.934434025828389</v>
      </c>
      <c r="E24" s="33" t="n">
        <v>0.937636377201198</v>
      </c>
      <c r="F24" s="33" t="n">
        <v>0.934434025828389</v>
      </c>
      <c r="G24" s="33" t="n">
        <v>0.910451986979293</v>
      </c>
      <c r="H24" s="33" t="n">
        <v>0.934697369933448</v>
      </c>
      <c r="I24" s="33" t="n">
        <v>0.933093657650834</v>
      </c>
    </row>
    <row r="25" customFormat="false" ht="13.8" hidden="false" customHeight="false" outlineLevel="0" collapsed="false">
      <c r="A25" s="24" t="n">
        <v>7</v>
      </c>
      <c r="B25" s="33" t="n">
        <v>0.874261742364754</v>
      </c>
      <c r="C25" s="33" t="n">
        <v>0.93698939193484</v>
      </c>
      <c r="D25" s="33" t="n">
        <v>0.934529907106904</v>
      </c>
      <c r="E25" s="33" t="n">
        <v>0.936883964908438</v>
      </c>
      <c r="F25" s="33" t="n">
        <v>0.934529907106904</v>
      </c>
      <c r="G25" s="33" t="n">
        <v>0.908328002849086</v>
      </c>
      <c r="H25" s="33" t="n">
        <v>0.935020558211065</v>
      </c>
      <c r="I25" s="33" t="n">
        <v>0.93326943108748</v>
      </c>
    </row>
    <row r="26" customFormat="false" ht="13.8" hidden="false" customHeight="false" outlineLevel="0" collapsed="false">
      <c r="A26" s="24" t="n">
        <v>8</v>
      </c>
      <c r="B26" s="33" t="n">
        <v>0.873131665294718</v>
      </c>
      <c r="C26" s="33" t="n">
        <v>0.937182118875157</v>
      </c>
      <c r="D26" s="33" t="n">
        <v>0.934575472927013</v>
      </c>
      <c r="E26" s="33" t="n">
        <v>0.936126592174615</v>
      </c>
      <c r="F26" s="33" t="n">
        <v>0.934575191971416</v>
      </c>
      <c r="G26" s="33" t="n">
        <v>0.910578844171125</v>
      </c>
      <c r="H26" s="33" t="n">
        <v>0.935455705749281</v>
      </c>
      <c r="I26" s="33" t="n">
        <v>0.933457325346588</v>
      </c>
    </row>
    <row r="27" customFormat="false" ht="13.8" hidden="false" customHeight="false" outlineLevel="0" collapsed="false">
      <c r="A27" s="24" t="n">
        <v>9</v>
      </c>
      <c r="B27" s="33" t="n">
        <v>0.872990307240631</v>
      </c>
      <c r="C27" s="33" t="n">
        <v>0.935761497520513</v>
      </c>
      <c r="D27" s="33" t="n">
        <v>0.933517836360495</v>
      </c>
      <c r="E27" s="33" t="n">
        <v>0.937038482860964</v>
      </c>
      <c r="F27" s="33" t="n">
        <v>0.933517836360495</v>
      </c>
      <c r="G27" s="33" t="n">
        <v>0.910397167487844</v>
      </c>
      <c r="H27" s="33" t="n">
        <v>0.935569942778523</v>
      </c>
      <c r="I27" s="33" t="n">
        <v>0.933918508764661</v>
      </c>
    </row>
    <row r="28" customFormat="false" ht="13.8" hidden="false" customHeight="false" outlineLevel="0" collapsed="false">
      <c r="A28" s="24" t="n">
        <v>10</v>
      </c>
      <c r="B28" s="33" t="n">
        <v>0.873435547785689</v>
      </c>
      <c r="C28" s="33" t="n">
        <v>0.93815210151172</v>
      </c>
      <c r="D28" s="33" t="n">
        <v>0.934583913704043</v>
      </c>
      <c r="E28" s="33" t="n">
        <v>0.936459287262838</v>
      </c>
      <c r="F28" s="33" t="n">
        <v>0.934583913704043</v>
      </c>
      <c r="G28" s="33" t="n">
        <v>0.90738752082164</v>
      </c>
      <c r="H28" s="33" t="n">
        <v>0.935280252151685</v>
      </c>
      <c r="I28" s="33" t="n">
        <v>0.933750076431796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0.873294403984664</v>
      </c>
      <c r="C29" s="35" t="n">
        <f aca="false">AVERAGE(C19:C28)</f>
        <v>0.936872964119705</v>
      </c>
      <c r="D29" s="35" t="n">
        <f aca="false">AVERAGE(D19:D28)</f>
        <v>0.933978092064165</v>
      </c>
      <c r="E29" s="35" t="n">
        <f aca="false">AVERAGE(E19:E28)</f>
        <v>0.936726321202254</v>
      </c>
      <c r="F29" s="35" t="n">
        <f aca="false">AVERAGE(F19:F28)</f>
        <v>0.933978010820693</v>
      </c>
      <c r="G29" s="35" t="n">
        <f aca="false">AVERAGE(G19:G28)</f>
        <v>0.908692645727852</v>
      </c>
      <c r="H29" s="35" t="n">
        <f aca="false">AVERAGE(H19:H28)</f>
        <v>0.935477131163594</v>
      </c>
      <c r="I29" s="35" t="n">
        <f aca="false">AVERAGE(I19:I28)</f>
        <v>0.933438767200581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0.0635785601350406</v>
      </c>
      <c r="D30" s="38" t="n">
        <f aca="false">D29-$B29</f>
        <v>0.0606836880795006</v>
      </c>
      <c r="E30" s="38" t="n">
        <f aca="false">E29-$B29</f>
        <v>0.0634319172175897</v>
      </c>
      <c r="F30" s="38" t="n">
        <f aca="false">F29-$B29</f>
        <v>0.0606836068360286</v>
      </c>
      <c r="G30" s="38" t="n">
        <f aca="false">G29-$B29</f>
        <v>0.0353982417431883</v>
      </c>
      <c r="H30" s="38" t="n">
        <f aca="false">H29-$B29</f>
        <v>0.0621827271789294</v>
      </c>
      <c r="I30" s="38" t="n">
        <f aca="false">I29-$B29</f>
        <v>0.0601443632159162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0.0728031232594009</v>
      </c>
      <c r="D31" s="40" t="n">
        <f aca="false">(D29-$B29)/$B29</f>
        <v>0.0694882365014746</v>
      </c>
      <c r="E31" s="40" t="n">
        <f aca="false">(E29-$B29)/$B29</f>
        <v>0.0726352040367633</v>
      </c>
      <c r="F31" s="40" t="n">
        <f aca="false">(F29-$B29)/$B29</f>
        <v>0.0694881434704513</v>
      </c>
      <c r="G31" s="40" t="n">
        <f aca="false">(G29-$B29)/$B29</f>
        <v>0.0405341447072984</v>
      </c>
      <c r="H31" s="40" t="n">
        <f aca="false">(H29-$B29)/$B29</f>
        <v>0.0712047700010469</v>
      </c>
      <c r="I31" s="40" t="n">
        <f aca="false">(I29-$B29)/$B29</f>
        <v>0.0688706614189782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19.7109637806632</v>
      </c>
      <c r="C3" s="6" t="n">
        <v>27.494670365146</v>
      </c>
      <c r="D3" s="6" t="n">
        <v>27.4082130589922</v>
      </c>
      <c r="E3" s="6" t="n">
        <v>27.6907384108342</v>
      </c>
      <c r="F3" s="6" t="n">
        <v>27.4082130589922</v>
      </c>
      <c r="G3" s="6" t="n">
        <v>24.3377816640272</v>
      </c>
      <c r="H3" s="6" t="n">
        <v>27.1255486164487</v>
      </c>
      <c r="I3" s="6" t="n">
        <v>26.2285285260489</v>
      </c>
      <c r="AMJ3" s="21"/>
    </row>
    <row r="4" customFormat="false" ht="13.8" hidden="false" customHeight="false" outlineLevel="0" collapsed="false">
      <c r="A4" s="24" t="n">
        <v>2</v>
      </c>
      <c r="B4" s="6" t="n">
        <v>19.7066603478158</v>
      </c>
      <c r="C4" s="6" t="n">
        <v>27.4778169395939</v>
      </c>
      <c r="D4" s="6" t="n">
        <v>27.3491658122881</v>
      </c>
      <c r="E4" s="6" t="n">
        <v>27.6660615513754</v>
      </c>
      <c r="F4" s="6" t="n">
        <v>27.3491658122881</v>
      </c>
      <c r="G4" s="6" t="n">
        <v>24.3462729880566</v>
      </c>
      <c r="H4" s="6" t="n">
        <v>27.1244124731593</v>
      </c>
      <c r="I4" s="6" t="n">
        <v>26.2134963112188</v>
      </c>
    </row>
    <row r="5" customFormat="false" ht="13.8" hidden="false" customHeight="false" outlineLevel="0" collapsed="false">
      <c r="A5" s="24" t="n">
        <v>3</v>
      </c>
      <c r="B5" s="6" t="n">
        <v>19.6947372074005</v>
      </c>
      <c r="C5" s="6" t="n">
        <v>27.457272767372</v>
      </c>
      <c r="D5" s="6" t="n">
        <v>27.3710232226807</v>
      </c>
      <c r="E5" s="6" t="n">
        <v>27.65278185903</v>
      </c>
      <c r="F5" s="6" t="n">
        <v>27.3710232226807</v>
      </c>
      <c r="G5" s="6" t="n">
        <v>24.2905577982339</v>
      </c>
      <c r="H5" s="6" t="n">
        <v>27.1010017130253</v>
      </c>
      <c r="I5" s="6" t="n">
        <v>26.1822533344719</v>
      </c>
    </row>
    <row r="6" customFormat="false" ht="13.8" hidden="false" customHeight="false" outlineLevel="0" collapsed="false">
      <c r="A6" s="24" t="n">
        <v>4</v>
      </c>
      <c r="B6" s="6" t="n">
        <v>19.7063443650704</v>
      </c>
      <c r="C6" s="6" t="n">
        <v>27.4929592142695</v>
      </c>
      <c r="D6" s="6" t="n">
        <v>27.4056118599591</v>
      </c>
      <c r="E6" s="6" t="n">
        <v>27.674495169975</v>
      </c>
      <c r="F6" s="6" t="n">
        <v>27.4056304028119</v>
      </c>
      <c r="G6" s="6" t="n">
        <v>24.3723686386666</v>
      </c>
      <c r="H6" s="6" t="n">
        <v>27.140927475019</v>
      </c>
      <c r="I6" s="6" t="n">
        <v>26.2167098669996</v>
      </c>
    </row>
    <row r="7" customFormat="false" ht="13.8" hidden="false" customHeight="false" outlineLevel="0" collapsed="false">
      <c r="A7" s="24" t="n">
        <v>5</v>
      </c>
      <c r="B7" s="6" t="n">
        <v>19.7138072276031</v>
      </c>
      <c r="C7" s="6" t="n">
        <v>27.4678948258966</v>
      </c>
      <c r="D7" s="6" t="n">
        <v>27.3669576548039</v>
      </c>
      <c r="E7" s="6" t="n">
        <v>27.6706751322892</v>
      </c>
      <c r="F7" s="6" t="n">
        <v>27.3669576548039</v>
      </c>
      <c r="G7" s="6" t="n">
        <v>24.3695821788367</v>
      </c>
      <c r="H7" s="6" t="n">
        <v>27.1096911620559</v>
      </c>
      <c r="I7" s="6" t="n">
        <v>26.2044229991202</v>
      </c>
    </row>
    <row r="8" customFormat="false" ht="13.8" hidden="false" customHeight="false" outlineLevel="0" collapsed="false">
      <c r="A8" s="24" t="n">
        <v>6</v>
      </c>
      <c r="B8" s="6" t="n">
        <v>19.6990256308485</v>
      </c>
      <c r="C8" s="6" t="n">
        <v>27.4933703368203</v>
      </c>
      <c r="D8" s="6" t="n">
        <v>27.3895096199923</v>
      </c>
      <c r="E8" s="6" t="n">
        <v>27.6757317917533</v>
      </c>
      <c r="F8" s="6" t="n">
        <v>27.3895096199923</v>
      </c>
      <c r="G8" s="6" t="n">
        <v>24.3532658765298</v>
      </c>
      <c r="H8" s="6" t="n">
        <v>27.1415572814158</v>
      </c>
      <c r="I8" s="6" t="n">
        <v>26.2235674689799</v>
      </c>
    </row>
    <row r="9" customFormat="false" ht="13.8" hidden="false" customHeight="false" outlineLevel="0" collapsed="false">
      <c r="A9" s="24" t="n">
        <v>7</v>
      </c>
      <c r="B9" s="6" t="n">
        <v>19.6928358521358</v>
      </c>
      <c r="C9" s="6" t="n">
        <v>27.464460145232</v>
      </c>
      <c r="D9" s="6" t="n">
        <v>27.3812780564986</v>
      </c>
      <c r="E9" s="6" t="n">
        <v>27.6579300475539</v>
      </c>
      <c r="F9" s="6" t="n">
        <v>27.3812780564986</v>
      </c>
      <c r="G9" s="6" t="n">
        <v>24.3311568871971</v>
      </c>
      <c r="H9" s="6" t="n">
        <v>27.1199888215678</v>
      </c>
      <c r="I9" s="6" t="n">
        <v>26.1928468316871</v>
      </c>
    </row>
    <row r="10" customFormat="false" ht="13.8" hidden="false" customHeight="false" outlineLevel="0" collapsed="false">
      <c r="A10" s="24" t="n">
        <v>8</v>
      </c>
      <c r="B10" s="6" t="n">
        <v>19.7109287530526</v>
      </c>
      <c r="C10" s="6" t="n">
        <v>27.5080306344204</v>
      </c>
      <c r="D10" s="6" t="n">
        <v>27.4250519243355</v>
      </c>
      <c r="E10" s="6" t="n">
        <v>27.698970927237</v>
      </c>
      <c r="F10" s="6" t="n">
        <v>27.4250519243355</v>
      </c>
      <c r="G10" s="6" t="n">
        <v>24.3598817137816</v>
      </c>
      <c r="H10" s="6" t="n">
        <v>27.1428590581921</v>
      </c>
      <c r="I10" s="6" t="n">
        <v>26.2554695346557</v>
      </c>
    </row>
    <row r="11" customFormat="false" ht="13.8" hidden="false" customHeight="false" outlineLevel="0" collapsed="false">
      <c r="A11" s="24" t="n">
        <v>9</v>
      </c>
      <c r="B11" s="6" t="n">
        <v>19.7080857258846</v>
      </c>
      <c r="C11" s="6" t="n">
        <v>27.5264462933981</v>
      </c>
      <c r="D11" s="6" t="n">
        <v>27.3933430967058</v>
      </c>
      <c r="E11" s="6" t="n">
        <v>27.7133504460756</v>
      </c>
      <c r="F11" s="6" t="n">
        <v>27.3933430967058</v>
      </c>
      <c r="G11" s="6" t="n">
        <v>24.3342011209011</v>
      </c>
      <c r="H11" s="6" t="n">
        <v>27.1488540439452</v>
      </c>
      <c r="I11" s="6" t="n">
        <v>26.2180762621229</v>
      </c>
    </row>
    <row r="12" customFormat="false" ht="13.8" hidden="false" customHeight="false" outlineLevel="0" collapsed="false">
      <c r="A12" s="24" t="n">
        <v>10</v>
      </c>
      <c r="B12" s="6" t="n">
        <v>19.6963287834275</v>
      </c>
      <c r="C12" s="6" t="n">
        <v>27.4787274853283</v>
      </c>
      <c r="D12" s="6" t="n">
        <v>27.3843894486454</v>
      </c>
      <c r="E12" s="6" t="n">
        <v>27.6622937220952</v>
      </c>
      <c r="F12" s="6" t="n">
        <v>27.3843894486454</v>
      </c>
      <c r="G12" s="6" t="n">
        <v>24.3365752913931</v>
      </c>
      <c r="H12" s="6" t="n">
        <v>27.1394455671405</v>
      </c>
      <c r="I12" s="6" t="n">
        <v>26.2335934418539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19.7039717673902</v>
      </c>
      <c r="C13" s="27" t="n">
        <f aca="false">AVERAGE(C3:C12)</f>
        <v>27.4861649007477</v>
      </c>
      <c r="D13" s="27" t="n">
        <f aca="false">AVERAGE(D3:D12)</f>
        <v>27.3874543754902</v>
      </c>
      <c r="E13" s="27" t="n">
        <f aca="false">AVERAGE(E3:E12)</f>
        <v>27.6763029058219</v>
      </c>
      <c r="F13" s="27" t="n">
        <f aca="false">AVERAGE(F3:F12)</f>
        <v>27.3874562297754</v>
      </c>
      <c r="G13" s="27" t="n">
        <f aca="false">AVERAGE(G3:G12)</f>
        <v>24.3431644157624</v>
      </c>
      <c r="H13" s="27" t="n">
        <f aca="false">AVERAGE(H3:H12)</f>
        <v>27.129428621197</v>
      </c>
      <c r="I13" s="27" t="n">
        <f aca="false">AVERAGE(I3:I12)</f>
        <v>26.2168964577159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7.78219313335751</v>
      </c>
      <c r="D14" s="30" t="n">
        <f aca="false">D13-$B13</f>
        <v>7.68348260809998</v>
      </c>
      <c r="E14" s="30" t="n">
        <f aca="false">E13-$B13</f>
        <v>7.97233113843168</v>
      </c>
      <c r="F14" s="30" t="n">
        <f aca="false">F13-$B13</f>
        <v>7.68348446238526</v>
      </c>
      <c r="G14" s="30" t="n">
        <f aca="false">G13-$B13</f>
        <v>4.63919264837217</v>
      </c>
      <c r="H14" s="30" t="n">
        <f aca="false">H13-$B13</f>
        <v>7.42545685380676</v>
      </c>
      <c r="I14" s="30" t="n">
        <f aca="false">I13-$B13</f>
        <v>6.51292469032569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0.394955556434411</v>
      </c>
      <c r="D15" s="32" t="n">
        <f aca="false">(D13-$B13)/$B13</f>
        <v>0.389945879886817</v>
      </c>
      <c r="E15" s="32" t="n">
        <f aca="false">(E13-$B13)/$B13</f>
        <v>0.404605286312163</v>
      </c>
      <c r="F15" s="32" t="n">
        <f aca="false">(F13-$B13)/$B13</f>
        <v>0.389945973994</v>
      </c>
      <c r="G15" s="32" t="n">
        <f aca="false">(G13-$B13)/$B13</f>
        <v>0.235444544030964</v>
      </c>
      <c r="H15" s="32" t="n">
        <f aca="false">(H13-$B13)/$B13</f>
        <v>0.376850766001187</v>
      </c>
      <c r="I15" s="32" t="n">
        <f aca="false">(I13-$B13)/$B13</f>
        <v>0.330538673482292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0.617234971612378</v>
      </c>
      <c r="C19" s="33" t="n">
        <v>0.888175457377387</v>
      </c>
      <c r="D19" s="33" t="n">
        <v>0.888297587727116</v>
      </c>
      <c r="E19" s="33" t="n">
        <v>0.886540451738978</v>
      </c>
      <c r="F19" s="33" t="n">
        <v>0.888297587727116</v>
      </c>
      <c r="G19" s="33" t="n">
        <v>0.78962094600414</v>
      </c>
      <c r="H19" s="33" t="n">
        <v>0.872462405215181</v>
      </c>
      <c r="I19" s="33" t="n">
        <v>0.843742754942972</v>
      </c>
    </row>
    <row r="20" customFormat="false" ht="13.8" hidden="false" customHeight="false" outlineLevel="0" collapsed="false">
      <c r="A20" s="24" t="n">
        <v>2</v>
      </c>
      <c r="B20" s="33" t="n">
        <v>0.61716879629957</v>
      </c>
      <c r="C20" s="33" t="n">
        <v>0.888172861839059</v>
      </c>
      <c r="D20" s="33" t="n">
        <v>0.88886457424843</v>
      </c>
      <c r="E20" s="33" t="n">
        <v>0.887980492402659</v>
      </c>
      <c r="F20" s="33" t="n">
        <v>0.88886457424843</v>
      </c>
      <c r="G20" s="33" t="n">
        <v>0.792509959513194</v>
      </c>
      <c r="H20" s="33" t="n">
        <v>0.873672105258634</v>
      </c>
      <c r="I20" s="33" t="n">
        <v>0.845881557108726</v>
      </c>
    </row>
    <row r="21" customFormat="false" ht="13.8" hidden="false" customHeight="false" outlineLevel="0" collapsed="false">
      <c r="A21" s="24" t="n">
        <v>3</v>
      </c>
      <c r="B21" s="33" t="n">
        <v>0.616509870384724</v>
      </c>
      <c r="C21" s="33" t="n">
        <v>0.887084092261582</v>
      </c>
      <c r="D21" s="33" t="n">
        <v>0.884648984239366</v>
      </c>
      <c r="E21" s="33" t="n">
        <v>0.888078091038251</v>
      </c>
      <c r="F21" s="33" t="n">
        <v>0.884648984239366</v>
      </c>
      <c r="G21" s="33" t="n">
        <v>0.790914991667473</v>
      </c>
      <c r="H21" s="33" t="n">
        <v>0.872633902671787</v>
      </c>
      <c r="I21" s="33" t="n">
        <v>0.845118975125906</v>
      </c>
    </row>
    <row r="22" customFormat="false" ht="13.8" hidden="false" customHeight="false" outlineLevel="0" collapsed="false">
      <c r="A22" s="24" t="n">
        <v>4</v>
      </c>
      <c r="B22" s="33" t="n">
        <v>0.616962739647855</v>
      </c>
      <c r="C22" s="33" t="n">
        <v>0.887440486684389</v>
      </c>
      <c r="D22" s="33" t="n">
        <v>0.886474454903084</v>
      </c>
      <c r="E22" s="33" t="n">
        <v>0.888631647223054</v>
      </c>
      <c r="F22" s="33" t="n">
        <v>0.886472084326804</v>
      </c>
      <c r="G22" s="33" t="n">
        <v>0.792913844107755</v>
      </c>
      <c r="H22" s="33" t="n">
        <v>0.873619139764241</v>
      </c>
      <c r="I22" s="33" t="n">
        <v>0.843753672661904</v>
      </c>
    </row>
    <row r="23" customFormat="false" ht="13.8" hidden="false" customHeight="false" outlineLevel="0" collapsed="false">
      <c r="A23" s="24" t="n">
        <v>5</v>
      </c>
      <c r="B23" s="33" t="n">
        <v>0.61749049344981</v>
      </c>
      <c r="C23" s="33" t="n">
        <v>0.889323188162817</v>
      </c>
      <c r="D23" s="33" t="n">
        <v>0.888645564723383</v>
      </c>
      <c r="E23" s="33" t="n">
        <v>0.88992733659311</v>
      </c>
      <c r="F23" s="33" t="n">
        <v>0.888645564723383</v>
      </c>
      <c r="G23" s="33" t="n">
        <v>0.794163961748172</v>
      </c>
      <c r="H23" s="33" t="n">
        <v>0.872179221224502</v>
      </c>
      <c r="I23" s="33" t="n">
        <v>0.846201323408945</v>
      </c>
    </row>
    <row r="24" customFormat="false" ht="13.8" hidden="false" customHeight="false" outlineLevel="0" collapsed="false">
      <c r="A24" s="24" t="n">
        <v>6</v>
      </c>
      <c r="B24" s="33" t="n">
        <v>0.616412873848675</v>
      </c>
      <c r="C24" s="33" t="n">
        <v>0.888260921693374</v>
      </c>
      <c r="D24" s="33" t="n">
        <v>0.888278870310398</v>
      </c>
      <c r="E24" s="33" t="n">
        <v>0.886748621712225</v>
      </c>
      <c r="F24" s="33" t="n">
        <v>0.888278870310398</v>
      </c>
      <c r="G24" s="33" t="n">
        <v>0.793911232538419</v>
      </c>
      <c r="H24" s="33" t="n">
        <v>0.872161685278194</v>
      </c>
      <c r="I24" s="33" t="n">
        <v>0.843966318071642</v>
      </c>
    </row>
    <row r="25" customFormat="false" ht="13.8" hidden="false" customHeight="false" outlineLevel="0" collapsed="false">
      <c r="A25" s="24" t="n">
        <v>7</v>
      </c>
      <c r="B25" s="33" t="n">
        <v>0.616201162550268</v>
      </c>
      <c r="C25" s="33" t="n">
        <v>0.887151681154824</v>
      </c>
      <c r="D25" s="33" t="n">
        <v>0.886292876578974</v>
      </c>
      <c r="E25" s="33" t="n">
        <v>0.886796991797867</v>
      </c>
      <c r="F25" s="33" t="n">
        <v>0.886292876578974</v>
      </c>
      <c r="G25" s="33" t="n">
        <v>0.792562283677064</v>
      </c>
      <c r="H25" s="33" t="n">
        <v>0.872566276698688</v>
      </c>
      <c r="I25" s="33" t="n">
        <v>0.846149616367318</v>
      </c>
    </row>
    <row r="26" customFormat="false" ht="13.8" hidden="false" customHeight="false" outlineLevel="0" collapsed="false">
      <c r="A26" s="24" t="n">
        <v>8</v>
      </c>
      <c r="B26" s="33" t="n">
        <v>0.617329586375708</v>
      </c>
      <c r="C26" s="33" t="n">
        <v>0.889007997043967</v>
      </c>
      <c r="D26" s="33" t="n">
        <v>0.889683573615137</v>
      </c>
      <c r="E26" s="33" t="n">
        <v>0.888212067968622</v>
      </c>
      <c r="F26" s="33" t="n">
        <v>0.889683573615137</v>
      </c>
      <c r="G26" s="33" t="n">
        <v>0.791896361813372</v>
      </c>
      <c r="H26" s="33" t="n">
        <v>0.874532578559954</v>
      </c>
      <c r="I26" s="33" t="n">
        <v>0.843736487627488</v>
      </c>
    </row>
    <row r="27" customFormat="false" ht="13.8" hidden="false" customHeight="false" outlineLevel="0" collapsed="false">
      <c r="A27" s="24" t="n">
        <v>9</v>
      </c>
      <c r="B27" s="33" t="n">
        <v>0.616528510320196</v>
      </c>
      <c r="C27" s="33" t="n">
        <v>0.889597682017811</v>
      </c>
      <c r="D27" s="33" t="n">
        <v>0.888953743159376</v>
      </c>
      <c r="E27" s="33" t="n">
        <v>0.888457949175835</v>
      </c>
      <c r="F27" s="33" t="n">
        <v>0.888953743159376</v>
      </c>
      <c r="G27" s="33" t="n">
        <v>0.790608652190746</v>
      </c>
      <c r="H27" s="33" t="n">
        <v>0.873661462141919</v>
      </c>
      <c r="I27" s="33" t="n">
        <v>0.845268505091207</v>
      </c>
    </row>
    <row r="28" customFormat="false" ht="13.8" hidden="false" customHeight="false" outlineLevel="0" collapsed="false">
      <c r="A28" s="24" t="n">
        <v>10</v>
      </c>
      <c r="B28" s="33" t="n">
        <v>0.616594142613236</v>
      </c>
      <c r="C28" s="33" t="n">
        <v>0.887682425605255</v>
      </c>
      <c r="D28" s="33" t="n">
        <v>0.888000309367725</v>
      </c>
      <c r="E28" s="33" t="n">
        <v>0.886619873892828</v>
      </c>
      <c r="F28" s="33" t="n">
        <v>0.888000309367725</v>
      </c>
      <c r="G28" s="33" t="n">
        <v>0.791149318187204</v>
      </c>
      <c r="H28" s="33" t="n">
        <v>0.87462882361459</v>
      </c>
      <c r="I28" s="33" t="n">
        <v>0.844175611122705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0.616843314710242</v>
      </c>
      <c r="C29" s="35" t="n">
        <f aca="false">AVERAGE(C19:C28)</f>
        <v>0.888189679384047</v>
      </c>
      <c r="D29" s="35" t="n">
        <f aca="false">AVERAGE(D19:D28)</f>
        <v>0.887814053887299</v>
      </c>
      <c r="E29" s="35" t="n">
        <f aca="false">AVERAGE(E19:E28)</f>
        <v>0.887799352354343</v>
      </c>
      <c r="F29" s="35" t="n">
        <f aca="false">AVERAGE(F19:F28)</f>
        <v>0.887813816829671</v>
      </c>
      <c r="G29" s="35" t="n">
        <f aca="false">AVERAGE(G19:G28)</f>
        <v>0.792025155144754</v>
      </c>
      <c r="H29" s="35" t="n">
        <f aca="false">AVERAGE(H19:H28)</f>
        <v>0.873211760042769</v>
      </c>
      <c r="I29" s="35" t="n">
        <f aca="false">AVERAGE(I19:I28)</f>
        <v>0.844799482152882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0.271346364673804</v>
      </c>
      <c r="D30" s="38" t="n">
        <f aca="false">D29-$B29</f>
        <v>0.270970739177057</v>
      </c>
      <c r="E30" s="38" t="n">
        <f aca="false">E29-$B29</f>
        <v>0.270956037644101</v>
      </c>
      <c r="F30" s="38" t="n">
        <f aca="false">F29-$B29</f>
        <v>0.270970502119429</v>
      </c>
      <c r="G30" s="38" t="n">
        <f aca="false">G29-$B29</f>
        <v>0.175181840434512</v>
      </c>
      <c r="H30" s="38" t="n">
        <f aca="false">H29-$B29</f>
        <v>0.256368445332527</v>
      </c>
      <c r="I30" s="38" t="n">
        <f aca="false">I29-$B29</f>
        <v>0.227956167442639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0.439895121180437</v>
      </c>
      <c r="D31" s="40" t="n">
        <f aca="false">(D29-$B29)/$B29</f>
        <v>0.439286173190259</v>
      </c>
      <c r="E31" s="40" t="n">
        <f aca="false">(E29-$B29)/$B29</f>
        <v>0.439262339693801</v>
      </c>
      <c r="F31" s="40" t="n">
        <f aca="false">(F29-$B29)/$B29</f>
        <v>0.439285788882571</v>
      </c>
      <c r="G31" s="40" t="n">
        <f aca="false">(G29-$B29)/$B29</f>
        <v>0.283997307349926</v>
      </c>
      <c r="H31" s="40" t="n">
        <f aca="false">(H29-$B29)/$B29</f>
        <v>0.415613558935877</v>
      </c>
      <c r="I31" s="40" t="n">
        <f aca="false">(I29-$B29)/$B29</f>
        <v>0.369552789187186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20" width="12.39"/>
    <col collapsed="false" customWidth="true" hidden="false" outlineLevel="0" max="2" min="2" style="20" width="6.57"/>
    <col collapsed="false" customWidth="true" hidden="false" outlineLevel="0" max="9" min="3" style="20" width="7.75"/>
    <col collapsed="false" customWidth="false" hidden="false" outlineLevel="0" max="1023" min="10" style="21" width="8.71"/>
    <col collapsed="false" customWidth="true" hidden="false" outlineLevel="0" max="1024" min="1024" style="21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</row>
    <row r="2" customFormat="false" ht="23.7" hidden="false" customHeight="false" outlineLevel="0" collapsed="false">
      <c r="A2" s="22" t="s">
        <v>16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17</v>
      </c>
      <c r="I2" s="23" t="s">
        <v>18</v>
      </c>
    </row>
    <row r="3" s="25" customFormat="true" ht="13.8" hidden="false" customHeight="false" outlineLevel="0" collapsed="false">
      <c r="A3" s="24" t="n">
        <v>1</v>
      </c>
      <c r="B3" s="6" t="n">
        <v>14.7121086638795</v>
      </c>
      <c r="C3" s="6" t="n">
        <v>24.1636838624671</v>
      </c>
      <c r="D3" s="6" t="n">
        <v>24.1634494909604</v>
      </c>
      <c r="E3" s="6" t="n">
        <v>24.084411632216</v>
      </c>
      <c r="F3" s="6" t="n">
        <v>24.1634494909604</v>
      </c>
      <c r="G3" s="6" t="n">
        <v>20.3580165256962</v>
      </c>
      <c r="H3" s="6" t="n">
        <v>22.8567398999172</v>
      </c>
      <c r="I3" s="6" t="n">
        <v>21.9683362200398</v>
      </c>
      <c r="AMJ3" s="21"/>
    </row>
    <row r="4" customFormat="false" ht="13.8" hidden="false" customHeight="false" outlineLevel="0" collapsed="false">
      <c r="A4" s="24" t="n">
        <v>2</v>
      </c>
      <c r="B4" s="6" t="n">
        <v>14.714578884027</v>
      </c>
      <c r="C4" s="6" t="n">
        <v>24.1270693930939</v>
      </c>
      <c r="D4" s="6" t="n">
        <v>24.1417032444911</v>
      </c>
      <c r="E4" s="6" t="n">
        <v>24.0228574046739</v>
      </c>
      <c r="F4" s="6" t="n">
        <v>24.1417032444911</v>
      </c>
      <c r="G4" s="6" t="n">
        <v>20.3304749397131</v>
      </c>
      <c r="H4" s="6" t="n">
        <v>22.8029202907143</v>
      </c>
      <c r="I4" s="6" t="n">
        <v>21.9413231756773</v>
      </c>
    </row>
    <row r="5" customFormat="false" ht="13.8" hidden="false" customHeight="false" outlineLevel="0" collapsed="false">
      <c r="A5" s="24" t="n">
        <v>3</v>
      </c>
      <c r="B5" s="6" t="n">
        <v>14.6933782758954</v>
      </c>
      <c r="C5" s="6" t="n">
        <v>24.1192744857786</v>
      </c>
      <c r="D5" s="6" t="n">
        <v>24.1083896690049</v>
      </c>
      <c r="E5" s="6" t="n">
        <v>24.0046678685989</v>
      </c>
      <c r="F5" s="6" t="n">
        <v>24.1083896690049</v>
      </c>
      <c r="G5" s="6" t="n">
        <v>20.310519135291</v>
      </c>
      <c r="H5" s="6" t="n">
        <v>22.7866976534343</v>
      </c>
      <c r="I5" s="6" t="n">
        <v>21.9155981603735</v>
      </c>
    </row>
    <row r="6" customFormat="false" ht="13.8" hidden="false" customHeight="false" outlineLevel="0" collapsed="false">
      <c r="A6" s="24" t="n">
        <v>4</v>
      </c>
      <c r="B6" s="6" t="n">
        <v>14.7079696719717</v>
      </c>
      <c r="C6" s="6" t="n">
        <v>24.1248656829226</v>
      </c>
      <c r="D6" s="6" t="n">
        <v>24.1037049844093</v>
      </c>
      <c r="E6" s="6" t="n">
        <v>24.0423302069578</v>
      </c>
      <c r="F6" s="6" t="n">
        <v>24.1037049844093</v>
      </c>
      <c r="G6" s="6" t="n">
        <v>20.3331207802213</v>
      </c>
      <c r="H6" s="6" t="n">
        <v>22.8226701273044</v>
      </c>
      <c r="I6" s="6" t="n">
        <v>21.9329118524986</v>
      </c>
    </row>
    <row r="7" customFormat="false" ht="13.8" hidden="false" customHeight="false" outlineLevel="0" collapsed="false">
      <c r="A7" s="24" t="n">
        <v>5</v>
      </c>
      <c r="B7" s="6" t="n">
        <v>14.7072868796016</v>
      </c>
      <c r="C7" s="6" t="n">
        <v>24.1692086090157</v>
      </c>
      <c r="D7" s="6" t="n">
        <v>24.1538327442993</v>
      </c>
      <c r="E7" s="6" t="n">
        <v>24.071357143756</v>
      </c>
      <c r="F7" s="6" t="n">
        <v>24.1538327442993</v>
      </c>
      <c r="G7" s="6" t="n">
        <v>20.3298648317636</v>
      </c>
      <c r="H7" s="6" t="n">
        <v>22.8451486495979</v>
      </c>
      <c r="I7" s="6" t="n">
        <v>21.9589795110147</v>
      </c>
    </row>
    <row r="8" customFormat="false" ht="13.8" hidden="false" customHeight="false" outlineLevel="0" collapsed="false">
      <c r="A8" s="24" t="n">
        <v>6</v>
      </c>
      <c r="B8" s="6" t="n">
        <v>14.6821497044391</v>
      </c>
      <c r="C8" s="6" t="n">
        <v>24.164691639602</v>
      </c>
      <c r="D8" s="6" t="n">
        <v>24.1639856209392</v>
      </c>
      <c r="E8" s="6" t="n">
        <v>24.0753949250338</v>
      </c>
      <c r="F8" s="6" t="n">
        <v>24.1640035422297</v>
      </c>
      <c r="G8" s="6" t="n">
        <v>20.3427503957896</v>
      </c>
      <c r="H8" s="6" t="n">
        <v>22.8558458265092</v>
      </c>
      <c r="I8" s="6" t="n">
        <v>21.9747966909631</v>
      </c>
    </row>
    <row r="9" customFormat="false" ht="13.8" hidden="false" customHeight="false" outlineLevel="0" collapsed="false">
      <c r="A9" s="24" t="n">
        <v>7</v>
      </c>
      <c r="B9" s="6" t="n">
        <v>14.6936710177881</v>
      </c>
      <c r="C9" s="6" t="n">
        <v>24.114660589207</v>
      </c>
      <c r="D9" s="6" t="n">
        <v>24.0910901133473</v>
      </c>
      <c r="E9" s="6" t="n">
        <v>24.0278855960086</v>
      </c>
      <c r="F9" s="6" t="n">
        <v>24.0910901133473</v>
      </c>
      <c r="G9" s="6" t="n">
        <v>20.3105232686976</v>
      </c>
      <c r="H9" s="6" t="n">
        <v>22.8151289583086</v>
      </c>
      <c r="I9" s="6" t="n">
        <v>21.9304435583674</v>
      </c>
    </row>
    <row r="10" customFormat="false" ht="13.8" hidden="false" customHeight="false" outlineLevel="0" collapsed="false">
      <c r="A10" s="24" t="n">
        <v>8</v>
      </c>
      <c r="B10" s="6" t="n">
        <v>14.6952329873314</v>
      </c>
      <c r="C10" s="6" t="n">
        <v>24.1488535257837</v>
      </c>
      <c r="D10" s="6" t="n">
        <v>24.1712049793114</v>
      </c>
      <c r="E10" s="6" t="n">
        <v>24.0635786004396</v>
      </c>
      <c r="F10" s="6" t="n">
        <v>24.1712049793114</v>
      </c>
      <c r="G10" s="6" t="n">
        <v>20.3415202268972</v>
      </c>
      <c r="H10" s="6" t="n">
        <v>22.883613926757</v>
      </c>
      <c r="I10" s="6" t="n">
        <v>21.9978269721777</v>
      </c>
    </row>
    <row r="11" customFormat="false" ht="13.8" hidden="false" customHeight="false" outlineLevel="0" collapsed="false">
      <c r="A11" s="24" t="n">
        <v>9</v>
      </c>
      <c r="B11" s="6" t="n">
        <v>14.689165230023</v>
      </c>
      <c r="C11" s="6" t="n">
        <v>24.1660078472677</v>
      </c>
      <c r="D11" s="6" t="n">
        <v>24.1404595864498</v>
      </c>
      <c r="E11" s="6" t="n">
        <v>24.042381272659</v>
      </c>
      <c r="F11" s="6" t="n">
        <v>24.1404595864498</v>
      </c>
      <c r="G11" s="6" t="n">
        <v>20.2960027594477</v>
      </c>
      <c r="H11" s="6" t="n">
        <v>22.8043320559091</v>
      </c>
      <c r="I11" s="6" t="n">
        <v>21.9053383299379</v>
      </c>
    </row>
    <row r="12" customFormat="false" ht="13.8" hidden="false" customHeight="false" outlineLevel="0" collapsed="false">
      <c r="A12" s="24" t="n">
        <v>10</v>
      </c>
      <c r="B12" s="6" t="n">
        <v>14.693870745546</v>
      </c>
      <c r="C12" s="6" t="n">
        <v>24.1281851388456</v>
      </c>
      <c r="D12" s="6" t="n">
        <v>24.1428444850057</v>
      </c>
      <c r="E12" s="6" t="n">
        <v>24.0429696744706</v>
      </c>
      <c r="F12" s="6" t="n">
        <v>24.1428444850057</v>
      </c>
      <c r="G12" s="6" t="n">
        <v>20.3241633132138</v>
      </c>
      <c r="H12" s="6" t="n">
        <v>22.8116922727211</v>
      </c>
      <c r="I12" s="6" t="n">
        <v>21.9380640403334</v>
      </c>
    </row>
    <row r="13" s="28" customFormat="true" ht="13.8" hidden="false" customHeight="false" outlineLevel="0" collapsed="false">
      <c r="A13" s="26" t="s">
        <v>19</v>
      </c>
      <c r="B13" s="27" t="n">
        <f aca="false">AVERAGE(B3:B12)</f>
        <v>14.6989412060503</v>
      </c>
      <c r="C13" s="27" t="n">
        <f aca="false">AVERAGE(C3:C12)</f>
        <v>24.1426500773984</v>
      </c>
      <c r="D13" s="27" t="n">
        <f aca="false">AVERAGE(D3:D12)</f>
        <v>24.1380664918219</v>
      </c>
      <c r="E13" s="27" t="n">
        <f aca="false">AVERAGE(E3:E12)</f>
        <v>24.0477834324814</v>
      </c>
      <c r="F13" s="27" t="n">
        <f aca="false">AVERAGE(F3:F12)</f>
        <v>24.1380682839509</v>
      </c>
      <c r="G13" s="27" t="n">
        <f aca="false">AVERAGE(G3:G12)</f>
        <v>20.3276956176731</v>
      </c>
      <c r="H13" s="27" t="n">
        <f aca="false">AVERAGE(H3:H12)</f>
        <v>22.8284789661173</v>
      </c>
      <c r="I13" s="27" t="n">
        <f aca="false">AVERAGE(I3:I12)</f>
        <v>21.9463618511383</v>
      </c>
      <c r="AMJ13" s="21"/>
    </row>
    <row r="14" s="28" customFormat="true" ht="13.8" hidden="false" customHeight="false" outlineLevel="0" collapsed="false">
      <c r="A14" s="29" t="s">
        <v>20</v>
      </c>
      <c r="B14" s="30"/>
      <c r="C14" s="30" t="n">
        <f aca="false">C13-$B13</f>
        <v>9.4437088713481</v>
      </c>
      <c r="D14" s="30" t="n">
        <f aca="false">D13-$B13</f>
        <v>9.43912528577157</v>
      </c>
      <c r="E14" s="30" t="n">
        <f aca="false">E13-$B13</f>
        <v>9.34884222643114</v>
      </c>
      <c r="F14" s="30" t="n">
        <f aca="false">F13-$B13</f>
        <v>9.43912707790063</v>
      </c>
      <c r="G14" s="30" t="n">
        <f aca="false">G13-$B13</f>
        <v>5.62875441162283</v>
      </c>
      <c r="H14" s="30" t="n">
        <f aca="false">H13-$B13</f>
        <v>8.12953776006701</v>
      </c>
      <c r="I14" s="30" t="n">
        <f aca="false">I13-$B13</f>
        <v>7.24742064508807</v>
      </c>
      <c r="AMJ14" s="21"/>
    </row>
    <row r="15" customFormat="false" ht="23.7" hidden="false" customHeight="false" outlineLevel="0" collapsed="false">
      <c r="A15" s="31" t="s">
        <v>21</v>
      </c>
      <c r="B15" s="32"/>
      <c r="C15" s="32" t="n">
        <f aca="false">(C13-$B13)/$B13</f>
        <v>0.642475450371959</v>
      </c>
      <c r="D15" s="32" t="n">
        <f aca="false">(D13-$B13)/$B13</f>
        <v>0.642163619369149</v>
      </c>
      <c r="E15" s="32" t="n">
        <f aca="false">(E13-$B13)/$B13</f>
        <v>0.636021472252915</v>
      </c>
      <c r="F15" s="32" t="n">
        <f aca="false">(F13-$B13)/$B13</f>
        <v>0.642163741291472</v>
      </c>
      <c r="G15" s="32" t="n">
        <f aca="false">(G13-$B13)/$B13</f>
        <v>0.382936045033363</v>
      </c>
      <c r="H15" s="32" t="n">
        <f aca="false">(H13-$B13)/$B13</f>
        <v>0.553069615430585</v>
      </c>
      <c r="I15" s="32" t="n">
        <f aca="false">(I13-$B13)/$B13</f>
        <v>0.493057325932084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customFormat="false" ht="23.7" hidden="false" customHeight="false" outlineLevel="0" collapsed="false">
      <c r="A18" s="22" t="s">
        <v>16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17</v>
      </c>
      <c r="I18" s="23" t="s">
        <v>18</v>
      </c>
    </row>
    <row r="19" customFormat="false" ht="13.8" hidden="false" customHeight="false" outlineLevel="0" collapsed="false">
      <c r="A19" s="24" t="n">
        <v>1</v>
      </c>
      <c r="B19" s="33" t="n">
        <v>0.387059816536164</v>
      </c>
      <c r="C19" s="33" t="n">
        <v>0.796235242169634</v>
      </c>
      <c r="D19" s="33" t="n">
        <v>0.791708415626576</v>
      </c>
      <c r="E19" s="33" t="n">
        <v>0.789260595827862</v>
      </c>
      <c r="F19" s="33" t="n">
        <v>0.791708415626576</v>
      </c>
      <c r="G19" s="33" t="n">
        <v>0.620540871608631</v>
      </c>
      <c r="H19" s="33" t="n">
        <v>0.741767971178525</v>
      </c>
      <c r="I19" s="33" t="n">
        <v>0.699914052037439</v>
      </c>
    </row>
    <row r="20" customFormat="false" ht="13.8" hidden="false" customHeight="false" outlineLevel="0" collapsed="false">
      <c r="A20" s="24" t="n">
        <v>2</v>
      </c>
      <c r="B20" s="33" t="n">
        <v>0.386515166606116</v>
      </c>
      <c r="C20" s="33" t="n">
        <v>0.792218658715479</v>
      </c>
      <c r="D20" s="33" t="n">
        <v>0.789215434845653</v>
      </c>
      <c r="E20" s="33" t="n">
        <v>0.788390139833645</v>
      </c>
      <c r="F20" s="33" t="n">
        <v>0.789215434845653</v>
      </c>
      <c r="G20" s="33" t="n">
        <v>0.622088098656942</v>
      </c>
      <c r="H20" s="33" t="n">
        <v>0.739726142103884</v>
      </c>
      <c r="I20" s="33" t="n">
        <v>0.698649761732908</v>
      </c>
    </row>
    <row r="21" customFormat="false" ht="13.8" hidden="false" customHeight="false" outlineLevel="0" collapsed="false">
      <c r="A21" s="24" t="n">
        <v>3</v>
      </c>
      <c r="B21" s="33" t="n">
        <v>0.385877342895567</v>
      </c>
      <c r="C21" s="33" t="n">
        <v>0.795078684174814</v>
      </c>
      <c r="D21" s="33" t="n">
        <v>0.792952532081997</v>
      </c>
      <c r="E21" s="33" t="n">
        <v>0.787001931139409</v>
      </c>
      <c r="F21" s="33" t="n">
        <v>0.792952532081997</v>
      </c>
      <c r="G21" s="33" t="n">
        <v>0.62023351635734</v>
      </c>
      <c r="H21" s="33" t="n">
        <v>0.738429333814792</v>
      </c>
      <c r="I21" s="33" t="n">
        <v>0.696622302527856</v>
      </c>
    </row>
    <row r="22" customFormat="false" ht="13.8" hidden="false" customHeight="false" outlineLevel="0" collapsed="false">
      <c r="A22" s="24" t="n">
        <v>4</v>
      </c>
      <c r="B22" s="33" t="n">
        <v>0.386209207507929</v>
      </c>
      <c r="C22" s="33" t="n">
        <v>0.791148765929458</v>
      </c>
      <c r="D22" s="33" t="n">
        <v>0.793734868161597</v>
      </c>
      <c r="E22" s="33" t="n">
        <v>0.786767394175189</v>
      </c>
      <c r="F22" s="33" t="n">
        <v>0.793734868161597</v>
      </c>
      <c r="G22" s="33" t="n">
        <v>0.620295360936058</v>
      </c>
      <c r="H22" s="33" t="n">
        <v>0.738994999382125</v>
      </c>
      <c r="I22" s="33" t="n">
        <v>0.697865720838858</v>
      </c>
    </row>
    <row r="23" customFormat="false" ht="13.8" hidden="false" customHeight="false" outlineLevel="0" collapsed="false">
      <c r="A23" s="24" t="n">
        <v>5</v>
      </c>
      <c r="B23" s="33" t="n">
        <v>0.386955376982344</v>
      </c>
      <c r="C23" s="33" t="n">
        <v>0.792678534827435</v>
      </c>
      <c r="D23" s="33" t="n">
        <v>0.79008580378716</v>
      </c>
      <c r="E23" s="33" t="n">
        <v>0.788278778906042</v>
      </c>
      <c r="F23" s="33" t="n">
        <v>0.79008580378716</v>
      </c>
      <c r="G23" s="33" t="n">
        <v>0.621363038624962</v>
      </c>
      <c r="H23" s="33" t="n">
        <v>0.740802515871806</v>
      </c>
      <c r="I23" s="33" t="n">
        <v>0.697824813427848</v>
      </c>
    </row>
    <row r="24" customFormat="false" ht="13.8" hidden="false" customHeight="false" outlineLevel="0" collapsed="false">
      <c r="A24" s="24" t="n">
        <v>6</v>
      </c>
      <c r="B24" s="33" t="n">
        <v>0.385759042044088</v>
      </c>
      <c r="C24" s="33" t="n">
        <v>0.793882957170432</v>
      </c>
      <c r="D24" s="33" t="n">
        <v>0.790516713916941</v>
      </c>
      <c r="E24" s="33" t="n">
        <v>0.790844919286979</v>
      </c>
      <c r="F24" s="33" t="n">
        <v>0.790517718476315</v>
      </c>
      <c r="G24" s="33" t="n">
        <v>0.62215584526968</v>
      </c>
      <c r="H24" s="33" t="n">
        <v>0.741575508188136</v>
      </c>
      <c r="I24" s="33" t="n">
        <v>0.701620414404881</v>
      </c>
    </row>
    <row r="25" customFormat="false" ht="13.8" hidden="false" customHeight="false" outlineLevel="0" collapsed="false">
      <c r="A25" s="24" t="n">
        <v>7</v>
      </c>
      <c r="B25" s="33" t="n">
        <v>0.386345202680783</v>
      </c>
      <c r="C25" s="33" t="n">
        <v>0.794527149803125</v>
      </c>
      <c r="D25" s="33" t="n">
        <v>0.794236590347701</v>
      </c>
      <c r="E25" s="33" t="n">
        <v>0.788156787251954</v>
      </c>
      <c r="F25" s="33" t="n">
        <v>0.794236590347701</v>
      </c>
      <c r="G25" s="33" t="n">
        <v>0.622545993685974</v>
      </c>
      <c r="H25" s="33" t="n">
        <v>0.738657969558797</v>
      </c>
      <c r="I25" s="33" t="n">
        <v>0.69907608372026</v>
      </c>
    </row>
    <row r="26" customFormat="false" ht="13.8" hidden="false" customHeight="false" outlineLevel="0" collapsed="false">
      <c r="A26" s="24" t="n">
        <v>8</v>
      </c>
      <c r="B26" s="33" t="n">
        <v>0.386046158152219</v>
      </c>
      <c r="C26" s="33" t="n">
        <v>0.793168019104056</v>
      </c>
      <c r="D26" s="33" t="n">
        <v>0.785122201033088</v>
      </c>
      <c r="E26" s="33" t="n">
        <v>0.78909875065912</v>
      </c>
      <c r="F26" s="33" t="n">
        <v>0.785122201033088</v>
      </c>
      <c r="G26" s="33" t="n">
        <v>0.621969713550983</v>
      </c>
      <c r="H26" s="33" t="n">
        <v>0.743187933506684</v>
      </c>
      <c r="I26" s="33" t="n">
        <v>0.699521073594954</v>
      </c>
    </row>
    <row r="27" customFormat="false" ht="13.8" hidden="false" customHeight="false" outlineLevel="0" collapsed="false">
      <c r="A27" s="24" t="n">
        <v>9</v>
      </c>
      <c r="B27" s="33" t="n">
        <v>0.386478296596708</v>
      </c>
      <c r="C27" s="33" t="n">
        <v>0.795125015961827</v>
      </c>
      <c r="D27" s="33" t="n">
        <v>0.797107927164603</v>
      </c>
      <c r="E27" s="33" t="n">
        <v>0.788930870502021</v>
      </c>
      <c r="F27" s="33" t="n">
        <v>0.797107927164603</v>
      </c>
      <c r="G27" s="33" t="n">
        <v>0.621029922130761</v>
      </c>
      <c r="H27" s="33" t="n">
        <v>0.741062173657107</v>
      </c>
      <c r="I27" s="33" t="n">
        <v>0.697069006963225</v>
      </c>
    </row>
    <row r="28" customFormat="false" ht="13.8" hidden="false" customHeight="false" outlineLevel="0" collapsed="false">
      <c r="A28" s="24" t="n">
        <v>10</v>
      </c>
      <c r="B28" s="33" t="n">
        <v>0.385940160786141</v>
      </c>
      <c r="C28" s="33" t="n">
        <v>0.793150337045708</v>
      </c>
      <c r="D28" s="33" t="n">
        <v>0.788279328239064</v>
      </c>
      <c r="E28" s="33" t="n">
        <v>0.789988741244923</v>
      </c>
      <c r="F28" s="33" t="n">
        <v>0.788279328239064</v>
      </c>
      <c r="G28" s="33" t="n">
        <v>0.618955015641877</v>
      </c>
      <c r="H28" s="33" t="n">
        <v>0.740419343240642</v>
      </c>
      <c r="I28" s="33" t="n">
        <v>0.697904038115835</v>
      </c>
    </row>
    <row r="29" s="36" customFormat="true" ht="13.8" hidden="false" customHeight="false" outlineLevel="0" collapsed="false">
      <c r="A29" s="34" t="s">
        <v>19</v>
      </c>
      <c r="B29" s="35" t="n">
        <f aca="false">AVERAGE(B19:B28)</f>
        <v>0.386318577078806</v>
      </c>
      <c r="C29" s="35" t="n">
        <f aca="false">AVERAGE(C19:C28)</f>
        <v>0.793721336490197</v>
      </c>
      <c r="D29" s="35" t="n">
        <f aca="false">AVERAGE(D19:D28)</f>
        <v>0.791295981520438</v>
      </c>
      <c r="E29" s="35" t="n">
        <f aca="false">AVERAGE(E19:E28)</f>
        <v>0.788671890882714</v>
      </c>
      <c r="F29" s="35" t="n">
        <f aca="false">AVERAGE(F19:F28)</f>
        <v>0.791296081976375</v>
      </c>
      <c r="G29" s="35" t="n">
        <f aca="false">AVERAGE(G19:G28)</f>
        <v>0.621117737646321</v>
      </c>
      <c r="H29" s="35" t="n">
        <f aca="false">AVERAGE(H19:H28)</f>
        <v>0.74046238905025</v>
      </c>
      <c r="I29" s="35" t="n">
        <f aca="false">AVERAGE(I19:I28)</f>
        <v>0.698606726736406</v>
      </c>
    </row>
    <row r="30" s="36" customFormat="true" ht="13.8" hidden="false" customHeight="false" outlineLevel="0" collapsed="false">
      <c r="A30" s="37" t="s">
        <v>20</v>
      </c>
      <c r="B30" s="38"/>
      <c r="C30" s="38" t="n">
        <f aca="false">C29-$B29</f>
        <v>0.407402759411391</v>
      </c>
      <c r="D30" s="38" t="n">
        <f aca="false">D29-$B29</f>
        <v>0.404977404441632</v>
      </c>
      <c r="E30" s="38" t="n">
        <f aca="false">E29-$B29</f>
        <v>0.402353313803909</v>
      </c>
      <c r="F30" s="38" t="n">
        <f aca="false">F29-$B29</f>
        <v>0.40497750489757</v>
      </c>
      <c r="G30" s="38" t="n">
        <f aca="false">G29-$B29</f>
        <v>0.234799160567515</v>
      </c>
      <c r="H30" s="38" t="n">
        <f aca="false">H29-$B29</f>
        <v>0.354143811971444</v>
      </c>
      <c r="I30" s="38" t="n">
        <f aca="false">I29-$B29</f>
        <v>0.3122881496576</v>
      </c>
    </row>
    <row r="31" s="41" customFormat="true" ht="23.7" hidden="false" customHeight="false" outlineLevel="0" collapsed="false">
      <c r="A31" s="39" t="s">
        <v>21</v>
      </c>
      <c r="B31" s="40"/>
      <c r="C31" s="40" t="n">
        <f aca="false">(C29-$B29)/$B29</f>
        <v>1.05457718987271</v>
      </c>
      <c r="D31" s="40" t="n">
        <f aca="false">(D29-$B29)/$B29</f>
        <v>1.04829906835938</v>
      </c>
      <c r="E31" s="40" t="n">
        <f aca="false">(E29-$B29)/$B29</f>
        <v>1.04150651218057</v>
      </c>
      <c r="F31" s="40" t="n">
        <f aca="false">(F29-$B29)/$B29</f>
        <v>1.04829932839331</v>
      </c>
      <c r="G31" s="40" t="n">
        <f aca="false">(G29-$B29)/$B29</f>
        <v>0.607786356905167</v>
      </c>
      <c r="H31" s="40" t="n">
        <f aca="false">(H29-$B29)/$B29</f>
        <v>0.916714424269588</v>
      </c>
      <c r="I31" s="40" t="n">
        <f aca="false">(I29-$B29)/$B29</f>
        <v>0.808369486186775</v>
      </c>
    </row>
    <row r="33" customFormat="false" ht="13.8" hidden="false" customHeight="false" outlineLevel="0" collapsed="false">
      <c r="K33" s="20"/>
    </row>
    <row r="34" customFormat="false" ht="13.8" hidden="false" customHeight="false" outlineLevel="0" collapsed="false">
      <c r="K34" s="20"/>
      <c r="L34" s="20"/>
    </row>
    <row r="35" customFormat="false" ht="13.8" hidden="false" customHeight="false" outlineLevel="0" collapsed="false">
      <c r="K35" s="20"/>
      <c r="L35" s="20"/>
    </row>
    <row r="36" customFormat="false" ht="13.8" hidden="false" customHeight="false" outlineLevel="0" collapsed="false">
      <c r="K36" s="20"/>
      <c r="L36" s="20"/>
    </row>
    <row r="37" customFormat="false" ht="13.8" hidden="false" customHeight="false" outlineLevel="0" collapsed="false">
      <c r="K37" s="20"/>
      <c r="L37" s="20"/>
    </row>
    <row r="38" customFormat="false" ht="13.8" hidden="false" customHeight="false" outlineLevel="0" collapsed="false">
      <c r="K38" s="20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2021-11-28T18:27:45Z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