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gma_010" sheetId="1" state="visible" r:id="rId2"/>
    <sheet name="sigma_025" sheetId="2" state="visible" r:id="rId3"/>
    <sheet name="sigma_050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<sst xmlns="http://schemas.openxmlformats.org/spreadsheetml/2006/main" count="42" uniqueCount="14">
  <si>
    <t xml:space="preserve">PSNR ( dB )</t>
  </si>
  <si>
    <t xml:space="preserve">Rows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</si>
  <si>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</si>
  <si>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</si>
  <si>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</si>
  <si>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</si>
  <si>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</si>
  <si>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</si>
  <si>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</si>
  <si>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</si>
  <si>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Average</t>
  </si>
  <si>
    <t xml:space="preserve">Avg max range?</t>
  </si>
  <si>
    <t xml:space="preserve">Improvement</t>
  </si>
  <si>
    <t xml:space="preserve">Imrov max range?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</si>
</sst>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0.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u val="single"/>
      <sz val="11"/>
      <color rgb="FFC9211E"/>
      <name val="Calibri"/>
      <family val="2"/>
      <charset val="1"/>
    </font>
    <font>
      <u val="single"/>
      <sz val="11"/>
      <color rgb="FFC9211E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3465A4"/>
      <name val="Calibri"/>
      <family val="2"/>
      <charset val="1"/>
    </font>
    <font>
      <b val="true"/>
      <u val="single"/>
      <sz val="11"/>
      <color rgb="FF3465A4"/>
      <name val="Calibri"/>
      <family val="2"/>
      <charset val="1"/>
    </font>
    <font>
      <u val="single"/>
      <sz val="11"/>
      <color rgb="FF3465A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6E905"/>
        <bgColor rgb="FFFFFF00"/>
      </patternFill>
    </fill>
    <fill>
      <patternFill patternType="solid">
        <fgColor rgb="FFFFFFD7"/>
        <bgColor rgb="FFEEEEEE"/>
      </patternFill>
    </fill>
    <fill>
      <patternFill patternType="solid">
        <fgColor rgb="FFF7D1D5"/>
        <bgColor rgb="FFE0C2CD"/>
      </patternFill>
    </fill>
    <fill>
      <patternFill patternType="solid">
        <fgColor rgb="FFE0C2CD"/>
        <bgColor rgb="FFF7D1D5"/>
      </patternFill>
    </fill>
    <fill>
      <patternFill patternType="solid">
        <fgColor rgb="FFDEE6EF"/>
        <bgColor rgb="FFEEEEEE"/>
      </patternFill>
    </fill>
    <fill>
      <patternFill patternType="solid">
        <fgColor rgb="FFB4C7DC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2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3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13.1"/>
  </cols>
  <sheetData>
    <row r="1" customFormat="false" ht="17.3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.8" hidden="false" customHeight="false" outlineLevel="0" collapsed="false">
      <c r="A3" s="3" t="n">
        <v>1</v>
      </c>
      <c r="B3" s="4" t="n">
        <v>27.8309674837095</v>
      </c>
      <c r="C3" s="4" t="n">
        <v>29.2593601653019</v>
      </c>
      <c r="D3" s="4" t="n">
        <v>29.1893821683539</v>
      </c>
      <c r="E3" s="4" t="n">
        <v>29.0143687813976</v>
      </c>
      <c r="F3" s="4" t="n">
        <v>29.1893821683539</v>
      </c>
      <c r="G3" s="4" t="n">
        <v>28.744067337194</v>
      </c>
      <c r="H3" s="4" t="n">
        <v>28.8472016980378</v>
      </c>
      <c r="I3" s="4" t="n">
        <v>28.6388177265652</v>
      </c>
    </row>
    <row r="4" customFormat="false" ht="13.8" hidden="false" customHeight="false" outlineLevel="0" collapsed="false">
      <c r="A4" s="3" t="n">
        <v>2</v>
      </c>
      <c r="B4" s="4" t="n">
        <v>27.7902006078317</v>
      </c>
      <c r="C4" s="4" t="n">
        <v>29.2241662140471</v>
      </c>
      <c r="D4" s="4" t="n">
        <v>29.153640533872</v>
      </c>
      <c r="E4" s="4" t="n">
        <v>28.9550140225926</v>
      </c>
      <c r="F4" s="4" t="n">
        <v>29.153640533872</v>
      </c>
      <c r="G4" s="4" t="n">
        <v>28.7478951325463</v>
      </c>
      <c r="H4" s="4" t="n">
        <v>28.8148350775253</v>
      </c>
      <c r="I4" s="4" t="n">
        <v>28.6154604131859</v>
      </c>
    </row>
    <row r="5" customFormat="false" ht="13.8" hidden="false" customHeight="false" outlineLevel="0" collapsed="false">
      <c r="A5" s="3" t="n">
        <v>3</v>
      </c>
      <c r="B5" s="4" t="n">
        <v>27.8574254088211</v>
      </c>
      <c r="C5" s="4" t="n">
        <v>29.2712723660496</v>
      </c>
      <c r="D5" s="4" t="n">
        <v>29.2030811885823</v>
      </c>
      <c r="E5" s="4" t="n">
        <v>29.0136764556553</v>
      </c>
      <c r="F5" s="4" t="n">
        <v>29.2030811885823</v>
      </c>
      <c r="G5" s="4" t="n">
        <v>28.7599234763735</v>
      </c>
      <c r="H5" s="4" t="n">
        <v>28.8483124008628</v>
      </c>
      <c r="I5" s="4" t="n">
        <v>28.6280510938474</v>
      </c>
    </row>
    <row r="6" customFormat="false" ht="13.8" hidden="false" customHeight="false" outlineLevel="0" collapsed="false">
      <c r="A6" s="3" t="n">
        <v>4</v>
      </c>
      <c r="B6" s="4" t="n">
        <v>27.8474077895987</v>
      </c>
      <c r="C6" s="4" t="n">
        <v>29.2647161537511</v>
      </c>
      <c r="D6" s="4" t="n">
        <v>29.1977417074873</v>
      </c>
      <c r="E6" s="4" t="n">
        <v>29.0024882578358</v>
      </c>
      <c r="F6" s="4" t="n">
        <v>29.1977671920565</v>
      </c>
      <c r="G6" s="4" t="n">
        <v>28.7483054769314</v>
      </c>
      <c r="H6" s="4" t="n">
        <v>28.8879415773592</v>
      </c>
      <c r="I6" s="4" t="n">
        <v>28.6611541368613</v>
      </c>
    </row>
    <row r="7" customFormat="false" ht="13.8" hidden="false" customHeight="false" outlineLevel="0" collapsed="false">
      <c r="A7" s="3" t="n">
        <v>5</v>
      </c>
      <c r="B7" s="4" t="n">
        <v>27.8493707487076</v>
      </c>
      <c r="C7" s="4" t="n">
        <v>29.2489300286584</v>
      </c>
      <c r="D7" s="4" t="n">
        <v>29.1840303049745</v>
      </c>
      <c r="E7" s="4" t="n">
        <v>29.0060171314707</v>
      </c>
      <c r="F7" s="4" t="n">
        <v>29.1840303049745</v>
      </c>
      <c r="G7" s="4" t="n">
        <v>28.7594880141089</v>
      </c>
      <c r="H7" s="4" t="n">
        <v>28.8552267868551</v>
      </c>
      <c r="I7" s="4" t="n">
        <v>28.6572290033958</v>
      </c>
    </row>
    <row r="8" customFormat="false" ht="13.8" hidden="false" customHeight="false" outlineLevel="0" collapsed="false">
      <c r="A8" s="3" t="n">
        <v>6</v>
      </c>
      <c r="B8" s="4" t="n">
        <v>27.8181626460832</v>
      </c>
      <c r="C8" s="4" t="n">
        <v>29.2321665384915</v>
      </c>
      <c r="D8" s="4" t="n">
        <v>29.1741312692224</v>
      </c>
      <c r="E8" s="4" t="n">
        <v>28.9885617218511</v>
      </c>
      <c r="F8" s="4" t="n">
        <v>29.1741312692224</v>
      </c>
      <c r="G8" s="4" t="n">
        <v>28.7393572656728</v>
      </c>
      <c r="H8" s="4" t="n">
        <v>28.8482875524299</v>
      </c>
      <c r="I8" s="4" t="n">
        <v>28.6523537133211</v>
      </c>
    </row>
    <row r="9" customFormat="false" ht="13.8" hidden="false" customHeight="false" outlineLevel="0" collapsed="false">
      <c r="A9" s="3" t="n">
        <v>7</v>
      </c>
      <c r="B9" s="4" t="n">
        <v>27.8390060300491</v>
      </c>
      <c r="C9" s="4" t="n">
        <v>29.2444648342275</v>
      </c>
      <c r="D9" s="4" t="n">
        <v>29.1811353756883</v>
      </c>
      <c r="E9" s="4" t="n">
        <v>28.9951289303853</v>
      </c>
      <c r="F9" s="4" t="n">
        <v>29.1812081170253</v>
      </c>
      <c r="G9" s="4" t="n">
        <v>28.7724402985597</v>
      </c>
      <c r="H9" s="4" t="n">
        <v>28.8471276723966</v>
      </c>
      <c r="I9" s="4" t="n">
        <v>28.6327288832725</v>
      </c>
    </row>
    <row r="10" customFormat="false" ht="13.8" hidden="false" customHeight="false" outlineLevel="0" collapsed="false">
      <c r="A10" s="3" t="n">
        <v>8</v>
      </c>
      <c r="B10" s="4" t="n">
        <v>27.8213160509112</v>
      </c>
      <c r="C10" s="4" t="n">
        <v>29.2597941143207</v>
      </c>
      <c r="D10" s="4" t="n">
        <v>29.2030878842349</v>
      </c>
      <c r="E10" s="4" t="n">
        <v>28.9825149017614</v>
      </c>
      <c r="F10" s="4" t="n">
        <v>29.2030867984527</v>
      </c>
      <c r="G10" s="4" t="n">
        <v>28.7453338825223</v>
      </c>
      <c r="H10" s="4" t="n">
        <v>28.8482925554586</v>
      </c>
      <c r="I10" s="4" t="n">
        <v>28.6283887575163</v>
      </c>
    </row>
    <row r="11" customFormat="false" ht="13.8" hidden="false" customHeight="false" outlineLevel="0" collapsed="false">
      <c r="A11" s="3" t="n">
        <v>9</v>
      </c>
      <c r="B11" s="4" t="n">
        <v>27.8174283822754</v>
      </c>
      <c r="C11" s="4" t="n">
        <v>29.2253687341075</v>
      </c>
      <c r="D11" s="4" t="n">
        <v>29.1514016318179</v>
      </c>
      <c r="E11" s="4" t="n">
        <v>28.9643028381918</v>
      </c>
      <c r="F11" s="4" t="n">
        <v>29.1514016318179</v>
      </c>
      <c r="G11" s="4" t="n">
        <v>28.7402404725759</v>
      </c>
      <c r="H11" s="4" t="n">
        <v>28.8394045984602</v>
      </c>
      <c r="I11" s="4" t="n">
        <v>28.6196972890662</v>
      </c>
    </row>
    <row r="12" customFormat="false" ht="13.8" hidden="false" customHeight="false" outlineLevel="0" collapsed="false">
      <c r="A12" s="3" t="n">
        <v>10</v>
      </c>
      <c r="B12" s="4" t="n">
        <v>27.8369544692404</v>
      </c>
      <c r="C12" s="4" t="n">
        <v>29.2372342650374</v>
      </c>
      <c r="D12" s="4" t="n">
        <v>29.1869735004404</v>
      </c>
      <c r="E12" s="4" t="n">
        <v>28.9893541070626</v>
      </c>
      <c r="F12" s="4" t="n">
        <v>29.1869735004404</v>
      </c>
      <c r="G12" s="4" t="n">
        <v>28.7705731200198</v>
      </c>
      <c r="H12" s="4" t="n">
        <v>28.8363497446614</v>
      </c>
      <c r="I12" s="4" t="n">
        <v>28.6166850958465</v>
      </c>
    </row>
    <row r="13" s="9" customFormat="true" ht="13.8" hidden="false" customHeight="false" outlineLevel="0" collapsed="false">
      <c r="A13" s="5" t="s">
        <v>10</v>
      </c>
      <c r="B13" s="6" t="n">
        <f aca="false">AVERAGE(B3:B12)</f>
        <v>27.8308239617228</v>
      </c>
      <c r="C13" s="7" t="n">
        <f aca="false">AVERAGE(C3:C12)</f>
        <v>29.2467473413993</v>
      </c>
      <c r="D13" s="6" t="n">
        <f aca="false">AVERAGE(D3:D12)</f>
        <v>29.1824605564674</v>
      </c>
      <c r="E13" s="8" t="n">
        <f aca="false">AVERAGE(E3:E12)</f>
        <v>28.9911427148204</v>
      </c>
      <c r="F13" s="6" t="n">
        <f aca="false">AVERAGE(F3:F12)</f>
        <v>29.1824702704798</v>
      </c>
      <c r="G13" s="6" t="n">
        <f aca="false">AVERAGE(G3:G12)</f>
        <v>28.7527624476505</v>
      </c>
      <c r="H13" s="6" t="n">
        <f aca="false">AVERAGE(H3:H12)</f>
        <v>28.8472979664047</v>
      </c>
      <c r="I13" s="6" t="n">
        <f aca="false">AVERAGE(I3:I12)</f>
        <v>28.6350566112878</v>
      </c>
    </row>
    <row r="14" s="9" customFormat="true" ht="24.85" hidden="false" customHeight="false" outlineLevel="0" collapsed="false">
      <c r="A14" s="10" t="s">
        <v>11</v>
      </c>
      <c r="B14" s="11"/>
      <c r="C14" s="12" t="str">
        <f aca="false">IF( C$13=MAX($B$13:$I$13), "max", IF( ABS( MAX($B$13:$I$13) -C$13) &lt;= 0.2, "y", ""))</f>
        <v>max</v>
      </c>
      <c r="D14" s="11" t="str">
        <f aca="false">IF( D$13=MAX($B$13:$I$13), "max", IF( ABS( MAX($B$13:$I$13) -D$13) &lt;= 0.2, "y", ""))</f>
        <v>y</v>
      </c>
      <c r="E14" s="13" t="str">
        <f aca="false">IF( E$13=MAX($B$13:$I$13), "max", IF( ABS( MAX($B$13:$I$13) -E$13) &lt;= 0.2, "y", ""))</f>
        <v/>
      </c>
      <c r="F14" s="11" t="str">
        <f aca="false">IF( F$13=MAX($B$13:$I$13), "max", IF( ABS( MAX($B$13:$I$13) -F$13) &lt;= 0.2, "y", ""))</f>
        <v>y</v>
      </c>
      <c r="G14" s="11" t="str">
        <f aca="false">IF( G$13=MAX($B$13:$I$13), "max", IF( ABS( MAX($B$13:$I$13) -G$13) &lt;= 0.2, "y", ""))</f>
        <v/>
      </c>
      <c r="H14" s="11" t="str">
        <f aca="false">IF( H$13=MAX($B$13:$I$13), "max", IF( ABS( MAX($B$13:$I$13) -H$13) &lt;= 0.2, "y", ""))</f>
        <v/>
      </c>
      <c r="I14" s="11" t="str">
        <f aca="false">IF( I$13=MAX($B$13:$I$13), "max", IF( ABS( MAX($B$13:$I$13) -I$13) &lt;= 0.2, "y", ""))</f>
        <v/>
      </c>
    </row>
    <row r="15" s="9" customFormat="true" ht="13.8" hidden="false" customHeight="false" outlineLevel="0" collapsed="false">
      <c r="A15" s="14" t="s">
        <v>12</v>
      </c>
      <c r="B15" s="15"/>
      <c r="C15" s="16" t="n">
        <f aca="false">(C13-$B$13)/$B$13</f>
        <v>0.050876085509501</v>
      </c>
      <c r="D15" s="17" t="n">
        <f aca="false">(D13-$B$13)/$B$13</f>
        <v>0.0485661724066659</v>
      </c>
      <c r="E15" s="17" t="n">
        <f aca="false">(E13-$B$13)/$B$13</f>
        <v>0.0416918577291665</v>
      </c>
      <c r="F15" s="17" t="n">
        <f aca="false">(F13-$B$13)/$B$13</f>
        <v>0.0485665214445677</v>
      </c>
      <c r="G15" s="15" t="n">
        <f aca="false">(G13-$B$13)/$B$13</f>
        <v>0.033126525006793</v>
      </c>
      <c r="H15" s="15" t="n">
        <f aca="false">(H13-$B$13)/$B$13</f>
        <v>0.0365233169553265</v>
      </c>
      <c r="I15" s="15" t="n">
        <f aca="false">(I13-$B$13)/$B$13</f>
        <v>0.0288971914978561</v>
      </c>
    </row>
    <row r="16" s="9" customFormat="true" ht="24.85" hidden="false" customHeight="false" outlineLevel="0" collapsed="false">
      <c r="A16" s="18" t="s">
        <v>13</v>
      </c>
      <c r="B16" s="19"/>
      <c r="C16" s="20" t="str">
        <f aca="false">IF( C$15=MAX($B$15:$I$15), "max", IF( ABS( MAX($B$15:$I$15) -C$15) &lt;= 0.02, "y", ""))</f>
        <v>max</v>
      </c>
      <c r="D16" s="20" t="str">
        <f aca="false">IF( D$15=MAX($B$15:$I$15), "max", IF( ABS( MAX($B$15:$I$15) -D$15) &lt;= 0.02, "y", ""))</f>
        <v>y</v>
      </c>
      <c r="E16" s="20" t="str">
        <f aca="false">IF( E$15=MAX($B$15:$I$15), "max", IF( ABS( MAX($B$15:$I$15) -E$15) &lt;= 0.02, "y", ""))</f>
        <v>y</v>
      </c>
      <c r="F16" s="20" t="str">
        <f aca="false">IF( F$15=MAX($B$15:$I$15), "max", IF( ABS( MAX($B$15:$I$15) -F$15) &lt;= 0.02, "y", ""))</f>
        <v>y</v>
      </c>
      <c r="G16" s="20" t="str">
        <f aca="false">IF( G$15=MAX($B$15:$I$15), "max", IF( ABS( MAX($B$15:$I$15) -G$15) &lt;= 0.02, "y", ""))</f>
        <v>y</v>
      </c>
      <c r="H16" s="20" t="str">
        <f aca="false">IF( H$15=MAX($B$15:$I$15), "max", IF( ABS( MAX($B$15:$I$15) -H$15) &lt;= 0.02, "y", ""))</f>
        <v>y</v>
      </c>
      <c r="I16" s="20" t="str">
        <f aca="false">IF( I$15=MAX($B$15:$I$15), "max", IF( ABS( MAX($B$15:$I$15) -I$15) &lt;= 0.02, "y", ""))</f>
        <v/>
      </c>
    </row>
  </sheetData>
  <mergeCells count="1">
    <mergeCell ref="A1:I1"/>
  </mergeCells>
  <conditionalFormatting sqref="A3:I12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25" activeCellId="0" sqref="E25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13.1"/>
  </cols>
  <sheetData>
    <row r="1" customFormat="false" ht="17.3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.8" hidden="false" customHeight="false" outlineLevel="0" collapsed="false">
      <c r="A3" s="3" t="n">
        <v>1</v>
      </c>
      <c r="B3" s="4" t="n">
        <v>19.813607728315</v>
      </c>
      <c r="C3" s="4" t="n">
        <v>26.8085914371323</v>
      </c>
      <c r="D3" s="4" t="n">
        <v>26.5274791786015</v>
      </c>
      <c r="E3" s="4" t="n">
        <v>26.900016380039</v>
      </c>
      <c r="F3" s="4" t="n">
        <v>26.5274791786015</v>
      </c>
      <c r="G3" s="4" t="n">
        <v>23.1096492659329</v>
      </c>
      <c r="H3" s="4" t="n">
        <v>26.1509069501992</v>
      </c>
      <c r="I3" s="4" t="n">
        <v>26.6423830331907</v>
      </c>
    </row>
    <row r="4" customFormat="false" ht="13.8" hidden="false" customHeight="false" outlineLevel="0" collapsed="false">
      <c r="A4" s="3" t="n">
        <v>2</v>
      </c>
      <c r="B4" s="4" t="n">
        <v>19.8584804029394</v>
      </c>
      <c r="C4" s="4" t="n">
        <v>26.8424994311543</v>
      </c>
      <c r="D4" s="4" t="n">
        <v>26.5826788296282</v>
      </c>
      <c r="E4" s="4" t="n">
        <v>26.9733452157974</v>
      </c>
      <c r="F4" s="4" t="n">
        <v>26.5827061483937</v>
      </c>
      <c r="G4" s="4" t="n">
        <v>23.1321644279633</v>
      </c>
      <c r="H4" s="4" t="n">
        <v>26.1855511587085</v>
      </c>
      <c r="I4" s="4" t="n">
        <v>26.6403360573397</v>
      </c>
    </row>
    <row r="5" customFormat="false" ht="13.8" hidden="false" customHeight="false" outlineLevel="0" collapsed="false">
      <c r="A5" s="3" t="n">
        <v>3</v>
      </c>
      <c r="B5" s="4" t="n">
        <v>19.8212758146578</v>
      </c>
      <c r="C5" s="4" t="n">
        <v>26.7936557365322</v>
      </c>
      <c r="D5" s="4" t="n">
        <v>26.5384291253427</v>
      </c>
      <c r="E5" s="4" t="n">
        <v>26.9135347778124</v>
      </c>
      <c r="F5" s="4" t="n">
        <v>26.5384161923529</v>
      </c>
      <c r="G5" s="4" t="n">
        <v>23.1171415361818</v>
      </c>
      <c r="H5" s="4" t="n">
        <v>26.146904953159</v>
      </c>
      <c r="I5" s="4" t="n">
        <v>26.6210432556247</v>
      </c>
    </row>
    <row r="6" customFormat="false" ht="13.8" hidden="false" customHeight="false" outlineLevel="0" collapsed="false">
      <c r="A6" s="3" t="n">
        <v>4</v>
      </c>
      <c r="B6" s="4" t="n">
        <v>19.8535478117494</v>
      </c>
      <c r="C6" s="4" t="n">
        <v>26.8568069121179</v>
      </c>
      <c r="D6" s="4" t="n">
        <v>26.6157480681724</v>
      </c>
      <c r="E6" s="4" t="n">
        <v>26.9896992824196</v>
      </c>
      <c r="F6" s="4" t="n">
        <v>26.6157480681724</v>
      </c>
      <c r="G6" s="4" t="n">
        <v>23.1282439199158</v>
      </c>
      <c r="H6" s="4" t="n">
        <v>26.1974138325834</v>
      </c>
      <c r="I6" s="4" t="n">
        <v>26.648446950545</v>
      </c>
    </row>
    <row r="7" customFormat="false" ht="13.8" hidden="false" customHeight="false" outlineLevel="0" collapsed="false">
      <c r="A7" s="3" t="n">
        <v>5</v>
      </c>
      <c r="B7" s="4" t="n">
        <v>19.8284332012219</v>
      </c>
      <c r="C7" s="4" t="n">
        <v>26.8029423423758</v>
      </c>
      <c r="D7" s="4" t="n">
        <v>26.5442133447568</v>
      </c>
      <c r="E7" s="4" t="n">
        <v>26.9295166871425</v>
      </c>
      <c r="F7" s="4" t="n">
        <v>26.5441331913249</v>
      </c>
      <c r="G7" s="4" t="n">
        <v>23.1032245438955</v>
      </c>
      <c r="H7" s="4" t="n">
        <v>26.1455430427192</v>
      </c>
      <c r="I7" s="4" t="n">
        <v>26.6279935058784</v>
      </c>
    </row>
    <row r="8" customFormat="false" ht="13.8" hidden="false" customHeight="false" outlineLevel="0" collapsed="false">
      <c r="A8" s="3" t="n">
        <v>6</v>
      </c>
      <c r="B8" s="4" t="n">
        <v>19.8311771487163</v>
      </c>
      <c r="C8" s="4" t="n">
        <v>26.814741842016</v>
      </c>
      <c r="D8" s="4" t="n">
        <v>26.5444333082864</v>
      </c>
      <c r="E8" s="4" t="n">
        <v>26.8993197110751</v>
      </c>
      <c r="F8" s="4" t="n">
        <v>26.5444333082864</v>
      </c>
      <c r="G8" s="4" t="n">
        <v>23.118986218517</v>
      </c>
      <c r="H8" s="4" t="n">
        <v>26.1426187151366</v>
      </c>
      <c r="I8" s="4" t="n">
        <v>26.611001572284</v>
      </c>
    </row>
    <row r="9" customFormat="false" ht="13.8" hidden="false" customHeight="false" outlineLevel="0" collapsed="false">
      <c r="A9" s="3" t="n">
        <v>7</v>
      </c>
      <c r="B9" s="4" t="n">
        <v>19.8267338368039</v>
      </c>
      <c r="C9" s="4" t="n">
        <v>26.8141533026314</v>
      </c>
      <c r="D9" s="4" t="n">
        <v>26.5759727209285</v>
      </c>
      <c r="E9" s="4" t="n">
        <v>26.9130342669868</v>
      </c>
      <c r="F9" s="4" t="n">
        <v>26.5759727209285</v>
      </c>
      <c r="G9" s="4" t="n">
        <v>23.1008551491405</v>
      </c>
      <c r="H9" s="4" t="n">
        <v>26.1377728235994</v>
      </c>
      <c r="I9" s="4" t="n">
        <v>26.6284453147668</v>
      </c>
    </row>
    <row r="10" customFormat="false" ht="13.8" hidden="false" customHeight="false" outlineLevel="0" collapsed="false">
      <c r="A10" s="3" t="n">
        <v>8</v>
      </c>
      <c r="B10" s="4" t="n">
        <v>19.819185766957</v>
      </c>
      <c r="C10" s="4" t="n">
        <v>26.7968847297285</v>
      </c>
      <c r="D10" s="4" t="n">
        <v>26.551514390904</v>
      </c>
      <c r="E10" s="4" t="n">
        <v>26.9243995782555</v>
      </c>
      <c r="F10" s="4" t="n">
        <v>26.551514390904</v>
      </c>
      <c r="G10" s="4" t="n">
        <v>23.135804260683</v>
      </c>
      <c r="H10" s="4" t="n">
        <v>26.1420879949385</v>
      </c>
      <c r="I10" s="4" t="n">
        <v>26.6238652879476</v>
      </c>
    </row>
    <row r="11" customFormat="false" ht="13.8" hidden="false" customHeight="false" outlineLevel="0" collapsed="false">
      <c r="A11" s="3" t="n">
        <v>9</v>
      </c>
      <c r="B11" s="4" t="n">
        <v>19.856709838037</v>
      </c>
      <c r="C11" s="4" t="n">
        <v>26.8521125520325</v>
      </c>
      <c r="D11" s="4" t="n">
        <v>26.5947534311513</v>
      </c>
      <c r="E11" s="4" t="n">
        <v>26.9695544107792</v>
      </c>
      <c r="F11" s="4" t="n">
        <v>26.5947534311513</v>
      </c>
      <c r="G11" s="4" t="n">
        <v>23.1397595117815</v>
      </c>
      <c r="H11" s="4" t="n">
        <v>26.2142264147016</v>
      </c>
      <c r="I11" s="4" t="n">
        <v>26.6663889563576</v>
      </c>
    </row>
    <row r="12" customFormat="false" ht="13.8" hidden="false" customHeight="false" outlineLevel="0" collapsed="false">
      <c r="A12" s="3" t="n">
        <v>10</v>
      </c>
      <c r="B12" s="4" t="n">
        <v>19.8378968869736</v>
      </c>
      <c r="C12" s="4" t="n">
        <v>26.8063178909611</v>
      </c>
      <c r="D12" s="4" t="n">
        <v>26.5564871968441</v>
      </c>
      <c r="E12" s="4" t="n">
        <v>26.9363040789634</v>
      </c>
      <c r="F12" s="4" t="n">
        <v>26.5564871968441</v>
      </c>
      <c r="G12" s="4" t="n">
        <v>23.1228479938193</v>
      </c>
      <c r="H12" s="4" t="n">
        <v>26.1396673955037</v>
      </c>
      <c r="I12" s="4" t="n">
        <v>26.6161749647367</v>
      </c>
    </row>
    <row r="13" s="9" customFormat="true" ht="13.8" hidden="false" customHeight="false" outlineLevel="0" collapsed="false">
      <c r="A13" s="5" t="s">
        <v>10</v>
      </c>
      <c r="B13" s="6" t="n">
        <f aca="false">AVERAGE(B3:B12)</f>
        <v>19.8347048436371</v>
      </c>
      <c r="C13" s="7" t="n">
        <f aca="false">AVERAGE(C3:C12)</f>
        <v>26.8188706176682</v>
      </c>
      <c r="D13" s="6" t="n">
        <f aca="false">AVERAGE(D3:D12)</f>
        <v>26.5631709594616</v>
      </c>
      <c r="E13" s="8" t="n">
        <f aca="false">AVERAGE(E3:E12)</f>
        <v>26.9348724389271</v>
      </c>
      <c r="F13" s="6" t="n">
        <f aca="false">AVERAGE(F3:F12)</f>
        <v>26.563164382696</v>
      </c>
      <c r="G13" s="6" t="n">
        <f aca="false">AVERAGE(G3:G12)</f>
        <v>23.1208676827831</v>
      </c>
      <c r="H13" s="6" t="n">
        <f aca="false">AVERAGE(H3:H12)</f>
        <v>26.1602693281249</v>
      </c>
      <c r="I13" s="6" t="n">
        <f aca="false">AVERAGE(I3:I12)</f>
        <v>26.6326078898671</v>
      </c>
    </row>
    <row r="14" s="9" customFormat="true" ht="24.85" hidden="false" customHeight="false" outlineLevel="0" collapsed="false">
      <c r="A14" s="10" t="s">
        <v>11</v>
      </c>
      <c r="B14" s="11"/>
      <c r="C14" s="12" t="str">
        <f aca="false">IF( C$13=MAX($B$13:$I$13), "max", IF( ABS( MAX($B$13:$I$13) -C$13) &lt;= 0.2, "y", ""))</f>
        <v>y</v>
      </c>
      <c r="D14" s="11" t="str">
        <f aca="false">IF( D$13=MAX($B$13:$I$13), "max", IF( ABS( MAX($B$13:$I$13) -D$13) &lt;= 0.2, "y", ""))</f>
        <v/>
      </c>
      <c r="E14" s="13" t="str">
        <f aca="false">IF( E$13=MAX($B$13:$I$13), "max", IF( ABS( MAX($B$13:$I$13) -E$13) &lt;= 0.2, "y", ""))</f>
        <v>max</v>
      </c>
      <c r="F14" s="11" t="str">
        <f aca="false">IF( F$13=MAX($B$13:$I$13), "max", IF( ABS( MAX($B$13:$I$13) -F$13) &lt;= 0.2, "y", ""))</f>
        <v/>
      </c>
      <c r="G14" s="11" t="str">
        <f aca="false">IF( G$13=MAX($B$13:$I$13), "max", IF( ABS( MAX($B$13:$I$13) -G$13) &lt;= 0.2, "y", ""))</f>
        <v/>
      </c>
      <c r="H14" s="11" t="str">
        <f aca="false">IF( H$13=MAX($B$13:$I$13), "max", IF( ABS( MAX($B$13:$I$13) -H$13) &lt;= 0.2, "y", ""))</f>
        <v/>
      </c>
      <c r="I14" s="11" t="str">
        <f aca="false">IF( I$13=MAX($B$13:$I$13), "max", IF( ABS( MAX($B$13:$I$13) -I$13) &lt;= 0.2, "y", ""))</f>
        <v/>
      </c>
    </row>
    <row r="15" s="9" customFormat="true" ht="13.8" hidden="false" customHeight="false" outlineLevel="0" collapsed="false">
      <c r="A15" s="14" t="s">
        <v>12</v>
      </c>
      <c r="B15" s="15"/>
      <c r="C15" s="16" t="n">
        <f aca="false">(C13-$B$13)/$B$13</f>
        <v>0.352118462517558</v>
      </c>
      <c r="D15" s="17" t="n">
        <f aca="false">(D13-$B$13)/$B$13</f>
        <v>0.339226934248175</v>
      </c>
      <c r="E15" s="17" t="n">
        <f aca="false">(E13-$B$13)/$B$13</f>
        <v>0.357966889412406</v>
      </c>
      <c r="F15" s="17" t="n">
        <f aca="false">(F13-$B$13)/$B$13</f>
        <v>0.339226602669477</v>
      </c>
      <c r="G15" s="15" t="n">
        <f aca="false">(G13-$B$13)/$B$13</f>
        <v>0.165677425757112</v>
      </c>
      <c r="H15" s="15" t="n">
        <f aca="false">(H13-$B$13)/$B$13</f>
        <v>0.318913970959189</v>
      </c>
      <c r="I15" s="17" t="n">
        <f aca="false">(I13-$B$13)/$B$13</f>
        <v>0.342727713864153</v>
      </c>
    </row>
    <row r="16" s="9" customFormat="true" ht="24.85" hidden="false" customHeight="false" outlineLevel="0" collapsed="false">
      <c r="A16" s="18" t="s">
        <v>13</v>
      </c>
      <c r="B16" s="19"/>
      <c r="C16" s="20" t="str">
        <f aca="false">IF( C$15=MAX($B$15:$I$15), "max", IF( ABS( MAX($B$15:$I$15) -C$15) &lt;= 0.02, "y", ""))</f>
        <v>y</v>
      </c>
      <c r="D16" s="20" t="str">
        <f aca="false">IF( D$15=MAX($B$15:$I$15), "max", IF( ABS( MAX($B$15:$I$15) -D$15) &lt;= 0.02, "y", ""))</f>
        <v>y</v>
      </c>
      <c r="E16" s="20" t="str">
        <f aca="false">IF( E$15=MAX($B$15:$I$15), "max", IF( ABS( MAX($B$15:$I$15) -E$15) &lt;= 0.02, "y", ""))</f>
        <v>max</v>
      </c>
      <c r="F16" s="20" t="str">
        <f aca="false">IF( F$15=MAX($B$15:$I$15), "max", IF( ABS( MAX($B$15:$I$15) -F$15) &lt;= 0.02, "y", ""))</f>
        <v>y</v>
      </c>
      <c r="G16" s="20" t="str">
        <f aca="false">IF( G$15=MAX($B$15:$I$15), "max", IF( ABS( MAX($B$15:$I$15) -G$15) &lt;= 0.02, "y", ""))</f>
        <v/>
      </c>
      <c r="H16" s="20" t="str">
        <f aca="false">IF( H$15=MAX($B$15:$I$15), "max", IF( ABS( MAX($B$15:$I$15) -H$15) &lt;= 0.02, "y", ""))</f>
        <v/>
      </c>
      <c r="I16" s="20" t="str">
        <f aca="false">IF( I$15=MAX($B$15:$I$15), "max", IF( ABS( MAX($B$15:$I$15) -I$15) &lt;= 0.02, "y", ""))</f>
        <v>y</v>
      </c>
    </row>
  </sheetData>
  <mergeCells count="1">
    <mergeCell ref="A1:I1"/>
  </mergeCells>
  <conditionalFormatting sqref="A3:I12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6" activeCellId="0" sqref="C16"/>
    </sheetView>
  </sheetViews>
  <sheetFormatPr defaultColWidth="8.6875" defaultRowHeight="13.8" zeroHeight="false" outlineLevelRow="0" outlineLevelCol="0"/>
  <cols>
    <col collapsed="false" customWidth="true" hidden="false" outlineLevel="0" max="1" min="1" style="21" width="13.66"/>
    <col collapsed="false" customWidth="false" hidden="false" outlineLevel="0" max="1024" min="2" style="9" width="8.67"/>
  </cols>
  <sheetData>
    <row r="1" customFormat="false" ht="17.3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2" t="s">
        <v>1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8</v>
      </c>
      <c r="I2" s="23" t="s">
        <v>9</v>
      </c>
    </row>
    <row r="3" customFormat="false" ht="13.8" hidden="false" customHeight="false" outlineLevel="0" collapsed="false">
      <c r="A3" s="21" t="n">
        <v>1</v>
      </c>
      <c r="B3" s="24" t="n">
        <v>14.961609172719</v>
      </c>
      <c r="C3" s="24" t="n">
        <v>23.4994882389488</v>
      </c>
      <c r="D3" s="24" t="n">
        <v>23.1619937176704</v>
      </c>
      <c r="E3" s="24" t="n">
        <v>23.394431776566</v>
      </c>
      <c r="F3" s="24" t="n">
        <v>23.1619937176704</v>
      </c>
      <c r="G3" s="24" t="n">
        <v>18.4990239273853</v>
      </c>
      <c r="H3" s="24" t="n">
        <v>21.1118993713479</v>
      </c>
      <c r="I3" s="24" t="n">
        <v>20.0300512899016</v>
      </c>
    </row>
    <row r="4" customFormat="false" ht="13.8" hidden="false" customHeight="false" outlineLevel="0" collapsed="false">
      <c r="A4" s="21" t="n">
        <v>2</v>
      </c>
      <c r="B4" s="24" t="n">
        <v>14.9713443928894</v>
      </c>
      <c r="C4" s="24" t="n">
        <v>23.5331646930012</v>
      </c>
      <c r="D4" s="24" t="n">
        <v>23.1965030377298</v>
      </c>
      <c r="E4" s="24" t="n">
        <v>23.4502865602683</v>
      </c>
      <c r="F4" s="24" t="n">
        <v>23.1965030377298</v>
      </c>
      <c r="G4" s="24" t="n">
        <v>18.549213460956</v>
      </c>
      <c r="H4" s="24" t="n">
        <v>21.1595176153015</v>
      </c>
      <c r="I4" s="24" t="n">
        <v>20.0922263181601</v>
      </c>
    </row>
    <row r="5" customFormat="false" ht="13.8" hidden="false" customHeight="false" outlineLevel="0" collapsed="false">
      <c r="A5" s="21" t="n">
        <v>3</v>
      </c>
      <c r="B5" s="24" t="n">
        <v>14.9723500888923</v>
      </c>
      <c r="C5" s="24" t="n">
        <v>23.5234706899711</v>
      </c>
      <c r="D5" s="24" t="n">
        <v>23.1846882780435</v>
      </c>
      <c r="E5" s="24" t="n">
        <v>23.4463605246591</v>
      </c>
      <c r="F5" s="24" t="n">
        <v>23.1846882780435</v>
      </c>
      <c r="G5" s="24" t="n">
        <v>18.5397123493862</v>
      </c>
      <c r="H5" s="24" t="n">
        <v>21.1558129446036</v>
      </c>
      <c r="I5" s="24" t="n">
        <v>20.0681793292331</v>
      </c>
    </row>
    <row r="6" customFormat="false" ht="13.8" hidden="false" customHeight="false" outlineLevel="0" collapsed="false">
      <c r="A6" s="21" t="n">
        <v>4</v>
      </c>
      <c r="B6" s="24" t="n">
        <v>14.9919493135604</v>
      </c>
      <c r="C6" s="24" t="n">
        <v>23.5520449834237</v>
      </c>
      <c r="D6" s="24" t="n">
        <v>23.2374051050832</v>
      </c>
      <c r="E6" s="24" t="n">
        <v>23.4860583870344</v>
      </c>
      <c r="F6" s="24" t="n">
        <v>23.2374051050832</v>
      </c>
      <c r="G6" s="24" t="n">
        <v>18.5674751815937</v>
      </c>
      <c r="H6" s="24" t="n">
        <v>21.1952703932281</v>
      </c>
      <c r="I6" s="24" t="n">
        <v>20.1078401354454</v>
      </c>
    </row>
    <row r="7" customFormat="false" ht="13.8" hidden="false" customHeight="false" outlineLevel="0" collapsed="false">
      <c r="A7" s="21" t="n">
        <v>5</v>
      </c>
      <c r="B7" s="24" t="n">
        <v>14.9657762795072</v>
      </c>
      <c r="C7" s="24" t="n">
        <v>23.5285078186457</v>
      </c>
      <c r="D7" s="24" t="n">
        <v>23.1630496162074</v>
      </c>
      <c r="E7" s="24" t="n">
        <v>23.4310093304471</v>
      </c>
      <c r="F7" s="24" t="n">
        <v>23.1630496162074</v>
      </c>
      <c r="G7" s="24" t="n">
        <v>18.536707235174</v>
      </c>
      <c r="H7" s="24" t="n">
        <v>21.1798839577182</v>
      </c>
      <c r="I7" s="24" t="n">
        <v>20.0941944409948</v>
      </c>
    </row>
    <row r="8" customFormat="false" ht="13.8" hidden="false" customHeight="false" outlineLevel="0" collapsed="false">
      <c r="A8" s="21" t="n">
        <v>6</v>
      </c>
      <c r="B8" s="24" t="n">
        <v>14.9842804718798</v>
      </c>
      <c r="C8" s="24" t="n">
        <v>23.5578127770023</v>
      </c>
      <c r="D8" s="24" t="n">
        <v>23.2126529605089</v>
      </c>
      <c r="E8" s="24" t="n">
        <v>23.477752854538</v>
      </c>
      <c r="F8" s="24" t="n">
        <v>23.2126590650517</v>
      </c>
      <c r="G8" s="24" t="n">
        <v>18.5465946410045</v>
      </c>
      <c r="H8" s="24" t="n">
        <v>21.1759676047001</v>
      </c>
      <c r="I8" s="24" t="n">
        <v>20.086318224804</v>
      </c>
    </row>
    <row r="9" customFormat="false" ht="13.8" hidden="false" customHeight="false" outlineLevel="0" collapsed="false">
      <c r="A9" s="21" t="n">
        <v>7</v>
      </c>
      <c r="B9" s="24" t="n">
        <v>14.9744947133726</v>
      </c>
      <c r="C9" s="24" t="n">
        <v>23.5312399363845</v>
      </c>
      <c r="D9" s="24" t="n">
        <v>23.1715673867692</v>
      </c>
      <c r="E9" s="24" t="n">
        <v>23.4350182679063</v>
      </c>
      <c r="F9" s="24" t="n">
        <v>23.1715621520041</v>
      </c>
      <c r="G9" s="24" t="n">
        <v>18.5429872464659</v>
      </c>
      <c r="H9" s="24" t="n">
        <v>21.1623695598775</v>
      </c>
      <c r="I9" s="24" t="n">
        <v>20.0806575345253</v>
      </c>
    </row>
    <row r="10" customFormat="false" ht="13.8" hidden="false" customHeight="false" outlineLevel="0" collapsed="false">
      <c r="A10" s="21" t="n">
        <v>8</v>
      </c>
      <c r="B10" s="24" t="n">
        <v>14.9568561427205</v>
      </c>
      <c r="C10" s="24" t="n">
        <v>23.4922602983003</v>
      </c>
      <c r="D10" s="24" t="n">
        <v>23.1489739712988</v>
      </c>
      <c r="E10" s="24" t="n">
        <v>23.4073491748671</v>
      </c>
      <c r="F10" s="24" t="n">
        <v>23.1489739712988</v>
      </c>
      <c r="G10" s="24" t="n">
        <v>18.5223160203012</v>
      </c>
      <c r="H10" s="24" t="n">
        <v>21.1107721060516</v>
      </c>
      <c r="I10" s="24" t="n">
        <v>20.0269374420443</v>
      </c>
    </row>
    <row r="11" customFormat="false" ht="13.8" hidden="false" customHeight="false" outlineLevel="0" collapsed="false">
      <c r="A11" s="21" t="n">
        <v>9</v>
      </c>
      <c r="B11" s="24" t="n">
        <v>14.9795040429914</v>
      </c>
      <c r="C11" s="24" t="n">
        <v>23.5236045813443</v>
      </c>
      <c r="D11" s="24" t="n">
        <v>23.1585157564613</v>
      </c>
      <c r="E11" s="24" t="n">
        <v>23.4258816040835</v>
      </c>
      <c r="F11" s="24" t="n">
        <v>23.1585467559896</v>
      </c>
      <c r="G11" s="24" t="n">
        <v>18.5445938674643</v>
      </c>
      <c r="H11" s="24" t="n">
        <v>21.1512637095435</v>
      </c>
      <c r="I11" s="24" t="n">
        <v>20.0622108083813</v>
      </c>
    </row>
    <row r="12" customFormat="false" ht="13.8" hidden="false" customHeight="false" outlineLevel="0" collapsed="false">
      <c r="A12" s="21" t="n">
        <v>10</v>
      </c>
      <c r="B12" s="24" t="n">
        <v>14.9667827540791</v>
      </c>
      <c r="C12" s="24" t="n">
        <v>23.4897369054719</v>
      </c>
      <c r="D12" s="24" t="n">
        <v>23.1292242067653</v>
      </c>
      <c r="E12" s="24" t="n">
        <v>23.4156495773656</v>
      </c>
      <c r="F12" s="24" t="n">
        <v>23.1292242067653</v>
      </c>
      <c r="G12" s="24" t="n">
        <v>18.5410441934773</v>
      </c>
      <c r="H12" s="24" t="n">
        <v>21.1296588540973</v>
      </c>
      <c r="I12" s="24" t="n">
        <v>20.0519332073257</v>
      </c>
    </row>
    <row r="13" customFormat="false" ht="13.8" hidden="false" customHeight="false" outlineLevel="0" collapsed="false">
      <c r="A13" s="5" t="s">
        <v>10</v>
      </c>
      <c r="B13" s="6" t="n">
        <f aca="false">AVERAGE(B3:B12)</f>
        <v>14.9724947372612</v>
      </c>
      <c r="C13" s="7" t="n">
        <f aca="false">AVERAGE(C3:C12)</f>
        <v>23.5231330922494</v>
      </c>
      <c r="D13" s="6" t="n">
        <f aca="false">AVERAGE(D3:D12)</f>
        <v>23.1764574036538</v>
      </c>
      <c r="E13" s="8" t="n">
        <f aca="false">AVERAGE(E3:E12)</f>
        <v>23.4369798057735</v>
      </c>
      <c r="F13" s="6" t="n">
        <f aca="false">AVERAGE(F3:F12)</f>
        <v>23.1764605905844</v>
      </c>
      <c r="G13" s="6" t="n">
        <f aca="false">AVERAGE(G3:G12)</f>
        <v>18.5389668123208</v>
      </c>
      <c r="H13" s="6" t="n">
        <f aca="false">AVERAGE(H3:H12)</f>
        <v>21.1532416116469</v>
      </c>
      <c r="I13" s="6" t="n">
        <f aca="false">AVERAGE(I3:I12)</f>
        <v>20.0700548730816</v>
      </c>
    </row>
    <row r="14" customFormat="false" ht="24.85" hidden="false" customHeight="false" outlineLevel="0" collapsed="false">
      <c r="A14" s="10" t="s">
        <v>11</v>
      </c>
      <c r="B14" s="11"/>
      <c r="C14" s="12" t="str">
        <f aca="false">IF( C$13=MAX($B$13:$I$13), "max", IF( ABS( MAX($B$13:$I$13) -C$13) &lt;= 0.2, "y", ""))</f>
        <v>max</v>
      </c>
      <c r="D14" s="11" t="str">
        <f aca="false">IF( D$13=MAX($B$13:$I$13), "max", IF( ABS( MAX($B$13:$I$13) -D$13) &lt;= 0.2, "y", ""))</f>
        <v/>
      </c>
      <c r="E14" s="13" t="str">
        <f aca="false">IF( E$13=MAX($B$13:$I$13), "max", IF( ABS( MAX($B$13:$I$13) -E$13) &lt;= 0.2, "y", ""))</f>
        <v>y</v>
      </c>
      <c r="F14" s="11" t="str">
        <f aca="false">IF( F$13=MAX($B$13:$I$13), "max", IF( ABS( MAX($B$13:$I$13) -F$13) &lt;= 0.2, "y", ""))</f>
        <v/>
      </c>
      <c r="G14" s="11" t="str">
        <f aca="false">IF( G$13=MAX($B$13:$I$13), "max", IF( ABS( MAX($B$13:$I$13) -G$13) &lt;= 0.2, "y", ""))</f>
        <v/>
      </c>
      <c r="H14" s="11" t="str">
        <f aca="false">IF( H$13=MAX($B$13:$I$13), "max", IF( ABS( MAX($B$13:$I$13) -H$13) &lt;= 0.2, "y", ""))</f>
        <v/>
      </c>
      <c r="I14" s="11" t="str">
        <f aca="false">IF( I$13=MAX($B$13:$I$13), "max", IF( ABS( MAX($B$13:$I$13) -I$13) &lt;= 0.2, "y", ""))</f>
        <v/>
      </c>
    </row>
    <row r="15" customFormat="false" ht="13.8" hidden="false" customHeight="false" outlineLevel="0" collapsed="false">
      <c r="A15" s="14" t="s">
        <v>12</v>
      </c>
      <c r="B15" s="15"/>
      <c r="C15" s="16" t="n">
        <f aca="false">(C13-$B$13)/$B$13</f>
        <v>0.571089755250255</v>
      </c>
      <c r="D15" s="17" t="n">
        <f aca="false">(D13-$B$13)/$B$13</f>
        <v>0.54793558524191</v>
      </c>
      <c r="E15" s="17" t="n">
        <f aca="false">(E13-$B$13)/$B$13</f>
        <v>0.565335651609702</v>
      </c>
      <c r="F15" s="17" t="n">
        <f aca="false">(F13-$B$13)/$B$13</f>
        <v>0.547935798094253</v>
      </c>
      <c r="G15" s="15" t="n">
        <f aca="false">(G13-$B$13)/$B$13</f>
        <v>0.238201591494569</v>
      </c>
      <c r="H15" s="15" t="n">
        <f aca="false">(H13-$B$13)/$B$13</f>
        <v>0.412806748831516</v>
      </c>
      <c r="I15" s="15" t="n">
        <f aca="false">(I13-$B$13)/$B$13</f>
        <v>0.34046164151485</v>
      </c>
    </row>
    <row r="16" customFormat="false" ht="23.85" hidden="false" customHeight="false" outlineLevel="0" collapsed="false">
      <c r="A16" s="18" t="s">
        <v>13</v>
      </c>
      <c r="B16" s="19"/>
      <c r="C16" s="20" t="str">
        <f aca="false">IF( C$15=MAX($B$15:$I$15), "max", IF( ABS( MAX($B$15:$I$15) -C$15) &lt;= 0.02, "y", ""))</f>
        <v>max</v>
      </c>
      <c r="D16" s="20" t="str">
        <f aca="false">IF( D$15=MAX($B$15:$I$15), "max", IF( ABS( MAX($B$15:$I$15) -D$15) &lt;= 0.02, "y", ""))</f>
        <v/>
      </c>
      <c r="E16" s="20" t="str">
        <f aca="false">IF( E$15=MAX($B$15:$I$15), "max", IF( ABS( MAX($B$15:$I$15) -E$15) &lt;= 0.02, "y", ""))</f>
        <v>y</v>
      </c>
      <c r="F16" s="20" t="str">
        <f aca="false">IF( F$15=MAX($B$15:$I$15), "max", IF( ABS( MAX($B$15:$I$15) -F$15) &lt;= 0.02, "y", ""))</f>
        <v/>
      </c>
      <c r="G16" s="20" t="str">
        <f aca="false">IF( G$15=MAX($B$15:$I$15), "max", IF( ABS( MAX($B$15:$I$15) -G$15) &lt;= 0.02, "y", ""))</f>
        <v/>
      </c>
      <c r="H16" s="20" t="str">
        <f aca="false">IF( H$15=MAX($B$15:$I$15), "max", IF( ABS( MAX($B$15:$I$15) -H$15) &lt;= 0.02, "y", ""))</f>
        <v/>
      </c>
      <c r="I16" s="20" t="str">
        <f aca="false">IF( I$15=MAX($B$15:$I$15), "max", IF( ABS( MAX($B$15:$I$15) -I$15) &lt;= 0.02, "y", ""))</f>
        <v/>
      </c>
    </row>
  </sheetData>
  <mergeCells count="1">
    <mergeCell ref="A1:I1"/>
  </mergeCells>
  <conditionalFormatting sqref="A3:I12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2021-11-22T22:22:52Z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