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<sst xmlns="http://schemas.openxmlformats.org/spreadsheetml/2006/main" count="42" uniqueCount="14">
  <si>
    <t xml:space="preserve">PSNR ( dB )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</si>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</sst>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27.7468521054819</v>
      </c>
      <c r="C3" s="4" t="n">
        <v>29.4048292831165</v>
      </c>
      <c r="D3" s="4" t="n">
        <v>29.2659106777679</v>
      </c>
      <c r="E3" s="4" t="n">
        <v>29.5267144014117</v>
      </c>
      <c r="F3" s="4" t="n">
        <v>29.2659470308147</v>
      </c>
      <c r="G3" s="4" t="n">
        <v>28.0651511890898</v>
      </c>
      <c r="H3" s="4" t="n">
        <v>29.6407244020642</v>
      </c>
      <c r="I3" s="4" t="n">
        <v>29.4767168529175</v>
      </c>
    </row>
    <row r="4" customFormat="false" ht="13.8" hidden="false" customHeight="false" outlineLevel="0" collapsed="false">
      <c r="A4" s="3" t="n">
        <v>2</v>
      </c>
      <c r="B4" s="4" t="n">
        <v>27.7260177098565</v>
      </c>
      <c r="C4" s="4" t="n">
        <v>29.3702243908068</v>
      </c>
      <c r="D4" s="4" t="n">
        <v>29.215816687742</v>
      </c>
      <c r="E4" s="4" t="n">
        <v>29.4890414354714</v>
      </c>
      <c r="F4" s="4" t="n">
        <v>29.215816687742</v>
      </c>
      <c r="G4" s="4" t="n">
        <v>28.0272278243392</v>
      </c>
      <c r="H4" s="4" t="n">
        <v>29.6462444376846</v>
      </c>
      <c r="I4" s="4" t="n">
        <v>29.4868287501321</v>
      </c>
    </row>
    <row r="5" customFormat="false" ht="13.8" hidden="false" customHeight="false" outlineLevel="0" collapsed="false">
      <c r="A5" s="3" t="n">
        <v>3</v>
      </c>
      <c r="B5" s="4" t="n">
        <v>27.7472719319219</v>
      </c>
      <c r="C5" s="4" t="n">
        <v>29.4217573148312</v>
      </c>
      <c r="D5" s="4" t="n">
        <v>29.2571637688599</v>
      </c>
      <c r="E5" s="4" t="n">
        <v>29.5320319812395</v>
      </c>
      <c r="F5" s="4" t="n">
        <v>29.2572434751064</v>
      </c>
      <c r="G5" s="4" t="n">
        <v>28.0489009766611</v>
      </c>
      <c r="H5" s="4" t="n">
        <v>29.6517215344476</v>
      </c>
      <c r="I5" s="4" t="n">
        <v>29.4861706305076</v>
      </c>
    </row>
    <row r="6" customFormat="false" ht="13.8" hidden="false" customHeight="false" outlineLevel="0" collapsed="false">
      <c r="A6" s="3" t="n">
        <v>4</v>
      </c>
      <c r="B6" s="4" t="n">
        <v>27.7418150245276</v>
      </c>
      <c r="C6" s="4" t="n">
        <v>29.4147174178382</v>
      </c>
      <c r="D6" s="4" t="n">
        <v>29.2540843801103</v>
      </c>
      <c r="E6" s="4" t="n">
        <v>29.51276979447</v>
      </c>
      <c r="F6" s="4" t="n">
        <v>29.2540843801103</v>
      </c>
      <c r="G6" s="4" t="n">
        <v>28.0486217205738</v>
      </c>
      <c r="H6" s="4" t="n">
        <v>29.6850284086766</v>
      </c>
      <c r="I6" s="4" t="n">
        <v>29.5051027064787</v>
      </c>
    </row>
    <row r="7" customFormat="false" ht="13.8" hidden="false" customHeight="false" outlineLevel="0" collapsed="false">
      <c r="A7" s="3" t="n">
        <v>5</v>
      </c>
      <c r="B7" s="4" t="n">
        <v>27.7646516112467</v>
      </c>
      <c r="C7" s="4" t="n">
        <v>29.4227620702783</v>
      </c>
      <c r="D7" s="4" t="n">
        <v>29.2682839951043</v>
      </c>
      <c r="E7" s="4" t="n">
        <v>29.5352551936652</v>
      </c>
      <c r="F7" s="4" t="n">
        <v>29.2682839951043</v>
      </c>
      <c r="G7" s="4" t="n">
        <v>28.0456355108808</v>
      </c>
      <c r="H7" s="4" t="n">
        <v>29.6674691395102</v>
      </c>
      <c r="I7" s="4" t="n">
        <v>29.4874158685032</v>
      </c>
    </row>
    <row r="8" customFormat="false" ht="13.8" hidden="false" customHeight="false" outlineLevel="0" collapsed="false">
      <c r="A8" s="3" t="n">
        <v>6</v>
      </c>
      <c r="B8" s="4" t="n">
        <v>27.7552507795471</v>
      </c>
      <c r="C8" s="4" t="n">
        <v>29.4581264272502</v>
      </c>
      <c r="D8" s="4" t="n">
        <v>29.3105710225026</v>
      </c>
      <c r="E8" s="4" t="n">
        <v>29.5749123470324</v>
      </c>
      <c r="F8" s="4" t="n">
        <v>29.3105710225026</v>
      </c>
      <c r="G8" s="4" t="n">
        <v>28.0911142603183</v>
      </c>
      <c r="H8" s="4" t="n">
        <v>29.691959154416</v>
      </c>
      <c r="I8" s="4" t="n">
        <v>29.5161049584247</v>
      </c>
    </row>
    <row r="9" customFormat="false" ht="13.8" hidden="false" customHeight="false" outlineLevel="0" collapsed="false">
      <c r="A9" s="3" t="n">
        <v>7</v>
      </c>
      <c r="B9" s="4" t="n">
        <v>27.7272059666239</v>
      </c>
      <c r="C9" s="4" t="n">
        <v>29.4153925416782</v>
      </c>
      <c r="D9" s="4" t="n">
        <v>29.2511524550749</v>
      </c>
      <c r="E9" s="4" t="n">
        <v>29.5492246796529</v>
      </c>
      <c r="F9" s="4" t="n">
        <v>29.2511524550749</v>
      </c>
      <c r="G9" s="4" t="n">
        <v>28.0595595518688</v>
      </c>
      <c r="H9" s="4" t="n">
        <v>29.6798482516313</v>
      </c>
      <c r="I9" s="4" t="n">
        <v>29.5081279651953</v>
      </c>
    </row>
    <row r="10" customFormat="false" ht="13.8" hidden="false" customHeight="false" outlineLevel="0" collapsed="false">
      <c r="A10" s="3" t="n">
        <v>8</v>
      </c>
      <c r="B10" s="4" t="n">
        <v>27.7524230260601</v>
      </c>
      <c r="C10" s="4" t="n">
        <v>29.4285189125092</v>
      </c>
      <c r="D10" s="4" t="n">
        <v>29.2584269643099</v>
      </c>
      <c r="E10" s="4" t="n">
        <v>29.5541423711876</v>
      </c>
      <c r="F10" s="4" t="n">
        <v>29.2584716859269</v>
      </c>
      <c r="G10" s="4" t="n">
        <v>28.0626864523068</v>
      </c>
      <c r="H10" s="4" t="n">
        <v>29.6848088227888</v>
      </c>
      <c r="I10" s="4" t="n">
        <v>29.5040056030959</v>
      </c>
    </row>
    <row r="11" customFormat="false" ht="13.8" hidden="false" customHeight="false" outlineLevel="0" collapsed="false">
      <c r="A11" s="3" t="n">
        <v>9</v>
      </c>
      <c r="B11" s="4" t="n">
        <v>27.7027623987647</v>
      </c>
      <c r="C11" s="4" t="n">
        <v>29.3814482356795</v>
      </c>
      <c r="D11" s="4" t="n">
        <v>29.2231363708323</v>
      </c>
      <c r="E11" s="4" t="n">
        <v>29.4937360368327</v>
      </c>
      <c r="F11" s="4" t="n">
        <v>29.2231363708323</v>
      </c>
      <c r="G11" s="4" t="n">
        <v>28.0411575500809</v>
      </c>
      <c r="H11" s="4" t="n">
        <v>29.6401181906048</v>
      </c>
      <c r="I11" s="4" t="n">
        <v>29.4779580333123</v>
      </c>
    </row>
    <row r="12" customFormat="false" ht="13.8" hidden="false" customHeight="false" outlineLevel="0" collapsed="false">
      <c r="A12" s="3" t="n">
        <v>10</v>
      </c>
      <c r="B12" s="4" t="n">
        <v>27.741717563561</v>
      </c>
      <c r="C12" s="4" t="n">
        <v>29.395489635841</v>
      </c>
      <c r="D12" s="4" t="n">
        <v>29.2563116447594</v>
      </c>
      <c r="E12" s="4" t="n">
        <v>29.5408197194141</v>
      </c>
      <c r="F12" s="4" t="n">
        <v>29.2564605849468</v>
      </c>
      <c r="G12" s="4" t="n">
        <v>28.0579200672114</v>
      </c>
      <c r="H12" s="4" t="n">
        <v>29.6612535760502</v>
      </c>
      <c r="I12" s="4" t="n">
        <v>29.5049296654007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27.7405968117591</v>
      </c>
      <c r="C13" s="6" t="n">
        <f aca="false">AVERAGE(C3:C12)</f>
        <v>29.4113266229829</v>
      </c>
      <c r="D13" s="6" t="n">
        <f aca="false">AVERAGE(D3:D12)</f>
        <v>29.2560857967063</v>
      </c>
      <c r="E13" s="7" t="n">
        <f aca="false">AVERAGE(E3:E12)</f>
        <v>29.5308647960378</v>
      </c>
      <c r="F13" s="6" t="n">
        <f aca="false">AVERAGE(F3:F12)</f>
        <v>29.2561167688161</v>
      </c>
      <c r="G13" s="6" t="n">
        <f aca="false">AVERAGE(G3:G12)</f>
        <v>28.0547975103331</v>
      </c>
      <c r="H13" s="8" t="n">
        <f aca="false">AVERAGE(H3:H12)</f>
        <v>29.6649175917874</v>
      </c>
      <c r="I13" s="7" t="n">
        <f aca="false">AVERAGE(I3:I12)</f>
        <v>29.4953361033968</v>
      </c>
      <c r="AMJ13" s="10"/>
    </row>
    <row r="14" s="17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/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5" t="str">
        <f aca="false">IF( H$13=MAX($B$13:$I$13), "max", IF( ABS( MAX($B$13:$I$13) -H$13) &lt;= 0.2, "y", ""))</f>
        <v>max</v>
      </c>
      <c r="I14" s="16" t="str">
        <f aca="false">IF( I$13=MAX($B$13:$I$13), "max", IF( ABS( MAX($B$13:$I$13) -I$13) &lt;= 0.2, "y", ""))</f>
        <v>y</v>
      </c>
      <c r="AMJ14" s="10"/>
    </row>
    <row r="15" s="10" customFormat="true" ht="13.8" hidden="false" customHeight="false" outlineLevel="0" collapsed="false">
      <c r="A15" s="18" t="s">
        <v>12</v>
      </c>
      <c r="B15" s="19"/>
      <c r="C15" s="20" t="n">
        <f aca="false">(C13-$B$13)/$B$13</f>
        <v>0.0602268877833065</v>
      </c>
      <c r="D15" s="20" t="n">
        <f aca="false">(D13-$B$13)/$B$13</f>
        <v>0.0546307274941108</v>
      </c>
      <c r="E15" s="20" t="n">
        <f aca="false">(E13-$B$13)/$B$13</f>
        <v>0.0645360298636303</v>
      </c>
      <c r="F15" s="20" t="n">
        <f aca="false">(F13-$B$13)/$B$13</f>
        <v>0.0546318439845012</v>
      </c>
      <c r="G15" s="19" t="n">
        <f aca="false">(G13-$B$13)/$B$13</f>
        <v>0.0113263856832655</v>
      </c>
      <c r="H15" s="21" t="n">
        <f aca="false">(H13-$B$13)/$B$13</f>
        <v>0.0693683987077229</v>
      </c>
      <c r="I15" s="20" t="n">
        <f aca="false">(I13-$B$13)/$B$13</f>
        <v>0.0632552826294579</v>
      </c>
    </row>
    <row r="16" s="10" customFormat="true" ht="24.85" hidden="false" customHeight="false" outlineLevel="0" collapsed="false">
      <c r="A16" s="22" t="s">
        <v>13</v>
      </c>
      <c r="B16" s="23"/>
      <c r="C16" s="24" t="str">
        <f aca="false">IF( C$15=MAX($B$15:$I$15), "max", IF( ABS( MAX($B$15:$I$15) -C$15) &lt;= 0.02, "y", ""))</f>
        <v>y</v>
      </c>
      <c r="D16" s="24" t="str">
        <f aca="false">IF( D$15=MAX($B$15:$I$15), "max", IF( ABS( MAX($B$15:$I$15) -D$15) &lt;= 0.02, "y", ""))</f>
        <v>y</v>
      </c>
      <c r="E16" s="24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6" t="str">
        <f aca="false">IF( H$15=MAX($B$15:$I$15), "max", IF( ABS( MAX($B$15:$I$15) -H$15) &lt;= 0.02, "y", ""))</f>
        <v>max</v>
      </c>
      <c r="I16" s="24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19.6475790753027</v>
      </c>
      <c r="C3" s="4" t="n">
        <v>26.6131031427541</v>
      </c>
      <c r="D3" s="4" t="n">
        <v>26.3628280751477</v>
      </c>
      <c r="E3" s="4" t="n">
        <v>26.6619786308335</v>
      </c>
      <c r="F3" s="4" t="n">
        <v>26.3628280751477</v>
      </c>
      <c r="G3" s="4" t="n">
        <v>23.706553117906</v>
      </c>
      <c r="H3" s="4" t="n">
        <v>25.7513951492811</v>
      </c>
      <c r="I3" s="4" t="n">
        <v>24.6396447021885</v>
      </c>
    </row>
    <row r="4" customFormat="false" ht="13.8" hidden="false" customHeight="false" outlineLevel="0" collapsed="false">
      <c r="A4" s="3" t="n">
        <v>2</v>
      </c>
      <c r="B4" s="4" t="n">
        <v>19.6786220366336</v>
      </c>
      <c r="C4" s="4" t="n">
        <v>26.5829993410362</v>
      </c>
      <c r="D4" s="4" t="n">
        <v>26.3518642639379</v>
      </c>
      <c r="E4" s="4" t="n">
        <v>26.6339528181816</v>
      </c>
      <c r="F4" s="4" t="n">
        <v>26.3518642639379</v>
      </c>
      <c r="G4" s="4" t="n">
        <v>23.7146789347565</v>
      </c>
      <c r="H4" s="4" t="n">
        <v>25.7398106485263</v>
      </c>
      <c r="I4" s="4" t="n">
        <v>24.6387114638606</v>
      </c>
    </row>
    <row r="5" customFormat="false" ht="13.8" hidden="false" customHeight="false" outlineLevel="0" collapsed="false">
      <c r="A5" s="3" t="n">
        <v>3</v>
      </c>
      <c r="B5" s="4" t="n">
        <v>19.6458021076499</v>
      </c>
      <c r="C5" s="4" t="n">
        <v>26.5624604543927</v>
      </c>
      <c r="D5" s="4" t="n">
        <v>26.3321001073592</v>
      </c>
      <c r="E5" s="4" t="n">
        <v>26.6348829686453</v>
      </c>
      <c r="F5" s="4" t="n">
        <v>26.3321001073592</v>
      </c>
      <c r="G5" s="4" t="n">
        <v>23.7044594214945</v>
      </c>
      <c r="H5" s="4" t="n">
        <v>25.7364151222574</v>
      </c>
      <c r="I5" s="4" t="n">
        <v>24.6495186813182</v>
      </c>
    </row>
    <row r="6" customFormat="false" ht="13.8" hidden="false" customHeight="false" outlineLevel="0" collapsed="false">
      <c r="A6" s="3" t="n">
        <v>4</v>
      </c>
      <c r="B6" s="4" t="n">
        <v>19.6638129421474</v>
      </c>
      <c r="C6" s="4" t="n">
        <v>26.5977679976857</v>
      </c>
      <c r="D6" s="4" t="n">
        <v>26.3299137095653</v>
      </c>
      <c r="E6" s="4" t="n">
        <v>26.6547903561354</v>
      </c>
      <c r="F6" s="4" t="n">
        <v>26.3299137095653</v>
      </c>
      <c r="G6" s="4" t="n">
        <v>23.730722959531</v>
      </c>
      <c r="H6" s="4" t="n">
        <v>25.7740023689251</v>
      </c>
      <c r="I6" s="4" t="n">
        <v>24.6887315108178</v>
      </c>
    </row>
    <row r="7" customFormat="false" ht="13.8" hidden="false" customHeight="false" outlineLevel="0" collapsed="false">
      <c r="A7" s="3" t="n">
        <v>5</v>
      </c>
      <c r="B7" s="4" t="n">
        <v>19.6568803452202</v>
      </c>
      <c r="C7" s="4" t="n">
        <v>26.588745138809</v>
      </c>
      <c r="D7" s="4" t="n">
        <v>26.3789301243891</v>
      </c>
      <c r="E7" s="4" t="n">
        <v>26.6351400322191</v>
      </c>
      <c r="F7" s="4" t="n">
        <v>26.3789301243891</v>
      </c>
      <c r="G7" s="4" t="n">
        <v>23.6804276965875</v>
      </c>
      <c r="H7" s="4" t="n">
        <v>25.7057248138521</v>
      </c>
      <c r="I7" s="4" t="n">
        <v>24.6031597526777</v>
      </c>
    </row>
    <row r="8" customFormat="false" ht="13.8" hidden="false" customHeight="false" outlineLevel="0" collapsed="false">
      <c r="A8" s="3" t="n">
        <v>6</v>
      </c>
      <c r="B8" s="4" t="n">
        <v>19.6601815937417</v>
      </c>
      <c r="C8" s="4" t="n">
        <v>26.580164061757</v>
      </c>
      <c r="D8" s="4" t="n">
        <v>26.3159398614959</v>
      </c>
      <c r="E8" s="4" t="n">
        <v>26.6372379832419</v>
      </c>
      <c r="F8" s="4" t="n">
        <v>26.3159398614959</v>
      </c>
      <c r="G8" s="4" t="n">
        <v>23.7026258933887</v>
      </c>
      <c r="H8" s="4" t="n">
        <v>25.7241637275867</v>
      </c>
      <c r="I8" s="4" t="n">
        <v>24.6277196073352</v>
      </c>
    </row>
    <row r="9" customFormat="false" ht="13.8" hidden="false" customHeight="false" outlineLevel="0" collapsed="false">
      <c r="A9" s="3" t="n">
        <v>7</v>
      </c>
      <c r="B9" s="4" t="n">
        <v>19.6458111850527</v>
      </c>
      <c r="C9" s="4" t="n">
        <v>26.5864819479882</v>
      </c>
      <c r="D9" s="4" t="n">
        <v>26.3574415736508</v>
      </c>
      <c r="E9" s="4" t="n">
        <v>26.6631068823066</v>
      </c>
      <c r="F9" s="4" t="n">
        <v>26.3574415736508</v>
      </c>
      <c r="G9" s="4" t="n">
        <v>23.7251507149512</v>
      </c>
      <c r="H9" s="4" t="n">
        <v>25.7665402980644</v>
      </c>
      <c r="I9" s="4" t="n">
        <v>24.6893223662442</v>
      </c>
    </row>
    <row r="10" customFormat="false" ht="13.8" hidden="false" customHeight="false" outlineLevel="0" collapsed="false">
      <c r="A10" s="3" t="n">
        <v>8</v>
      </c>
      <c r="B10" s="4" t="n">
        <v>19.6585870891411</v>
      </c>
      <c r="C10" s="4" t="n">
        <v>26.6272573291273</v>
      </c>
      <c r="D10" s="4" t="n">
        <v>26.3776855268716</v>
      </c>
      <c r="E10" s="4" t="n">
        <v>26.6853286779553</v>
      </c>
      <c r="F10" s="4" t="n">
        <v>26.3776631500438</v>
      </c>
      <c r="G10" s="4" t="n">
        <v>23.7495867483662</v>
      </c>
      <c r="H10" s="4" t="n">
        <v>25.7825058983695</v>
      </c>
      <c r="I10" s="4" t="n">
        <v>24.6854561279605</v>
      </c>
    </row>
    <row r="11" customFormat="false" ht="13.8" hidden="false" customHeight="false" outlineLevel="0" collapsed="false">
      <c r="A11" s="3" t="n">
        <v>9</v>
      </c>
      <c r="B11" s="4" t="n">
        <v>19.6613706770874</v>
      </c>
      <c r="C11" s="4" t="n">
        <v>26.6084462594787</v>
      </c>
      <c r="D11" s="4" t="n">
        <v>26.3566837999541</v>
      </c>
      <c r="E11" s="4" t="n">
        <v>26.6768503732603</v>
      </c>
      <c r="F11" s="4" t="n">
        <v>26.3566965787715</v>
      </c>
      <c r="G11" s="4" t="n">
        <v>23.73291008645</v>
      </c>
      <c r="H11" s="4" t="n">
        <v>25.7715383865662</v>
      </c>
      <c r="I11" s="4" t="n">
        <v>24.6743202802667</v>
      </c>
    </row>
    <row r="12" customFormat="false" ht="13.8" hidden="false" customHeight="false" outlineLevel="0" collapsed="false">
      <c r="A12" s="3" t="n">
        <v>10</v>
      </c>
      <c r="B12" s="4" t="n">
        <v>19.6527366778655</v>
      </c>
      <c r="C12" s="27" t="n">
        <v>26.6083786521527</v>
      </c>
      <c r="D12" s="4" t="n">
        <v>26.3653425450556</v>
      </c>
      <c r="E12" s="28" t="n">
        <v>26.6503411176091</v>
      </c>
      <c r="F12" s="4" t="n">
        <v>26.3653593036594</v>
      </c>
      <c r="G12" s="4" t="n">
        <v>23.7212973998774</v>
      </c>
      <c r="H12" s="4" t="n">
        <v>25.7666154319759</v>
      </c>
      <c r="I12" s="4" t="n">
        <v>24.6626443649576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19.6571383729842</v>
      </c>
      <c r="C13" s="7" t="n">
        <f aca="false">AVERAGE(C3:C12)</f>
        <v>26.5955804325182</v>
      </c>
      <c r="D13" s="6" t="n">
        <f aca="false">AVERAGE(D3:D12)</f>
        <v>26.3528729587427</v>
      </c>
      <c r="E13" s="8" t="n">
        <f aca="false">AVERAGE(E3:E12)</f>
        <v>26.6533609840388</v>
      </c>
      <c r="F13" s="6" t="n">
        <f aca="false">AVERAGE(F3:F12)</f>
        <v>26.3528736748021</v>
      </c>
      <c r="G13" s="6" t="n">
        <f aca="false">AVERAGE(G3:G12)</f>
        <v>23.7168412973309</v>
      </c>
      <c r="H13" s="6" t="n">
        <f aca="false">AVERAGE(H3:H12)</f>
        <v>25.7518711845405</v>
      </c>
      <c r="I13" s="6" t="n">
        <f aca="false">AVERAGE(I3:I12)</f>
        <v>24.6559228857627</v>
      </c>
      <c r="AMJ13" s="10"/>
    </row>
    <row r="14" s="17" customFormat="true" ht="24.85" hidden="false" customHeight="false" outlineLevel="0" collapsed="false">
      <c r="A14" s="11" t="s">
        <v>11</v>
      </c>
      <c r="B14" s="12"/>
      <c r="C14" s="14" t="str">
        <f aca="false">IF( C$13=MAX($B$13:$I$13), "max", IF( ABS( MAX($B$13:$I$13) -C$13) &lt;= 0.2, "y", ""))</f>
        <v>y</v>
      </c>
      <c r="D14" s="12" t="str">
        <f aca="false">IF( D$13=MAX($B$13:$I$13), "max", IF( ABS( MAX($B$13:$I$13) -D$13) &lt;= 0.2, "y", ""))</f>
        <v/>
      </c>
      <c r="E14" s="29" t="str">
        <f aca="false">IF( E$13=MAX($B$13:$I$13), "max", IF( ABS( MAX($B$13:$I$13) -E$13) &lt;= 0.2, "y", ""))</f>
        <v>max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8" t="s">
        <v>12</v>
      </c>
      <c r="B15" s="19"/>
      <c r="C15" s="20" t="n">
        <f aca="false">(C13-$B$13)/$B$13</f>
        <v>0.352973150408799</v>
      </c>
      <c r="D15" s="20" t="n">
        <f aca="false">(D13-$B$13)/$B$13</f>
        <v>0.340626110408867</v>
      </c>
      <c r="E15" s="21" t="n">
        <f aca="false">(E13-$B$13)/$B$13</f>
        <v>0.355912568671228</v>
      </c>
      <c r="F15" s="20" t="n">
        <f aca="false">(F13-$B$13)/$B$13</f>
        <v>0.340626146836313</v>
      </c>
      <c r="G15" s="19" t="n">
        <f aca="false">(G13-$B$13)/$B$13</f>
        <v>0.206525631926473</v>
      </c>
      <c r="H15" s="19" t="n">
        <f aca="false">(H13-$B$13)/$B$13</f>
        <v>0.310051885269961</v>
      </c>
      <c r="I15" s="19" t="n">
        <f aca="false">(I13-$B$13)/$B$13</f>
        <v>0.254298688747522</v>
      </c>
    </row>
    <row r="16" s="10" customFormat="true" ht="24.85" hidden="false" customHeight="false" outlineLevel="0" collapsed="false">
      <c r="A16" s="22" t="s">
        <v>13</v>
      </c>
      <c r="B16" s="23"/>
      <c r="C16" s="24" t="str">
        <f aca="false">IF( C$15=MAX($B$15:$I$15), "max", IF( ABS( MAX($B$15:$I$15) -C$15) &lt;= 0.02, "y", ""))</f>
        <v>y</v>
      </c>
      <c r="D16" s="24" t="str">
        <f aca="false">IF( D$15=MAX($B$15:$I$15), "max", IF( ABS( MAX($B$15:$I$15) -D$15) &lt;= 0.02, "y", ""))</f>
        <v>y</v>
      </c>
      <c r="E16" s="26" t="str">
        <f aca="false">IF( E$15=MAX($B$15:$I$15), "max", IF( ABS( MAX($B$15:$I$15) -E$15) &lt;= 0.02, "y", ""))</f>
        <v>max</v>
      </c>
      <c r="F16" s="24" t="str">
        <f aca="false">IF( F$15=MAX($B$15:$I$15), "max", IF( ABS( MAX($B$15:$I$15) -F$15) &lt;= 0.02, "y", ""))</f>
        <v>y</v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14.4740027272817</v>
      </c>
      <c r="C3" s="4" t="n">
        <v>23.2915092085116</v>
      </c>
      <c r="D3" s="4" t="n">
        <v>22.8661250877943</v>
      </c>
      <c r="E3" s="4" t="n">
        <v>23.0077976612345</v>
      </c>
      <c r="F3" s="4" t="n">
        <v>22.8661157078634</v>
      </c>
      <c r="G3" s="4" t="n">
        <v>19.8136913735872</v>
      </c>
      <c r="H3" s="4" t="n">
        <v>21.4636799784729</v>
      </c>
      <c r="I3" s="4" t="n">
        <v>20.1630309573926</v>
      </c>
    </row>
    <row r="4" customFormat="false" ht="13.8" hidden="false" customHeight="false" outlineLevel="0" collapsed="false">
      <c r="A4" s="3" t="n">
        <v>2</v>
      </c>
      <c r="B4" s="4" t="n">
        <v>14.4786340953176</v>
      </c>
      <c r="C4" s="4" t="n">
        <v>23.2731424745654</v>
      </c>
      <c r="D4" s="4" t="n">
        <v>22.8671126176272</v>
      </c>
      <c r="E4" s="4" t="n">
        <v>23.0006134264803</v>
      </c>
      <c r="F4" s="4" t="n">
        <v>22.8671126176272</v>
      </c>
      <c r="G4" s="4" t="n">
        <v>19.8218562443651</v>
      </c>
      <c r="H4" s="4" t="n">
        <v>21.4541798180579</v>
      </c>
      <c r="I4" s="4" t="n">
        <v>20.1803572246286</v>
      </c>
    </row>
    <row r="5" customFormat="false" ht="13.8" hidden="false" customHeight="false" outlineLevel="0" collapsed="false">
      <c r="A5" s="3" t="n">
        <v>3</v>
      </c>
      <c r="B5" s="4" t="n">
        <v>14.4541991627352</v>
      </c>
      <c r="C5" s="4" t="n">
        <v>23.2553861355681</v>
      </c>
      <c r="D5" s="4" t="n">
        <v>22.8600391223497</v>
      </c>
      <c r="E5" s="4" t="n">
        <v>22.9606181988414</v>
      </c>
      <c r="F5" s="4" t="n">
        <v>22.8600391223497</v>
      </c>
      <c r="G5" s="4" t="n">
        <v>19.7821936312067</v>
      </c>
      <c r="H5" s="4" t="n">
        <v>21.4358837791881</v>
      </c>
      <c r="I5" s="4" t="n">
        <v>20.1345034683169</v>
      </c>
    </row>
    <row r="6" customFormat="false" ht="13.8" hidden="false" customHeight="false" outlineLevel="0" collapsed="false">
      <c r="A6" s="3" t="n">
        <v>4</v>
      </c>
      <c r="B6" s="4" t="n">
        <v>14.4809183811552</v>
      </c>
      <c r="C6" s="4" t="n">
        <v>23.2311502335869</v>
      </c>
      <c r="D6" s="4" t="n">
        <v>22.8383963413108</v>
      </c>
      <c r="E6" s="4" t="n">
        <v>22.9579572136934</v>
      </c>
      <c r="F6" s="4" t="n">
        <v>22.8383963413108</v>
      </c>
      <c r="G6" s="4" t="n">
        <v>19.796318058755</v>
      </c>
      <c r="H6" s="4" t="n">
        <v>21.4336331281387</v>
      </c>
      <c r="I6" s="4" t="n">
        <v>20.1453713314245</v>
      </c>
    </row>
    <row r="7" customFormat="false" ht="13.8" hidden="false" customHeight="false" outlineLevel="0" collapsed="false">
      <c r="A7" s="3" t="n">
        <v>5</v>
      </c>
      <c r="B7" s="4" t="n">
        <v>14.4808618836024</v>
      </c>
      <c r="C7" s="4" t="n">
        <v>23.2379948511144</v>
      </c>
      <c r="D7" s="4" t="n">
        <v>22.8359903790286</v>
      </c>
      <c r="E7" s="4" t="n">
        <v>22.9592214510603</v>
      </c>
      <c r="F7" s="4" t="n">
        <v>22.8359865360372</v>
      </c>
      <c r="G7" s="4" t="n">
        <v>19.7898929262718</v>
      </c>
      <c r="H7" s="4" t="n">
        <v>21.4263393892836</v>
      </c>
      <c r="I7" s="4" t="n">
        <v>20.1284842776573</v>
      </c>
    </row>
    <row r="8" customFormat="false" ht="13.8" hidden="false" customHeight="false" outlineLevel="0" collapsed="false">
      <c r="A8" s="3" t="n">
        <v>6</v>
      </c>
      <c r="B8" s="4" t="n">
        <v>14.4612086613458</v>
      </c>
      <c r="C8" s="4" t="n">
        <v>23.2430454959746</v>
      </c>
      <c r="D8" s="4" t="n">
        <v>22.850658177419</v>
      </c>
      <c r="E8" s="4" t="n">
        <v>22.960290257796</v>
      </c>
      <c r="F8" s="4" t="n">
        <v>22.850658177419</v>
      </c>
      <c r="G8" s="4" t="n">
        <v>19.7918769681379</v>
      </c>
      <c r="H8" s="4" t="n">
        <v>21.4228602620941</v>
      </c>
      <c r="I8" s="4" t="n">
        <v>20.1490201494722</v>
      </c>
    </row>
    <row r="9" customFormat="false" ht="13.8" hidden="false" customHeight="false" outlineLevel="0" collapsed="false">
      <c r="A9" s="3" t="n">
        <v>7</v>
      </c>
      <c r="B9" s="4" t="n">
        <v>14.5078757511997</v>
      </c>
      <c r="C9" s="4" t="n">
        <v>23.2833362696873</v>
      </c>
      <c r="D9" s="4" t="n">
        <v>22.8733373495735</v>
      </c>
      <c r="E9" s="4" t="n">
        <v>23.0007260999492</v>
      </c>
      <c r="F9" s="4" t="n">
        <v>22.8733373495735</v>
      </c>
      <c r="G9" s="4" t="n">
        <v>19.8282310705403</v>
      </c>
      <c r="H9" s="4" t="n">
        <v>21.4800756470955</v>
      </c>
      <c r="I9" s="4" t="n">
        <v>20.1871622858568</v>
      </c>
    </row>
    <row r="10" customFormat="false" ht="13.8" hidden="false" customHeight="false" outlineLevel="0" collapsed="false">
      <c r="A10" s="3" t="n">
        <v>8</v>
      </c>
      <c r="B10" s="4" t="n">
        <v>14.4878422236809</v>
      </c>
      <c r="C10" s="4" t="n">
        <v>23.2789062402728</v>
      </c>
      <c r="D10" s="4" t="n">
        <v>22.8316943256432</v>
      </c>
      <c r="E10" s="4" t="n">
        <v>22.9957958894724</v>
      </c>
      <c r="F10" s="4" t="n">
        <v>22.8316943256432</v>
      </c>
      <c r="G10" s="4" t="n">
        <v>19.8223142871051</v>
      </c>
      <c r="H10" s="4" t="n">
        <v>21.4653361025592</v>
      </c>
      <c r="I10" s="4" t="n">
        <v>20.1654612402502</v>
      </c>
    </row>
    <row r="11" customFormat="false" ht="13.8" hidden="false" customHeight="false" outlineLevel="0" collapsed="false">
      <c r="A11" s="3" t="n">
        <v>9</v>
      </c>
      <c r="B11" s="4" t="n">
        <v>14.4852787607343</v>
      </c>
      <c r="C11" s="4" t="n">
        <v>23.2666526484029</v>
      </c>
      <c r="D11" s="4" t="n">
        <v>22.8737582729139</v>
      </c>
      <c r="E11" s="4" t="n">
        <v>22.9989232414524</v>
      </c>
      <c r="F11" s="4" t="n">
        <v>22.8737582729139</v>
      </c>
      <c r="G11" s="4" t="n">
        <v>19.8263868118591</v>
      </c>
      <c r="H11" s="4" t="n">
        <v>21.4784006011233</v>
      </c>
      <c r="I11" s="4" t="n">
        <v>20.1847396370481</v>
      </c>
    </row>
    <row r="12" customFormat="false" ht="13.8" hidden="false" customHeight="false" outlineLevel="0" collapsed="false">
      <c r="A12" s="3" t="n">
        <v>10</v>
      </c>
      <c r="B12" s="4" t="n">
        <v>14.4982034191462</v>
      </c>
      <c r="C12" s="4" t="n">
        <v>23.308077909969</v>
      </c>
      <c r="D12" s="4" t="n">
        <v>22.8781230691661</v>
      </c>
      <c r="E12" s="4" t="n">
        <v>23.0082078303786</v>
      </c>
      <c r="F12" s="4" t="n">
        <v>22.8781230691661</v>
      </c>
      <c r="G12" s="4" t="n">
        <v>19.8277906872798</v>
      </c>
      <c r="H12" s="4" t="n">
        <v>21.4812696473073</v>
      </c>
      <c r="I12" s="4" t="n">
        <v>20.1713712208739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14.4809025066199</v>
      </c>
      <c r="C13" s="8" t="n">
        <f aca="false">AVERAGE(C3:C12)</f>
        <v>23.2669201467653</v>
      </c>
      <c r="D13" s="6" t="n">
        <f aca="false">AVERAGE(D3:D12)</f>
        <v>22.8575234742826</v>
      </c>
      <c r="E13" s="6" t="n">
        <f aca="false">AVERAGE(E3:E12)</f>
        <v>22.9850151270358</v>
      </c>
      <c r="F13" s="6" t="n">
        <f aca="false">AVERAGE(F3:F12)</f>
        <v>22.8575221519904</v>
      </c>
      <c r="G13" s="6" t="n">
        <f aca="false">AVERAGE(G3:G12)</f>
        <v>19.8100552059108</v>
      </c>
      <c r="H13" s="6" t="n">
        <f aca="false">AVERAGE(H3:H12)</f>
        <v>21.4541658353321</v>
      </c>
      <c r="I13" s="6" t="n">
        <f aca="false">AVERAGE(I3:I12)</f>
        <v>20.1609501792921</v>
      </c>
      <c r="AMJ13" s="10"/>
    </row>
    <row r="14" s="17" customFormat="true" ht="24.85" hidden="false" customHeight="false" outlineLevel="0" collapsed="false">
      <c r="A14" s="11" t="s">
        <v>11</v>
      </c>
      <c r="B14" s="12"/>
      <c r="C14" s="29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3" t="str">
        <f aca="false">IF( E$13=MAX($B$13:$I$13), "max", IF( ABS( MAX($B$13:$I$13) -E$13) &lt;= 0.2, "y", ""))</f>
        <v/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8" t="s">
        <v>12</v>
      </c>
      <c r="B15" s="19"/>
      <c r="C15" s="21" t="n">
        <f aca="false">(C13-$B$13)/$B$13</f>
        <v>0.606731357809287</v>
      </c>
      <c r="D15" s="19" t="n">
        <f aca="false">(D13-$B$13)/$B$13</f>
        <v>0.578459869047069</v>
      </c>
      <c r="E15" s="20" t="n">
        <f aca="false">(E13-$B$13)/$B$13</f>
        <v>0.587263992456845</v>
      </c>
      <c r="F15" s="19" t="n">
        <f aca="false">(F13-$B$13)/$B$13</f>
        <v>0.578459777734236</v>
      </c>
      <c r="G15" s="19" t="n">
        <f aca="false">(G13-$B$13)/$B$13</f>
        <v>0.368012470000035</v>
      </c>
      <c r="H15" s="19" t="n">
        <f aca="false">(H13-$B$13)/$B$13</f>
        <v>0.481548945276329</v>
      </c>
      <c r="I15" s="19" t="n">
        <f aca="false">(I13-$B$13)/$B$13</f>
        <v>0.392244037971776</v>
      </c>
    </row>
    <row r="16" s="10" customFormat="true" ht="24.85" hidden="false" customHeight="false" outlineLevel="0" collapsed="false">
      <c r="A16" s="22" t="s">
        <v>13</v>
      </c>
      <c r="B16" s="23"/>
      <c r="C16" s="26" t="str">
        <f aca="false">IF( C$15=MAX($B$15:$I$15), "max", IF( ABS( MAX($B$15:$I$15) -C$15) &lt;= 0.02, "y", ""))</f>
        <v>max</v>
      </c>
      <c r="D16" s="25" t="str">
        <f aca="false">IF( D$15=MAX($B$15:$I$15), "max", IF( ABS( MAX($B$15:$I$15) -D$15) &lt;= 0.02, "y", ""))</f>
        <v/>
      </c>
      <c r="E16" s="24" t="str">
        <f aca="false">IF( E$15=MAX($B$15:$I$15), "max", IF( ABS( MAX($B$15:$I$15) -E$15) &lt;= 0.02, "y", ""))</f>
        <v>y</v>
      </c>
      <c r="F16" s="25" t="str">
        <f aca="false">IF( F$15=MAX($B$15:$I$15), "max", IF( ABS( MAX($B$15:$I$15) -F$15) &lt;= 0.02, "y", ""))</f>
        <v/>
      </c>
      <c r="G16" s="25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/>
      </c>
      <c r="I16" s="25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2021-11-22T21:15:41Z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