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gma_010" sheetId="1" state="visible" r:id="rId2"/>
    <sheet name="sigma_025" sheetId="2" state="visible" r:id="rId3"/>
    <sheet name="sigma_050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<sst xmlns="http://schemas.openxmlformats.org/spreadsheetml/2006/main" count="42" uniqueCount="16">
  <si>
    <t xml:space="preserve">PSNR ( dB ) - sigma=10</t>
  </si>
  <si>
    <t xml:space="preserve">Rows</t>
  </si>
  <si>
    <t xml:space="preserve">noisy</t>
  </si>
  <si>
    <t xml:space="preserve">bm3d</t>
  </si>
  <si>
    <t xml:space="preserve">da3d</t>
  </si>
  <si>
    <t xml:space="preserve">ddid</t>
  </si>
  <si>
    <t xml:space="preserve">nldd</t>
  </si>
  <si>
    <t xml:space="preserve">nlm</t>
  </si>
  <si>
    <t xml:space="preserve">nlmlbp</t>
  </si>
  <si>
    <t xml:space="preserve">nlmglcm</t>
  </si>
  <si>
    <t xml:space="preserve">Average</t>
  </si>
  <si>
    <t xml:space="preserve">Avg max range?</t>
  </si>
  <si>
    <t xml:space="preserve">Improvement</t>
  </si>
  <si>
    <t xml:space="preserve">Imrov max range?</t>
  </si>
  <si>
    <t xml:space="preserve">PSNR ( dB ) - sigma=25</t>
  </si>
  <si>
    <t xml:space="preserve">PSNR ( dB ) - sigma=50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</si>
</sst>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General"/>
    <numFmt numFmtId="167" formatCode="0.0%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b val="true"/>
      <u val="single"/>
      <sz val="11"/>
      <color rgb="FFC9211E"/>
      <name val="Calibri"/>
      <family val="2"/>
      <charset val="1"/>
    </font>
    <font>
      <u val="single"/>
      <sz val="11"/>
      <color rgb="FFC9211E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3465A4"/>
      <name val="Calibri"/>
      <family val="2"/>
      <charset val="1"/>
    </font>
    <font>
      <b val="true"/>
      <u val="single"/>
      <sz val="11"/>
      <color rgb="FF3465A4"/>
      <name val="Calibri"/>
      <family val="2"/>
      <charset val="1"/>
    </font>
    <font>
      <u val="single"/>
      <sz val="11"/>
      <color rgb="FF3465A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6E905"/>
        <bgColor rgb="FFFFFF00"/>
      </patternFill>
    </fill>
    <fill>
      <patternFill patternType="solid">
        <fgColor rgb="FFFFFFD7"/>
        <bgColor rgb="FFEEEEEE"/>
      </patternFill>
    </fill>
    <fill>
      <patternFill patternType="solid">
        <fgColor rgb="FFF7D1D5"/>
        <bgColor rgb="FFE0C2CD"/>
      </patternFill>
    </fill>
    <fill>
      <patternFill patternType="solid">
        <fgColor rgb="FFE0C2CD"/>
        <bgColor rgb="FFF7D1D5"/>
      </patternFill>
    </fill>
    <fill>
      <patternFill patternType="solid">
        <fgColor rgb="FFDEE6EF"/>
        <bgColor rgb="FFEEEEEE"/>
      </patternFill>
    </fill>
    <fill>
      <patternFill patternType="solid">
        <fgColor rgb="FFB4C7DC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9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11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2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3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9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name val="Calibri"/>
        <charset val="1"/>
        <family val="2"/>
        <color rgb="FF000000"/>
        <sz val="11"/>
      </font>
      <fill>
        <patternFill>
          <bgColor rgb="FFEEEEEE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B2B2B2"/>
        </patternFill>
      </fill>
    </dxf>
    <dxf>
      <font>
        <name val="Calibri"/>
        <charset val="1"/>
        <family val="2"/>
        <b val="1"/>
        <color rgb="FF81D41A"/>
        <sz val="11"/>
      </font>
      <fill>
        <patternFill>
          <bgColor rgb="FFEEEEEE"/>
        </patternFill>
      </fill>
    </dxf>
  </dxfs>
  <colors>
    <indexedColors>
      <rgbColor rgb="FF000000"/>
      <rgbColor rgb="FFEEEEEE"/>
      <rgbColor rgb="FFFF0000"/>
      <rgbColor rgb="FF00FF00"/>
      <rgbColor rgb="FF0000FF"/>
      <rgbColor rgb="FFE6E9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81D41A"/>
      <rgbColor rgb="FFFFCC00"/>
      <rgbColor rgb="FFFF9900"/>
      <rgbColor rgb="FFFF6600"/>
      <rgbColor rgb="FF3465A4"/>
      <rgbColor rgb="FFB2B2B2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5" activeCellId="0" sqref="C15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3.1"/>
  </cols>
  <sheetData>
    <row r="1" customFormat="false" ht="17.3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3.8" hidden="false" customHeight="false" outlineLevel="0" collapsed="false">
      <c r="A3" s="3" t="n">
        <v>1</v>
      </c>
      <c r="B3" s="4" t="n">
        <v>27.9700700467194</v>
      </c>
      <c r="C3" s="4" t="n">
        <v>31.9875666288707</v>
      </c>
      <c r="D3" s="4" t="n">
        <v>31.7158068797774</v>
      </c>
      <c r="E3" s="4" t="n">
        <v>31.8481212929627</v>
      </c>
      <c r="F3" s="4" t="n">
        <v>31.7159314622542</v>
      </c>
      <c r="G3" s="4" t="n">
        <v>30.4221854914858</v>
      </c>
      <c r="H3" s="4" t="n">
        <v>31.6886780085143</v>
      </c>
      <c r="I3" s="4" t="n">
        <v>31.3336121160418</v>
      </c>
    </row>
    <row r="4" customFormat="false" ht="13.8" hidden="false" customHeight="false" outlineLevel="0" collapsed="false">
      <c r="A4" s="3" t="n">
        <v>2</v>
      </c>
      <c r="B4" s="4" t="n">
        <v>28.0344912193178</v>
      </c>
      <c r="C4" s="4" t="n">
        <v>31.975129349192</v>
      </c>
      <c r="D4" s="4" t="n">
        <v>31.7452585024599</v>
      </c>
      <c r="E4" s="4" t="n">
        <v>31.9089893226481</v>
      </c>
      <c r="F4" s="4" t="n">
        <v>31.7452585024599</v>
      </c>
      <c r="G4" s="4" t="n">
        <v>30.4169453125953</v>
      </c>
      <c r="H4" s="4" t="n">
        <v>31.6904603950519</v>
      </c>
      <c r="I4" s="4" t="n">
        <v>31.3140432809102</v>
      </c>
    </row>
    <row r="5" customFormat="false" ht="13.8" hidden="false" customHeight="false" outlineLevel="0" collapsed="false">
      <c r="A5" s="3" t="n">
        <v>3</v>
      </c>
      <c r="B5" s="4" t="n">
        <v>28.0125261955574</v>
      </c>
      <c r="C5" s="4" t="n">
        <v>31.9588149565788</v>
      </c>
      <c r="D5" s="4" t="n">
        <v>31.6998945791962</v>
      </c>
      <c r="E5" s="4" t="n">
        <v>31.854454142224</v>
      </c>
      <c r="F5" s="4" t="n">
        <v>31.6998945791962</v>
      </c>
      <c r="G5" s="4" t="n">
        <v>30.3938534124564</v>
      </c>
      <c r="H5" s="4" t="n">
        <v>31.6560353504741</v>
      </c>
      <c r="I5" s="4" t="n">
        <v>31.2970714589285</v>
      </c>
    </row>
    <row r="6" customFormat="false" ht="13.8" hidden="false" customHeight="false" outlineLevel="0" collapsed="false">
      <c r="A6" s="3" t="n">
        <v>4</v>
      </c>
      <c r="B6" s="4" t="n">
        <v>27.9726196217151</v>
      </c>
      <c r="C6" s="4" t="n">
        <v>31.9738348319525</v>
      </c>
      <c r="D6" s="4" t="n">
        <v>31.6811670478474</v>
      </c>
      <c r="E6" s="4" t="n">
        <v>31.8567029446376</v>
      </c>
      <c r="F6" s="4" t="n">
        <v>31.6811670478474</v>
      </c>
      <c r="G6" s="4" t="n">
        <v>30.3957451311887</v>
      </c>
      <c r="H6" s="4" t="n">
        <v>31.6725725372625</v>
      </c>
      <c r="I6" s="4" t="n">
        <v>31.3202615755318</v>
      </c>
    </row>
    <row r="7" customFormat="false" ht="13.8" hidden="false" customHeight="false" outlineLevel="0" collapsed="false">
      <c r="A7" s="3" t="n">
        <v>5</v>
      </c>
      <c r="B7" s="4" t="n">
        <v>27.9961143007914</v>
      </c>
      <c r="C7" s="4" t="n">
        <v>32.011031070455</v>
      </c>
      <c r="D7" s="4" t="n">
        <v>31.7160111840044</v>
      </c>
      <c r="E7" s="4" t="n">
        <v>31.8967693513255</v>
      </c>
      <c r="F7" s="4" t="n">
        <v>31.7159769712522</v>
      </c>
      <c r="G7" s="4" t="n">
        <v>30.4326901399688</v>
      </c>
      <c r="H7" s="4" t="n">
        <v>31.7136169420034</v>
      </c>
      <c r="I7" s="4" t="n">
        <v>31.3505130933046</v>
      </c>
    </row>
    <row r="8" customFormat="false" ht="13.8" hidden="false" customHeight="false" outlineLevel="0" collapsed="false">
      <c r="A8" s="3" t="n">
        <v>6</v>
      </c>
      <c r="B8" s="4" t="n">
        <v>28.0479959913315</v>
      </c>
      <c r="C8" s="4" t="n">
        <v>32.0146300829767</v>
      </c>
      <c r="D8" s="4" t="n">
        <v>31.7501773655207</v>
      </c>
      <c r="E8" s="4" t="n">
        <v>31.9091954963126</v>
      </c>
      <c r="F8" s="4" t="n">
        <v>31.7501773655207</v>
      </c>
      <c r="G8" s="4" t="n">
        <v>30.4240071337744</v>
      </c>
      <c r="H8" s="4" t="n">
        <v>31.7196198831189</v>
      </c>
      <c r="I8" s="4" t="n">
        <v>31.3299756052215</v>
      </c>
    </row>
    <row r="9" customFormat="false" ht="13.8" hidden="false" customHeight="false" outlineLevel="0" collapsed="false">
      <c r="A9" s="3" t="n">
        <v>7</v>
      </c>
      <c r="B9" s="4" t="n">
        <v>27.9994292759678</v>
      </c>
      <c r="C9" s="4" t="n">
        <v>32.0017487238498</v>
      </c>
      <c r="D9" s="4" t="n">
        <v>31.7153637695148</v>
      </c>
      <c r="E9" s="4" t="n">
        <v>31.8684210742573</v>
      </c>
      <c r="F9" s="4" t="n">
        <v>31.7153637695148</v>
      </c>
      <c r="G9" s="4" t="n">
        <v>30.4199754306388</v>
      </c>
      <c r="H9" s="4" t="n">
        <v>31.7035024573028</v>
      </c>
      <c r="I9" s="4" t="n">
        <v>31.3147197685444</v>
      </c>
    </row>
    <row r="10" customFormat="false" ht="13.8" hidden="false" customHeight="false" outlineLevel="0" collapsed="false">
      <c r="A10" s="3" t="n">
        <v>8</v>
      </c>
      <c r="B10" s="4" t="n">
        <v>28.0159965020671</v>
      </c>
      <c r="C10" s="4" t="n">
        <v>32.0042775848218</v>
      </c>
      <c r="D10" s="4" t="n">
        <v>31.7080510766874</v>
      </c>
      <c r="E10" s="4" t="n">
        <v>31.8905761382128</v>
      </c>
      <c r="F10" s="4" t="n">
        <v>31.7080075836798</v>
      </c>
      <c r="G10" s="4" t="n">
        <v>30.447858063587</v>
      </c>
      <c r="H10" s="4" t="n">
        <v>31.7041632343861</v>
      </c>
      <c r="I10" s="4" t="n">
        <v>31.3506973549146</v>
      </c>
    </row>
    <row r="11" customFormat="false" ht="13.8" hidden="false" customHeight="false" outlineLevel="0" collapsed="false">
      <c r="A11" s="3" t="n">
        <v>9</v>
      </c>
      <c r="B11" s="4" t="n">
        <v>27.9867163515228</v>
      </c>
      <c r="C11" s="4" t="n">
        <v>31.9709207544317</v>
      </c>
      <c r="D11" s="4" t="n">
        <v>31.7132559841695</v>
      </c>
      <c r="E11" s="4" t="n">
        <v>31.8852135171406</v>
      </c>
      <c r="F11" s="4" t="n">
        <v>31.7132559841695</v>
      </c>
      <c r="G11" s="4" t="n">
        <v>30.3975335570215</v>
      </c>
      <c r="H11" s="4" t="n">
        <v>31.6969031022331</v>
      </c>
      <c r="I11" s="4" t="n">
        <v>31.3379684730205</v>
      </c>
    </row>
    <row r="12" customFormat="false" ht="13.8" hidden="false" customHeight="false" outlineLevel="0" collapsed="false">
      <c r="A12" s="3" t="n">
        <v>10</v>
      </c>
      <c r="B12" s="4" t="n">
        <v>27.9842011336199</v>
      </c>
      <c r="C12" s="4" t="n">
        <v>31.9637536204711</v>
      </c>
      <c r="D12" s="4" t="n">
        <v>31.7127934600741</v>
      </c>
      <c r="E12" s="4" t="n">
        <v>31.8679771583318</v>
      </c>
      <c r="F12" s="4" t="n">
        <v>31.7127934600741</v>
      </c>
      <c r="G12" s="4" t="n">
        <v>30.4143561737739</v>
      </c>
      <c r="H12" s="4" t="n">
        <v>31.677339656012</v>
      </c>
      <c r="I12" s="4" t="n">
        <v>31.2835541570482</v>
      </c>
    </row>
    <row r="13" s="9" customFormat="true" ht="13.8" hidden="false" customHeight="false" outlineLevel="0" collapsed="false">
      <c r="A13" s="5" t="s">
        <v>10</v>
      </c>
      <c r="B13" s="6" t="n">
        <f aca="false">AVERAGE(B3:B12)</f>
        <v>28.002016063861</v>
      </c>
      <c r="C13" s="7" t="n">
        <f aca="false">AVERAGE(C3:C12)</f>
        <v>31.98617076036</v>
      </c>
      <c r="D13" s="6" t="n">
        <f aca="false">AVERAGE(D3:D12)</f>
        <v>31.7157779849252</v>
      </c>
      <c r="E13" s="8" t="n">
        <f aca="false">AVERAGE(E3:E12)</f>
        <v>31.8786420438053</v>
      </c>
      <c r="F13" s="6" t="n">
        <f aca="false">AVERAGE(F3:F12)</f>
        <v>31.7157826725969</v>
      </c>
      <c r="G13" s="6" t="n">
        <f aca="false">AVERAGE(G3:G12)</f>
        <v>30.4165149846491</v>
      </c>
      <c r="H13" s="6" t="n">
        <f aca="false">AVERAGE(H3:H12)</f>
        <v>31.6922891566359</v>
      </c>
      <c r="I13" s="6" t="n">
        <f aca="false">AVERAGE(I3:I12)</f>
        <v>31.3232416883466</v>
      </c>
      <c r="AMJ13" s="10"/>
    </row>
    <row r="14" s="15" customFormat="true" ht="23.5" hidden="false" customHeight="false" outlineLevel="0" collapsed="false">
      <c r="A14" s="11" t="s">
        <v>11</v>
      </c>
      <c r="B14" s="12"/>
      <c r="C14" s="13" t="str">
        <f aca="false">IF( C$13=MAX($B$13:$I$13), "max", IF( ABS( MAX($B$13:$I$13) -C$13) &lt;= 0.2, "y", ""))</f>
        <v>max</v>
      </c>
      <c r="D14" s="12" t="str">
        <f aca="false">IF( D$13=MAX($B$13:$I$13), "max", IF( ABS( MAX($B$13:$I$13) -D$13) &lt;= 0.2, "y", ""))</f>
        <v/>
      </c>
      <c r="E14" s="14" t="str">
        <f aca="false">IF( E$13=MAX($B$13:$I$13), "max", IF( ABS( MAX($B$13:$I$13) -E$13) &lt;= 0.2, "y", ""))</f>
        <v>y</v>
      </c>
      <c r="F14" s="12" t="str">
        <f aca="false">IF( F$13=MAX($B$13:$I$13), "max", IF( ABS( MAX($B$13:$I$13) -F$13) &lt;= 0.2, "y", ""))</f>
        <v/>
      </c>
      <c r="G14" s="12" t="str">
        <f aca="false">IF( G$13=MAX($B$13:$I$13), "max", IF( ABS( MAX($B$13:$I$13) -G$13) &lt;= 0.2, "y", ""))</f>
        <v/>
      </c>
      <c r="H14" s="12" t="str">
        <f aca="false">IF( H$13=MAX($B$13:$I$13), "max", IF( ABS( MAX($B$13:$I$13) -H$13) &lt;= 0.2, "y", ""))</f>
        <v/>
      </c>
      <c r="I14" s="12" t="str">
        <f aca="false">IF( I$13=MAX($B$13:$I$13), "max", IF( ABS( MAX($B$13:$I$13) -I$13) &lt;= 0.2, "y", ""))</f>
        <v/>
      </c>
      <c r="AMJ14" s="10"/>
    </row>
    <row r="15" s="10" customFormat="true" ht="13.8" hidden="false" customHeight="false" outlineLevel="0" collapsed="false">
      <c r="A15" s="16" t="s">
        <v>12</v>
      </c>
      <c r="B15" s="17"/>
      <c r="C15" s="18" t="n">
        <f aca="false">(C13-$B$13)/$B$13</f>
        <v>0.142280994604559</v>
      </c>
      <c r="D15" s="19" t="n">
        <f aca="false">(D13-$B$13)/$B$13</f>
        <v>0.132624805035273</v>
      </c>
      <c r="E15" s="19" t="n">
        <f aca="false">(E13-$B$13)/$B$13</f>
        <v>0.138440959790298</v>
      </c>
      <c r="F15" s="19" t="n">
        <f aca="false">(F13-$B$13)/$B$13</f>
        <v>0.132624972440066</v>
      </c>
      <c r="G15" s="17" t="n">
        <f aca="false">(G13-$B$13)/$B$13</f>
        <v>0.0862258958526973</v>
      </c>
      <c r="H15" s="19" t="n">
        <f aca="false">(H13-$B$13)/$B$13</f>
        <v>0.131785978708065</v>
      </c>
      <c r="I15" s="17" t="n">
        <f aca="false">(I13-$B$13)/$B$13</f>
        <v>0.118606660924387</v>
      </c>
    </row>
    <row r="16" s="10" customFormat="true" ht="23.5" hidden="false" customHeight="false" outlineLevel="0" collapsed="false">
      <c r="A16" s="20" t="s">
        <v>13</v>
      </c>
      <c r="B16" s="21"/>
      <c r="C16" s="22" t="str">
        <f aca="false">IF( C$15=MAX($B$15:$I$15), "max", IF( ABS( MAX($B$15:$I$15) -C$15) &lt;= 0.02, "y", ""))</f>
        <v>max</v>
      </c>
      <c r="D16" s="23" t="str">
        <f aca="false">IF( D$15=MAX($B$15:$I$15), "max", IF( ABS( MAX($B$15:$I$15) -D$15) &lt;= 0.02, "y", ""))</f>
        <v>y</v>
      </c>
      <c r="E16" s="23" t="str">
        <f aca="false">IF( E$15=MAX($B$15:$I$15), "max", IF( ABS( MAX($B$15:$I$15) -E$15) &lt;= 0.02, "y", ""))</f>
        <v>y</v>
      </c>
      <c r="F16" s="23" t="str">
        <f aca="false">IF( F$15=MAX($B$15:$I$15), "max", IF( ABS( MAX($B$15:$I$15) -F$15) &lt;= 0.02, "y", ""))</f>
        <v>y</v>
      </c>
      <c r="G16" s="24" t="str">
        <f aca="false">IF( G$15=MAX($B$15:$I$15), "max", IF( ABS( MAX($B$15:$I$15) -G$15) &lt;= 0.02, "y", ""))</f>
        <v/>
      </c>
      <c r="H16" s="23" t="str">
        <f aca="false">IF( H$15=MAX($B$15:$I$15), "max", IF( ABS( MAX($B$15:$I$15) -H$15) &lt;= 0.02, "y", ""))</f>
        <v>y</v>
      </c>
      <c r="I16" s="24" t="str">
        <f aca="false">IF( I$15=MAX($B$15:$I$15), "max", IF( ABS( MAX($B$15:$I$15) -I$15) &lt;= 0.02, "y", ""))</f>
        <v/>
      </c>
    </row>
  </sheetData>
  <mergeCells count="1">
    <mergeCell ref="A1:I1"/>
  </mergeCells>
  <conditionalFormatting sqref="A3:I12">
    <cfRule type="expression" priority="2" aboveAverage="0" equalAverage="0" bottom="0" percent="0" rank="0" text="" dxfId="0">
      <formula>ISEVEN(ROW())</formula>
    </cfRule>
    <cfRule type="expression" priority="3" aboveAverage="0" equalAverage="0" bottom="0" percent="0" rank="0" text="" dxfId="1">
      <formula>ISODD(ROW())</formula>
    </cfRule>
  </conditionalFormatting>
  <conditionalFormatting sqref="B3:I12">
    <cfRule type="expression" priority="4" aboveAverage="0" equalAverage="0" bottom="0" percent="0" rank="0" text="" dxfId="2">
      <formula>B3=#ref!</formula>
    </cfRule>
    <cfRule type="expression" priority="5" aboveAverage="0" equalAverage="0" bottom="0" percent="0" rank="0" text="" dxfId="2">
      <formula>K3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7" activeCellId="0" sqref="C17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3.1"/>
  </cols>
  <sheetData>
    <row r="1" customFormat="false" ht="17.35" hidden="false" customHeight="true" outlineLevel="0" collapsed="false">
      <c r="A1" s="1" t="s">
        <v>14</v>
      </c>
      <c r="B1" s="1"/>
      <c r="C1" s="1"/>
      <c r="D1" s="1"/>
      <c r="E1" s="1"/>
      <c r="F1" s="1"/>
      <c r="G1" s="1"/>
      <c r="H1" s="1"/>
      <c r="I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3.8" hidden="false" customHeight="false" outlineLevel="0" collapsed="false">
      <c r="A3" s="3" t="n">
        <v>1</v>
      </c>
      <c r="B3" s="4" t="n">
        <v>19.76205740454</v>
      </c>
      <c r="C3" s="4" t="n">
        <v>28.9230415628735</v>
      </c>
      <c r="D3" s="4" t="n">
        <v>28.7338714191044</v>
      </c>
      <c r="E3" s="4" t="n">
        <v>28.8707863018916</v>
      </c>
      <c r="F3" s="4" t="n">
        <v>28.7338308114542</v>
      </c>
      <c r="G3" s="4" t="n">
        <v>25.9762054249762</v>
      </c>
      <c r="H3" s="4" t="n">
        <v>27.7469399757835</v>
      </c>
      <c r="I3" s="4" t="n">
        <v>26.6057037801448</v>
      </c>
    </row>
    <row r="4" customFormat="false" ht="13.8" hidden="false" customHeight="false" outlineLevel="0" collapsed="false">
      <c r="A4" s="3" t="n">
        <v>2</v>
      </c>
      <c r="B4" s="4" t="n">
        <v>19.7366419828669</v>
      </c>
      <c r="C4" s="4" t="n">
        <v>28.8449096559728</v>
      </c>
      <c r="D4" s="4" t="n">
        <v>28.6740372677892</v>
      </c>
      <c r="E4" s="4" t="n">
        <v>28.7798293887302</v>
      </c>
      <c r="F4" s="4" t="n">
        <v>28.6740372677892</v>
      </c>
      <c r="G4" s="4" t="n">
        <v>25.9072350413977</v>
      </c>
      <c r="H4" s="4" t="n">
        <v>27.6783299078931</v>
      </c>
      <c r="I4" s="4" t="n">
        <v>26.5356727219052</v>
      </c>
    </row>
    <row r="5" customFormat="false" ht="13.8" hidden="false" customHeight="false" outlineLevel="0" collapsed="false">
      <c r="A5" s="3" t="n">
        <v>3</v>
      </c>
      <c r="B5" s="4" t="n">
        <v>19.7609548615536</v>
      </c>
      <c r="C5" s="4" t="n">
        <v>28.9451549613753</v>
      </c>
      <c r="D5" s="4" t="n">
        <v>28.7582746691342</v>
      </c>
      <c r="E5" s="4" t="n">
        <v>28.858786742253</v>
      </c>
      <c r="F5" s="4" t="n">
        <v>28.7582746691342</v>
      </c>
      <c r="G5" s="4" t="n">
        <v>25.9544849829387</v>
      </c>
      <c r="H5" s="4" t="n">
        <v>27.7247505942173</v>
      </c>
      <c r="I5" s="4" t="n">
        <v>26.561384639877</v>
      </c>
    </row>
    <row r="6" customFormat="false" ht="13.8" hidden="false" customHeight="false" outlineLevel="0" collapsed="false">
      <c r="A6" s="3" t="n">
        <v>4</v>
      </c>
      <c r="B6" s="4" t="n">
        <v>19.7406365998931</v>
      </c>
      <c r="C6" s="4" t="n">
        <v>28.8771073380822</v>
      </c>
      <c r="D6" s="4" t="n">
        <v>28.7300458967643</v>
      </c>
      <c r="E6" s="4" t="n">
        <v>28.8284563774406</v>
      </c>
      <c r="F6" s="4" t="n">
        <v>28.7300458967643</v>
      </c>
      <c r="G6" s="4" t="n">
        <v>25.9418020260871</v>
      </c>
      <c r="H6" s="4" t="n">
        <v>27.6785155107093</v>
      </c>
      <c r="I6" s="4" t="n">
        <v>26.5273642489123</v>
      </c>
    </row>
    <row r="7" customFormat="false" ht="13.8" hidden="false" customHeight="false" outlineLevel="0" collapsed="false">
      <c r="A7" s="3" t="n">
        <v>5</v>
      </c>
      <c r="B7" s="4" t="n">
        <v>19.7583304436029</v>
      </c>
      <c r="C7" s="4" t="n">
        <v>28.8858128029685</v>
      </c>
      <c r="D7" s="4" t="n">
        <v>28.6818101826746</v>
      </c>
      <c r="E7" s="4" t="n">
        <v>28.8387221358787</v>
      </c>
      <c r="F7" s="4" t="n">
        <v>28.6818101826746</v>
      </c>
      <c r="G7" s="4" t="n">
        <v>25.9349792368859</v>
      </c>
      <c r="H7" s="4" t="n">
        <v>27.6914139986455</v>
      </c>
      <c r="I7" s="4" t="n">
        <v>26.5301346471209</v>
      </c>
    </row>
    <row r="8" customFormat="false" ht="13.8" hidden="false" customHeight="false" outlineLevel="0" collapsed="false">
      <c r="A8" s="3" t="n">
        <v>6</v>
      </c>
      <c r="B8" s="4" t="n">
        <v>19.7629299855747</v>
      </c>
      <c r="C8" s="4" t="n">
        <v>28.8906661537453</v>
      </c>
      <c r="D8" s="4" t="n">
        <v>28.7391429158354</v>
      </c>
      <c r="E8" s="4" t="n">
        <v>28.8616645443853</v>
      </c>
      <c r="F8" s="4" t="n">
        <v>28.7391429158354</v>
      </c>
      <c r="G8" s="4" t="n">
        <v>25.9454965069822</v>
      </c>
      <c r="H8" s="4" t="n">
        <v>27.7247332125794</v>
      </c>
      <c r="I8" s="4" t="n">
        <v>26.548473218942</v>
      </c>
    </row>
    <row r="9" customFormat="false" ht="13.8" hidden="false" customHeight="false" outlineLevel="0" collapsed="false">
      <c r="A9" s="3" t="n">
        <v>7</v>
      </c>
      <c r="B9" s="4" t="n">
        <v>19.7587382956905</v>
      </c>
      <c r="C9" s="4" t="n">
        <v>28.8840329512597</v>
      </c>
      <c r="D9" s="4" t="n">
        <v>28.7033342437059</v>
      </c>
      <c r="E9" s="4" t="n">
        <v>28.8402542902644</v>
      </c>
      <c r="F9" s="4" t="n">
        <v>28.7034345692593</v>
      </c>
      <c r="G9" s="4" t="n">
        <v>25.9653605617039</v>
      </c>
      <c r="H9" s="4" t="n">
        <v>27.726859438658</v>
      </c>
      <c r="I9" s="4" t="n">
        <v>26.5383827823074</v>
      </c>
    </row>
    <row r="10" customFormat="false" ht="13.8" hidden="false" customHeight="false" outlineLevel="0" collapsed="false">
      <c r="A10" s="3" t="n">
        <v>8</v>
      </c>
      <c r="B10" s="4" t="n">
        <v>19.7618823372115</v>
      </c>
      <c r="C10" s="4" t="n">
        <v>28.9158661719881</v>
      </c>
      <c r="D10" s="4" t="n">
        <v>28.743405063808</v>
      </c>
      <c r="E10" s="4" t="n">
        <v>28.8808213771424</v>
      </c>
      <c r="F10" s="4" t="n">
        <v>28.743405063808</v>
      </c>
      <c r="G10" s="4" t="n">
        <v>25.9293296299864</v>
      </c>
      <c r="H10" s="4" t="n">
        <v>27.6755065896247</v>
      </c>
      <c r="I10" s="4" t="n">
        <v>26.5043281151285</v>
      </c>
    </row>
    <row r="11" customFormat="false" ht="13.8" hidden="false" customHeight="false" outlineLevel="0" collapsed="false">
      <c r="A11" s="3" t="n">
        <v>9</v>
      </c>
      <c r="B11" s="4" t="n">
        <v>19.7453217072646</v>
      </c>
      <c r="C11" s="4" t="n">
        <v>28.8910738761058</v>
      </c>
      <c r="D11" s="4" t="n">
        <v>28.7268744801657</v>
      </c>
      <c r="E11" s="4" t="n">
        <v>28.8518621842273</v>
      </c>
      <c r="F11" s="4" t="n">
        <v>28.7268571280235</v>
      </c>
      <c r="G11" s="4" t="n">
        <v>25.9300197045894</v>
      </c>
      <c r="H11" s="4" t="n">
        <v>27.7132880365426</v>
      </c>
      <c r="I11" s="4" t="n">
        <v>26.5553528608506</v>
      </c>
    </row>
    <row r="12" customFormat="false" ht="13.8" hidden="false" customHeight="false" outlineLevel="0" collapsed="false">
      <c r="A12" s="3" t="n">
        <v>10</v>
      </c>
      <c r="B12" s="4" t="n">
        <v>19.767482925493</v>
      </c>
      <c r="C12" s="4" t="n">
        <v>28.9187386686667</v>
      </c>
      <c r="D12" s="4" t="n">
        <v>28.7813354837554</v>
      </c>
      <c r="E12" s="4" t="n">
        <v>28.9000176874267</v>
      </c>
      <c r="F12" s="4" t="n">
        <v>28.7813354837554</v>
      </c>
      <c r="G12" s="4" t="n">
        <v>25.9875929133849</v>
      </c>
      <c r="H12" s="4" t="n">
        <v>27.7417219583055</v>
      </c>
      <c r="I12" s="4" t="n">
        <v>26.5737817627529</v>
      </c>
    </row>
    <row r="13" s="9" customFormat="true" ht="13.8" hidden="false" customHeight="false" outlineLevel="0" collapsed="false">
      <c r="A13" s="5" t="s">
        <v>10</v>
      </c>
      <c r="B13" s="6" t="n">
        <f aca="false">AVERAGE(B3:B12)</f>
        <v>19.7554976543691</v>
      </c>
      <c r="C13" s="7" t="n">
        <f aca="false">AVERAGE(C3:C12)</f>
        <v>28.8976404143038</v>
      </c>
      <c r="D13" s="8" t="n">
        <f aca="false">AVERAGE(D3:D12)</f>
        <v>28.7272131622737</v>
      </c>
      <c r="E13" s="8" t="n">
        <f aca="false">AVERAGE(E3:E12)</f>
        <v>28.851120102964</v>
      </c>
      <c r="F13" s="8" t="n">
        <f aca="false">AVERAGE(F3:F12)</f>
        <v>28.7272173988498</v>
      </c>
      <c r="G13" s="6" t="n">
        <f aca="false">AVERAGE(G3:G12)</f>
        <v>25.9472506028932</v>
      </c>
      <c r="H13" s="6" t="n">
        <f aca="false">AVERAGE(H3:H12)</f>
        <v>27.7102059222959</v>
      </c>
      <c r="I13" s="6" t="n">
        <f aca="false">AVERAGE(I3:I12)</f>
        <v>26.5480578777942</v>
      </c>
      <c r="AMJ13" s="10"/>
    </row>
    <row r="14" s="15" customFormat="true" ht="23.5" hidden="false" customHeight="false" outlineLevel="0" collapsed="false">
      <c r="A14" s="11" t="s">
        <v>11</v>
      </c>
      <c r="B14" s="12"/>
      <c r="C14" s="13" t="str">
        <f aca="false">IF( C$13=MAX($B$13:$I$13), "max", IF( ABS( MAX($B$13:$I$13) -C$13) &lt;= 0.2, "y", ""))</f>
        <v>max</v>
      </c>
      <c r="D14" s="25" t="str">
        <f aca="false">IF( D$13=MAX($B$13:$I$13), "max", IF( ABS( MAX($B$13:$I$13) -D$13) &lt;= 0.2, "y", ""))</f>
        <v>y</v>
      </c>
      <c r="E14" s="14" t="str">
        <f aca="false">IF( E$13=MAX($B$13:$I$13), "max", IF( ABS( MAX($B$13:$I$13) -E$13) &lt;= 0.2, "y", ""))</f>
        <v>y</v>
      </c>
      <c r="F14" s="25" t="str">
        <f aca="false">IF( F$13=MAX($B$13:$I$13), "max", IF( ABS( MAX($B$13:$I$13) -F$13) &lt;= 0.2, "y", ""))</f>
        <v>y</v>
      </c>
      <c r="G14" s="12" t="str">
        <f aca="false">IF( G$13=MAX($B$13:$I$13), "max", IF( ABS( MAX($B$13:$I$13) -G$13) &lt;= 0.2, "y", ""))</f>
        <v/>
      </c>
      <c r="H14" s="12" t="str">
        <f aca="false">IF( H$13=MAX($B$13:$I$13), "max", IF( ABS( MAX($B$13:$I$13) -H$13) &lt;= 0.2, "y", ""))</f>
        <v/>
      </c>
      <c r="I14" s="12" t="str">
        <f aca="false">IF( I$13=MAX($B$13:$I$13), "max", IF( ABS( MAX($B$13:$I$13) -I$13) &lt;= 0.2, "y", ""))</f>
        <v/>
      </c>
      <c r="AMJ14" s="10"/>
    </row>
    <row r="15" s="10" customFormat="true" ht="13.8" hidden="false" customHeight="false" outlineLevel="0" collapsed="false">
      <c r="A15" s="16" t="s">
        <v>12</v>
      </c>
      <c r="B15" s="17"/>
      <c r="C15" s="18" t="n">
        <f aca="false">(C13-$B$13)/$B$13</f>
        <v>0.462764488137957</v>
      </c>
      <c r="D15" s="19" t="n">
        <f aca="false">(D13-$B$13)/$B$13</f>
        <v>0.454137661569891</v>
      </c>
      <c r="E15" s="19" t="n">
        <f aca="false">(E13-$B$13)/$B$13</f>
        <v>0.460409684824284</v>
      </c>
      <c r="F15" s="19" t="n">
        <f aca="false">(F13-$B$13)/$B$13</f>
        <v>0.454137876020378</v>
      </c>
      <c r="G15" s="17" t="n">
        <f aca="false">(G13-$B$13)/$B$13</f>
        <v>0.313419234324113</v>
      </c>
      <c r="H15" s="17" t="n">
        <f aca="false">(H13-$B$13)/$B$13</f>
        <v>0.402657954109679</v>
      </c>
      <c r="I15" s="17" t="n">
        <f aca="false">(I13-$B$13)/$B$13</f>
        <v>0.34383139024204</v>
      </c>
    </row>
    <row r="16" s="10" customFormat="true" ht="23.5" hidden="false" customHeight="false" outlineLevel="0" collapsed="false">
      <c r="A16" s="20" t="s">
        <v>13</v>
      </c>
      <c r="B16" s="21"/>
      <c r="C16" s="22" t="str">
        <f aca="false">IF( C$15=MAX($B$15:$I$15), "max", IF( ABS( MAX($B$15:$I$15) -C$15) &lt;= 0.02, "y", ""))</f>
        <v>max</v>
      </c>
      <c r="D16" s="23" t="str">
        <f aca="false">IF( D$15=MAX($B$15:$I$15), "max", IF( ABS( MAX($B$15:$I$15) -D$15) &lt;= 0.02, "y", ""))</f>
        <v>y</v>
      </c>
      <c r="E16" s="23" t="str">
        <f aca="false">IF( E$15=MAX($B$15:$I$15), "max", IF( ABS( MAX($B$15:$I$15) -E$15) &lt;= 0.02, "y", ""))</f>
        <v>y</v>
      </c>
      <c r="F16" s="23" t="str">
        <f aca="false">IF( F$15=MAX($B$15:$I$15), "max", IF( ABS( MAX($B$15:$I$15) -F$15) &lt;= 0.02, "y", ""))</f>
        <v>y</v>
      </c>
      <c r="G16" s="24" t="str">
        <f aca="false">IF( G$15=MAX($B$15:$I$15), "max", IF( ABS( MAX($B$15:$I$15) -G$15) &lt;= 0.02, "y", ""))</f>
        <v/>
      </c>
      <c r="H16" s="24" t="str">
        <f aca="false">IF( H$15=MAX($B$15:$I$15), "max", IF( ABS( MAX($B$15:$I$15) -H$15) &lt;= 0.02, "y", ""))</f>
        <v/>
      </c>
      <c r="I16" s="24" t="str">
        <f aca="false">IF( I$15=MAX($B$15:$I$15), "max", IF( ABS( MAX($B$15:$I$15) -I$15) &lt;= 0.02, "y", ""))</f>
        <v/>
      </c>
    </row>
  </sheetData>
  <mergeCells count="1">
    <mergeCell ref="A1:I1"/>
  </mergeCells>
  <conditionalFormatting sqref="A3:I12">
    <cfRule type="expression" priority="2" aboveAverage="0" equalAverage="0" bottom="0" percent="0" rank="0" text="" dxfId="0">
      <formula>ISEVEN(ROW())</formula>
    </cfRule>
    <cfRule type="expression" priority="3" aboveAverage="0" equalAverage="0" bottom="0" percent="0" rank="0" text="" dxfId="1">
      <formula>ISODD(ROW())</formula>
    </cfRule>
  </conditionalFormatting>
  <conditionalFormatting sqref="B3:I12">
    <cfRule type="expression" priority="4" aboveAverage="0" equalAverage="0" bottom="0" percent="0" rank="0" text="" dxfId="2">
      <formula>B3=#ref!</formula>
    </cfRule>
    <cfRule type="expression" priority="5" aboveAverage="0" equalAverage="0" bottom="0" percent="0" rank="0" text="" dxfId="2">
      <formula>K3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9" activeCellId="0" sqref="D19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3.1"/>
  </cols>
  <sheetData>
    <row r="1" customFormat="false" ht="17.35" hidden="false" customHeight="true" outlineLevel="0" collapsed="false">
      <c r="A1" s="1" t="s">
        <v>15</v>
      </c>
      <c r="B1" s="1"/>
      <c r="C1" s="1"/>
      <c r="D1" s="1"/>
      <c r="E1" s="1"/>
      <c r="F1" s="1"/>
      <c r="G1" s="1"/>
      <c r="H1" s="1"/>
      <c r="I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3.8" hidden="false" customHeight="false" outlineLevel="0" collapsed="false">
      <c r="A3" s="3" t="n">
        <v>1</v>
      </c>
      <c r="B3" s="4" t="n">
        <v>14.7607752208445</v>
      </c>
      <c r="C3" s="4" t="n">
        <v>25.2996089199248</v>
      </c>
      <c r="D3" s="4" t="n">
        <v>24.9395299797921</v>
      </c>
      <c r="E3" s="4" t="n">
        <v>24.9314033730863</v>
      </c>
      <c r="F3" s="4" t="n">
        <v>24.9395299797921</v>
      </c>
      <c r="G3" s="4" t="n">
        <v>22.0267622567271</v>
      </c>
      <c r="H3" s="4" t="n">
        <v>23.7209207678285</v>
      </c>
      <c r="I3" s="4" t="n">
        <v>22.5061338437391</v>
      </c>
    </row>
    <row r="4" customFormat="false" ht="13.8" hidden="false" customHeight="false" outlineLevel="0" collapsed="false">
      <c r="A4" s="3" t="n">
        <v>2</v>
      </c>
      <c r="B4" s="4" t="n">
        <v>14.773263723068</v>
      </c>
      <c r="C4" s="4" t="n">
        <v>25.3178406227798</v>
      </c>
      <c r="D4" s="4" t="n">
        <v>25.0245988362853</v>
      </c>
      <c r="E4" s="4" t="n">
        <v>24.9836575691078</v>
      </c>
      <c r="F4" s="4" t="n">
        <v>25.0246349977589</v>
      </c>
      <c r="G4" s="4" t="n">
        <v>22.0634395801365</v>
      </c>
      <c r="H4" s="4" t="n">
        <v>23.7643841177887</v>
      </c>
      <c r="I4" s="4" t="n">
        <v>22.547672571072</v>
      </c>
    </row>
    <row r="5" customFormat="false" ht="13.8" hidden="false" customHeight="false" outlineLevel="0" collapsed="false">
      <c r="A5" s="3" t="n">
        <v>3</v>
      </c>
      <c r="B5" s="4" t="n">
        <v>14.7604229953473</v>
      </c>
      <c r="C5" s="4" t="n">
        <v>25.3516246126601</v>
      </c>
      <c r="D5" s="4" t="n">
        <v>25.0263102332132</v>
      </c>
      <c r="E5" s="4" t="n">
        <v>25.001181905103</v>
      </c>
      <c r="F5" s="4" t="n">
        <v>25.0263102332132</v>
      </c>
      <c r="G5" s="4" t="n">
        <v>22.0508730591943</v>
      </c>
      <c r="H5" s="4" t="n">
        <v>23.7582941707017</v>
      </c>
      <c r="I5" s="4" t="n">
        <v>22.5451367357303</v>
      </c>
    </row>
    <row r="6" customFormat="false" ht="13.8" hidden="false" customHeight="false" outlineLevel="0" collapsed="false">
      <c r="A6" s="3" t="n">
        <v>4</v>
      </c>
      <c r="B6" s="4" t="n">
        <v>14.7648834521777</v>
      </c>
      <c r="C6" s="4" t="n">
        <v>25.3180971649221</v>
      </c>
      <c r="D6" s="4" t="n">
        <v>25.0326898415811</v>
      </c>
      <c r="E6" s="4" t="n">
        <v>24.9984401423402</v>
      </c>
      <c r="F6" s="4" t="n">
        <v>25.0326898415811</v>
      </c>
      <c r="G6" s="4" t="n">
        <v>22.0596727807302</v>
      </c>
      <c r="H6" s="4" t="n">
        <v>23.7715442349482</v>
      </c>
      <c r="I6" s="4" t="n">
        <v>22.5473542843536</v>
      </c>
    </row>
    <row r="7" customFormat="false" ht="13.8" hidden="false" customHeight="false" outlineLevel="0" collapsed="false">
      <c r="A7" s="3" t="n">
        <v>5</v>
      </c>
      <c r="B7" s="4" t="n">
        <v>14.7804028480207</v>
      </c>
      <c r="C7" s="4" t="n">
        <v>25.3258442080815</v>
      </c>
      <c r="D7" s="4" t="n">
        <v>24.9561934105016</v>
      </c>
      <c r="E7" s="4" t="n">
        <v>24.9578003015335</v>
      </c>
      <c r="F7" s="4" t="n">
        <v>24.9561934105016</v>
      </c>
      <c r="G7" s="4" t="n">
        <v>22.0634212937678</v>
      </c>
      <c r="H7" s="4" t="n">
        <v>23.7503695255243</v>
      </c>
      <c r="I7" s="4" t="n">
        <v>22.5565488430979</v>
      </c>
    </row>
    <row r="8" customFormat="false" ht="13.8" hidden="false" customHeight="false" outlineLevel="0" collapsed="false">
      <c r="A8" s="3" t="n">
        <v>6</v>
      </c>
      <c r="B8" s="4" t="n">
        <v>14.7700426215769</v>
      </c>
      <c r="C8" s="4" t="n">
        <v>25.2935114824278</v>
      </c>
      <c r="D8" s="4" t="n">
        <v>24.9894364301466</v>
      </c>
      <c r="E8" s="4" t="n">
        <v>24.9784665469429</v>
      </c>
      <c r="F8" s="4" t="n">
        <v>24.9894364301466</v>
      </c>
      <c r="G8" s="4" t="n">
        <v>22.0780170962784</v>
      </c>
      <c r="H8" s="4" t="n">
        <v>23.7543670693722</v>
      </c>
      <c r="I8" s="4" t="n">
        <v>22.5706185127379</v>
      </c>
    </row>
    <row r="9" customFormat="false" ht="13.8" hidden="false" customHeight="false" outlineLevel="0" collapsed="false">
      <c r="A9" s="3" t="n">
        <v>7</v>
      </c>
      <c r="B9" s="4" t="n">
        <v>14.7926197218835</v>
      </c>
      <c r="C9" s="4" t="n">
        <v>25.3380699360525</v>
      </c>
      <c r="D9" s="4" t="n">
        <v>25.0209764020737</v>
      </c>
      <c r="E9" s="4" t="n">
        <v>25.0135263715999</v>
      </c>
      <c r="F9" s="4" t="n">
        <v>25.0209650031524</v>
      </c>
      <c r="G9" s="4" t="n">
        <v>22.0876622303184</v>
      </c>
      <c r="H9" s="4" t="n">
        <v>23.7708671460926</v>
      </c>
      <c r="I9" s="4" t="n">
        <v>22.5485932831146</v>
      </c>
    </row>
    <row r="10" customFormat="false" ht="13.8" hidden="false" customHeight="false" outlineLevel="0" collapsed="false">
      <c r="A10" s="3" t="n">
        <v>8</v>
      </c>
      <c r="B10" s="4" t="n">
        <v>14.754528638546</v>
      </c>
      <c r="C10" s="4" t="n">
        <v>25.3120411788717</v>
      </c>
      <c r="D10" s="4" t="n">
        <v>25.0228699363161</v>
      </c>
      <c r="E10" s="4" t="n">
        <v>25.004327566098</v>
      </c>
      <c r="F10" s="4" t="n">
        <v>25.0228699363161</v>
      </c>
      <c r="G10" s="4" t="n">
        <v>22.096798140241</v>
      </c>
      <c r="H10" s="4" t="n">
        <v>23.8053140350359</v>
      </c>
      <c r="I10" s="4" t="n">
        <v>22.6077300682625</v>
      </c>
    </row>
    <row r="11" customFormat="false" ht="13.8" hidden="false" customHeight="false" outlineLevel="0" collapsed="false">
      <c r="A11" s="3" t="n">
        <v>9</v>
      </c>
      <c r="B11" s="4" t="n">
        <v>14.7706744215702</v>
      </c>
      <c r="C11" s="4" t="n">
        <v>25.3240100431778</v>
      </c>
      <c r="D11" s="4" t="n">
        <v>25.0203327207609</v>
      </c>
      <c r="E11" s="4" t="n">
        <v>24.9727900478104</v>
      </c>
      <c r="F11" s="4" t="n">
        <v>25.0203327207609</v>
      </c>
      <c r="G11" s="4" t="n">
        <v>22.0740536911779</v>
      </c>
      <c r="H11" s="4" t="n">
        <v>23.7726136794248</v>
      </c>
      <c r="I11" s="4" t="n">
        <v>22.5561686896774</v>
      </c>
    </row>
    <row r="12" customFormat="false" ht="13.8" hidden="false" customHeight="false" outlineLevel="0" collapsed="false">
      <c r="A12" s="3" t="n">
        <v>10</v>
      </c>
      <c r="B12" s="4" t="n">
        <v>14.7860912511361</v>
      </c>
      <c r="C12" s="4" t="n">
        <v>25.3842545281755</v>
      </c>
      <c r="D12" s="4" t="n">
        <v>25.0175015315597</v>
      </c>
      <c r="E12" s="4" t="n">
        <v>25.0234149390492</v>
      </c>
      <c r="F12" s="4" t="n">
        <v>25.0175015315597</v>
      </c>
      <c r="G12" s="4" t="n">
        <v>22.0943547474389</v>
      </c>
      <c r="H12" s="4" t="n">
        <v>23.8025994290427</v>
      </c>
      <c r="I12" s="4" t="n">
        <v>22.5906725996404</v>
      </c>
    </row>
    <row r="13" s="9" customFormat="true" ht="13.8" hidden="false" customHeight="false" outlineLevel="0" collapsed="false">
      <c r="A13" s="5" t="s">
        <v>10</v>
      </c>
      <c r="B13" s="6" t="n">
        <f aca="false">AVERAGE(B3:B12)</f>
        <v>14.7713704894171</v>
      </c>
      <c r="C13" s="7" t="n">
        <f aca="false">AVERAGE(C3:C12)</f>
        <v>25.3264902697074</v>
      </c>
      <c r="D13" s="6" t="n">
        <f aca="false">AVERAGE(D3:D12)</f>
        <v>25.005043932223</v>
      </c>
      <c r="E13" s="6" t="n">
        <f aca="false">AVERAGE(E3:E12)</f>
        <v>24.9865008762671</v>
      </c>
      <c r="F13" s="6" t="n">
        <f aca="false">AVERAGE(F3:F12)</f>
        <v>25.0050464084783</v>
      </c>
      <c r="G13" s="6" t="n">
        <f aca="false">AVERAGE(G3:G12)</f>
        <v>22.069505487601</v>
      </c>
      <c r="H13" s="6" t="n">
        <f aca="false">AVERAGE(H3:H12)</f>
        <v>23.767127417576</v>
      </c>
      <c r="I13" s="6" t="n">
        <f aca="false">AVERAGE(I3:I12)</f>
        <v>22.5576629431426</v>
      </c>
      <c r="AMJ13" s="10"/>
    </row>
    <row r="14" s="15" customFormat="true" ht="23.5" hidden="false" customHeight="false" outlineLevel="0" collapsed="false">
      <c r="A14" s="11" t="s">
        <v>11</v>
      </c>
      <c r="B14" s="12"/>
      <c r="C14" s="13" t="str">
        <f aca="false">IF( C$13=MAX($B$13:$I$13), "max", IF( ABS( MAX($B$13:$I$13) -C$13) &lt;= 0.2, "y", ""))</f>
        <v>max</v>
      </c>
      <c r="D14" s="12" t="str">
        <f aca="false">IF( D$13=MAX($B$13:$I$13), "max", IF( ABS( MAX($B$13:$I$13) -D$13) &lt;= 0.2, "y", ""))</f>
        <v/>
      </c>
      <c r="E14" s="26" t="str">
        <f aca="false">IF( E$13=MAX($B$13:$I$13), "max", IF( ABS( MAX($B$13:$I$13) -E$13) &lt;= 0.2, "y", ""))</f>
        <v/>
      </c>
      <c r="F14" s="12" t="str">
        <f aca="false">IF( F$13=MAX($B$13:$I$13), "max", IF( ABS( MAX($B$13:$I$13) -F$13) &lt;= 0.2, "y", ""))</f>
        <v/>
      </c>
      <c r="G14" s="12" t="str">
        <f aca="false">IF( G$13=MAX($B$13:$I$13), "max", IF( ABS( MAX($B$13:$I$13) -G$13) &lt;= 0.2, "y", ""))</f>
        <v/>
      </c>
      <c r="H14" s="12" t="str">
        <f aca="false">IF( H$13=MAX($B$13:$I$13), "max", IF( ABS( MAX($B$13:$I$13) -H$13) &lt;= 0.2, "y", ""))</f>
        <v/>
      </c>
      <c r="I14" s="12" t="str">
        <f aca="false">IF( I$13=MAX($B$13:$I$13), "max", IF( ABS( MAX($B$13:$I$13) -I$13) &lt;= 0.2, "y", ""))</f>
        <v/>
      </c>
      <c r="AMJ14" s="10"/>
    </row>
    <row r="15" s="10" customFormat="true" ht="13.8" hidden="false" customHeight="false" outlineLevel="0" collapsed="false">
      <c r="A15" s="16" t="s">
        <v>12</v>
      </c>
      <c r="B15" s="17"/>
      <c r="C15" s="18" t="n">
        <f aca="false">(C13-$B$13)/$B$13</f>
        <v>0.714566044352652</v>
      </c>
      <c r="D15" s="17" t="n">
        <f aca="false">(D13-$B$13)/$B$13</f>
        <v>0.692804601315621</v>
      </c>
      <c r="E15" s="17" t="n">
        <f aca="false">(E13-$B$13)/$B$13</f>
        <v>0.691549263771336</v>
      </c>
      <c r="F15" s="17" t="n">
        <f aca="false">(F13-$B$13)/$B$13</f>
        <v>0.692804768954449</v>
      </c>
      <c r="G15" s="17" t="n">
        <f aca="false">(G13-$B$13)/$B$13</f>
        <v>0.494072977413483</v>
      </c>
      <c r="H15" s="17" t="n">
        <f aca="false">(H13-$B$13)/$B$13</f>
        <v>0.608999478728386</v>
      </c>
      <c r="I15" s="17" t="n">
        <f aca="false">(I13-$B$13)/$B$13</f>
        <v>0.527120517307717</v>
      </c>
    </row>
    <row r="16" s="10" customFormat="true" ht="23.5" hidden="false" customHeight="false" outlineLevel="0" collapsed="false">
      <c r="A16" s="20" t="s">
        <v>13</v>
      </c>
      <c r="B16" s="21"/>
      <c r="C16" s="22" t="str">
        <f aca="false">IF( C$15=MAX($B$15:$I$15), "max", IF( ABS( MAX($B$15:$I$15) -C$15) &lt;= 0.02, "y", ""))</f>
        <v>max</v>
      </c>
      <c r="D16" s="24" t="str">
        <f aca="false">IF( D$15=MAX($B$15:$I$15), "max", IF( ABS( MAX($B$15:$I$15) -D$15) &lt;= 0.02, "y", ""))</f>
        <v/>
      </c>
      <c r="E16" s="24" t="str">
        <f aca="false">IF( E$15=MAX($B$15:$I$15), "max", IF( ABS( MAX($B$15:$I$15) -E$15) &lt;= 0.02, "y", ""))</f>
        <v/>
      </c>
      <c r="F16" s="24" t="str">
        <f aca="false">IF( F$15=MAX($B$15:$I$15), "max", IF( ABS( MAX($B$15:$I$15) -F$15) &lt;= 0.02, "y", ""))</f>
        <v/>
      </c>
      <c r="G16" s="24" t="str">
        <f aca="false">IF( G$15=MAX($B$15:$I$15), "max", IF( ABS( MAX($B$15:$I$15) -G$15) &lt;= 0.02, "y", ""))</f>
        <v/>
      </c>
      <c r="H16" s="24" t="str">
        <f aca="false">IF( H$15=MAX($B$15:$I$15), "max", IF( ABS( MAX($B$15:$I$15) -H$15) &lt;= 0.02, "y", ""))</f>
        <v/>
      </c>
      <c r="I16" s="24" t="str">
        <f aca="false">IF( I$15=MAX($B$15:$I$15), "max", IF( ABS( MAX($B$15:$I$15) -I$15) &lt;= 0.02, "y", ""))</f>
        <v/>
      </c>
    </row>
  </sheetData>
  <mergeCells count="1">
    <mergeCell ref="A1:I1"/>
  </mergeCells>
  <conditionalFormatting sqref="A3:I12">
    <cfRule type="expression" priority="2" aboveAverage="0" equalAverage="0" bottom="0" percent="0" rank="0" text="" dxfId="0">
      <formula>ISEVEN(ROW())</formula>
    </cfRule>
    <cfRule type="expression" priority="3" aboveAverage="0" equalAverage="0" bottom="0" percent="0" rank="0" text="" dxfId="1">
      <formula>ISODD(ROW())</formula>
    </cfRule>
  </conditionalFormatting>
  <conditionalFormatting sqref="B3:I12">
    <cfRule type="expression" priority="4" aboveAverage="0" equalAverage="0" bottom="0" percent="0" rank="0" text="" dxfId="2">
      <formula>B3=#ref!</formula>
    </cfRule>
    <cfRule type="expression" priority="5" aboveAverage="0" equalAverage="0" bottom="0" percent="0" rank="0" text="" dxfId="2">
      <formula>K3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2021-11-19T21:31:06Z</dcterms:created>
  <dc:creator>openpyxl</dc:creator>
  <dc:description/>
  <dc:language>pt-BR</dc:language>
  <cp:lastModifiedBy/>
  <dcterms:modified xsi:type="dcterms:W3CDTF">2021-11-22T21:35:05Z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