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<sst xmlns="http://schemas.openxmlformats.org/spreadsheetml/2006/main" count="42" uniqueCount="16">
  <si>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</si>
  <si>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</si>
  <si>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</si>
  <si>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</si>
  <si>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</si>
  <si>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</si>
  <si>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</si>
  <si>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</si>
  <si>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</si>
  <si>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</si>
  <si>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</si>
  <si>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</si>
  <si>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</si>
  <si>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</si>
  <si>
    <t xml:space="preserve">PSNR ( dB ) - sigma=25</t>
  </si>
  <si>
    <t xml:space="preserve">PSNR ( dB ) - sigma=50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</si>
</sst>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27.6225511513459</v>
      </c>
      <c r="C3" s="4" t="n">
        <v>30.7673584505875</v>
      </c>
      <c r="D3" s="4" t="n">
        <v>29.7739915923472</v>
      </c>
      <c r="E3" s="4" t="n">
        <v>30.052890672523</v>
      </c>
      <c r="F3" s="4" t="n">
        <v>29.7739915923472</v>
      </c>
      <c r="G3" s="4" t="n">
        <v>28.7771841096184</v>
      </c>
      <c r="H3" s="4" t="n">
        <v>29.9325696303478</v>
      </c>
      <c r="I3" s="4" t="n">
        <v>29.6935778333571</v>
      </c>
    </row>
    <row r="4" customFormat="false" ht="13.8" hidden="false" customHeight="false" outlineLevel="0" collapsed="false">
      <c r="A4" s="3" t="n">
        <v>2</v>
      </c>
      <c r="B4" s="4" t="n">
        <v>27.607074229635</v>
      </c>
      <c r="C4" s="4" t="n">
        <v>30.7602685972271</v>
      </c>
      <c r="D4" s="4" t="n">
        <v>29.7471367760751</v>
      </c>
      <c r="E4" s="4" t="n">
        <v>30.0231810898318</v>
      </c>
      <c r="F4" s="4" t="n">
        <v>29.7471642615084</v>
      </c>
      <c r="G4" s="4" t="n">
        <v>28.7589277781077</v>
      </c>
      <c r="H4" s="4" t="n">
        <v>29.9412265740303</v>
      </c>
      <c r="I4" s="4" t="n">
        <v>29.7012518228316</v>
      </c>
    </row>
    <row r="5" customFormat="false" ht="13.8" hidden="false" customHeight="false" outlineLevel="0" collapsed="false">
      <c r="A5" s="3" t="n">
        <v>3</v>
      </c>
      <c r="B5" s="4" t="n">
        <v>27.6230650315764</v>
      </c>
      <c r="C5" s="4" t="n">
        <v>30.7753668808012</v>
      </c>
      <c r="D5" s="4" t="n">
        <v>29.814811721517</v>
      </c>
      <c r="E5" s="4" t="n">
        <v>30.0709561233837</v>
      </c>
      <c r="F5" s="4" t="n">
        <v>29.814811721517</v>
      </c>
      <c r="G5" s="4" t="n">
        <v>28.7890776256276</v>
      </c>
      <c r="H5" s="4" t="n">
        <v>29.9741628482828</v>
      </c>
      <c r="I5" s="4" t="n">
        <v>29.712734772187</v>
      </c>
    </row>
    <row r="6" customFormat="false" ht="13.8" hidden="false" customHeight="false" outlineLevel="0" collapsed="false">
      <c r="A6" s="3" t="n">
        <v>4</v>
      </c>
      <c r="B6" s="4" t="n">
        <v>27.6061673212973</v>
      </c>
      <c r="C6" s="4" t="n">
        <v>30.7654385812704</v>
      </c>
      <c r="D6" s="4" t="n">
        <v>29.7835179085413</v>
      </c>
      <c r="E6" s="4" t="n">
        <v>30.0622764661224</v>
      </c>
      <c r="F6" s="4" t="n">
        <v>29.7835179085413</v>
      </c>
      <c r="G6" s="4" t="n">
        <v>28.7613241144827</v>
      </c>
      <c r="H6" s="4" t="n">
        <v>29.9516471533884</v>
      </c>
      <c r="I6" s="4" t="n">
        <v>29.6902279107233</v>
      </c>
    </row>
    <row r="7" customFormat="false" ht="13.8" hidden="false" customHeight="false" outlineLevel="0" collapsed="false">
      <c r="A7" s="3" t="n">
        <v>5</v>
      </c>
      <c r="B7" s="4" t="n">
        <v>27.6021367655273</v>
      </c>
      <c r="C7" s="4" t="n">
        <v>30.765387237327</v>
      </c>
      <c r="D7" s="4" t="n">
        <v>29.7858477586188</v>
      </c>
      <c r="E7" s="4" t="n">
        <v>30.0575874228916</v>
      </c>
      <c r="F7" s="4" t="n">
        <v>29.7858477586188</v>
      </c>
      <c r="G7" s="4" t="n">
        <v>28.7719391814929</v>
      </c>
      <c r="H7" s="4" t="n">
        <v>29.9762400614832</v>
      </c>
      <c r="I7" s="4" t="n">
        <v>29.7241473707162</v>
      </c>
    </row>
    <row r="8" customFormat="false" ht="13.8" hidden="false" customHeight="false" outlineLevel="0" collapsed="false">
      <c r="A8" s="3" t="n">
        <v>6</v>
      </c>
      <c r="B8" s="4" t="n">
        <v>27.6345864402929</v>
      </c>
      <c r="C8" s="4" t="n">
        <v>30.7728005291959</v>
      </c>
      <c r="D8" s="4" t="n">
        <v>29.8024234267917</v>
      </c>
      <c r="E8" s="4" t="n">
        <v>30.065218077774</v>
      </c>
      <c r="F8" s="4" t="n">
        <v>29.8024234267917</v>
      </c>
      <c r="G8" s="4" t="n">
        <v>28.7854530242013</v>
      </c>
      <c r="H8" s="4" t="n">
        <v>29.9754653949048</v>
      </c>
      <c r="I8" s="4" t="n">
        <v>29.7258450415255</v>
      </c>
    </row>
    <row r="9" customFormat="false" ht="13.8" hidden="false" customHeight="false" outlineLevel="0" collapsed="false">
      <c r="A9" s="3" t="n">
        <v>7</v>
      </c>
      <c r="B9" s="4" t="n">
        <v>27.5995634297604</v>
      </c>
      <c r="C9" s="4" t="n">
        <v>30.7910981916189</v>
      </c>
      <c r="D9" s="4" t="n">
        <v>29.7882003937691</v>
      </c>
      <c r="E9" s="4" t="n">
        <v>30.0687032430607</v>
      </c>
      <c r="F9" s="4" t="n">
        <v>29.7882003937691</v>
      </c>
      <c r="G9" s="4" t="n">
        <v>28.7697697069518</v>
      </c>
      <c r="H9" s="4" t="n">
        <v>29.962231379305</v>
      </c>
      <c r="I9" s="4" t="n">
        <v>29.7088645757366</v>
      </c>
    </row>
    <row r="10" customFormat="false" ht="13.8" hidden="false" customHeight="false" outlineLevel="0" collapsed="false">
      <c r="A10" s="3" t="n">
        <v>8</v>
      </c>
      <c r="B10" s="4" t="n">
        <v>27.6303883290899</v>
      </c>
      <c r="C10" s="4" t="n">
        <v>30.7888231232268</v>
      </c>
      <c r="D10" s="4" t="n">
        <v>29.8212759815747</v>
      </c>
      <c r="E10" s="4" t="n">
        <v>30.0909495578428</v>
      </c>
      <c r="F10" s="4" t="n">
        <v>29.8212759815747</v>
      </c>
      <c r="G10" s="4" t="n">
        <v>28.8134814319892</v>
      </c>
      <c r="H10" s="4" t="n">
        <v>29.9798575052991</v>
      </c>
      <c r="I10" s="4" t="n">
        <v>29.6994594575192</v>
      </c>
    </row>
    <row r="11" customFormat="false" ht="13.8" hidden="false" customHeight="false" outlineLevel="0" collapsed="false">
      <c r="A11" s="3" t="n">
        <v>9</v>
      </c>
      <c r="B11" s="4" t="n">
        <v>27.5800741801227</v>
      </c>
      <c r="C11" s="4" t="n">
        <v>30.7730457442039</v>
      </c>
      <c r="D11" s="4" t="n">
        <v>29.7648827765541</v>
      </c>
      <c r="E11" s="4" t="n">
        <v>30.0253792008837</v>
      </c>
      <c r="F11" s="4" t="n">
        <v>29.7647950408777</v>
      </c>
      <c r="G11" s="4" t="n">
        <v>28.773707605981</v>
      </c>
      <c r="H11" s="4" t="n">
        <v>29.9664027920624</v>
      </c>
      <c r="I11" s="4" t="n">
        <v>29.7092100214816</v>
      </c>
    </row>
    <row r="12" customFormat="false" ht="13.8" hidden="false" customHeight="false" outlineLevel="0" collapsed="false">
      <c r="A12" s="3" t="n">
        <v>10</v>
      </c>
      <c r="B12" s="4" t="n">
        <v>27.6466035796829</v>
      </c>
      <c r="C12" s="4" t="n">
        <v>30.8040224865236</v>
      </c>
      <c r="D12" s="4" t="n">
        <v>29.8342849193155</v>
      </c>
      <c r="E12" s="4" t="n">
        <v>30.0916047665563</v>
      </c>
      <c r="F12" s="4" t="n">
        <v>29.8342849193155</v>
      </c>
      <c r="G12" s="4" t="n">
        <v>28.7917352641084</v>
      </c>
      <c r="H12" s="4" t="n">
        <v>29.9788526339677</v>
      </c>
      <c r="I12" s="4" t="n">
        <v>29.7246117715103</v>
      </c>
    </row>
    <row r="13" s="8" customFormat="true" ht="13.8" hidden="false" customHeight="false" outlineLevel="0" collapsed="false">
      <c r="A13" s="5" t="s">
        <v>10</v>
      </c>
      <c r="B13" s="6" t="n">
        <f aca="false">AVERAGE(B3:B12)</f>
        <v>27.6152210458331</v>
      </c>
      <c r="C13" s="7" t="n">
        <f aca="false">AVERAGE(C3:C12)</f>
        <v>30.7763609821982</v>
      </c>
      <c r="D13" s="6" t="n">
        <f aca="false">AVERAGE(D3:D12)</f>
        <v>29.7916373255104</v>
      </c>
      <c r="E13" s="6" t="n">
        <f aca="false">AVERAGE(E3:E12)</f>
        <v>30.060874662087</v>
      </c>
      <c r="F13" s="6" t="n">
        <f aca="false">AVERAGE(F3:F12)</f>
        <v>29.7916313004861</v>
      </c>
      <c r="G13" s="6" t="n">
        <f aca="false">AVERAGE(G3:G12)</f>
        <v>28.7792599842561</v>
      </c>
      <c r="H13" s="6" t="n">
        <f aca="false">AVERAGE(H3:H12)</f>
        <v>29.9638655973071</v>
      </c>
      <c r="I13" s="6" t="n">
        <f aca="false">AVERAGE(I3:I12)</f>
        <v>29.7089930577588</v>
      </c>
      <c r="AMJ13" s="9"/>
    </row>
    <row r="14" s="14" customFormat="true" ht="24.85" hidden="false" customHeight="false" outlineLevel="0" collapsed="false">
      <c r="A14" s="10" t="s">
        <v>11</v>
      </c>
      <c r="B14" s="11"/>
      <c r="C14" s="12" t="str">
        <f aca="false">IF( C$13=MAX($B$13:$I$13), "max", IF( ABS( MAX($B$13:$I$13) -C$13) &lt;= 0.2, "y", ""))</f>
        <v>max</v>
      </c>
      <c r="D14" s="11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/>
      </c>
      <c r="F14" s="11" t="str">
        <f aca="false">IF( F$13=MAX($B$13:$I$13), "max", IF( ABS( MAX($B$13:$I$13) -F$13) &lt;= 0.2, "y", ""))</f>
        <v/>
      </c>
      <c r="G14" s="11" t="str">
        <f aca="false">IF( G$13=MAX($B$13:$I$13), "max", IF( ABS( MAX($B$13:$I$13) -G$13) &lt;= 0.2, "y", ""))</f>
        <v/>
      </c>
      <c r="H14" s="11" t="str">
        <f aca="false">IF( H$13=MAX($B$13:$I$13), "max", IF( ABS( MAX($B$13:$I$13) -H$13) &lt;= 0.2, "y", ""))</f>
        <v/>
      </c>
      <c r="I14" s="11" t="str">
        <f aca="false">IF( I$13=MAX($B$13:$I$13), "max", IF( ABS( MAX($B$13:$I$13) -I$13) &lt;= 0.2, "y", ""))</f>
        <v/>
      </c>
      <c r="AMJ14" s="9"/>
    </row>
    <row r="15" s="9" customFormat="true" ht="13.8" hidden="false" customHeight="false" outlineLevel="0" collapsed="false">
      <c r="A15" s="15" t="s">
        <v>12</v>
      </c>
      <c r="B15" s="16"/>
      <c r="C15" s="17" t="n">
        <f aca="false">(C13-$B$13)/$B$13</f>
        <v>0.114470926418391</v>
      </c>
      <c r="D15" s="16" t="n">
        <f aca="false">(D13-$B$13)/$B$13</f>
        <v>0.0788121983910676</v>
      </c>
      <c r="E15" s="16" t="n">
        <f aca="false">(E13-$B$13)/$B$13</f>
        <v>0.0885617975751444</v>
      </c>
      <c r="F15" s="16" t="n">
        <f aca="false">(F13-$B$13)/$B$13</f>
        <v>0.0788119802134077</v>
      </c>
      <c r="G15" s="16" t="n">
        <f aca="false">(G13-$B$13)/$B$13</f>
        <v>0.0421520775260525</v>
      </c>
      <c r="H15" s="16" t="n">
        <f aca="false">(H13-$B$13)/$B$13</f>
        <v>0.085048913697849</v>
      </c>
      <c r="I15" s="16" t="n">
        <f aca="false">(I13-$B$13)/$B$13</f>
        <v>0.0758194913033914</v>
      </c>
    </row>
    <row r="16" s="9" customFormat="true" ht="24.85" hidden="false" customHeight="false" outlineLevel="0" collapsed="false">
      <c r="A16" s="18" t="s">
        <v>13</v>
      </c>
      <c r="B16" s="19"/>
      <c r="C16" s="20" t="str">
        <f aca="false">IF( C$15=MAX($B$15:$I$15), "max", IF( ABS( MAX($B$15:$I$15) -C$15) &lt;= 0.02, "y", ""))</f>
        <v>max</v>
      </c>
      <c r="D16" s="21" t="str">
        <f aca="false">IF( D$15=MAX($B$15:$I$15), "max", IF( ABS( MAX($B$15:$I$15) -D$15) &lt;= 0.02, "y", ""))</f>
        <v/>
      </c>
      <c r="E16" s="21" t="str">
        <f aca="false">IF( E$15=MAX($B$15:$I$15), "max", IF( ABS( MAX($B$15:$I$15) -E$15) &lt;= 0.02, "y", ""))</f>
        <v/>
      </c>
      <c r="F16" s="21" t="str">
        <f aca="false">IF( F$15=MAX($B$15:$I$15), "max", IF( ABS( MAX($B$15:$I$15) -F$15) &lt;= 0.02, "y", ""))</f>
        <v/>
      </c>
      <c r="G16" s="21" t="str">
        <f aca="false">IF( G$15=MAX($B$15:$I$15), "max", IF( ABS( MAX($B$15:$I$15) -G$15) &lt;= 0.02, "y", ""))</f>
        <v/>
      </c>
      <c r="H16" s="21" t="str">
        <f aca="false">IF( H$15=MAX($B$15:$I$15), "max", IF( ABS( MAX($B$15:$I$15) -H$15) &lt;= 0.02, "y", ""))</f>
        <v/>
      </c>
      <c r="I16" s="21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2.15"/>
  </cols>
  <sheetData>
    <row r="1" customFormat="false" ht="17.35" hidden="false" customHeight="true" outlineLevel="0" collapsed="false">
      <c r="A1" s="1" t="s">
        <v>14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19.7362640671648</v>
      </c>
      <c r="C3" s="4" t="n">
        <v>28.4332086264889</v>
      </c>
      <c r="D3" s="4" t="n">
        <v>27.567237335305</v>
      </c>
      <c r="E3" s="4" t="n">
        <v>27.6947089950487</v>
      </c>
      <c r="F3" s="4" t="n">
        <v>27.567237335305</v>
      </c>
      <c r="G3" s="4" t="n">
        <v>23.8871251629541</v>
      </c>
      <c r="H3" s="4" t="n">
        <v>26.77869325069</v>
      </c>
      <c r="I3" s="4" t="n">
        <v>25.1540433927123</v>
      </c>
    </row>
    <row r="4" customFormat="false" ht="13.8" hidden="false" customHeight="false" outlineLevel="0" collapsed="false">
      <c r="A4" s="3" t="n">
        <v>2</v>
      </c>
      <c r="B4" s="4" t="n">
        <v>19.7137654600791</v>
      </c>
      <c r="C4" s="4" t="n">
        <v>28.401283403219</v>
      </c>
      <c r="D4" s="4" t="n">
        <v>27.4932321523334</v>
      </c>
      <c r="E4" s="4" t="n">
        <v>27.6300112699819</v>
      </c>
      <c r="F4" s="4" t="n">
        <v>27.4932321523334</v>
      </c>
      <c r="G4" s="4" t="n">
        <v>23.8570858470468</v>
      </c>
      <c r="H4" s="4" t="n">
        <v>26.7432427556712</v>
      </c>
      <c r="I4" s="4" t="n">
        <v>25.1249874551406</v>
      </c>
    </row>
    <row r="5" customFormat="false" ht="13.8" hidden="false" customHeight="false" outlineLevel="0" collapsed="false">
      <c r="A5" s="3" t="n">
        <v>3</v>
      </c>
      <c r="B5" s="4" t="n">
        <v>19.7318023199851</v>
      </c>
      <c r="C5" s="4" t="n">
        <v>28.4203968209614</v>
      </c>
      <c r="D5" s="4" t="n">
        <v>27.5194653949532</v>
      </c>
      <c r="E5" s="4" t="n">
        <v>27.6816316885689</v>
      </c>
      <c r="F5" s="4" t="n">
        <v>27.5194653949532</v>
      </c>
      <c r="G5" s="4" t="n">
        <v>23.9200004511052</v>
      </c>
      <c r="H5" s="4" t="n">
        <v>26.7928202939602</v>
      </c>
      <c r="I5" s="4" t="n">
        <v>25.1977821536968</v>
      </c>
    </row>
    <row r="6" customFormat="false" ht="13.8" hidden="false" customHeight="false" outlineLevel="0" collapsed="false">
      <c r="A6" s="3" t="n">
        <v>4</v>
      </c>
      <c r="B6" s="4" t="n">
        <v>19.6886452265138</v>
      </c>
      <c r="C6" s="4" t="n">
        <v>28.4105715319135</v>
      </c>
      <c r="D6" s="4" t="n">
        <v>27.4865466900909</v>
      </c>
      <c r="E6" s="4" t="n">
        <v>27.6394642475149</v>
      </c>
      <c r="F6" s="4" t="n">
        <v>27.4865466900909</v>
      </c>
      <c r="G6" s="4" t="n">
        <v>23.9049715689108</v>
      </c>
      <c r="H6" s="4" t="n">
        <v>26.7627152263757</v>
      </c>
      <c r="I6" s="4" t="n">
        <v>25.1670983103959</v>
      </c>
    </row>
    <row r="7" customFormat="false" ht="13.8" hidden="false" customHeight="false" outlineLevel="0" collapsed="false">
      <c r="A7" s="3" t="n">
        <v>5</v>
      </c>
      <c r="B7" s="4" t="n">
        <v>19.7175835150848</v>
      </c>
      <c r="C7" s="4" t="n">
        <v>28.4796030481125</v>
      </c>
      <c r="D7" s="4" t="n">
        <v>27.5549152320385</v>
      </c>
      <c r="E7" s="4" t="n">
        <v>27.7113075776015</v>
      </c>
      <c r="F7" s="4" t="n">
        <v>27.5549152320385</v>
      </c>
      <c r="G7" s="4" t="n">
        <v>23.9162765328677</v>
      </c>
      <c r="H7" s="4" t="n">
        <v>26.8072611050239</v>
      </c>
      <c r="I7" s="4" t="n">
        <v>25.1984455574729</v>
      </c>
    </row>
    <row r="8" customFormat="false" ht="13.8" hidden="false" customHeight="false" outlineLevel="0" collapsed="false">
      <c r="A8" s="3" t="n">
        <v>6</v>
      </c>
      <c r="B8" s="4" t="n">
        <v>19.6975810377742</v>
      </c>
      <c r="C8" s="4" t="n">
        <v>28.3796540081187</v>
      </c>
      <c r="D8" s="4" t="n">
        <v>27.4720634466809</v>
      </c>
      <c r="E8" s="4" t="n">
        <v>27.606582661309</v>
      </c>
      <c r="F8" s="4" t="n">
        <v>27.4720786311586</v>
      </c>
      <c r="G8" s="4" t="n">
        <v>23.8542267412775</v>
      </c>
      <c r="H8" s="4" t="n">
        <v>26.7154580322497</v>
      </c>
      <c r="I8" s="4" t="n">
        <v>25.1238522051454</v>
      </c>
    </row>
    <row r="9" customFormat="false" ht="13.8" hidden="false" customHeight="false" outlineLevel="0" collapsed="false">
      <c r="A9" s="3" t="n">
        <v>7</v>
      </c>
      <c r="B9" s="4" t="n">
        <v>19.7008796529013</v>
      </c>
      <c r="C9" s="4" t="n">
        <v>28.4248078399981</v>
      </c>
      <c r="D9" s="4" t="n">
        <v>27.5510560151927</v>
      </c>
      <c r="E9" s="4" t="n">
        <v>27.6726408336715</v>
      </c>
      <c r="F9" s="4" t="n">
        <v>27.5510560151927</v>
      </c>
      <c r="G9" s="4" t="n">
        <v>23.8658027173365</v>
      </c>
      <c r="H9" s="4" t="n">
        <v>26.7691591662143</v>
      </c>
      <c r="I9" s="4" t="n">
        <v>25.1593417997332</v>
      </c>
    </row>
    <row r="10" customFormat="false" ht="13.8" hidden="false" customHeight="false" outlineLevel="0" collapsed="false">
      <c r="A10" s="3" t="n">
        <v>8</v>
      </c>
      <c r="B10" s="4" t="n">
        <v>19.7028358196007</v>
      </c>
      <c r="C10" s="4" t="n">
        <v>28.4243865630859</v>
      </c>
      <c r="D10" s="4" t="n">
        <v>27.5269697167614</v>
      </c>
      <c r="E10" s="4" t="n">
        <v>27.6983334502676</v>
      </c>
      <c r="F10" s="4" t="n">
        <v>27.5269697167614</v>
      </c>
      <c r="G10" s="4" t="n">
        <v>23.9083135245702</v>
      </c>
      <c r="H10" s="4" t="n">
        <v>26.8148437508508</v>
      </c>
      <c r="I10" s="4" t="n">
        <v>25.2145084567601</v>
      </c>
    </row>
    <row r="11" customFormat="false" ht="13.8" hidden="false" customHeight="false" outlineLevel="0" collapsed="false">
      <c r="A11" s="3" t="n">
        <v>9</v>
      </c>
      <c r="B11" s="4" t="n">
        <v>19.7153506279143</v>
      </c>
      <c r="C11" s="4" t="n">
        <v>28.4230761010689</v>
      </c>
      <c r="D11" s="4" t="n">
        <v>27.4982859473044</v>
      </c>
      <c r="E11" s="4" t="n">
        <v>27.6439621891849</v>
      </c>
      <c r="F11" s="4" t="n">
        <v>27.4982859473044</v>
      </c>
      <c r="G11" s="4" t="n">
        <v>23.9062992774871</v>
      </c>
      <c r="H11" s="4" t="n">
        <v>26.7750620116932</v>
      </c>
      <c r="I11" s="4" t="n">
        <v>25.1827688917369</v>
      </c>
    </row>
    <row r="12" customFormat="false" ht="13.8" hidden="false" customHeight="false" outlineLevel="0" collapsed="false">
      <c r="A12" s="3" t="n">
        <v>10</v>
      </c>
      <c r="B12" s="4" t="n">
        <v>19.7009005559183</v>
      </c>
      <c r="C12" s="4" t="n">
        <v>28.4245397912161</v>
      </c>
      <c r="D12" s="4" t="n">
        <v>27.5193633420887</v>
      </c>
      <c r="E12" s="4" t="n">
        <v>27.6369074408836</v>
      </c>
      <c r="F12" s="4" t="n">
        <v>27.5193633420887</v>
      </c>
      <c r="G12" s="4" t="n">
        <v>23.897289456263</v>
      </c>
      <c r="H12" s="4" t="n">
        <v>26.7969132217458</v>
      </c>
      <c r="I12" s="4" t="n">
        <v>25.2027503207787</v>
      </c>
    </row>
    <row r="13" s="8" customFormat="true" ht="13.8" hidden="false" customHeight="false" outlineLevel="0" collapsed="false">
      <c r="A13" s="5" t="s">
        <v>10</v>
      </c>
      <c r="B13" s="6" t="n">
        <f aca="false">AVERAGE(B3:B12)</f>
        <v>19.7105608282936</v>
      </c>
      <c r="C13" s="7" t="n">
        <f aca="false">AVERAGE(C3:C12)</f>
        <v>28.4221527734183</v>
      </c>
      <c r="D13" s="6" t="n">
        <f aca="false">AVERAGE(D3:D12)</f>
        <v>27.5189135272749</v>
      </c>
      <c r="E13" s="6" t="n">
        <f aca="false">AVERAGE(E3:E12)</f>
        <v>27.6615550354032</v>
      </c>
      <c r="F13" s="6" t="n">
        <f aca="false">AVERAGE(F3:F12)</f>
        <v>27.5189150457227</v>
      </c>
      <c r="G13" s="6" t="n">
        <f aca="false">AVERAGE(G3:G12)</f>
        <v>23.8917391279819</v>
      </c>
      <c r="H13" s="6" t="n">
        <f aca="false">AVERAGE(H3:H12)</f>
        <v>26.7756168814475</v>
      </c>
      <c r="I13" s="6" t="n">
        <f aca="false">AVERAGE(I3:I12)</f>
        <v>25.1725578543573</v>
      </c>
      <c r="AMJ13" s="9"/>
    </row>
    <row r="14" s="14" customFormat="true" ht="24.85" hidden="false" customHeight="false" outlineLevel="0" collapsed="false">
      <c r="A14" s="10" t="s">
        <v>11</v>
      </c>
      <c r="B14" s="11"/>
      <c r="C14" s="12" t="str">
        <f aca="false">IF( C$13=MAX($B$13:$I$13), "max", IF( ABS( MAX($B$13:$I$13) -C$13) &lt;= 0.2, "y", ""))</f>
        <v>max</v>
      </c>
      <c r="D14" s="11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/>
      </c>
      <c r="F14" s="11" t="str">
        <f aca="false">IF( F$13=MAX($B$13:$I$13), "max", IF( ABS( MAX($B$13:$I$13) -F$13) &lt;= 0.2, "y", ""))</f>
        <v/>
      </c>
      <c r="G14" s="11" t="str">
        <f aca="false">IF( G$13=MAX($B$13:$I$13), "max", IF( ABS( MAX($B$13:$I$13) -G$13) &lt;= 0.2, "y", ""))</f>
        <v/>
      </c>
      <c r="H14" s="11" t="str">
        <f aca="false">IF( H$13=MAX($B$13:$I$13), "max", IF( ABS( MAX($B$13:$I$13) -H$13) &lt;= 0.2, "y", ""))</f>
        <v/>
      </c>
      <c r="I14" s="11" t="str">
        <f aca="false">IF( I$13=MAX($B$13:$I$13), "max", IF( ABS( MAX($B$13:$I$13) -I$13) &lt;= 0.2, "y", ""))</f>
        <v/>
      </c>
      <c r="AMJ14" s="9"/>
    </row>
    <row r="15" s="9" customFormat="true" ht="13.8" hidden="false" customHeight="false" outlineLevel="0" collapsed="false">
      <c r="A15" s="15" t="s">
        <v>12</v>
      </c>
      <c r="B15" s="16"/>
      <c r="C15" s="17" t="n">
        <f aca="false">(C13-$B$13)/$B$13</f>
        <v>0.441975853503852</v>
      </c>
      <c r="D15" s="16" t="n">
        <f aca="false">(D13-$B$13)/$B$13</f>
        <v>0.396150711641483</v>
      </c>
      <c r="E15" s="16" t="n">
        <f aca="false">(E13-$B$13)/$B$13</f>
        <v>0.403387517807018</v>
      </c>
      <c r="F15" s="16" t="n">
        <f aca="false">(F13-$B$13)/$B$13</f>
        <v>0.396150788678752</v>
      </c>
      <c r="G15" s="16" t="n">
        <f aca="false">(G13-$B$13)/$B$13</f>
        <v>0.212128834694869</v>
      </c>
      <c r="H15" s="16" t="n">
        <f aca="false">(H13-$B$13)/$B$13</f>
        <v>0.358440133423919</v>
      </c>
      <c r="I15" s="16" t="n">
        <f aca="false">(I13-$B$13)/$B$13</f>
        <v>0.277110178327508</v>
      </c>
    </row>
    <row r="16" s="9" customFormat="true" ht="24.85" hidden="false" customHeight="false" outlineLevel="0" collapsed="false">
      <c r="A16" s="18" t="s">
        <v>13</v>
      </c>
      <c r="B16" s="19"/>
      <c r="C16" s="20" t="str">
        <f aca="false">IF( C$15=MAX($B$15:$I$15), "max", IF( ABS( MAX($B$15:$I$15) -C$15) &lt;= 0.02, "y", ""))</f>
        <v>max</v>
      </c>
      <c r="D16" s="21" t="str">
        <f aca="false">IF( D$15=MAX($B$15:$I$15), "max", IF( ABS( MAX($B$15:$I$15) -D$15) &lt;= 0.02, "y", ""))</f>
        <v/>
      </c>
      <c r="E16" s="21" t="str">
        <f aca="false">IF( E$15=MAX($B$15:$I$15), "max", IF( ABS( MAX($B$15:$I$15) -E$15) &lt;= 0.02, "y", ""))</f>
        <v/>
      </c>
      <c r="F16" s="21" t="str">
        <f aca="false">IF( F$15=MAX($B$15:$I$15), "max", IF( ABS( MAX($B$15:$I$15) -F$15) &lt;= 0.02, "y", ""))</f>
        <v/>
      </c>
      <c r="G16" s="21" t="str">
        <f aca="false">IF( G$15=MAX($B$15:$I$15), "max", IF( ABS( MAX($B$15:$I$15) -G$15) &lt;= 0.02, "y", ""))</f>
        <v/>
      </c>
      <c r="H16" s="21" t="str">
        <f aca="false">IF( H$15=MAX($B$15:$I$15), "max", IF( ABS( MAX($B$15:$I$15) -H$15) &lt;= 0.02, "y", ""))</f>
        <v/>
      </c>
      <c r="I16" s="21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2.38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14.7083973323627</v>
      </c>
      <c r="C3" s="4" t="n">
        <v>25.2096653582237</v>
      </c>
      <c r="D3" s="4" t="n">
        <v>23.978443580961</v>
      </c>
      <c r="E3" s="4" t="n">
        <v>23.9837179617174</v>
      </c>
      <c r="F3" s="4" t="n">
        <v>23.978443580961</v>
      </c>
      <c r="G3" s="4" t="n">
        <v>19.9241033422142</v>
      </c>
      <c r="H3" s="4" t="n">
        <v>21.4048665494948</v>
      </c>
      <c r="I3" s="4" t="n">
        <v>19.3816445776965</v>
      </c>
    </row>
    <row r="4" customFormat="false" ht="13.8" hidden="false" customHeight="false" outlineLevel="0" collapsed="false">
      <c r="A4" s="3" t="n">
        <v>2</v>
      </c>
      <c r="B4" s="4" t="n">
        <v>14.7157607437658</v>
      </c>
      <c r="C4" s="4" t="n">
        <v>25.1744989512605</v>
      </c>
      <c r="D4" s="4" t="n">
        <v>23.9242119327617</v>
      </c>
      <c r="E4" s="4" t="n">
        <v>23.9391352791247</v>
      </c>
      <c r="F4" s="4" t="n">
        <v>23.9242119327617</v>
      </c>
      <c r="G4" s="4" t="n">
        <v>19.914176243827</v>
      </c>
      <c r="H4" s="4" t="n">
        <v>21.3657560861222</v>
      </c>
      <c r="I4" s="4" t="n">
        <v>19.3690413298352</v>
      </c>
    </row>
    <row r="5" customFormat="false" ht="13.8" hidden="false" customHeight="false" outlineLevel="0" collapsed="false">
      <c r="A5" s="3" t="n">
        <v>3</v>
      </c>
      <c r="B5" s="4" t="n">
        <v>14.7143876648778</v>
      </c>
      <c r="C5" s="4" t="n">
        <v>25.2295210615442</v>
      </c>
      <c r="D5" s="4" t="n">
        <v>23.9670414230566</v>
      </c>
      <c r="E5" s="4" t="n">
        <v>24.0092782352771</v>
      </c>
      <c r="F5" s="4" t="n">
        <v>23.9670414230566</v>
      </c>
      <c r="G5" s="4" t="n">
        <v>19.9356413081848</v>
      </c>
      <c r="H5" s="4" t="n">
        <v>21.4058891847444</v>
      </c>
      <c r="I5" s="4" t="n">
        <v>19.3855992147828</v>
      </c>
    </row>
    <row r="6" customFormat="false" ht="13.8" hidden="false" customHeight="false" outlineLevel="0" collapsed="false">
      <c r="A6" s="3" t="n">
        <v>4</v>
      </c>
      <c r="B6" s="4" t="n">
        <v>14.725594323627</v>
      </c>
      <c r="C6" s="4" t="n">
        <v>25.2942642735703</v>
      </c>
      <c r="D6" s="4" t="n">
        <v>24.0171916843291</v>
      </c>
      <c r="E6" s="4" t="n">
        <v>24.0233632782336</v>
      </c>
      <c r="F6" s="4" t="n">
        <v>24.0172184952732</v>
      </c>
      <c r="G6" s="4" t="n">
        <v>19.9454410142153</v>
      </c>
      <c r="H6" s="4" t="n">
        <v>21.4375201933911</v>
      </c>
      <c r="I6" s="4" t="n">
        <v>19.4009442271046</v>
      </c>
    </row>
    <row r="7" customFormat="false" ht="13.8" hidden="false" customHeight="false" outlineLevel="0" collapsed="false">
      <c r="A7" s="3" t="n">
        <v>5</v>
      </c>
      <c r="B7" s="4" t="n">
        <v>14.7225371822312</v>
      </c>
      <c r="C7" s="4" t="n">
        <v>25.1926994219505</v>
      </c>
      <c r="D7" s="4" t="n">
        <v>23.9697312578595</v>
      </c>
      <c r="E7" s="4" t="n">
        <v>23.9778657579118</v>
      </c>
      <c r="F7" s="4" t="n">
        <v>23.9697312578595</v>
      </c>
      <c r="G7" s="4" t="n">
        <v>19.9268351846832</v>
      </c>
      <c r="H7" s="4" t="n">
        <v>21.3950351878437</v>
      </c>
      <c r="I7" s="4" t="n">
        <v>19.3823487894046</v>
      </c>
    </row>
    <row r="8" customFormat="false" ht="13.8" hidden="false" customHeight="false" outlineLevel="0" collapsed="false">
      <c r="A8" s="3" t="n">
        <v>6</v>
      </c>
      <c r="B8" s="4" t="n">
        <v>14.6990814878142</v>
      </c>
      <c r="C8" s="4" t="n">
        <v>25.214693231825</v>
      </c>
      <c r="D8" s="4" t="n">
        <v>23.9776434844157</v>
      </c>
      <c r="E8" s="4" t="n">
        <v>24.0019439673588</v>
      </c>
      <c r="F8" s="4" t="n">
        <v>23.9776557088907</v>
      </c>
      <c r="G8" s="4" t="n">
        <v>19.916532186464</v>
      </c>
      <c r="H8" s="4" t="n">
        <v>21.3816785704697</v>
      </c>
      <c r="I8" s="4" t="n">
        <v>19.366544432442</v>
      </c>
    </row>
    <row r="9" customFormat="false" ht="13.8" hidden="false" customHeight="false" outlineLevel="0" collapsed="false">
      <c r="A9" s="3" t="n">
        <v>7</v>
      </c>
      <c r="B9" s="4" t="n">
        <v>14.7037054070055</v>
      </c>
      <c r="C9" s="4" t="n">
        <v>25.1387262136142</v>
      </c>
      <c r="D9" s="4" t="n">
        <v>23.8979899603181</v>
      </c>
      <c r="E9" s="4" t="n">
        <v>23.9356844584309</v>
      </c>
      <c r="F9" s="4" t="n">
        <v>23.8979899603181</v>
      </c>
      <c r="G9" s="4" t="n">
        <v>19.8921371120581</v>
      </c>
      <c r="H9" s="4" t="n">
        <v>21.338209749849</v>
      </c>
      <c r="I9" s="4" t="n">
        <v>19.3428467823868</v>
      </c>
    </row>
    <row r="10" customFormat="false" ht="13.8" hidden="false" customHeight="false" outlineLevel="0" collapsed="false">
      <c r="A10" s="3" t="n">
        <v>8</v>
      </c>
      <c r="B10" s="4" t="n">
        <v>14.7064559612922</v>
      </c>
      <c r="C10" s="4" t="n">
        <v>25.2212032972839</v>
      </c>
      <c r="D10" s="4" t="n">
        <v>23.976725280218</v>
      </c>
      <c r="E10" s="4" t="n">
        <v>24.0060827961275</v>
      </c>
      <c r="F10" s="4" t="n">
        <v>23.976725280218</v>
      </c>
      <c r="G10" s="4" t="n">
        <v>19.9161373933586</v>
      </c>
      <c r="H10" s="4" t="n">
        <v>21.3857873447498</v>
      </c>
      <c r="I10" s="4" t="n">
        <v>19.3727066581523</v>
      </c>
    </row>
    <row r="11" customFormat="false" ht="13.8" hidden="false" customHeight="false" outlineLevel="0" collapsed="false">
      <c r="A11" s="3" t="n">
        <v>9</v>
      </c>
      <c r="B11" s="4" t="n">
        <v>14.7303910776746</v>
      </c>
      <c r="C11" s="4" t="n">
        <v>25.2021090195395</v>
      </c>
      <c r="D11" s="4" t="n">
        <v>23.9276785134256</v>
      </c>
      <c r="E11" s="4" t="n">
        <v>23.9682015874697</v>
      </c>
      <c r="F11" s="4" t="n">
        <v>23.9277344790183</v>
      </c>
      <c r="G11" s="4" t="n">
        <v>19.915534055385</v>
      </c>
      <c r="H11" s="4" t="n">
        <v>21.3767082833361</v>
      </c>
      <c r="I11" s="4" t="n">
        <v>19.3666671921873</v>
      </c>
    </row>
    <row r="12" customFormat="false" ht="13.8" hidden="false" customHeight="false" outlineLevel="0" collapsed="false">
      <c r="A12" s="3" t="n">
        <v>10</v>
      </c>
      <c r="B12" s="4" t="n">
        <v>14.7158026850755</v>
      </c>
      <c r="C12" s="4" t="n">
        <v>25.1751439904021</v>
      </c>
      <c r="D12" s="4" t="n">
        <v>23.8948731498003</v>
      </c>
      <c r="E12" s="4" t="n">
        <v>23.9454581999525</v>
      </c>
      <c r="F12" s="4" t="n">
        <v>23.8948731498003</v>
      </c>
      <c r="G12" s="4" t="n">
        <v>19.8969565311154</v>
      </c>
      <c r="H12" s="4" t="n">
        <v>21.3378014954097</v>
      </c>
      <c r="I12" s="4" t="n">
        <v>19.3416385902916</v>
      </c>
    </row>
    <row r="13" s="8" customFormat="true" ht="13.8" hidden="false" customHeight="false" outlineLevel="0" collapsed="false">
      <c r="A13" s="5" t="s">
        <v>10</v>
      </c>
      <c r="B13" s="6" t="n">
        <f aca="false">AVERAGE(B3:B12)</f>
        <v>14.7142113865726</v>
      </c>
      <c r="C13" s="7" t="n">
        <f aca="false">AVERAGE(C3:C12)</f>
        <v>25.2052524819214</v>
      </c>
      <c r="D13" s="6" t="n">
        <f aca="false">AVERAGE(D3:D12)</f>
        <v>23.9531530267146</v>
      </c>
      <c r="E13" s="6" t="n">
        <f aca="false">AVERAGE(E3:E12)</f>
        <v>23.9790731521604</v>
      </c>
      <c r="F13" s="6" t="n">
        <f aca="false">AVERAGE(F3:F12)</f>
        <v>23.9531625268157</v>
      </c>
      <c r="G13" s="6" t="n">
        <f aca="false">AVERAGE(G3:G12)</f>
        <v>19.9183494371506</v>
      </c>
      <c r="H13" s="6" t="n">
        <f aca="false">AVERAGE(H3:H12)</f>
        <v>21.382925264541</v>
      </c>
      <c r="I13" s="6" t="n">
        <f aca="false">AVERAGE(I3:I12)</f>
        <v>19.3709981794284</v>
      </c>
      <c r="AMJ13" s="9"/>
    </row>
    <row r="14" s="14" customFormat="true" ht="24.85" hidden="false" customHeight="false" outlineLevel="0" collapsed="false">
      <c r="A14" s="10" t="s">
        <v>11</v>
      </c>
      <c r="B14" s="11"/>
      <c r="C14" s="12" t="str">
        <f aca="false">IF( C$13=MAX($B$13:$I$13), "max", IF( ABS( MAX($B$13:$I$13) -C$13) &lt;= 0.2, "y", ""))</f>
        <v>max</v>
      </c>
      <c r="D14" s="11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/>
      </c>
      <c r="F14" s="11" t="str">
        <f aca="false">IF( F$13=MAX($B$13:$I$13), "max", IF( ABS( MAX($B$13:$I$13) -F$13) &lt;= 0.2, "y", ""))</f>
        <v/>
      </c>
      <c r="G14" s="11" t="str">
        <f aca="false">IF( G$13=MAX($B$13:$I$13), "max", IF( ABS( MAX($B$13:$I$13) -G$13) &lt;= 0.2, "y", ""))</f>
        <v/>
      </c>
      <c r="H14" s="11" t="str">
        <f aca="false">IF( H$13=MAX($B$13:$I$13), "max", IF( ABS( MAX($B$13:$I$13) -H$13) &lt;= 0.2, "y", ""))</f>
        <v/>
      </c>
      <c r="I14" s="11" t="str">
        <f aca="false">IF( I$13=MAX($B$13:$I$13), "max", IF( ABS( MAX($B$13:$I$13) -I$13) &lt;= 0.2, "y", ""))</f>
        <v/>
      </c>
      <c r="AMJ14" s="9"/>
    </row>
    <row r="15" s="9" customFormat="true" ht="13.8" hidden="false" customHeight="false" outlineLevel="0" collapsed="false">
      <c r="A15" s="15" t="s">
        <v>12</v>
      </c>
      <c r="B15" s="16"/>
      <c r="C15" s="17" t="n">
        <f aca="false">(C13-$B$13)/$B$13</f>
        <v>0.712986976993022</v>
      </c>
      <c r="D15" s="16" t="n">
        <f aca="false">(D13-$B$13)/$B$13</f>
        <v>0.627892409413993</v>
      </c>
      <c r="E15" s="16" t="n">
        <f aca="false">(E13-$B$13)/$B$13</f>
        <v>0.629653980235892</v>
      </c>
      <c r="F15" s="16" t="n">
        <f aca="false">(F13-$B$13)/$B$13</f>
        <v>0.627893055055199</v>
      </c>
      <c r="G15" s="16" t="n">
        <f aca="false">(G13-$B$13)/$B$13</f>
        <v>0.353681071574581</v>
      </c>
      <c r="H15" s="16" t="n">
        <f aca="false">(H13-$B$13)/$B$13</f>
        <v>0.453215853895771</v>
      </c>
      <c r="I15" s="16" t="n">
        <f aca="false">(I13-$B$13)/$B$13</f>
        <v>0.316482254502966</v>
      </c>
    </row>
    <row r="16" s="9" customFormat="true" ht="24.85" hidden="false" customHeight="false" outlineLevel="0" collapsed="false">
      <c r="A16" s="18" t="s">
        <v>13</v>
      </c>
      <c r="B16" s="19"/>
      <c r="C16" s="20" t="str">
        <f aca="false">IF( C$15=MAX($B$15:$I$15), "max", IF( ABS( MAX($B$15:$I$15) -C$15) &lt;= 0.02, "y", ""))</f>
        <v>max</v>
      </c>
      <c r="D16" s="21" t="str">
        <f aca="false">IF( D$15=MAX($B$15:$I$15), "max", IF( ABS( MAX($B$15:$I$15) -D$15) &lt;= 0.02, "y", ""))</f>
        <v/>
      </c>
      <c r="E16" s="21" t="str">
        <f aca="false">IF( E$15=MAX($B$15:$I$15), "max", IF( ABS( MAX($B$15:$I$15) -E$15) &lt;= 0.02, "y", ""))</f>
        <v/>
      </c>
      <c r="F16" s="21" t="str">
        <f aca="false">IF( F$15=MAX($B$15:$I$15), "max", IF( ABS( MAX($B$15:$I$15) -F$15) &lt;= 0.02, "y", ""))</f>
        <v/>
      </c>
      <c r="G16" s="21" t="str">
        <f aca="false">IF( G$15=MAX($B$15:$I$15), "max", IF( ABS( MAX($B$15:$I$15) -G$15) &lt;= 0.02, "y", ""))</f>
        <v/>
      </c>
      <c r="H16" s="21" t="str">
        <f aca="false">IF( H$15=MAX($B$15:$I$15), "max", IF( ABS( MAX($B$15:$I$15) -H$15) &lt;= 0.02, "y", ""))</f>
        <v/>
      </c>
      <c r="I16" s="21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2021-11-22T21:44:38Z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