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<sst xmlns="http://schemas.openxmlformats.org/spreadsheetml/2006/main" count="42" uniqueCount="16">
  <si>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</si>
  <si>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</si>
  <si>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</si>
  <si>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</si>
  <si>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</si>
  <si>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</si>
  <si>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</si>
  <si>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</si>
  <si>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</si>
  <si>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</si>
  <si>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</si>
  <si>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</si>
  <si>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</si>
  <si>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</si>
  <si>
    <t xml:space="preserve">PSNR ( dB ) - sigma=25</t>
  </si>
  <si>
    <t xml:space="preserve">PSNR ( dB ) - sigma=50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</si>
</sst>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27.8187978278512</v>
      </c>
      <c r="C3" s="4" t="n">
        <v>28.5958523624607</v>
      </c>
      <c r="D3" s="4" t="n">
        <v>28.7361125754561</v>
      </c>
      <c r="E3" s="4" t="n">
        <v>28.5860771183681</v>
      </c>
      <c r="F3" s="4" t="n">
        <v>28.7361125754561</v>
      </c>
      <c r="G3" s="4" t="n">
        <v>27.7296332102764</v>
      </c>
      <c r="H3" s="4" t="n">
        <v>28.5727165500939</v>
      </c>
      <c r="I3" s="4" t="n">
        <v>28.2913049230152</v>
      </c>
    </row>
    <row r="4" customFormat="false" ht="13.8" hidden="false" customHeight="false" outlineLevel="0" collapsed="false">
      <c r="A4" s="3" t="n">
        <v>2</v>
      </c>
      <c r="B4" s="4" t="n">
        <v>27.8439797072469</v>
      </c>
      <c r="C4" s="4" t="n">
        <v>28.6105997099748</v>
      </c>
      <c r="D4" s="4" t="n">
        <v>28.7698507785925</v>
      </c>
      <c r="E4" s="4" t="n">
        <v>28.6313280156463</v>
      </c>
      <c r="F4" s="4" t="n">
        <v>28.7698165481596</v>
      </c>
      <c r="G4" s="4" t="n">
        <v>27.7547164813406</v>
      </c>
      <c r="H4" s="4" t="n">
        <v>28.576406066451</v>
      </c>
      <c r="I4" s="4" t="n">
        <v>28.3010942962528</v>
      </c>
    </row>
    <row r="5" customFormat="false" ht="13.8" hidden="false" customHeight="false" outlineLevel="0" collapsed="false">
      <c r="A5" s="3" t="n">
        <v>3</v>
      </c>
      <c r="B5" s="4" t="n">
        <v>27.805396763235</v>
      </c>
      <c r="C5" s="4" t="n">
        <v>28.6041813503382</v>
      </c>
      <c r="D5" s="4" t="n">
        <v>28.7283193297453</v>
      </c>
      <c r="E5" s="4" t="n">
        <v>28.595603598532</v>
      </c>
      <c r="F5" s="4" t="n">
        <v>28.7283556680371</v>
      </c>
      <c r="G5" s="4" t="n">
        <v>27.7097284538845</v>
      </c>
      <c r="H5" s="4" t="n">
        <v>28.5454669713568</v>
      </c>
      <c r="I5" s="4" t="n">
        <v>28.2709282600826</v>
      </c>
    </row>
    <row r="6" customFormat="false" ht="13.8" hidden="false" customHeight="false" outlineLevel="0" collapsed="false">
      <c r="A6" s="3" t="n">
        <v>4</v>
      </c>
      <c r="B6" s="4" t="n">
        <v>27.82297592306</v>
      </c>
      <c r="C6" s="4" t="n">
        <v>28.5952949056132</v>
      </c>
      <c r="D6" s="4" t="n">
        <v>28.7361010368919</v>
      </c>
      <c r="E6" s="4" t="n">
        <v>28.583569820411</v>
      </c>
      <c r="F6" s="4" t="n">
        <v>28.7361010368919</v>
      </c>
      <c r="G6" s="4" t="n">
        <v>27.7391479167106</v>
      </c>
      <c r="H6" s="4" t="n">
        <v>28.5629924034749</v>
      </c>
      <c r="I6" s="4" t="n">
        <v>28.2765251254109</v>
      </c>
    </row>
    <row r="7" customFormat="false" ht="13.8" hidden="false" customHeight="false" outlineLevel="0" collapsed="false">
      <c r="A7" s="3" t="n">
        <v>5</v>
      </c>
      <c r="B7" s="4" t="n">
        <v>27.8354225098857</v>
      </c>
      <c r="C7" s="4" t="n">
        <v>28.6200732283426</v>
      </c>
      <c r="D7" s="4" t="n">
        <v>28.7601140150587</v>
      </c>
      <c r="E7" s="4" t="n">
        <v>28.6233498343817</v>
      </c>
      <c r="F7" s="4" t="n">
        <v>28.7601140150587</v>
      </c>
      <c r="G7" s="4" t="n">
        <v>27.7647685601779</v>
      </c>
      <c r="H7" s="4" t="n">
        <v>28.5858198084427</v>
      </c>
      <c r="I7" s="4" t="n">
        <v>28.2981315704158</v>
      </c>
    </row>
    <row r="8" customFormat="false" ht="13.8" hidden="false" customHeight="false" outlineLevel="0" collapsed="false">
      <c r="A8" s="3" t="n">
        <v>6</v>
      </c>
      <c r="B8" s="4" t="n">
        <v>27.8104095536275</v>
      </c>
      <c r="C8" s="4" t="n">
        <v>28.567039570738</v>
      </c>
      <c r="D8" s="4" t="n">
        <v>28.694391199194</v>
      </c>
      <c r="E8" s="4" t="n">
        <v>28.5795862339911</v>
      </c>
      <c r="F8" s="4" t="n">
        <v>28.694391199194</v>
      </c>
      <c r="G8" s="4" t="n">
        <v>27.7334936149808</v>
      </c>
      <c r="H8" s="4" t="n">
        <v>28.5631007829064</v>
      </c>
      <c r="I8" s="4" t="n">
        <v>28.2788236410168</v>
      </c>
    </row>
    <row r="9" customFormat="false" ht="13.8" hidden="false" customHeight="false" outlineLevel="0" collapsed="false">
      <c r="A9" s="3" t="n">
        <v>7</v>
      </c>
      <c r="B9" s="4" t="n">
        <v>27.8615635160663</v>
      </c>
      <c r="C9" s="4" t="n">
        <v>28.6176001577678</v>
      </c>
      <c r="D9" s="4" t="n">
        <v>28.7551854130461</v>
      </c>
      <c r="E9" s="4" t="n">
        <v>28.6436161090481</v>
      </c>
      <c r="F9" s="4" t="n">
        <v>28.7551939010398</v>
      </c>
      <c r="G9" s="4" t="n">
        <v>27.7589058918456</v>
      </c>
      <c r="H9" s="4" t="n">
        <v>28.5681914153743</v>
      </c>
      <c r="I9" s="4" t="n">
        <v>28.2813995464877</v>
      </c>
    </row>
    <row r="10" customFormat="false" ht="13.8" hidden="false" customHeight="false" outlineLevel="0" collapsed="false">
      <c r="A10" s="3" t="n">
        <v>8</v>
      </c>
      <c r="B10" s="4" t="n">
        <v>27.800222972965</v>
      </c>
      <c r="C10" s="4" t="n">
        <v>28.5841364451611</v>
      </c>
      <c r="D10" s="4" t="n">
        <v>28.7316328798232</v>
      </c>
      <c r="E10" s="4" t="n">
        <v>28.5802569144863</v>
      </c>
      <c r="F10" s="4" t="n">
        <v>28.7316328798232</v>
      </c>
      <c r="G10" s="4" t="n">
        <v>27.7421062571326</v>
      </c>
      <c r="H10" s="4" t="n">
        <v>28.5591109550317</v>
      </c>
      <c r="I10" s="4" t="n">
        <v>28.2698391796946</v>
      </c>
    </row>
    <row r="11" customFormat="false" ht="13.8" hidden="false" customHeight="false" outlineLevel="0" collapsed="false">
      <c r="A11" s="3" t="n">
        <v>9</v>
      </c>
      <c r="B11" s="4" t="n">
        <v>27.8564496939684</v>
      </c>
      <c r="C11" s="4" t="n">
        <v>28.6391687836809</v>
      </c>
      <c r="D11" s="4" t="n">
        <v>28.7679015477708</v>
      </c>
      <c r="E11" s="4" t="n">
        <v>28.6345812164129</v>
      </c>
      <c r="F11" s="4" t="n">
        <v>28.7678979461714</v>
      </c>
      <c r="G11" s="4" t="n">
        <v>27.761760855231</v>
      </c>
      <c r="H11" s="4" t="n">
        <v>28.5721731659754</v>
      </c>
      <c r="I11" s="4" t="n">
        <v>28.2833613612037</v>
      </c>
    </row>
    <row r="12" customFormat="false" ht="13.8" hidden="false" customHeight="false" outlineLevel="0" collapsed="false">
      <c r="A12" s="3" t="n">
        <v>10</v>
      </c>
      <c r="B12" s="4" t="n">
        <v>27.8243905937132</v>
      </c>
      <c r="C12" s="4" t="n">
        <v>28.6182759441508</v>
      </c>
      <c r="D12" s="4" t="n">
        <v>28.7524776106452</v>
      </c>
      <c r="E12" s="4" t="n">
        <v>28.6192416487197</v>
      </c>
      <c r="F12" s="4" t="n">
        <v>28.7524776106452</v>
      </c>
      <c r="G12" s="4" t="n">
        <v>27.7512348458223</v>
      </c>
      <c r="H12" s="4" t="n">
        <v>28.5895157645029</v>
      </c>
      <c r="I12" s="4" t="n">
        <v>28.3066361278174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27.8279609061619</v>
      </c>
      <c r="C13" s="7" t="n">
        <f aca="false">AVERAGE(C3:C12)</f>
        <v>28.6052222458228</v>
      </c>
      <c r="D13" s="7" t="n">
        <f aca="false">AVERAGE(D3:D12)</f>
        <v>28.7432086386224</v>
      </c>
      <c r="E13" s="7" t="n">
        <f aca="false">AVERAGE(E3:E12)</f>
        <v>28.6077210509997</v>
      </c>
      <c r="F13" s="8" t="n">
        <f aca="false">AVERAGE(F3:F12)</f>
        <v>28.7432093380477</v>
      </c>
      <c r="G13" s="6" t="n">
        <f aca="false">AVERAGE(G3:G12)</f>
        <v>27.7445496087402</v>
      </c>
      <c r="H13" s="7" t="n">
        <f aca="false">AVERAGE(H3:H12)</f>
        <v>28.569549388361</v>
      </c>
      <c r="I13" s="6" t="n">
        <f aca="false">AVERAGE(I3:I12)</f>
        <v>28.2858044031397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y</v>
      </c>
      <c r="D14" s="14" t="str">
        <f aca="false">IF( D$13=MAX($B$13:$I$13), "max", IF( ABS( MAX($B$13:$I$13) -D$13) &lt;= 0.2, "y", ""))</f>
        <v>y</v>
      </c>
      <c r="E14" s="13" t="str">
        <f aca="false">IF( E$13=MAX($B$13:$I$13), "max", IF( ABS( MAX($B$13:$I$13) -E$13) &lt;= 0.2, "y", ""))</f>
        <v>y</v>
      </c>
      <c r="F14" s="15" t="str">
        <f aca="false">IF( F$13=MAX($B$13:$I$13), "max", IF( ABS( MAX($B$13:$I$13) -F$13) &lt;= 0.2, "y", ""))</f>
        <v>max</v>
      </c>
      <c r="G14" s="12" t="str">
        <f aca="false">IF( G$13=MAX($B$13:$I$13), "max", IF( ABS( MAX($B$13:$I$13) -G$13) &lt;= 0.2, "y", ""))</f>
        <v/>
      </c>
      <c r="H14" s="14" t="str">
        <f aca="false">IF( H$13=MAX($B$13:$I$13), "max", IF( ABS( MAX($B$13:$I$13) -H$13) &lt;= 0.2, "y", ""))</f>
        <v>y</v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0.0279309483825236</v>
      </c>
      <c r="D15" s="19" t="n">
        <f aca="false">(D13-$B$13)/$B$13</f>
        <v>0.0328895004397465</v>
      </c>
      <c r="E15" s="19" t="n">
        <f aca="false">(E13-$B$13)/$B$13</f>
        <v>0.0280207431463347</v>
      </c>
      <c r="F15" s="20" t="n">
        <f aca="false">(F13-$B$13)/$B$13</f>
        <v>0.0328895255736513</v>
      </c>
      <c r="G15" s="18" t="n">
        <f aca="false">(G13-$B$13)/$B$13</f>
        <v>-0.0029973916415565</v>
      </c>
      <c r="H15" s="19" t="n">
        <f aca="false">(H13-$B$13)/$B$13</f>
        <v>0.0266490413975994</v>
      </c>
      <c r="I15" s="19" t="n">
        <f aca="false">(I13-$B$13)/$B$13</f>
        <v>0.0164526426683479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y</v>
      </c>
      <c r="D16" s="23" t="str">
        <f aca="false">IF( D$15=MAX($B$15:$I$15), "max", IF( ABS( MAX($B$15:$I$15) -D$15) &lt;= 0.02, "y", ""))</f>
        <v>y</v>
      </c>
      <c r="E16" s="23" t="str">
        <f aca="false">IF( E$15=MAX($B$15:$I$15), "max", IF( ABS( MAX($B$15:$I$15) -E$15) &lt;= 0.02, "y", ""))</f>
        <v>y</v>
      </c>
      <c r="F16" s="24" t="str">
        <f aca="false">IF( F$15=MAX($B$15:$I$15), "max", IF( ABS( MAX($B$15:$I$15) -F$15) &lt;= 0.02, "y", ""))</f>
        <v>max</v>
      </c>
      <c r="G16" s="25" t="str">
        <f aca="false">IF( G$15=MAX($B$15:$I$15), "max", IF( ABS( MAX($B$15:$I$15) -G$15) &lt;= 0.02, "y", ""))</f>
        <v/>
      </c>
      <c r="H16" s="23" t="str">
        <f aca="false">IF( H$15=MAX($B$15:$I$15), "max", IF( ABS( MAX($B$15:$I$15) -H$15) &lt;= 0.02, "y", ""))</f>
        <v>y</v>
      </c>
      <c r="I16" s="23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14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19.7293621206998</v>
      </c>
      <c r="C3" s="4" t="n">
        <v>25.5154361132698</v>
      </c>
      <c r="D3" s="4" t="n">
        <v>25.4987646581121</v>
      </c>
      <c r="E3" s="4" t="n">
        <v>25.8219941401374</v>
      </c>
      <c r="F3" s="4" t="n">
        <v>25.4987646581121</v>
      </c>
      <c r="G3" s="4" t="n">
        <v>22.7086648382234</v>
      </c>
      <c r="H3" s="4" t="n">
        <v>25.0805787557662</v>
      </c>
      <c r="I3" s="4" t="n">
        <v>24.2872005031022</v>
      </c>
    </row>
    <row r="4" customFormat="false" ht="13.8" hidden="false" customHeight="false" outlineLevel="0" collapsed="false">
      <c r="A4" s="3" t="n">
        <v>2</v>
      </c>
      <c r="B4" s="4" t="n">
        <v>19.7485538563392</v>
      </c>
      <c r="C4" s="4" t="n">
        <v>25.5440194663537</v>
      </c>
      <c r="D4" s="4" t="n">
        <v>25.5375964581833</v>
      </c>
      <c r="E4" s="4" t="n">
        <v>25.8621714747885</v>
      </c>
      <c r="F4" s="4" t="n">
        <v>25.5375964581833</v>
      </c>
      <c r="G4" s="4" t="n">
        <v>22.7066258410453</v>
      </c>
      <c r="H4" s="4" t="n">
        <v>25.0918863595157</v>
      </c>
      <c r="I4" s="4" t="n">
        <v>24.2909054078498</v>
      </c>
    </row>
    <row r="5" customFormat="false" ht="13.8" hidden="false" customHeight="false" outlineLevel="0" collapsed="false">
      <c r="A5" s="3" t="n">
        <v>3</v>
      </c>
      <c r="B5" s="4" t="n">
        <v>19.7205175129051</v>
      </c>
      <c r="C5" s="4" t="n">
        <v>25.5249858633012</v>
      </c>
      <c r="D5" s="4" t="n">
        <v>25.4968920821439</v>
      </c>
      <c r="E5" s="4" t="n">
        <v>25.8346384444606</v>
      </c>
      <c r="F5" s="4" t="n">
        <v>25.4968920821439</v>
      </c>
      <c r="G5" s="4" t="n">
        <v>22.6782058038876</v>
      </c>
      <c r="H5" s="4" t="n">
        <v>25.0862625752151</v>
      </c>
      <c r="I5" s="4" t="n">
        <v>24.2970905950684</v>
      </c>
    </row>
    <row r="6" customFormat="false" ht="13.8" hidden="false" customHeight="false" outlineLevel="0" collapsed="false">
      <c r="A6" s="3" t="n">
        <v>4</v>
      </c>
      <c r="B6" s="4" t="n">
        <v>19.743790534956</v>
      </c>
      <c r="C6" s="4" t="n">
        <v>25.5179647658558</v>
      </c>
      <c r="D6" s="4" t="n">
        <v>25.495461459211</v>
      </c>
      <c r="E6" s="4" t="n">
        <v>25.8147107200435</v>
      </c>
      <c r="F6" s="4" t="n">
        <v>25.495461459211</v>
      </c>
      <c r="G6" s="4" t="n">
        <v>22.6964396078031</v>
      </c>
      <c r="H6" s="4" t="n">
        <v>25.0516710721425</v>
      </c>
      <c r="I6" s="4" t="n">
        <v>24.2772438182936</v>
      </c>
    </row>
    <row r="7" customFormat="false" ht="13.8" hidden="false" customHeight="false" outlineLevel="0" collapsed="false">
      <c r="A7" s="3" t="n">
        <v>5</v>
      </c>
      <c r="B7" s="4" t="n">
        <v>19.7456607356492</v>
      </c>
      <c r="C7" s="4" t="n">
        <v>25.5438280833004</v>
      </c>
      <c r="D7" s="4" t="n">
        <v>25.5050071898712</v>
      </c>
      <c r="E7" s="4" t="n">
        <v>25.8395808514445</v>
      </c>
      <c r="F7" s="4" t="n">
        <v>25.5050071898712</v>
      </c>
      <c r="G7" s="4" t="n">
        <v>22.7021677327342</v>
      </c>
      <c r="H7" s="4" t="n">
        <v>25.0733984020391</v>
      </c>
      <c r="I7" s="4" t="n">
        <v>24.2812768794486</v>
      </c>
    </row>
    <row r="8" customFormat="false" ht="13.8" hidden="false" customHeight="false" outlineLevel="0" collapsed="false">
      <c r="A8" s="3" t="n">
        <v>6</v>
      </c>
      <c r="B8" s="4" t="n">
        <v>19.7314061863188</v>
      </c>
      <c r="C8" s="4" t="n">
        <v>25.5341968928372</v>
      </c>
      <c r="D8" s="4" t="n">
        <v>25.5011411012663</v>
      </c>
      <c r="E8" s="4" t="n">
        <v>25.833707282394</v>
      </c>
      <c r="F8" s="4" t="n">
        <v>25.5011411012663</v>
      </c>
      <c r="G8" s="4" t="n">
        <v>22.721767824449</v>
      </c>
      <c r="H8" s="4" t="n">
        <v>25.0819815154501</v>
      </c>
      <c r="I8" s="4" t="n">
        <v>24.3031030673053</v>
      </c>
    </row>
    <row r="9" customFormat="false" ht="13.8" hidden="false" customHeight="false" outlineLevel="0" collapsed="false">
      <c r="A9" s="3" t="n">
        <v>7</v>
      </c>
      <c r="B9" s="4" t="n">
        <v>19.727683943734</v>
      </c>
      <c r="C9" s="4" t="n">
        <v>25.541379888014</v>
      </c>
      <c r="D9" s="4" t="n">
        <v>25.5189404880252</v>
      </c>
      <c r="E9" s="4" t="n">
        <v>25.8386216922247</v>
      </c>
      <c r="F9" s="4" t="n">
        <v>25.5189404880252</v>
      </c>
      <c r="G9" s="4" t="n">
        <v>22.6956799684942</v>
      </c>
      <c r="H9" s="4" t="n">
        <v>25.0905715166879</v>
      </c>
      <c r="I9" s="4" t="n">
        <v>24.2805484487567</v>
      </c>
    </row>
    <row r="10" customFormat="false" ht="13.8" hidden="false" customHeight="false" outlineLevel="0" collapsed="false">
      <c r="A10" s="3" t="n">
        <v>8</v>
      </c>
      <c r="B10" s="4" t="n">
        <v>19.7237477319685</v>
      </c>
      <c r="C10" s="4" t="n">
        <v>25.5092023934338</v>
      </c>
      <c r="D10" s="4" t="n">
        <v>25.5160536983866</v>
      </c>
      <c r="E10" s="4" t="n">
        <v>25.8310640101108</v>
      </c>
      <c r="F10" s="4" t="n">
        <v>25.5160536983866</v>
      </c>
      <c r="G10" s="4" t="n">
        <v>22.7078008941526</v>
      </c>
      <c r="H10" s="4" t="n">
        <v>25.0741379050217</v>
      </c>
      <c r="I10" s="4" t="n">
        <v>24.2960160795625</v>
      </c>
    </row>
    <row r="11" customFormat="false" ht="13.8" hidden="false" customHeight="false" outlineLevel="0" collapsed="false">
      <c r="A11" s="3" t="n">
        <v>9</v>
      </c>
      <c r="B11" s="4" t="n">
        <v>19.7106474033068</v>
      </c>
      <c r="C11" s="4" t="n">
        <v>25.5007016154582</v>
      </c>
      <c r="D11" s="4" t="n">
        <v>25.4878119827675</v>
      </c>
      <c r="E11" s="4" t="n">
        <v>25.8071005271792</v>
      </c>
      <c r="F11" s="4" t="n">
        <v>25.4878322908481</v>
      </c>
      <c r="G11" s="4" t="n">
        <v>22.6778407902201</v>
      </c>
      <c r="H11" s="4" t="n">
        <v>25.056084682753</v>
      </c>
      <c r="I11" s="4" t="n">
        <v>24.2669970516771</v>
      </c>
    </row>
    <row r="12" customFormat="false" ht="13.8" hidden="false" customHeight="false" outlineLevel="0" collapsed="false">
      <c r="A12" s="3" t="n">
        <v>10</v>
      </c>
      <c r="B12" s="4" t="n">
        <v>19.7511204703691</v>
      </c>
      <c r="C12" s="4" t="n">
        <v>25.5555434604377</v>
      </c>
      <c r="D12" s="4" t="n">
        <v>25.5267052685593</v>
      </c>
      <c r="E12" s="4" t="n">
        <v>25.8504697212843</v>
      </c>
      <c r="F12" s="4" t="n">
        <v>25.5267266907272</v>
      </c>
      <c r="G12" s="4" t="n">
        <v>22.7141211455512</v>
      </c>
      <c r="H12" s="4" t="n">
        <v>25.0927269244518</v>
      </c>
      <c r="I12" s="4" t="n">
        <v>24.2991418410294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19.7332490496247</v>
      </c>
      <c r="C13" s="6" t="n">
        <f aca="false">AVERAGE(C3:C12)</f>
        <v>25.5287258542262</v>
      </c>
      <c r="D13" s="6" t="n">
        <f aca="false">AVERAGE(D3:D12)</f>
        <v>25.5084374386526</v>
      </c>
      <c r="E13" s="8" t="n">
        <f aca="false">AVERAGE(E3:E12)</f>
        <v>25.8334058864067</v>
      </c>
      <c r="F13" s="6" t="n">
        <f aca="false">AVERAGE(F3:F12)</f>
        <v>25.5084416116775</v>
      </c>
      <c r="G13" s="6" t="n">
        <f aca="false">AVERAGE(G3:G12)</f>
        <v>22.7009314446561</v>
      </c>
      <c r="H13" s="6" t="n">
        <f aca="false">AVERAGE(H3:H12)</f>
        <v>25.0779299709043</v>
      </c>
      <c r="I13" s="6" t="n">
        <f aca="false">AVERAGE(I3:I12)</f>
        <v>24.2879523692094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26" t="str">
        <f aca="false">IF( C$13=MAX($B$13:$I$13), "max", IF( ABS( MAX($B$13:$I$13) -C$13) &lt;= 0.2, "y", ""))</f>
        <v/>
      </c>
      <c r="D14" s="12" t="str">
        <f aca="false">IF( D$13=MAX($B$13:$I$13), "max", IF( ABS( MAX($B$13:$I$13) -D$13) &lt;= 0.2, "y", ""))</f>
        <v/>
      </c>
      <c r="E14" s="27" t="str">
        <f aca="false">IF( E$13=MAX($B$13:$I$13), "max", IF( ABS( MAX($B$13:$I$13) -E$13) &lt;= 0.2, "y", ""))</f>
        <v>max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0.293690957329288</v>
      </c>
      <c r="D15" s="19" t="n">
        <f aca="false">(D13-$B$13)/$B$13</f>
        <v>0.292662823770414</v>
      </c>
      <c r="E15" s="20" t="n">
        <f aca="false">(E13-$B$13)/$B$13</f>
        <v>0.309130889770944</v>
      </c>
      <c r="F15" s="19" t="n">
        <f aca="false">(F13-$B$13)/$B$13</f>
        <v>0.292663035242171</v>
      </c>
      <c r="G15" s="18" t="n">
        <f aca="false">(G13-$B$13)/$B$13</f>
        <v>0.150389952894648</v>
      </c>
      <c r="H15" s="18" t="n">
        <f aca="false">(H13-$B$13)/$B$13</f>
        <v>0.270846473778291</v>
      </c>
      <c r="I15" s="18" t="n">
        <f aca="false">(I13-$B$13)/$B$13</f>
        <v>0.230813654058217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y</v>
      </c>
      <c r="D16" s="23" t="str">
        <f aca="false">IF( D$15=MAX($B$15:$I$15), "max", IF( ABS( MAX($B$15:$I$15) -D$15) &lt;= 0.02, "y", ""))</f>
        <v>y</v>
      </c>
      <c r="E16" s="24" t="str">
        <f aca="false">IF( E$15=MAX($B$15:$I$15), "max", IF( ABS( MAX($B$15:$I$15) -E$15) &lt;= 0.02, "y", ""))</f>
        <v>max</v>
      </c>
      <c r="F16" s="23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/>
      </c>
      <c r="I16" s="25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14.6781915841042</v>
      </c>
      <c r="C3" s="4" t="n">
        <v>22.0765429549246</v>
      </c>
      <c r="D3" s="4" t="n">
        <v>21.8421600296642</v>
      </c>
      <c r="E3" s="4" t="n">
        <v>21.8889036801414</v>
      </c>
      <c r="F3" s="4" t="n">
        <v>21.8421600296642</v>
      </c>
      <c r="G3" s="4" t="n">
        <v>18.5903264746935</v>
      </c>
      <c r="H3" s="4" t="n">
        <v>20.1418217388447</v>
      </c>
      <c r="I3" s="4" t="n">
        <v>18.9019749681603</v>
      </c>
    </row>
    <row r="4" customFormat="false" ht="13.8" hidden="false" customHeight="false" outlineLevel="0" collapsed="false">
      <c r="A4" s="3" t="n">
        <v>2</v>
      </c>
      <c r="B4" s="4" t="n">
        <v>14.6718492660416</v>
      </c>
      <c r="C4" s="4" t="n">
        <v>22.1052471279246</v>
      </c>
      <c r="D4" s="4" t="n">
        <v>21.8652472374486</v>
      </c>
      <c r="E4" s="4" t="n">
        <v>21.9182668318246</v>
      </c>
      <c r="F4" s="4" t="n">
        <v>21.8652472374486</v>
      </c>
      <c r="G4" s="4" t="n">
        <v>18.5934172761113</v>
      </c>
      <c r="H4" s="4" t="n">
        <v>20.1514938865896</v>
      </c>
      <c r="I4" s="4" t="n">
        <v>18.9236169448596</v>
      </c>
    </row>
    <row r="5" customFormat="false" ht="13.8" hidden="false" customHeight="false" outlineLevel="0" collapsed="false">
      <c r="A5" s="3" t="n">
        <v>3</v>
      </c>
      <c r="B5" s="4" t="n">
        <v>14.6640529575878</v>
      </c>
      <c r="C5" s="4" t="n">
        <v>22.1011266854892</v>
      </c>
      <c r="D5" s="4" t="n">
        <v>21.8348213761611</v>
      </c>
      <c r="E5" s="4" t="n">
        <v>21.9157167797406</v>
      </c>
      <c r="F5" s="4" t="n">
        <v>21.8348213761611</v>
      </c>
      <c r="G5" s="4" t="n">
        <v>18.6021650330452</v>
      </c>
      <c r="H5" s="4" t="n">
        <v>20.1699414331905</v>
      </c>
      <c r="I5" s="4" t="n">
        <v>18.9256388265001</v>
      </c>
    </row>
    <row r="6" customFormat="false" ht="13.8" hidden="false" customHeight="false" outlineLevel="0" collapsed="false">
      <c r="A6" s="3" t="n">
        <v>4</v>
      </c>
      <c r="B6" s="4" t="n">
        <v>14.6725233404143</v>
      </c>
      <c r="C6" s="4" t="n">
        <v>22.1247285084821</v>
      </c>
      <c r="D6" s="4" t="n">
        <v>21.8869288355488</v>
      </c>
      <c r="E6" s="4" t="n">
        <v>21.9274818904009</v>
      </c>
      <c r="F6" s="4" t="n">
        <v>21.8869304134274</v>
      </c>
      <c r="G6" s="4" t="n">
        <v>18.6195284592505</v>
      </c>
      <c r="H6" s="4" t="n">
        <v>20.1940879255625</v>
      </c>
      <c r="I6" s="4" t="n">
        <v>18.9402528376595</v>
      </c>
    </row>
    <row r="7" customFormat="false" ht="13.8" hidden="false" customHeight="false" outlineLevel="0" collapsed="false">
      <c r="A7" s="3" t="n">
        <v>5</v>
      </c>
      <c r="B7" s="4" t="n">
        <v>14.6783063978622</v>
      </c>
      <c r="C7" s="4" t="n">
        <v>22.1214875199067</v>
      </c>
      <c r="D7" s="4" t="n">
        <v>21.8773769355095</v>
      </c>
      <c r="E7" s="4" t="n">
        <v>21.9357412158256</v>
      </c>
      <c r="F7" s="4" t="n">
        <v>21.8773769355095</v>
      </c>
      <c r="G7" s="4" t="n">
        <v>18.62325227612</v>
      </c>
      <c r="H7" s="4" t="n">
        <v>20.1678816525956</v>
      </c>
      <c r="I7" s="4" t="n">
        <v>18.9430883347799</v>
      </c>
    </row>
    <row r="8" customFormat="false" ht="13.8" hidden="false" customHeight="false" outlineLevel="0" collapsed="false">
      <c r="A8" s="3" t="n">
        <v>6</v>
      </c>
      <c r="B8" s="4" t="n">
        <v>14.662221453255</v>
      </c>
      <c r="C8" s="4" t="n">
        <v>22.1083471016854</v>
      </c>
      <c r="D8" s="4" t="n">
        <v>21.8434519108243</v>
      </c>
      <c r="E8" s="4" t="n">
        <v>21.9201963386424</v>
      </c>
      <c r="F8" s="4" t="n">
        <v>21.8434519108243</v>
      </c>
      <c r="G8" s="4" t="n">
        <v>18.6181660050641</v>
      </c>
      <c r="H8" s="4" t="n">
        <v>20.1778793865598</v>
      </c>
      <c r="I8" s="4" t="n">
        <v>18.9351611064611</v>
      </c>
    </row>
    <row r="9" customFormat="false" ht="13.8" hidden="false" customHeight="false" outlineLevel="0" collapsed="false">
      <c r="A9" s="3" t="n">
        <v>7</v>
      </c>
      <c r="B9" s="4" t="n">
        <v>14.671029420949</v>
      </c>
      <c r="C9" s="4" t="n">
        <v>22.0761475575192</v>
      </c>
      <c r="D9" s="4" t="n">
        <v>21.7984594212199</v>
      </c>
      <c r="E9" s="4" t="n">
        <v>21.8848782459119</v>
      </c>
      <c r="F9" s="4" t="n">
        <v>21.7984594212199</v>
      </c>
      <c r="G9" s="4" t="n">
        <v>18.5980081107161</v>
      </c>
      <c r="H9" s="4" t="n">
        <v>20.156812671415</v>
      </c>
      <c r="I9" s="4" t="n">
        <v>18.9255911229658</v>
      </c>
    </row>
    <row r="10" customFormat="false" ht="13.8" hidden="false" customHeight="false" outlineLevel="0" collapsed="false">
      <c r="A10" s="3" t="n">
        <v>8</v>
      </c>
      <c r="B10" s="4" t="n">
        <v>14.6848020957952</v>
      </c>
      <c r="C10" s="4" t="n">
        <v>22.1060296113046</v>
      </c>
      <c r="D10" s="4" t="n">
        <v>21.8492703360652</v>
      </c>
      <c r="E10" s="4" t="n">
        <v>21.9124766280201</v>
      </c>
      <c r="F10" s="4" t="n">
        <v>21.8492692377585</v>
      </c>
      <c r="G10" s="4" t="n">
        <v>18.5942215110532</v>
      </c>
      <c r="H10" s="4" t="n">
        <v>20.1466622150472</v>
      </c>
      <c r="I10" s="4" t="n">
        <v>18.9143113974802</v>
      </c>
    </row>
    <row r="11" customFormat="false" ht="13.8" hidden="false" customHeight="false" outlineLevel="0" collapsed="false">
      <c r="A11" s="3" t="n">
        <v>9</v>
      </c>
      <c r="B11" s="4" t="n">
        <v>14.6786955895426</v>
      </c>
      <c r="C11" s="4" t="n">
        <v>22.0892603005348</v>
      </c>
      <c r="D11" s="4" t="n">
        <v>21.827214556449</v>
      </c>
      <c r="E11" s="4" t="n">
        <v>21.888817429206</v>
      </c>
      <c r="F11" s="4" t="n">
        <v>21.827214556449</v>
      </c>
      <c r="G11" s="4" t="n">
        <v>18.6112675387538</v>
      </c>
      <c r="H11" s="4" t="n">
        <v>20.1528421253978</v>
      </c>
      <c r="I11" s="4" t="n">
        <v>18.9268466474478</v>
      </c>
    </row>
    <row r="12" customFormat="false" ht="13.8" hidden="false" customHeight="false" outlineLevel="0" collapsed="false">
      <c r="A12" s="3" t="n">
        <v>10</v>
      </c>
      <c r="B12" s="4" t="n">
        <v>14.6990713458458</v>
      </c>
      <c r="C12" s="4" t="n">
        <v>22.1096490934996</v>
      </c>
      <c r="D12" s="4" t="n">
        <v>21.8469068570516</v>
      </c>
      <c r="E12" s="4" t="n">
        <v>21.9031513498237</v>
      </c>
      <c r="F12" s="4" t="n">
        <v>21.8469068570516</v>
      </c>
      <c r="G12" s="4" t="n">
        <v>18.6268055797452</v>
      </c>
      <c r="H12" s="4" t="n">
        <v>20.1795486820792</v>
      </c>
      <c r="I12" s="4" t="n">
        <v>18.9496182414421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14.6760743451398</v>
      </c>
      <c r="C13" s="8" t="n">
        <f aca="false">AVERAGE(C3:C12)</f>
        <v>22.1018566461271</v>
      </c>
      <c r="D13" s="6" t="n">
        <f aca="false">AVERAGE(D3:D12)</f>
        <v>21.8471837495942</v>
      </c>
      <c r="E13" s="7" t="n">
        <f aca="false">AVERAGE(E3:E12)</f>
        <v>21.9095630389537</v>
      </c>
      <c r="F13" s="6" t="n">
        <f aca="false">AVERAGE(F3:F12)</f>
        <v>21.8471837975514</v>
      </c>
      <c r="G13" s="6" t="n">
        <f aca="false">AVERAGE(G3:G12)</f>
        <v>18.6077158264553</v>
      </c>
      <c r="H13" s="6" t="n">
        <f aca="false">AVERAGE(H3:H12)</f>
        <v>20.1638971717282</v>
      </c>
      <c r="I13" s="6" t="n">
        <f aca="false">AVERAGE(I3:I12)</f>
        <v>18.9286100427756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27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20" t="n">
        <f aca="false">(C13-$B$13)/$B$13</f>
        <v>0.50597878740281</v>
      </c>
      <c r="D15" s="19" t="n">
        <f aca="false">(D13-$B$13)/$B$13</f>
        <v>0.48862585701123</v>
      </c>
      <c r="E15" s="19" t="n">
        <f aca="false">(E13-$B$13)/$B$13</f>
        <v>0.492876264026929</v>
      </c>
      <c r="F15" s="19" t="n">
        <f aca="false">(F13-$B$13)/$B$13</f>
        <v>0.488625860278943</v>
      </c>
      <c r="G15" s="18" t="n">
        <f aca="false">(G13-$B$13)/$B$13</f>
        <v>0.267894628280998</v>
      </c>
      <c r="H15" s="18" t="n">
        <f aca="false">(H13-$B$13)/$B$13</f>
        <v>0.373929887347961</v>
      </c>
      <c r="I15" s="18" t="n">
        <f aca="false">(I13-$B$13)/$B$13</f>
        <v>0.289759754388554</v>
      </c>
    </row>
    <row r="16" s="10" customFormat="true" ht="24.85" hidden="false" customHeight="false" outlineLevel="0" collapsed="false">
      <c r="A16" s="21" t="s">
        <v>13</v>
      </c>
      <c r="B16" s="22"/>
      <c r="C16" s="24" t="str">
        <f aca="false">IF( C$15=MAX($B$15:$I$15), "max", IF( ABS( MAX($B$15:$I$15) -C$15) &lt;= 0.02, "y", ""))</f>
        <v>max</v>
      </c>
      <c r="D16" s="23" t="str">
        <f aca="false">IF( D$15=MAX($B$15:$I$15), "max", IF( ABS( MAX($B$15:$I$15) -D$15) &lt;= 0.02, "y", ""))</f>
        <v>y</v>
      </c>
      <c r="E16" s="23" t="str">
        <f aca="false">IF( E$15=MAX($B$15:$I$15), "max", IF( ABS( MAX($B$15:$I$15) -E$15) &lt;= 0.02, "y", ""))</f>
        <v>y</v>
      </c>
      <c r="F16" s="23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/>
      </c>
      <c r="I16" s="25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2021-11-22T21:48:18Z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