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nic\Downloads\PROJETOS DE DESENVOLVIMENTO\Controle de Rendimento\assets\"/>
    </mc:Choice>
  </mc:AlternateContent>
  <xr:revisionPtr revIDLastSave="0" documentId="13_ncr:1_{26255968-36A0-4B96-9E78-9187416E763F}" xr6:coauthVersionLast="47" xr6:coauthVersionMax="47" xr10:uidLastSave="{00000000-0000-0000-0000-000000000000}"/>
  <bookViews>
    <workbookView xWindow="5280" yWindow="4215" windowWidth="21600" windowHeight="118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J10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H104" i="1"/>
</calcChain>
</file>

<file path=xl/sharedStrings.xml><?xml version="1.0" encoding="utf-8"?>
<sst xmlns="http://schemas.openxmlformats.org/spreadsheetml/2006/main" count="632" uniqueCount="76">
  <si>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</si>
  <si>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</si>
  <si>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</si>
  <si>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</si>
  <si>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</si>
  <si>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</si>
  <si>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</si>
  <si>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</si>
  <si>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</si>
  <si>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23/12/2022</t>
  </si>
  <si>
    <t>Compra</t>
  </si>
  <si>
    <t>Mercado à Vista</t>
  </si>
  <si>
    <t>-</t>
  </si>
  <si>
    <t>NU INVEST CORRETORA DE VALORES S.A.</t>
  </si>
  <si>
    <t>MXRF11</t>
  </si>
  <si>
    <t>TGAR11</t>
  </si>
  <si>
    <t>VILG11</t>
  </si>
  <si>
    <t>XPML11</t>
  </si>
  <si>
    <t>08/12/2022</t>
  </si>
  <si>
    <t>VGHF11</t>
  </si>
  <si>
    <t>04/12/2023</t>
  </si>
  <si>
    <t>Mercado Fracionário</t>
  </si>
  <si>
    <t>XP INVESTIMENTOS CCTVM S/A</t>
  </si>
  <si>
    <t>KLBN11F</t>
  </si>
  <si>
    <t>PVBI11</t>
  </si>
  <si>
    <t>XPCA11</t>
  </si>
  <si>
    <t>03/11/2023</t>
  </si>
  <si>
    <t>HGRU11</t>
  </si>
  <si>
    <t>WEGE3F</t>
  </si>
  <si>
    <t>03/10/2023</t>
  </si>
  <si>
    <t>GGBR4F</t>
  </si>
  <si>
    <t>RBRR11</t>
  </si>
  <si>
    <t>01/09/2023</t>
  </si>
  <si>
    <t>KNCA11</t>
  </si>
  <si>
    <t>TAEE11F</t>
  </si>
  <si>
    <t>02/08/2023</t>
  </si>
  <si>
    <t>ALUP11F</t>
  </si>
  <si>
    <t>SAPR11F</t>
  </si>
  <si>
    <t>05/07/2023</t>
  </si>
  <si>
    <t>CPTS11</t>
  </si>
  <si>
    <t>HGLG11</t>
  </si>
  <si>
    <t>Venda</t>
  </si>
  <si>
    <t>07/06/2023</t>
  </si>
  <si>
    <t>LVBI11</t>
  </si>
  <si>
    <t>05/06/2023</t>
  </si>
  <si>
    <t>NTCO3F</t>
  </si>
  <si>
    <t>02/06/2023</t>
  </si>
  <si>
    <t>AGRO3F</t>
  </si>
  <si>
    <t>KNCR11</t>
  </si>
  <si>
    <t>04/05/2023</t>
  </si>
  <si>
    <t>04/04/2023</t>
  </si>
  <si>
    <t>03/04/2023</t>
  </si>
  <si>
    <t>20/03/2023</t>
  </si>
  <si>
    <t>AMER3F</t>
  </si>
  <si>
    <t>13/03/2023</t>
  </si>
  <si>
    <t>BRCO11</t>
  </si>
  <si>
    <t>TASA4F</t>
  </si>
  <si>
    <t>07/03/2023</t>
  </si>
  <si>
    <t>BBAS3F</t>
  </si>
  <si>
    <t>10/02/2023</t>
  </si>
  <si>
    <t>26/11/2024</t>
  </si>
  <si>
    <t>15/10/2024</t>
  </si>
  <si>
    <t>07/10/2024</t>
  </si>
  <si>
    <t>02/09/2024</t>
  </si>
  <si>
    <t>08/08/2024</t>
  </si>
  <si>
    <t>07/08/2024</t>
  </si>
  <si>
    <t>03/07/2024</t>
  </si>
  <si>
    <t>03/05/2024</t>
  </si>
  <si>
    <t>03/04/2024</t>
  </si>
  <si>
    <t>05/03/2024</t>
  </si>
  <si>
    <t>01/02/2024</t>
  </si>
  <si>
    <t>23/01/2024</t>
  </si>
  <si>
    <t>10/01/2024</t>
  </si>
  <si>
    <t>Mês</t>
  </si>
  <si>
    <t>Ano</t>
  </si>
  <si>
    <t>Tesouro IPCA+ com Juros Semestrais 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</si>
</sst>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\R\$* #,##0.00######_-;\-\R\$* #,##0.00######_-;_ \-;_-@_-"/>
    <numFmt numFmtId="165" formatCode="_-* #,##0.00000000_-;\-* #,##0.00000000_-;_-* &quot;-&quot;????????_-;_-@_-"/>
  </numFmts>
  <fonts count="3" x14ac:knownFonts="1">
    <font>
      <sz val="11"/>
      <color theme="1"/>
      <name val="Calibri"/>
      <family val="2"/>
      <scheme val="minor"/>
    </font>
    <font>
      <b/>
      <sz val="11"/>
      <name val="Segoe U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1"/>
    <xf numFmtId="14" fontId="2" fillId="0" borderId="0" xfId="1" applyNumberFormat="1" applyAlignment="1">
      <alignment horizontal="left"/>
    </xf>
    <xf numFmtId="164" fontId="2" fillId="0" borderId="0" xfId="1" applyNumberFormat="1"/>
    <xf numFmtId="0" fontId="2" fillId="0" borderId="0" xfId="1" applyAlignment="1">
      <alignment horizontal="left"/>
    </xf>
    <xf numFmtId="0" fontId="2" fillId="0" borderId="0" xfId="1" applyFill="1"/>
    <xf numFmtId="14" fontId="2" fillId="0" borderId="0" xfId="1" applyNumberFormat="1" applyFill="1" applyAlignment="1">
      <alignment horizontal="left"/>
    </xf>
    <xf numFmtId="0" fontId="2" fillId="0" borderId="0" xfId="1" applyFill="1" applyAlignment="1">
      <alignment horizontal="left"/>
    </xf>
    <xf numFmtId="164" fontId="2" fillId="0" borderId="0" xfId="1" applyNumberFormat="1" applyFill="1"/>
    <xf numFmtId="0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FBFA595F-A25D-49F7-9042-557048B311FF}"/>
  </cellStyles>
  <dxfs count="8">
    <dxf>
      <numFmt numFmtId="0" formatCode="General"/>
    </dxf>
    <dxf>
      <numFmt numFmtId="0" formatCode="General"/>
    </dxf>
    <dxf>
      <numFmt numFmtId="164" formatCode="_-\R\$* #,##0.00######_-;\-\R\$* #,##0.00######_-;_ \-;_-@_-"/>
    </dxf>
    <dxf>
      <numFmt numFmtId="164" formatCode="_-\R\$* #,##0.00######_-;\-\R\$* #,##0.00######_-;_ \-;_-@_-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nic\Downloads\PROJETOS%20DE%20DESENVOLVIMENTO\Controle%20de%20Rendimento\assets\Negocia&#231;&#245;es_original.xlsx" TargetMode="External"/><Relationship Id="rId1" Type="http://schemas.openxmlformats.org/officeDocument/2006/relationships/externalLinkPath" Target="Negocia&#231;&#245;es_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842BF-038E-412C-86D8-DC53B0ECD465}" name="Table1" displayName="Table1" ref="A1:K105" totalsRowShown="0" headerRowDxfId="7">
  <autoFilter ref="A1:K105" xr:uid="{1D7842BF-038E-412C-86D8-DC53B0ECD465}"/>
  <sortState xmlns:xlrd2="http://schemas.microsoft.com/office/spreadsheetml/2017/richdata2" ref="A2:K104">
    <sortCondition ref="K1:K104"/>
  </sortState>
  <tableColumns count="11">
    <tableColumn id="1" xr3:uid="{6DB83343-6D36-4176-963B-189D09476410}" name="Data do Negócio" dataDxfId="6" dataCellStyle="Normal 2"/>
    <tableColumn id="2" xr3:uid="{9F38135C-6AD9-4B18-876F-87539934F625}" name="Tipo de Movimentação" dataCellStyle="Normal 2"/>
    <tableColumn id="3" xr3:uid="{C3EF00AF-9A41-4EB7-8335-9943622F577B}" name="Mercado" dataCellStyle="Normal 2"/>
    <tableColumn id="4" xr3:uid="{766019B7-8E4F-49B7-A6CD-9AAEBBE92C56}" name="Prazo/Vencimento" dataDxfId="5" dataCellStyle="Normal 2"/>
    <tableColumn id="5" xr3:uid="{8B14631F-503C-4B3A-B7D4-CE5C5F8120EA}" name="Instituição" dataCellStyle="Normal 2"/>
    <tableColumn id="6" xr3:uid="{2623E1C6-5E29-45E4-A1D3-BF422EB1EBA1}" name="Código de Negociação" dataCellStyle="Normal 2"/>
    <tableColumn id="7" xr3:uid="{8C36EB32-4D16-4CD1-A800-DD9877FA79C0}" name="Quantidade" dataDxfId="4" dataCellStyle="Normal 2"/>
    <tableColumn id="8" xr3:uid="{1FD9DE0F-0434-4B27-9620-5FC911906D3D}" name="Preço" dataDxfId="3" dataCellStyle="Normal 2"/>
    <tableColumn id="9" xr3:uid="{0F51C228-C355-47E1-8905-9300055EA2C5}" name="Valor" dataDxfId="2" dataCellStyle="Normal 2"/>
    <tableColumn id="10" xr3:uid="{0BB4A382-201B-4A0B-A76A-DB70559BFF2C}" name="Mês" dataDxfId="1">
      <calculatedColumnFormula>MONTH(Table1[[#This Row],[Data do Negócio]])</calculatedColumnFormula>
    </tableColumn>
    <tableColumn id="11" xr3:uid="{223DF4EC-188C-4E68-93EC-62854365EE2A}" name="Ano" dataDxfId="0">
      <calculatedColumnFormula>YEAR(Table1[[#This Row],[Data do Negócio]])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topLeftCell="B91" workbookViewId="0">
      <selection activeCell="F107" sqref="F107"/>
    </sheetView>
  </sheetViews>
  <sheetFormatPr defaultRowHeight="15" x14ac:dyDescent="0.25"/>
  <cols>
    <col min="1" max="1" width="19.85546875" customWidth="1"/>
    <col min="2" max="2" width="26" customWidth="1"/>
    <col min="3" max="3" width="19.28515625" bestFit="1" customWidth="1"/>
    <col min="4" max="4" width="21.7109375" customWidth="1"/>
    <col min="5" max="5" width="37.42578125" bestFit="1" customWidth="1"/>
    <col min="6" max="6" width="25.28515625" customWidth="1"/>
    <col min="7" max="7" width="14.7109375" customWidth="1"/>
    <col min="8" max="8" width="12.7109375" bestFit="1" customWidth="1"/>
    <col min="9" max="9" width="14.140625" bestFit="1" customWidth="1"/>
  </cols>
  <sheetData>
    <row r="1" spans="1:1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74</v>
      </c>
    </row>
    <row r="2" spans="1:11" x14ac:dyDescent="0.25">
      <c r="A2" s="2" t="s">
        <v>9</v>
      </c>
      <c r="B2" t="s">
        <v>10</v>
      </c>
      <c r="C2" t="s">
        <v>11</v>
      </c>
      <c r="D2" s="2" t="s">
        <v>12</v>
      </c>
      <c r="E2" t="s">
        <v>13</v>
      </c>
      <c r="F2" t="s">
        <v>14</v>
      </c>
      <c r="G2" s="3">
        <v>1</v>
      </c>
      <c r="H2" s="4">
        <v>10</v>
      </c>
      <c r="I2" s="4">
        <v>10</v>
      </c>
      <c r="J2">
        <f>MONTH(Table1[[#This Row],[Data do Negócio]])</f>
        <v>12</v>
      </c>
      <c r="K2">
        <f>YEAR(Table1[[#This Row],[Data do Negócio]])</f>
        <v>2022</v>
      </c>
    </row>
    <row r="3" spans="1:11" x14ac:dyDescent="0.25">
      <c r="A3" s="2" t="s">
        <v>9</v>
      </c>
      <c r="B3" t="s">
        <v>10</v>
      </c>
      <c r="C3" t="s">
        <v>11</v>
      </c>
      <c r="D3" s="2" t="s">
        <v>12</v>
      </c>
      <c r="E3" t="s">
        <v>13</v>
      </c>
      <c r="F3" t="s">
        <v>14</v>
      </c>
      <c r="G3" s="3">
        <v>8</v>
      </c>
      <c r="H3" s="4">
        <v>10</v>
      </c>
      <c r="I3" s="4">
        <v>80</v>
      </c>
      <c r="J3">
        <f>MONTH(Table1[[#This Row],[Data do Negócio]])</f>
        <v>12</v>
      </c>
      <c r="K3">
        <f>YEAR(Table1[[#This Row],[Data do Negócio]])</f>
        <v>2022</v>
      </c>
    </row>
    <row r="4" spans="1:11" x14ac:dyDescent="0.25">
      <c r="A4" s="2" t="s">
        <v>9</v>
      </c>
      <c r="B4" t="s">
        <v>10</v>
      </c>
      <c r="C4" t="s">
        <v>11</v>
      </c>
      <c r="D4" s="2" t="s">
        <v>12</v>
      </c>
      <c r="E4" t="s">
        <v>13</v>
      </c>
      <c r="F4" t="s">
        <v>15</v>
      </c>
      <c r="G4" s="3">
        <v>1</v>
      </c>
      <c r="H4" s="4">
        <v>117.2</v>
      </c>
      <c r="I4" s="4">
        <v>117.2</v>
      </c>
      <c r="J4">
        <f>MONTH(Table1[[#This Row],[Data do Negócio]])</f>
        <v>12</v>
      </c>
      <c r="K4">
        <f>YEAR(Table1[[#This Row],[Data do Negócio]])</f>
        <v>2022</v>
      </c>
    </row>
    <row r="5" spans="1:11" x14ac:dyDescent="0.25">
      <c r="A5" s="2" t="s">
        <v>9</v>
      </c>
      <c r="B5" t="s">
        <v>10</v>
      </c>
      <c r="C5" t="s">
        <v>11</v>
      </c>
      <c r="D5" s="2" t="s">
        <v>12</v>
      </c>
      <c r="E5" t="s">
        <v>13</v>
      </c>
      <c r="F5" t="s">
        <v>16</v>
      </c>
      <c r="G5" s="3">
        <v>1</v>
      </c>
      <c r="H5" s="4">
        <v>96.44</v>
      </c>
      <c r="I5" s="4">
        <v>96.44</v>
      </c>
      <c r="J5">
        <f>MONTH(Table1[[#This Row],[Data do Negócio]])</f>
        <v>12</v>
      </c>
      <c r="K5">
        <f>YEAR(Table1[[#This Row],[Data do Negócio]])</f>
        <v>2022</v>
      </c>
    </row>
    <row r="6" spans="1:11" x14ac:dyDescent="0.25">
      <c r="A6" s="2" t="s">
        <v>9</v>
      </c>
      <c r="B6" t="s">
        <v>10</v>
      </c>
      <c r="C6" t="s">
        <v>11</v>
      </c>
      <c r="D6" s="2" t="s">
        <v>12</v>
      </c>
      <c r="E6" t="s">
        <v>13</v>
      </c>
      <c r="F6" t="s">
        <v>17</v>
      </c>
      <c r="G6" s="3">
        <v>1</v>
      </c>
      <c r="H6" s="4">
        <v>97.8</v>
      </c>
      <c r="I6" s="4">
        <v>97.8</v>
      </c>
      <c r="J6">
        <f>MONTH(Table1[[#This Row],[Data do Negócio]])</f>
        <v>12</v>
      </c>
      <c r="K6">
        <f>YEAR(Table1[[#This Row],[Data do Negócio]])</f>
        <v>2022</v>
      </c>
    </row>
    <row r="7" spans="1:11" x14ac:dyDescent="0.25">
      <c r="A7" s="2" t="s">
        <v>18</v>
      </c>
      <c r="B7" t="s">
        <v>10</v>
      </c>
      <c r="C7" t="s">
        <v>11</v>
      </c>
      <c r="D7" s="2" t="s">
        <v>12</v>
      </c>
      <c r="E7" t="s">
        <v>13</v>
      </c>
      <c r="F7" t="s">
        <v>19</v>
      </c>
      <c r="G7" s="3">
        <v>1</v>
      </c>
      <c r="H7" s="4">
        <v>9.1999999999999993</v>
      </c>
      <c r="I7" s="4">
        <v>9.1999999999999993</v>
      </c>
      <c r="J7">
        <f>MONTH(Table1[[#This Row],[Data do Negócio]])</f>
        <v>12</v>
      </c>
      <c r="K7">
        <f>YEAR(Table1[[#This Row],[Data do Negócio]])</f>
        <v>2022</v>
      </c>
    </row>
    <row r="8" spans="1:11" x14ac:dyDescent="0.25">
      <c r="A8" s="2" t="s">
        <v>20</v>
      </c>
      <c r="B8" t="s">
        <v>10</v>
      </c>
      <c r="C8" t="s">
        <v>21</v>
      </c>
      <c r="D8" s="2" t="s">
        <v>12</v>
      </c>
      <c r="E8" t="s">
        <v>22</v>
      </c>
      <c r="F8" t="s">
        <v>23</v>
      </c>
      <c r="G8" s="3">
        <v>5</v>
      </c>
      <c r="H8" s="4">
        <v>21.1</v>
      </c>
      <c r="I8" s="4">
        <v>105.5</v>
      </c>
      <c r="J8">
        <f>MONTH(Table1[[#This Row],[Data do Negócio]])</f>
        <v>12</v>
      </c>
      <c r="K8">
        <f>YEAR(Table1[[#This Row],[Data do Negócio]])</f>
        <v>2023</v>
      </c>
    </row>
    <row r="9" spans="1:11" x14ac:dyDescent="0.25">
      <c r="A9" s="2" t="s">
        <v>20</v>
      </c>
      <c r="B9" t="s">
        <v>10</v>
      </c>
      <c r="C9" t="s">
        <v>11</v>
      </c>
      <c r="D9" s="2" t="s">
        <v>12</v>
      </c>
      <c r="E9" t="s">
        <v>22</v>
      </c>
      <c r="F9" t="s">
        <v>24</v>
      </c>
      <c r="G9" s="3">
        <v>2</v>
      </c>
      <c r="H9" s="4">
        <v>101.4</v>
      </c>
      <c r="I9" s="4">
        <v>202.8</v>
      </c>
      <c r="J9">
        <f>MONTH(Table1[[#This Row],[Data do Negócio]])</f>
        <v>12</v>
      </c>
      <c r="K9">
        <f>YEAR(Table1[[#This Row],[Data do Negócio]])</f>
        <v>2023</v>
      </c>
    </row>
    <row r="10" spans="1:11" x14ac:dyDescent="0.25">
      <c r="A10" s="2" t="s">
        <v>20</v>
      </c>
      <c r="B10" t="s">
        <v>10</v>
      </c>
      <c r="C10" t="s">
        <v>11</v>
      </c>
      <c r="D10" s="2" t="s">
        <v>12</v>
      </c>
      <c r="E10" t="s">
        <v>22</v>
      </c>
      <c r="F10" t="s">
        <v>24</v>
      </c>
      <c r="G10" s="3">
        <v>1</v>
      </c>
      <c r="H10" s="4">
        <v>101.39</v>
      </c>
      <c r="I10" s="4">
        <v>101.39</v>
      </c>
      <c r="J10">
        <f>MONTH(Table1[[#This Row],[Data do Negócio]])</f>
        <v>12</v>
      </c>
      <c r="K10">
        <f>YEAR(Table1[[#This Row],[Data do Negócio]])</f>
        <v>2023</v>
      </c>
    </row>
    <row r="11" spans="1:11" x14ac:dyDescent="0.25">
      <c r="A11" s="2" t="s">
        <v>20</v>
      </c>
      <c r="B11" t="s">
        <v>10</v>
      </c>
      <c r="C11" t="s">
        <v>11</v>
      </c>
      <c r="D11" s="2" t="s">
        <v>12</v>
      </c>
      <c r="E11" t="s">
        <v>22</v>
      </c>
      <c r="F11" t="s">
        <v>25</v>
      </c>
      <c r="G11" s="3">
        <v>4</v>
      </c>
      <c r="H11" s="4">
        <v>9.2200000000000006</v>
      </c>
      <c r="I11" s="4">
        <v>36.880000000000003</v>
      </c>
      <c r="J11">
        <f>MONTH(Table1[[#This Row],[Data do Negócio]])</f>
        <v>12</v>
      </c>
      <c r="K11">
        <f>YEAR(Table1[[#This Row],[Data do Negócio]])</f>
        <v>2023</v>
      </c>
    </row>
    <row r="12" spans="1:11" x14ac:dyDescent="0.25">
      <c r="A12" s="2" t="s">
        <v>26</v>
      </c>
      <c r="B12" t="s">
        <v>10</v>
      </c>
      <c r="C12" t="s">
        <v>11</v>
      </c>
      <c r="D12" s="2" t="s">
        <v>12</v>
      </c>
      <c r="E12" t="s">
        <v>22</v>
      </c>
      <c r="F12" t="s">
        <v>27</v>
      </c>
      <c r="G12" s="3">
        <v>2</v>
      </c>
      <c r="H12" s="4">
        <v>130.69999999999999</v>
      </c>
      <c r="I12" s="4">
        <v>261.39999999999998</v>
      </c>
      <c r="J12">
        <f>MONTH(Table1[[#This Row],[Data do Negócio]])</f>
        <v>11</v>
      </c>
      <c r="K12">
        <f>YEAR(Table1[[#This Row],[Data do Negócio]])</f>
        <v>2023</v>
      </c>
    </row>
    <row r="13" spans="1:11" x14ac:dyDescent="0.25">
      <c r="A13" s="2" t="s">
        <v>26</v>
      </c>
      <c r="B13" t="s">
        <v>10</v>
      </c>
      <c r="C13" t="s">
        <v>21</v>
      </c>
      <c r="D13" s="2" t="s">
        <v>12</v>
      </c>
      <c r="E13" t="s">
        <v>22</v>
      </c>
      <c r="F13" t="s">
        <v>28</v>
      </c>
      <c r="G13" s="3">
        <v>2</v>
      </c>
      <c r="H13" s="4">
        <v>33.6</v>
      </c>
      <c r="I13" s="4">
        <v>67.2</v>
      </c>
      <c r="J13">
        <f>MONTH(Table1[[#This Row],[Data do Negócio]])</f>
        <v>11</v>
      </c>
      <c r="K13">
        <f>YEAR(Table1[[#This Row],[Data do Negócio]])</f>
        <v>2023</v>
      </c>
    </row>
    <row r="14" spans="1:11" x14ac:dyDescent="0.25">
      <c r="A14" s="2" t="s">
        <v>26</v>
      </c>
      <c r="B14" t="s">
        <v>10</v>
      </c>
      <c r="C14" t="s">
        <v>11</v>
      </c>
      <c r="D14" s="2" t="s">
        <v>12</v>
      </c>
      <c r="E14" t="s">
        <v>22</v>
      </c>
      <c r="F14" t="s">
        <v>25</v>
      </c>
      <c r="G14" s="3">
        <v>10</v>
      </c>
      <c r="H14" s="4">
        <v>9.1300000000000008</v>
      </c>
      <c r="I14" s="4">
        <v>91.3</v>
      </c>
      <c r="J14">
        <f>MONTH(Table1[[#This Row],[Data do Negócio]])</f>
        <v>11</v>
      </c>
      <c r="K14">
        <f>YEAR(Table1[[#This Row],[Data do Negócio]])</f>
        <v>2023</v>
      </c>
    </row>
    <row r="15" spans="1:11" x14ac:dyDescent="0.25">
      <c r="A15" s="2" t="s">
        <v>29</v>
      </c>
      <c r="B15" t="s">
        <v>10</v>
      </c>
      <c r="C15" t="s">
        <v>21</v>
      </c>
      <c r="D15" s="2" t="s">
        <v>12</v>
      </c>
      <c r="E15" t="s">
        <v>22</v>
      </c>
      <c r="F15" t="s">
        <v>30</v>
      </c>
      <c r="G15" s="3">
        <v>5</v>
      </c>
      <c r="H15" s="4">
        <v>23.1</v>
      </c>
      <c r="I15" s="4">
        <v>115.5</v>
      </c>
      <c r="J15">
        <f>MONTH(Table1[[#This Row],[Data do Negócio]])</f>
        <v>10</v>
      </c>
      <c r="K15">
        <f>YEAR(Table1[[#This Row],[Data do Negócio]])</f>
        <v>2023</v>
      </c>
    </row>
    <row r="16" spans="1:11" x14ac:dyDescent="0.25">
      <c r="A16" s="2" t="s">
        <v>29</v>
      </c>
      <c r="B16" t="s">
        <v>10</v>
      </c>
      <c r="C16" t="s">
        <v>11</v>
      </c>
      <c r="D16" s="2" t="s">
        <v>12</v>
      </c>
      <c r="E16" t="s">
        <v>22</v>
      </c>
      <c r="F16" t="s">
        <v>31</v>
      </c>
      <c r="G16" s="3">
        <v>2</v>
      </c>
      <c r="H16" s="4">
        <v>88.45</v>
      </c>
      <c r="I16" s="4">
        <v>176.9</v>
      </c>
      <c r="J16">
        <f>MONTH(Table1[[#This Row],[Data do Negócio]])</f>
        <v>10</v>
      </c>
      <c r="K16">
        <f>YEAR(Table1[[#This Row],[Data do Negócio]])</f>
        <v>2023</v>
      </c>
    </row>
    <row r="17" spans="1:11" x14ac:dyDescent="0.25">
      <c r="A17" s="2" t="s">
        <v>29</v>
      </c>
      <c r="B17" t="s">
        <v>10</v>
      </c>
      <c r="C17" t="s">
        <v>11</v>
      </c>
      <c r="D17" s="2" t="s">
        <v>12</v>
      </c>
      <c r="E17" t="s">
        <v>22</v>
      </c>
      <c r="F17" t="s">
        <v>15</v>
      </c>
      <c r="G17" s="3">
        <v>1</v>
      </c>
      <c r="H17" s="4">
        <v>122.44</v>
      </c>
      <c r="I17" s="4">
        <v>122.44</v>
      </c>
      <c r="J17">
        <f>MONTH(Table1[[#This Row],[Data do Negócio]])</f>
        <v>10</v>
      </c>
      <c r="K17">
        <f>YEAR(Table1[[#This Row],[Data do Negócio]])</f>
        <v>2023</v>
      </c>
    </row>
    <row r="18" spans="1:11" x14ac:dyDescent="0.25">
      <c r="A18" s="2" t="s">
        <v>32</v>
      </c>
      <c r="B18" t="s">
        <v>10</v>
      </c>
      <c r="C18" t="s">
        <v>11</v>
      </c>
      <c r="D18" s="2" t="s">
        <v>12</v>
      </c>
      <c r="E18" t="s">
        <v>22</v>
      </c>
      <c r="F18" t="s">
        <v>33</v>
      </c>
      <c r="G18" s="3">
        <v>1</v>
      </c>
      <c r="H18" s="4">
        <v>105.15</v>
      </c>
      <c r="I18" s="4">
        <v>105.15</v>
      </c>
      <c r="J18">
        <f>MONTH(Table1[[#This Row],[Data do Negócio]])</f>
        <v>9</v>
      </c>
      <c r="K18">
        <f>YEAR(Table1[[#This Row],[Data do Negócio]])</f>
        <v>2023</v>
      </c>
    </row>
    <row r="19" spans="1:11" x14ac:dyDescent="0.25">
      <c r="A19" s="2" t="s">
        <v>32</v>
      </c>
      <c r="B19" t="s">
        <v>10</v>
      </c>
      <c r="C19" t="s">
        <v>21</v>
      </c>
      <c r="D19" s="2" t="s">
        <v>12</v>
      </c>
      <c r="E19" t="s">
        <v>22</v>
      </c>
      <c r="F19" t="s">
        <v>34</v>
      </c>
      <c r="G19" s="3">
        <v>4</v>
      </c>
      <c r="H19" s="4">
        <v>34.6</v>
      </c>
      <c r="I19" s="4">
        <v>138.4</v>
      </c>
      <c r="J19">
        <f>MONTH(Table1[[#This Row],[Data do Negócio]])</f>
        <v>9</v>
      </c>
      <c r="K19">
        <f>YEAR(Table1[[#This Row],[Data do Negócio]])</f>
        <v>2023</v>
      </c>
    </row>
    <row r="20" spans="1:11" x14ac:dyDescent="0.25">
      <c r="A20" s="2" t="s">
        <v>32</v>
      </c>
      <c r="B20" t="s">
        <v>10</v>
      </c>
      <c r="C20" t="s">
        <v>21</v>
      </c>
      <c r="D20" s="2" t="s">
        <v>12</v>
      </c>
      <c r="E20" t="s">
        <v>22</v>
      </c>
      <c r="F20" t="s">
        <v>28</v>
      </c>
      <c r="G20" s="3">
        <v>3</v>
      </c>
      <c r="H20" s="4">
        <v>35.78</v>
      </c>
      <c r="I20" s="4">
        <v>107.34</v>
      </c>
      <c r="J20">
        <f>MONTH(Table1[[#This Row],[Data do Negócio]])</f>
        <v>9</v>
      </c>
      <c r="K20">
        <f>YEAR(Table1[[#This Row],[Data do Negócio]])</f>
        <v>2023</v>
      </c>
    </row>
    <row r="21" spans="1:11" x14ac:dyDescent="0.25">
      <c r="A21" s="2" t="s">
        <v>32</v>
      </c>
      <c r="B21" t="s">
        <v>10</v>
      </c>
      <c r="C21" t="s">
        <v>11</v>
      </c>
      <c r="D21" s="2" t="s">
        <v>12</v>
      </c>
      <c r="E21" t="s">
        <v>22</v>
      </c>
      <c r="F21" t="s">
        <v>25</v>
      </c>
      <c r="G21" s="3">
        <v>7</v>
      </c>
      <c r="H21" s="4">
        <v>9.42</v>
      </c>
      <c r="I21" s="4">
        <v>65.94</v>
      </c>
      <c r="J21">
        <f>MONTH(Table1[[#This Row],[Data do Negócio]])</f>
        <v>9</v>
      </c>
      <c r="K21">
        <f>YEAR(Table1[[#This Row],[Data do Negócio]])</f>
        <v>2023</v>
      </c>
    </row>
    <row r="22" spans="1:11" x14ac:dyDescent="0.25">
      <c r="A22" s="2" t="s">
        <v>35</v>
      </c>
      <c r="B22" t="s">
        <v>10</v>
      </c>
      <c r="C22" t="s">
        <v>21</v>
      </c>
      <c r="D22" s="2" t="s">
        <v>12</v>
      </c>
      <c r="E22" t="s">
        <v>22</v>
      </c>
      <c r="F22" t="s">
        <v>36</v>
      </c>
      <c r="G22" s="3">
        <v>4</v>
      </c>
      <c r="H22" s="4">
        <v>28.88</v>
      </c>
      <c r="I22" s="4">
        <v>115.52</v>
      </c>
      <c r="J22">
        <f>MONTH(Table1[[#This Row],[Data do Negócio]])</f>
        <v>8</v>
      </c>
      <c r="K22">
        <f>YEAR(Table1[[#This Row],[Data do Negócio]])</f>
        <v>2023</v>
      </c>
    </row>
    <row r="23" spans="1:11" x14ac:dyDescent="0.25">
      <c r="A23" s="2" t="s">
        <v>35</v>
      </c>
      <c r="B23" t="s">
        <v>10</v>
      </c>
      <c r="C23" t="s">
        <v>11</v>
      </c>
      <c r="D23" s="2" t="s">
        <v>12</v>
      </c>
      <c r="E23" t="s">
        <v>22</v>
      </c>
      <c r="F23" t="s">
        <v>33</v>
      </c>
      <c r="G23" s="3">
        <v>1</v>
      </c>
      <c r="H23" s="4">
        <v>105.95</v>
      </c>
      <c r="I23" s="4">
        <v>105.95</v>
      </c>
      <c r="J23">
        <f>MONTH(Table1[[#This Row],[Data do Negócio]])</f>
        <v>8</v>
      </c>
      <c r="K23">
        <f>YEAR(Table1[[#This Row],[Data do Negócio]])</f>
        <v>2023</v>
      </c>
    </row>
    <row r="24" spans="1:11" x14ac:dyDescent="0.25">
      <c r="A24" s="2" t="s">
        <v>35</v>
      </c>
      <c r="B24" t="s">
        <v>10</v>
      </c>
      <c r="C24" t="s">
        <v>21</v>
      </c>
      <c r="D24" s="2" t="s">
        <v>12</v>
      </c>
      <c r="E24" t="s">
        <v>22</v>
      </c>
      <c r="F24" t="s">
        <v>37</v>
      </c>
      <c r="G24" s="3">
        <v>5</v>
      </c>
      <c r="H24" s="4">
        <v>20.55</v>
      </c>
      <c r="I24" s="4">
        <v>102.75</v>
      </c>
      <c r="J24">
        <f>MONTH(Table1[[#This Row],[Data do Negócio]])</f>
        <v>8</v>
      </c>
      <c r="K24">
        <f>YEAR(Table1[[#This Row],[Data do Negócio]])</f>
        <v>2023</v>
      </c>
    </row>
    <row r="25" spans="1:11" x14ac:dyDescent="0.25">
      <c r="A25" s="2" t="s">
        <v>35</v>
      </c>
      <c r="B25" t="s">
        <v>10</v>
      </c>
      <c r="C25" t="s">
        <v>11</v>
      </c>
      <c r="D25" s="2" t="s">
        <v>12</v>
      </c>
      <c r="E25" t="s">
        <v>22</v>
      </c>
      <c r="F25" t="s">
        <v>25</v>
      </c>
      <c r="G25" s="3">
        <v>11</v>
      </c>
      <c r="H25" s="4">
        <v>9.23</v>
      </c>
      <c r="I25" s="4">
        <v>101.53</v>
      </c>
      <c r="J25">
        <f>MONTH(Table1[[#This Row],[Data do Negócio]])</f>
        <v>8</v>
      </c>
      <c r="K25">
        <f>YEAR(Table1[[#This Row],[Data do Negócio]])</f>
        <v>2023</v>
      </c>
    </row>
    <row r="26" spans="1:11" x14ac:dyDescent="0.25">
      <c r="A26" s="2" t="s">
        <v>38</v>
      </c>
      <c r="B26" t="s">
        <v>10</v>
      </c>
      <c r="C26" t="s">
        <v>11</v>
      </c>
      <c r="D26" s="2" t="s">
        <v>12</v>
      </c>
      <c r="E26" t="s">
        <v>22</v>
      </c>
      <c r="F26" t="s">
        <v>39</v>
      </c>
      <c r="G26" s="3">
        <v>10</v>
      </c>
      <c r="H26" s="4">
        <v>87.85</v>
      </c>
      <c r="I26" s="4">
        <v>87.85</v>
      </c>
      <c r="J26">
        <f>MONTH(Table1[[#This Row],[Data do Negócio]])</f>
        <v>7</v>
      </c>
      <c r="K26">
        <f>YEAR(Table1[[#This Row],[Data do Negócio]])</f>
        <v>2023</v>
      </c>
    </row>
    <row r="27" spans="1:11" x14ac:dyDescent="0.25">
      <c r="A27" s="2" t="s">
        <v>38</v>
      </c>
      <c r="B27" t="s">
        <v>10</v>
      </c>
      <c r="C27" t="s">
        <v>11</v>
      </c>
      <c r="D27" s="2" t="s">
        <v>12</v>
      </c>
      <c r="E27" t="s">
        <v>22</v>
      </c>
      <c r="F27" t="s">
        <v>40</v>
      </c>
      <c r="G27" s="3">
        <v>2</v>
      </c>
      <c r="H27" s="4">
        <v>164.95</v>
      </c>
      <c r="I27" s="4">
        <v>329.9</v>
      </c>
      <c r="J27">
        <f>MONTH(Table1[[#This Row],[Data do Negócio]])</f>
        <v>7</v>
      </c>
      <c r="K27">
        <f>YEAR(Table1[[#This Row],[Data do Negócio]])</f>
        <v>2023</v>
      </c>
    </row>
    <row r="28" spans="1:11" x14ac:dyDescent="0.25">
      <c r="A28" s="2" t="s">
        <v>38</v>
      </c>
      <c r="B28" t="s">
        <v>41</v>
      </c>
      <c r="C28" t="s">
        <v>11</v>
      </c>
      <c r="D28" s="2" t="s">
        <v>12</v>
      </c>
      <c r="E28" t="s">
        <v>13</v>
      </c>
      <c r="F28" t="s">
        <v>19</v>
      </c>
      <c r="G28" s="3">
        <v>1</v>
      </c>
      <c r="H28" s="4">
        <v>9.44</v>
      </c>
      <c r="I28" s="4">
        <v>9.44</v>
      </c>
      <c r="J28">
        <f>MONTH(Table1[[#This Row],[Data do Negócio]])</f>
        <v>7</v>
      </c>
      <c r="K28">
        <f>YEAR(Table1[[#This Row],[Data do Negócio]])</f>
        <v>2023</v>
      </c>
    </row>
    <row r="29" spans="1:11" x14ac:dyDescent="0.25">
      <c r="A29" s="2" t="s">
        <v>42</v>
      </c>
      <c r="B29" t="s">
        <v>10</v>
      </c>
      <c r="C29" t="s">
        <v>11</v>
      </c>
      <c r="D29" s="2" t="s">
        <v>12</v>
      </c>
      <c r="E29" t="s">
        <v>22</v>
      </c>
      <c r="F29" t="s">
        <v>43</v>
      </c>
      <c r="G29" s="3">
        <v>2</v>
      </c>
      <c r="H29" s="4">
        <v>111.6</v>
      </c>
      <c r="I29" s="4">
        <v>223.2</v>
      </c>
      <c r="J29">
        <f>MONTH(Table1[[#This Row],[Data do Negócio]])</f>
        <v>6</v>
      </c>
      <c r="K29">
        <f>YEAR(Table1[[#This Row],[Data do Negócio]])</f>
        <v>2023</v>
      </c>
    </row>
    <row r="30" spans="1:11" x14ac:dyDescent="0.25">
      <c r="A30" s="2" t="s">
        <v>42</v>
      </c>
      <c r="B30" t="s">
        <v>10</v>
      </c>
      <c r="C30" t="s">
        <v>21</v>
      </c>
      <c r="D30" s="2" t="s">
        <v>12</v>
      </c>
      <c r="E30" t="s">
        <v>22</v>
      </c>
      <c r="F30" t="s">
        <v>28</v>
      </c>
      <c r="G30" s="3">
        <v>1</v>
      </c>
      <c r="H30" s="4">
        <v>38</v>
      </c>
      <c r="I30" s="4">
        <v>38</v>
      </c>
      <c r="J30">
        <f>MONTH(Table1[[#This Row],[Data do Negócio]])</f>
        <v>6</v>
      </c>
      <c r="K30">
        <f>YEAR(Table1[[#This Row],[Data do Negócio]])</f>
        <v>2023</v>
      </c>
    </row>
    <row r="31" spans="1:11" x14ac:dyDescent="0.25">
      <c r="A31" s="2" t="s">
        <v>42</v>
      </c>
      <c r="B31" t="s">
        <v>10</v>
      </c>
      <c r="C31" t="s">
        <v>11</v>
      </c>
      <c r="D31" s="2" t="s">
        <v>12</v>
      </c>
      <c r="E31" t="s">
        <v>22</v>
      </c>
      <c r="F31" t="s">
        <v>25</v>
      </c>
      <c r="G31" s="3">
        <v>3</v>
      </c>
      <c r="H31" s="4">
        <v>9.58</v>
      </c>
      <c r="I31" s="4">
        <v>28.74</v>
      </c>
      <c r="J31">
        <f>MONTH(Table1[[#This Row],[Data do Negócio]])</f>
        <v>6</v>
      </c>
      <c r="K31">
        <f>YEAR(Table1[[#This Row],[Data do Negócio]])</f>
        <v>2023</v>
      </c>
    </row>
    <row r="32" spans="1:11" x14ac:dyDescent="0.25">
      <c r="A32" s="2" t="s">
        <v>44</v>
      </c>
      <c r="B32" t="s">
        <v>41</v>
      </c>
      <c r="C32" t="s">
        <v>21</v>
      </c>
      <c r="D32" s="2" t="s">
        <v>12</v>
      </c>
      <c r="E32" t="s">
        <v>22</v>
      </c>
      <c r="F32" t="s">
        <v>45</v>
      </c>
      <c r="G32" s="3">
        <v>20</v>
      </c>
      <c r="H32" s="4">
        <v>14.7</v>
      </c>
      <c r="I32" s="4">
        <v>294</v>
      </c>
      <c r="J32">
        <f>MONTH(Table1[[#This Row],[Data do Negócio]])</f>
        <v>6</v>
      </c>
      <c r="K32">
        <f>YEAR(Table1[[#This Row],[Data do Negócio]])</f>
        <v>2023</v>
      </c>
    </row>
    <row r="33" spans="1:11" x14ac:dyDescent="0.25">
      <c r="A33" s="2" t="s">
        <v>46</v>
      </c>
      <c r="B33" t="s">
        <v>10</v>
      </c>
      <c r="C33" t="s">
        <v>21</v>
      </c>
      <c r="D33" s="2" t="s">
        <v>12</v>
      </c>
      <c r="E33" t="s">
        <v>22</v>
      </c>
      <c r="F33" t="s">
        <v>47</v>
      </c>
      <c r="G33" s="3">
        <v>3</v>
      </c>
      <c r="H33" s="4">
        <v>22.9</v>
      </c>
      <c r="I33" s="4">
        <v>68.7</v>
      </c>
      <c r="J33">
        <f>MONTH(Table1[[#This Row],[Data do Negócio]])</f>
        <v>6</v>
      </c>
      <c r="K33">
        <f>YEAR(Table1[[#This Row],[Data do Negócio]])</f>
        <v>2023</v>
      </c>
    </row>
    <row r="34" spans="1:11" x14ac:dyDescent="0.25">
      <c r="A34" s="2" t="s">
        <v>46</v>
      </c>
      <c r="B34" t="s">
        <v>10</v>
      </c>
      <c r="C34" t="s">
        <v>11</v>
      </c>
      <c r="D34" s="2" t="s">
        <v>12</v>
      </c>
      <c r="E34" t="s">
        <v>22</v>
      </c>
      <c r="F34" t="s">
        <v>48</v>
      </c>
      <c r="G34" s="3">
        <v>2</v>
      </c>
      <c r="H34" s="4">
        <v>92.48</v>
      </c>
      <c r="I34" s="4">
        <v>184.96</v>
      </c>
      <c r="J34">
        <f>MONTH(Table1[[#This Row],[Data do Negócio]])</f>
        <v>6</v>
      </c>
      <c r="K34">
        <f>YEAR(Table1[[#This Row],[Data do Negócio]])</f>
        <v>2023</v>
      </c>
    </row>
    <row r="35" spans="1:11" x14ac:dyDescent="0.25">
      <c r="A35" s="2" t="s">
        <v>49</v>
      </c>
      <c r="B35" t="s">
        <v>10</v>
      </c>
      <c r="C35" t="s">
        <v>11</v>
      </c>
      <c r="D35" s="2" t="s">
        <v>12</v>
      </c>
      <c r="E35" t="s">
        <v>22</v>
      </c>
      <c r="F35" t="s">
        <v>33</v>
      </c>
      <c r="G35" s="3">
        <v>1</v>
      </c>
      <c r="H35" s="4">
        <v>104.2</v>
      </c>
      <c r="I35" s="4">
        <v>104.2</v>
      </c>
      <c r="J35">
        <f>MONTH(Table1[[#This Row],[Data do Negócio]])</f>
        <v>5</v>
      </c>
      <c r="K35">
        <f>YEAR(Table1[[#This Row],[Data do Negócio]])</f>
        <v>2023</v>
      </c>
    </row>
    <row r="36" spans="1:11" x14ac:dyDescent="0.25">
      <c r="A36" s="2" t="s">
        <v>49</v>
      </c>
      <c r="B36" t="s">
        <v>10</v>
      </c>
      <c r="C36" t="s">
        <v>11</v>
      </c>
      <c r="D36" s="2" t="s">
        <v>12</v>
      </c>
      <c r="E36" t="s">
        <v>22</v>
      </c>
      <c r="F36" t="s">
        <v>25</v>
      </c>
      <c r="G36" s="3">
        <v>5</v>
      </c>
      <c r="H36" s="4">
        <v>9.8000000000000007</v>
      </c>
      <c r="I36" s="4">
        <v>49</v>
      </c>
      <c r="J36">
        <f>MONTH(Table1[[#This Row],[Data do Negócio]])</f>
        <v>5</v>
      </c>
      <c r="K36">
        <f>YEAR(Table1[[#This Row],[Data do Negócio]])</f>
        <v>2023</v>
      </c>
    </row>
    <row r="37" spans="1:11" x14ac:dyDescent="0.25">
      <c r="A37" s="2" t="s">
        <v>49</v>
      </c>
      <c r="B37" t="s">
        <v>10</v>
      </c>
      <c r="C37" t="s">
        <v>11</v>
      </c>
      <c r="D37" s="2" t="s">
        <v>12</v>
      </c>
      <c r="E37" t="s">
        <v>22</v>
      </c>
      <c r="F37" t="s">
        <v>25</v>
      </c>
      <c r="G37" s="3">
        <v>1</v>
      </c>
      <c r="H37" s="4">
        <v>9.8000000000000007</v>
      </c>
      <c r="I37" s="4">
        <v>9.8000000000000007</v>
      </c>
      <c r="J37">
        <f>MONTH(Table1[[#This Row],[Data do Negócio]])</f>
        <v>5</v>
      </c>
      <c r="K37">
        <f>YEAR(Table1[[#This Row],[Data do Negócio]])</f>
        <v>2023</v>
      </c>
    </row>
    <row r="38" spans="1:11" x14ac:dyDescent="0.25">
      <c r="A38" s="2" t="s">
        <v>50</v>
      </c>
      <c r="B38" t="s">
        <v>10</v>
      </c>
      <c r="C38" t="s">
        <v>21</v>
      </c>
      <c r="D38" s="2" t="s">
        <v>12</v>
      </c>
      <c r="E38" t="s">
        <v>22</v>
      </c>
      <c r="F38" t="s">
        <v>45</v>
      </c>
      <c r="G38" s="3">
        <v>1</v>
      </c>
      <c r="H38" s="4">
        <v>14.65</v>
      </c>
      <c r="I38" s="4">
        <v>14.65</v>
      </c>
      <c r="J38">
        <f>MONTH(Table1[[#This Row],[Data do Negócio]])</f>
        <v>4</v>
      </c>
      <c r="K38">
        <f>YEAR(Table1[[#This Row],[Data do Negócio]])</f>
        <v>2023</v>
      </c>
    </row>
    <row r="39" spans="1:11" x14ac:dyDescent="0.25">
      <c r="A39" s="2" t="s">
        <v>50</v>
      </c>
      <c r="B39" t="s">
        <v>10</v>
      </c>
      <c r="C39" t="s">
        <v>21</v>
      </c>
      <c r="D39" s="2" t="s">
        <v>12</v>
      </c>
      <c r="E39" t="s">
        <v>22</v>
      </c>
      <c r="F39" t="s">
        <v>45</v>
      </c>
      <c r="G39" s="3">
        <v>9</v>
      </c>
      <c r="H39" s="4">
        <v>14.61</v>
      </c>
      <c r="I39" s="4">
        <v>131.49</v>
      </c>
      <c r="J39">
        <f>MONTH(Table1[[#This Row],[Data do Negócio]])</f>
        <v>4</v>
      </c>
      <c r="K39">
        <f>YEAR(Table1[[#This Row],[Data do Negócio]])</f>
        <v>2023</v>
      </c>
    </row>
    <row r="40" spans="1:11" x14ac:dyDescent="0.25">
      <c r="A40" s="2" t="s">
        <v>51</v>
      </c>
      <c r="B40" t="s">
        <v>10</v>
      </c>
      <c r="C40" t="s">
        <v>11</v>
      </c>
      <c r="D40" s="2" t="s">
        <v>12</v>
      </c>
      <c r="E40" t="s">
        <v>22</v>
      </c>
      <c r="F40" t="s">
        <v>39</v>
      </c>
      <c r="G40" s="3">
        <v>10</v>
      </c>
      <c r="H40" s="4">
        <v>76.16</v>
      </c>
      <c r="I40" s="4">
        <v>76.16</v>
      </c>
      <c r="J40">
        <f>MONTH(Table1[[#This Row],[Data do Negócio]])</f>
        <v>4</v>
      </c>
      <c r="K40">
        <f>YEAR(Table1[[#This Row],[Data do Negócio]])</f>
        <v>2023</v>
      </c>
    </row>
    <row r="41" spans="1:11" x14ac:dyDescent="0.25">
      <c r="A41" s="2" t="s">
        <v>51</v>
      </c>
      <c r="B41" t="s">
        <v>10</v>
      </c>
      <c r="C41" t="s">
        <v>21</v>
      </c>
      <c r="D41" s="2" t="s">
        <v>12</v>
      </c>
      <c r="E41" t="s">
        <v>22</v>
      </c>
      <c r="F41" t="s">
        <v>45</v>
      </c>
      <c r="G41" s="3">
        <v>10</v>
      </c>
      <c r="H41" s="4">
        <v>13.15</v>
      </c>
      <c r="I41" s="4">
        <v>131.5</v>
      </c>
      <c r="J41">
        <f>MONTH(Table1[[#This Row],[Data do Negócio]])</f>
        <v>4</v>
      </c>
      <c r="K41">
        <f>YEAR(Table1[[#This Row],[Data do Negócio]])</f>
        <v>2023</v>
      </c>
    </row>
    <row r="42" spans="1:11" x14ac:dyDescent="0.25">
      <c r="A42" s="2" t="s">
        <v>52</v>
      </c>
      <c r="B42" t="s">
        <v>10</v>
      </c>
      <c r="C42" t="s">
        <v>21</v>
      </c>
      <c r="D42" s="2" t="s">
        <v>12</v>
      </c>
      <c r="E42" t="s">
        <v>22</v>
      </c>
      <c r="F42" t="s">
        <v>53</v>
      </c>
      <c r="G42" s="3">
        <v>54</v>
      </c>
      <c r="H42" s="4">
        <v>1.1200000000000001</v>
      </c>
      <c r="I42" s="4">
        <v>60.48</v>
      </c>
      <c r="J42">
        <f>MONTH(Table1[[#This Row],[Data do Negócio]])</f>
        <v>3</v>
      </c>
      <c r="K42">
        <f>YEAR(Table1[[#This Row],[Data do Negócio]])</f>
        <v>2023</v>
      </c>
    </row>
    <row r="43" spans="1:11" x14ac:dyDescent="0.25">
      <c r="A43" s="2" t="s">
        <v>52</v>
      </c>
      <c r="B43" t="s">
        <v>10</v>
      </c>
      <c r="C43" t="s">
        <v>11</v>
      </c>
      <c r="D43" s="2" t="s">
        <v>12</v>
      </c>
      <c r="E43" t="s">
        <v>22</v>
      </c>
      <c r="F43" t="s">
        <v>14</v>
      </c>
      <c r="G43" s="3">
        <v>10</v>
      </c>
      <c r="H43" s="4">
        <v>10.26</v>
      </c>
      <c r="I43" s="4">
        <v>102.6</v>
      </c>
      <c r="J43">
        <f>MONTH(Table1[[#This Row],[Data do Negócio]])</f>
        <v>3</v>
      </c>
      <c r="K43">
        <f>YEAR(Table1[[#This Row],[Data do Negócio]])</f>
        <v>2023</v>
      </c>
    </row>
    <row r="44" spans="1:11" x14ac:dyDescent="0.25">
      <c r="A44" s="2" t="s">
        <v>54</v>
      </c>
      <c r="B44" t="s">
        <v>10</v>
      </c>
      <c r="C44" t="s">
        <v>11</v>
      </c>
      <c r="D44" s="2" t="s">
        <v>12</v>
      </c>
      <c r="E44" t="s">
        <v>22</v>
      </c>
      <c r="F44" t="s">
        <v>55</v>
      </c>
      <c r="G44" s="3">
        <v>1</v>
      </c>
      <c r="H44" s="4">
        <v>92.69</v>
      </c>
      <c r="I44" s="4">
        <v>92.69</v>
      </c>
      <c r="J44">
        <f>MONTH(Table1[[#This Row],[Data do Negócio]])</f>
        <v>3</v>
      </c>
      <c r="K44">
        <f>YEAR(Table1[[#This Row],[Data do Negócio]])</f>
        <v>2023</v>
      </c>
    </row>
    <row r="45" spans="1:11" x14ac:dyDescent="0.25">
      <c r="A45" s="2" t="s">
        <v>54</v>
      </c>
      <c r="B45" t="s">
        <v>10</v>
      </c>
      <c r="C45" t="s">
        <v>11</v>
      </c>
      <c r="D45" s="2" t="s">
        <v>12</v>
      </c>
      <c r="E45" t="s">
        <v>22</v>
      </c>
      <c r="F45" t="s">
        <v>39</v>
      </c>
      <c r="G45" s="3">
        <v>10</v>
      </c>
      <c r="H45" s="4">
        <v>76.37</v>
      </c>
      <c r="I45" s="4">
        <v>76.37</v>
      </c>
      <c r="J45">
        <f>MONTH(Table1[[#This Row],[Data do Negócio]])</f>
        <v>3</v>
      </c>
      <c r="K45">
        <f>YEAR(Table1[[#This Row],[Data do Negócio]])</f>
        <v>2023</v>
      </c>
    </row>
    <row r="46" spans="1:11" x14ac:dyDescent="0.25">
      <c r="A46" s="2" t="s">
        <v>54</v>
      </c>
      <c r="B46" t="s">
        <v>10</v>
      </c>
      <c r="C46" t="s">
        <v>21</v>
      </c>
      <c r="D46" s="2" t="s">
        <v>12</v>
      </c>
      <c r="E46" t="s">
        <v>22</v>
      </c>
      <c r="F46" t="s">
        <v>30</v>
      </c>
      <c r="G46" s="3">
        <v>5</v>
      </c>
      <c r="H46" s="4">
        <v>26.93</v>
      </c>
      <c r="I46" s="4">
        <v>134.65</v>
      </c>
      <c r="J46">
        <f>MONTH(Table1[[#This Row],[Data do Negócio]])</f>
        <v>3</v>
      </c>
      <c r="K46">
        <f>YEAR(Table1[[#This Row],[Data do Negócio]])</f>
        <v>2023</v>
      </c>
    </row>
    <row r="47" spans="1:11" x14ac:dyDescent="0.25">
      <c r="A47" s="2" t="s">
        <v>54</v>
      </c>
      <c r="B47" t="s">
        <v>10</v>
      </c>
      <c r="C47" t="s">
        <v>11</v>
      </c>
      <c r="D47" s="2" t="s">
        <v>12</v>
      </c>
      <c r="E47" t="s">
        <v>22</v>
      </c>
      <c r="F47" t="s">
        <v>27</v>
      </c>
      <c r="G47" s="3">
        <v>1</v>
      </c>
      <c r="H47" s="4">
        <v>115.66</v>
      </c>
      <c r="I47" s="4">
        <v>115.66</v>
      </c>
      <c r="J47">
        <f>MONTH(Table1[[#This Row],[Data do Negócio]])</f>
        <v>3</v>
      </c>
      <c r="K47">
        <f>YEAR(Table1[[#This Row],[Data do Negócio]])</f>
        <v>2023</v>
      </c>
    </row>
    <row r="48" spans="1:11" x14ac:dyDescent="0.25">
      <c r="A48" s="2" t="s">
        <v>54</v>
      </c>
      <c r="B48" t="s">
        <v>10</v>
      </c>
      <c r="C48" t="s">
        <v>11</v>
      </c>
      <c r="D48" s="2" t="s">
        <v>12</v>
      </c>
      <c r="E48" t="s">
        <v>22</v>
      </c>
      <c r="F48" t="s">
        <v>48</v>
      </c>
      <c r="G48" s="3">
        <v>1</v>
      </c>
      <c r="H48" s="4">
        <v>98.13</v>
      </c>
      <c r="I48" s="4">
        <v>98.13</v>
      </c>
      <c r="J48">
        <f>MONTH(Table1[[#This Row],[Data do Negócio]])</f>
        <v>3</v>
      </c>
      <c r="K48">
        <f>YEAR(Table1[[#This Row],[Data do Negócio]])</f>
        <v>2023</v>
      </c>
    </row>
    <row r="49" spans="1:11" x14ac:dyDescent="0.25">
      <c r="A49" s="2" t="s">
        <v>54</v>
      </c>
      <c r="B49" t="s">
        <v>10</v>
      </c>
      <c r="C49" t="s">
        <v>11</v>
      </c>
      <c r="D49" s="2" t="s">
        <v>12</v>
      </c>
      <c r="E49" t="s">
        <v>22</v>
      </c>
      <c r="F49" t="s">
        <v>24</v>
      </c>
      <c r="G49" s="3">
        <v>1</v>
      </c>
      <c r="H49" s="4">
        <v>85.6</v>
      </c>
      <c r="I49" s="4">
        <v>85.6</v>
      </c>
      <c r="J49">
        <f>MONTH(Table1[[#This Row],[Data do Negócio]])</f>
        <v>3</v>
      </c>
      <c r="K49">
        <f>YEAR(Table1[[#This Row],[Data do Negócio]])</f>
        <v>2023</v>
      </c>
    </row>
    <row r="50" spans="1:11" x14ac:dyDescent="0.25">
      <c r="A50" s="2" t="s">
        <v>54</v>
      </c>
      <c r="B50" t="s">
        <v>10</v>
      </c>
      <c r="C50" t="s">
        <v>11</v>
      </c>
      <c r="D50" s="2" t="s">
        <v>12</v>
      </c>
      <c r="E50" t="s">
        <v>22</v>
      </c>
      <c r="F50" t="s">
        <v>31</v>
      </c>
      <c r="G50" s="3">
        <v>1</v>
      </c>
      <c r="H50" s="4">
        <v>84.86</v>
      </c>
      <c r="I50" s="4">
        <v>84.86</v>
      </c>
      <c r="J50">
        <f>MONTH(Table1[[#This Row],[Data do Negócio]])</f>
        <v>3</v>
      </c>
      <c r="K50">
        <f>YEAR(Table1[[#This Row],[Data do Negócio]])</f>
        <v>2023</v>
      </c>
    </row>
    <row r="51" spans="1:11" x14ac:dyDescent="0.25">
      <c r="A51" s="2" t="s">
        <v>54</v>
      </c>
      <c r="B51" t="s">
        <v>10</v>
      </c>
      <c r="C51" t="s">
        <v>21</v>
      </c>
      <c r="D51" s="2" t="s">
        <v>12</v>
      </c>
      <c r="E51" t="s">
        <v>22</v>
      </c>
      <c r="F51" t="s">
        <v>56</v>
      </c>
      <c r="G51" s="3">
        <v>10</v>
      </c>
      <c r="H51" s="4">
        <v>14.78</v>
      </c>
      <c r="I51" s="4">
        <v>147.80000000000001</v>
      </c>
      <c r="J51">
        <f>MONTH(Table1[[#This Row],[Data do Negócio]])</f>
        <v>3</v>
      </c>
      <c r="K51">
        <f>YEAR(Table1[[#This Row],[Data do Negócio]])</f>
        <v>2023</v>
      </c>
    </row>
    <row r="52" spans="1:11" x14ac:dyDescent="0.25">
      <c r="A52" s="2" t="s">
        <v>57</v>
      </c>
      <c r="B52" t="s">
        <v>10</v>
      </c>
      <c r="C52" t="s">
        <v>21</v>
      </c>
      <c r="D52" s="2" t="s">
        <v>12</v>
      </c>
      <c r="E52" t="s">
        <v>22</v>
      </c>
      <c r="F52" t="s">
        <v>47</v>
      </c>
      <c r="G52" s="3">
        <v>2</v>
      </c>
      <c r="H52" s="4">
        <v>26.48</v>
      </c>
      <c r="I52" s="4">
        <v>52.96</v>
      </c>
      <c r="J52">
        <f>MONTH(Table1[[#This Row],[Data do Negócio]])</f>
        <v>3</v>
      </c>
      <c r="K52">
        <f>YEAR(Table1[[#This Row],[Data do Negócio]])</f>
        <v>2023</v>
      </c>
    </row>
    <row r="53" spans="1:11" x14ac:dyDescent="0.25">
      <c r="A53" s="2" t="s">
        <v>57</v>
      </c>
      <c r="B53" t="s">
        <v>10</v>
      </c>
      <c r="C53" t="s">
        <v>21</v>
      </c>
      <c r="D53" s="2" t="s">
        <v>12</v>
      </c>
      <c r="E53" t="s">
        <v>22</v>
      </c>
      <c r="F53" t="s">
        <v>58</v>
      </c>
      <c r="G53" s="3">
        <v>1</v>
      </c>
      <c r="H53" s="4">
        <v>38.869999999999997</v>
      </c>
      <c r="I53" s="4">
        <v>38.869999999999997</v>
      </c>
      <c r="J53">
        <f>MONTH(Table1[[#This Row],[Data do Negócio]])</f>
        <v>3</v>
      </c>
      <c r="K53">
        <f>YEAR(Table1[[#This Row],[Data do Negócio]])</f>
        <v>2023</v>
      </c>
    </row>
    <row r="54" spans="1:11" x14ac:dyDescent="0.25">
      <c r="A54" s="2" t="s">
        <v>57</v>
      </c>
      <c r="B54" t="s">
        <v>10</v>
      </c>
      <c r="C54" t="s">
        <v>21</v>
      </c>
      <c r="D54" s="2" t="s">
        <v>12</v>
      </c>
      <c r="E54" t="s">
        <v>22</v>
      </c>
      <c r="F54" t="s">
        <v>23</v>
      </c>
      <c r="G54" s="3">
        <v>1</v>
      </c>
      <c r="H54" s="4">
        <v>19.45</v>
      </c>
      <c r="I54" s="4">
        <v>19.45</v>
      </c>
      <c r="J54">
        <f>MONTH(Table1[[#This Row],[Data do Negócio]])</f>
        <v>3</v>
      </c>
      <c r="K54">
        <f>YEAR(Table1[[#This Row],[Data do Negócio]])</f>
        <v>2023</v>
      </c>
    </row>
    <row r="55" spans="1:11" x14ac:dyDescent="0.25">
      <c r="A55" s="2" t="s">
        <v>57</v>
      </c>
      <c r="B55" t="s">
        <v>10</v>
      </c>
      <c r="C55" t="s">
        <v>21</v>
      </c>
      <c r="D55" s="2" t="s">
        <v>12</v>
      </c>
      <c r="E55" t="s">
        <v>22</v>
      </c>
      <c r="F55" t="s">
        <v>23</v>
      </c>
      <c r="G55" s="3">
        <v>1</v>
      </c>
      <c r="H55" s="4">
        <v>19.510000000000002</v>
      </c>
      <c r="I55" s="4">
        <v>19.510000000000002</v>
      </c>
      <c r="J55">
        <f>MONTH(Table1[[#This Row],[Data do Negócio]])</f>
        <v>3</v>
      </c>
      <c r="K55">
        <f>YEAR(Table1[[#This Row],[Data do Negócio]])</f>
        <v>2023</v>
      </c>
    </row>
    <row r="56" spans="1:11" x14ac:dyDescent="0.25">
      <c r="A56" s="2" t="s">
        <v>57</v>
      </c>
      <c r="B56" t="s">
        <v>10</v>
      </c>
      <c r="C56" t="s">
        <v>21</v>
      </c>
      <c r="D56" s="2" t="s">
        <v>12</v>
      </c>
      <c r="E56" t="s">
        <v>22</v>
      </c>
      <c r="F56" t="s">
        <v>34</v>
      </c>
      <c r="G56" s="3">
        <v>1</v>
      </c>
      <c r="H56" s="4">
        <v>35.869999999999997</v>
      </c>
      <c r="I56" s="4">
        <v>35.869999999999997</v>
      </c>
      <c r="J56">
        <f>MONTH(Table1[[#This Row],[Data do Negócio]])</f>
        <v>3</v>
      </c>
      <c r="K56">
        <f>YEAR(Table1[[#This Row],[Data do Negócio]])</f>
        <v>2023</v>
      </c>
    </row>
    <row r="57" spans="1:11" x14ac:dyDescent="0.25">
      <c r="A57" s="2" t="s">
        <v>57</v>
      </c>
      <c r="B57" t="s">
        <v>10</v>
      </c>
      <c r="C57" t="s">
        <v>21</v>
      </c>
      <c r="D57" s="2" t="s">
        <v>12</v>
      </c>
      <c r="E57" t="s">
        <v>22</v>
      </c>
      <c r="F57" t="s">
        <v>56</v>
      </c>
      <c r="G57" s="3">
        <v>2</v>
      </c>
      <c r="H57" s="4">
        <v>14.54</v>
      </c>
      <c r="I57" s="4">
        <v>29.08</v>
      </c>
      <c r="J57">
        <f>MONTH(Table1[[#This Row],[Data do Negócio]])</f>
        <v>3</v>
      </c>
      <c r="K57">
        <f>YEAR(Table1[[#This Row],[Data do Negócio]])</f>
        <v>2023</v>
      </c>
    </row>
    <row r="58" spans="1:11" x14ac:dyDescent="0.25">
      <c r="A58" s="2" t="s">
        <v>57</v>
      </c>
      <c r="B58" t="s">
        <v>10</v>
      </c>
      <c r="C58" t="s">
        <v>21</v>
      </c>
      <c r="D58" s="2" t="s">
        <v>12</v>
      </c>
      <c r="E58" t="s">
        <v>22</v>
      </c>
      <c r="F58" t="s">
        <v>28</v>
      </c>
      <c r="G58" s="3">
        <v>1</v>
      </c>
      <c r="H58" s="4">
        <v>39.299999999999997</v>
      </c>
      <c r="I58" s="4">
        <v>39.299999999999997</v>
      </c>
      <c r="J58">
        <f>MONTH(Table1[[#This Row],[Data do Negócio]])</f>
        <v>3</v>
      </c>
      <c r="K58">
        <f>YEAR(Table1[[#This Row],[Data do Negócio]])</f>
        <v>2023</v>
      </c>
    </row>
    <row r="59" spans="1:11" x14ac:dyDescent="0.25">
      <c r="A59" s="2" t="s">
        <v>59</v>
      </c>
      <c r="B59" t="s">
        <v>41</v>
      </c>
      <c r="C59" t="s">
        <v>11</v>
      </c>
      <c r="D59" s="2" t="s">
        <v>12</v>
      </c>
      <c r="E59" t="s">
        <v>13</v>
      </c>
      <c r="F59" t="s">
        <v>16</v>
      </c>
      <c r="G59" s="3">
        <v>1</v>
      </c>
      <c r="H59" s="4">
        <v>92.36</v>
      </c>
      <c r="I59" s="4">
        <v>92.36</v>
      </c>
      <c r="J59">
        <f>MONTH(Table1[[#This Row],[Data do Negócio]])</f>
        <v>2</v>
      </c>
      <c r="K59">
        <f>YEAR(Table1[[#This Row],[Data do Negócio]])</f>
        <v>2023</v>
      </c>
    </row>
    <row r="60" spans="1:11" x14ac:dyDescent="0.25">
      <c r="A60" s="2" t="s">
        <v>59</v>
      </c>
      <c r="B60" t="s">
        <v>41</v>
      </c>
      <c r="C60" t="s">
        <v>11</v>
      </c>
      <c r="D60" s="2" t="s">
        <v>12</v>
      </c>
      <c r="E60" t="s">
        <v>13</v>
      </c>
      <c r="F60" t="s">
        <v>17</v>
      </c>
      <c r="G60" s="3">
        <v>1</v>
      </c>
      <c r="H60" s="4">
        <v>96.87</v>
      </c>
      <c r="I60" s="4">
        <v>96.87</v>
      </c>
      <c r="J60">
        <f>MONTH(Table1[[#This Row],[Data do Negócio]])</f>
        <v>2</v>
      </c>
      <c r="K60">
        <f>YEAR(Table1[[#This Row],[Data do Negócio]])</f>
        <v>2023</v>
      </c>
    </row>
    <row r="61" spans="1:11" x14ac:dyDescent="0.25">
      <c r="A61" s="6" t="s">
        <v>72</v>
      </c>
      <c r="B61" s="5" t="s">
        <v>10</v>
      </c>
      <c r="C61" s="5" t="s">
        <v>11</v>
      </c>
      <c r="D61" s="6" t="s">
        <v>12</v>
      </c>
      <c r="E61" s="5" t="s">
        <v>22</v>
      </c>
      <c r="F61" s="5" t="s">
        <v>43</v>
      </c>
      <c r="G61" s="8">
        <v>2</v>
      </c>
      <c r="H61" s="7">
        <v>118.28</v>
      </c>
      <c r="I61" s="7">
        <v>236.56</v>
      </c>
      <c r="J61">
        <f>MONTH(Table1[[#This Row],[Data do Negócio]])</f>
        <v>1</v>
      </c>
      <c r="K61">
        <f>YEAR(Table1[[#This Row],[Data do Negócio]])</f>
        <v>2024</v>
      </c>
    </row>
    <row r="62" spans="1:11" x14ac:dyDescent="0.25">
      <c r="A62" s="6" t="s">
        <v>60</v>
      </c>
      <c r="B62" s="5" t="s">
        <v>10</v>
      </c>
      <c r="C62" s="5" t="s">
        <v>11</v>
      </c>
      <c r="D62" s="6" t="s">
        <v>12</v>
      </c>
      <c r="E62" s="5" t="s">
        <v>22</v>
      </c>
      <c r="F62" s="5" t="s">
        <v>25</v>
      </c>
      <c r="G62" s="8">
        <v>14</v>
      </c>
      <c r="H62" s="7">
        <v>6.2</v>
      </c>
      <c r="I62" s="7">
        <v>86.8</v>
      </c>
      <c r="J62">
        <f>MONTH(Table1[[#This Row],[Data do Negócio]])</f>
        <v>11</v>
      </c>
      <c r="K62">
        <f>YEAR(Table1[[#This Row],[Data do Negócio]])</f>
        <v>2024</v>
      </c>
    </row>
    <row r="63" spans="1:11" x14ac:dyDescent="0.25">
      <c r="A63" s="6" t="s">
        <v>61</v>
      </c>
      <c r="B63" s="5" t="s">
        <v>10</v>
      </c>
      <c r="C63" s="5" t="s">
        <v>11</v>
      </c>
      <c r="D63" s="6" t="s">
        <v>12</v>
      </c>
      <c r="E63" s="5" t="s">
        <v>22</v>
      </c>
      <c r="F63" s="5" t="s">
        <v>25</v>
      </c>
      <c r="G63" s="8">
        <v>4</v>
      </c>
      <c r="H63" s="7">
        <v>7.2</v>
      </c>
      <c r="I63" s="7">
        <v>28.8</v>
      </c>
      <c r="J63">
        <f>MONTH(Table1[[#This Row],[Data do Negócio]])</f>
        <v>10</v>
      </c>
      <c r="K63">
        <f>YEAR(Table1[[#This Row],[Data do Negócio]])</f>
        <v>2024</v>
      </c>
    </row>
    <row r="64" spans="1:11" x14ac:dyDescent="0.25">
      <c r="A64" s="6" t="s">
        <v>62</v>
      </c>
      <c r="B64" s="5" t="s">
        <v>10</v>
      </c>
      <c r="C64" s="5" t="s">
        <v>11</v>
      </c>
      <c r="D64" s="6" t="s">
        <v>12</v>
      </c>
      <c r="E64" s="5" t="s">
        <v>22</v>
      </c>
      <c r="F64" s="5" t="s">
        <v>14</v>
      </c>
      <c r="G64" s="8">
        <v>8</v>
      </c>
      <c r="H64" s="7">
        <v>9.94</v>
      </c>
      <c r="I64" s="7">
        <v>79.52</v>
      </c>
      <c r="J64">
        <f>MONTH(Table1[[#This Row],[Data do Negócio]])</f>
        <v>10</v>
      </c>
      <c r="K64">
        <f>YEAR(Table1[[#This Row],[Data do Negócio]])</f>
        <v>2024</v>
      </c>
    </row>
    <row r="65" spans="1:11" x14ac:dyDescent="0.25">
      <c r="A65" s="6" t="s">
        <v>63</v>
      </c>
      <c r="B65" s="5" t="s">
        <v>10</v>
      </c>
      <c r="C65" s="5" t="s">
        <v>11</v>
      </c>
      <c r="D65" s="6" t="s">
        <v>12</v>
      </c>
      <c r="E65" s="5" t="s">
        <v>22</v>
      </c>
      <c r="F65" s="5" t="s">
        <v>43</v>
      </c>
      <c r="G65" s="8">
        <v>2</v>
      </c>
      <c r="H65" s="7">
        <v>109.03</v>
      </c>
      <c r="I65" s="7">
        <v>218.06</v>
      </c>
      <c r="J65">
        <f>MONTH(Table1[[#This Row],[Data do Negócio]])</f>
        <v>9</v>
      </c>
      <c r="K65">
        <f>YEAR(Table1[[#This Row],[Data do Negócio]])</f>
        <v>2024</v>
      </c>
    </row>
    <row r="66" spans="1:11" x14ac:dyDescent="0.25">
      <c r="A66" s="6" t="s">
        <v>63</v>
      </c>
      <c r="B66" s="5" t="s">
        <v>10</v>
      </c>
      <c r="C66" s="5" t="s">
        <v>11</v>
      </c>
      <c r="D66" s="6" t="s">
        <v>12</v>
      </c>
      <c r="E66" s="5" t="s">
        <v>22</v>
      </c>
      <c r="F66" s="5" t="s">
        <v>31</v>
      </c>
      <c r="G66" s="8">
        <v>2</v>
      </c>
      <c r="H66" s="7">
        <v>91.22</v>
      </c>
      <c r="I66" s="7">
        <v>182.44</v>
      </c>
      <c r="J66">
        <f>MONTH(Table1[[#This Row],[Data do Negócio]])</f>
        <v>9</v>
      </c>
      <c r="K66">
        <f>YEAR(Table1[[#This Row],[Data do Negócio]])</f>
        <v>2024</v>
      </c>
    </row>
    <row r="67" spans="1:11" x14ac:dyDescent="0.25">
      <c r="A67" s="6" t="s">
        <v>63</v>
      </c>
      <c r="B67" s="5" t="s">
        <v>10</v>
      </c>
      <c r="C67" s="5" t="s">
        <v>21</v>
      </c>
      <c r="D67" s="6" t="s">
        <v>12</v>
      </c>
      <c r="E67" s="5" t="s">
        <v>22</v>
      </c>
      <c r="F67" s="5" t="s">
        <v>34</v>
      </c>
      <c r="G67" s="8">
        <v>3</v>
      </c>
      <c r="H67" s="7">
        <v>35.54</v>
      </c>
      <c r="I67" s="7">
        <v>106.62</v>
      </c>
      <c r="J67">
        <f>MONTH(Table1[[#This Row],[Data do Negócio]])</f>
        <v>9</v>
      </c>
      <c r="K67">
        <f>YEAR(Table1[[#This Row],[Data do Negócio]])</f>
        <v>2024</v>
      </c>
    </row>
    <row r="68" spans="1:11" x14ac:dyDescent="0.25">
      <c r="A68" s="6" t="s">
        <v>63</v>
      </c>
      <c r="B68" s="5" t="s">
        <v>10</v>
      </c>
      <c r="C68" s="5" t="s">
        <v>11</v>
      </c>
      <c r="D68" s="6" t="s">
        <v>12</v>
      </c>
      <c r="E68" s="5" t="s">
        <v>22</v>
      </c>
      <c r="F68" s="5" t="s">
        <v>15</v>
      </c>
      <c r="G68" s="8">
        <v>1</v>
      </c>
      <c r="H68" s="7">
        <v>117.88</v>
      </c>
      <c r="I68" s="7">
        <v>117.88</v>
      </c>
      <c r="J68">
        <f>MONTH(Table1[[#This Row],[Data do Negócio]])</f>
        <v>9</v>
      </c>
      <c r="K68">
        <f>YEAR(Table1[[#This Row],[Data do Negócio]])</f>
        <v>2024</v>
      </c>
    </row>
    <row r="69" spans="1:11" x14ac:dyDescent="0.25">
      <c r="A69" s="6" t="s">
        <v>64</v>
      </c>
      <c r="B69" s="5" t="s">
        <v>41</v>
      </c>
      <c r="C69" s="5" t="s">
        <v>21</v>
      </c>
      <c r="D69" s="6" t="s">
        <v>12</v>
      </c>
      <c r="E69" s="5" t="s">
        <v>22</v>
      </c>
      <c r="F69" s="5" t="s">
        <v>37</v>
      </c>
      <c r="G69" s="8">
        <v>5</v>
      </c>
      <c r="H69" s="7">
        <v>28.82</v>
      </c>
      <c r="I69" s="7">
        <v>144.1</v>
      </c>
      <c r="J69">
        <f>MONTH(Table1[[#This Row],[Data do Negócio]])</f>
        <v>8</v>
      </c>
      <c r="K69">
        <f>YEAR(Table1[[#This Row],[Data do Negócio]])</f>
        <v>2024</v>
      </c>
    </row>
    <row r="70" spans="1:11" x14ac:dyDescent="0.25">
      <c r="A70" s="6" t="s">
        <v>65</v>
      </c>
      <c r="B70" s="5" t="s">
        <v>10</v>
      </c>
      <c r="C70" s="5" t="s">
        <v>11</v>
      </c>
      <c r="D70" s="6" t="s">
        <v>12</v>
      </c>
      <c r="E70" s="5" t="s">
        <v>22</v>
      </c>
      <c r="F70" s="5" t="s">
        <v>55</v>
      </c>
      <c r="G70" s="8">
        <v>2</v>
      </c>
      <c r="H70" s="7">
        <v>112.5</v>
      </c>
      <c r="I70" s="7">
        <v>225</v>
      </c>
      <c r="J70">
        <f>MONTH(Table1[[#This Row],[Data do Negócio]])</f>
        <v>8</v>
      </c>
      <c r="K70">
        <f>YEAR(Table1[[#This Row],[Data do Negócio]])</f>
        <v>2024</v>
      </c>
    </row>
    <row r="71" spans="1:11" x14ac:dyDescent="0.25">
      <c r="A71" s="6" t="s">
        <v>65</v>
      </c>
      <c r="B71" s="5" t="s">
        <v>10</v>
      </c>
      <c r="C71" s="5" t="s">
        <v>11</v>
      </c>
      <c r="D71" s="6" t="s">
        <v>12</v>
      </c>
      <c r="E71" s="5" t="s">
        <v>22</v>
      </c>
      <c r="F71" s="5" t="s">
        <v>27</v>
      </c>
      <c r="G71" s="8">
        <v>2</v>
      </c>
      <c r="H71" s="7">
        <v>127.02</v>
      </c>
      <c r="I71" s="7">
        <v>254.04</v>
      </c>
      <c r="J71">
        <f>MONTH(Table1[[#This Row],[Data do Negócio]])</f>
        <v>8</v>
      </c>
      <c r="K71">
        <f>YEAR(Table1[[#This Row],[Data do Negócio]])</f>
        <v>2024</v>
      </c>
    </row>
    <row r="72" spans="1:11" x14ac:dyDescent="0.25">
      <c r="A72" s="6" t="s">
        <v>65</v>
      </c>
      <c r="B72" s="5" t="s">
        <v>10</v>
      </c>
      <c r="C72" s="5" t="s">
        <v>21</v>
      </c>
      <c r="D72" s="6" t="s">
        <v>12</v>
      </c>
      <c r="E72" s="5" t="s">
        <v>22</v>
      </c>
      <c r="F72" s="5" t="s">
        <v>23</v>
      </c>
      <c r="G72" s="8">
        <v>6</v>
      </c>
      <c r="H72" s="7">
        <v>20.63</v>
      </c>
      <c r="I72" s="7">
        <v>123.78</v>
      </c>
      <c r="J72">
        <f>MONTH(Table1[[#This Row],[Data do Negócio]])</f>
        <v>8</v>
      </c>
      <c r="K72">
        <f>YEAR(Table1[[#This Row],[Data do Negócio]])</f>
        <v>2024</v>
      </c>
    </row>
    <row r="73" spans="1:11" x14ac:dyDescent="0.25">
      <c r="A73" s="6" t="s">
        <v>65</v>
      </c>
      <c r="B73" s="5" t="s">
        <v>10</v>
      </c>
      <c r="C73" s="5" t="s">
        <v>11</v>
      </c>
      <c r="D73" s="6" t="s">
        <v>12</v>
      </c>
      <c r="E73" s="5" t="s">
        <v>22</v>
      </c>
      <c r="F73" s="5" t="s">
        <v>14</v>
      </c>
      <c r="G73" s="8">
        <v>2</v>
      </c>
      <c r="H73" s="7">
        <v>10.01</v>
      </c>
      <c r="I73" s="7">
        <v>20.02</v>
      </c>
      <c r="J73">
        <f>MONTH(Table1[[#This Row],[Data do Negócio]])</f>
        <v>8</v>
      </c>
      <c r="K73">
        <f>YEAR(Table1[[#This Row],[Data do Negócio]])</f>
        <v>2024</v>
      </c>
    </row>
    <row r="74" spans="1:11" x14ac:dyDescent="0.25">
      <c r="A74" s="6" t="s">
        <v>65</v>
      </c>
      <c r="B74" s="5" t="s">
        <v>10</v>
      </c>
      <c r="C74" s="5" t="s">
        <v>21</v>
      </c>
      <c r="D74" s="6" t="s">
        <v>12</v>
      </c>
      <c r="E74" s="5" t="s">
        <v>22</v>
      </c>
      <c r="F74" s="5" t="s">
        <v>34</v>
      </c>
      <c r="G74" s="8">
        <v>3</v>
      </c>
      <c r="H74" s="7">
        <v>35.06</v>
      </c>
      <c r="I74" s="7">
        <v>105.18</v>
      </c>
      <c r="J74">
        <f>MONTH(Table1[[#This Row],[Data do Negócio]])</f>
        <v>8</v>
      </c>
      <c r="K74">
        <f>YEAR(Table1[[#This Row],[Data do Negócio]])</f>
        <v>2024</v>
      </c>
    </row>
    <row r="75" spans="1:11" x14ac:dyDescent="0.25">
      <c r="A75" s="6" t="s">
        <v>65</v>
      </c>
      <c r="B75" s="5" t="s">
        <v>10</v>
      </c>
      <c r="C75" s="5" t="s">
        <v>21</v>
      </c>
      <c r="D75" s="6" t="s">
        <v>12</v>
      </c>
      <c r="E75" s="5" t="s">
        <v>22</v>
      </c>
      <c r="F75" s="5" t="s">
        <v>56</v>
      </c>
      <c r="G75" s="8">
        <v>11</v>
      </c>
      <c r="H75" s="7">
        <v>11.2</v>
      </c>
      <c r="I75" s="7">
        <v>123.2</v>
      </c>
      <c r="J75">
        <f>MONTH(Table1[[#This Row],[Data do Negócio]])</f>
        <v>8</v>
      </c>
      <c r="K75">
        <f>YEAR(Table1[[#This Row],[Data do Negócio]])</f>
        <v>2024</v>
      </c>
    </row>
    <row r="76" spans="1:11" x14ac:dyDescent="0.25">
      <c r="A76" s="6" t="s">
        <v>65</v>
      </c>
      <c r="B76" s="5" t="s">
        <v>10</v>
      </c>
      <c r="C76" s="5" t="s">
        <v>11</v>
      </c>
      <c r="D76" s="6" t="s">
        <v>12</v>
      </c>
      <c r="E76" s="5" t="s">
        <v>22</v>
      </c>
      <c r="F76" s="5" t="s">
        <v>17</v>
      </c>
      <c r="G76" s="8">
        <v>1</v>
      </c>
      <c r="H76" s="7">
        <v>112.5</v>
      </c>
      <c r="I76" s="7">
        <v>112.5</v>
      </c>
      <c r="J76">
        <f>MONTH(Table1[[#This Row],[Data do Negócio]])</f>
        <v>8</v>
      </c>
      <c r="K76">
        <f>YEAR(Table1[[#This Row],[Data do Negócio]])</f>
        <v>2024</v>
      </c>
    </row>
    <row r="77" spans="1:11" x14ac:dyDescent="0.25">
      <c r="A77" s="6" t="s">
        <v>66</v>
      </c>
      <c r="B77" s="5" t="s">
        <v>10</v>
      </c>
      <c r="C77" s="5" t="s">
        <v>11</v>
      </c>
      <c r="D77" s="6" t="s">
        <v>12</v>
      </c>
      <c r="E77" s="5" t="s">
        <v>22</v>
      </c>
      <c r="F77" s="5" t="s">
        <v>43</v>
      </c>
      <c r="G77" s="8">
        <v>2</v>
      </c>
      <c r="H77" s="7">
        <v>107.82</v>
      </c>
      <c r="I77" s="7">
        <v>215.64</v>
      </c>
      <c r="J77">
        <f>MONTH(Table1[[#This Row],[Data do Negócio]])</f>
        <v>7</v>
      </c>
      <c r="K77">
        <f>YEAR(Table1[[#This Row],[Data do Negócio]])</f>
        <v>2024</v>
      </c>
    </row>
    <row r="78" spans="1:11" x14ac:dyDescent="0.25">
      <c r="A78" s="6" t="s">
        <v>66</v>
      </c>
      <c r="B78" s="5" t="s">
        <v>10</v>
      </c>
      <c r="C78" s="5" t="s">
        <v>11</v>
      </c>
      <c r="D78" s="6" t="s">
        <v>12</v>
      </c>
      <c r="E78" s="5" t="s">
        <v>22</v>
      </c>
      <c r="F78" s="5" t="s">
        <v>14</v>
      </c>
      <c r="G78" s="8">
        <v>8</v>
      </c>
      <c r="H78" s="7">
        <v>10.09</v>
      </c>
      <c r="I78" s="7">
        <v>80.72</v>
      </c>
      <c r="J78">
        <f>MONTH(Table1[[#This Row],[Data do Negócio]])</f>
        <v>7</v>
      </c>
      <c r="K78">
        <f>YEAR(Table1[[#This Row],[Data do Negócio]])</f>
        <v>2024</v>
      </c>
    </row>
    <row r="79" spans="1:11" x14ac:dyDescent="0.25">
      <c r="A79" s="6" t="s">
        <v>66</v>
      </c>
      <c r="B79" s="5" t="s">
        <v>10</v>
      </c>
      <c r="C79" s="5" t="s">
        <v>11</v>
      </c>
      <c r="D79" s="6" t="s">
        <v>12</v>
      </c>
      <c r="E79" s="5" t="s">
        <v>22</v>
      </c>
      <c r="F79" s="5" t="s">
        <v>24</v>
      </c>
      <c r="G79" s="8">
        <v>1</v>
      </c>
      <c r="H79" s="7">
        <v>90.42</v>
      </c>
      <c r="I79" s="7">
        <v>90.42</v>
      </c>
      <c r="J79">
        <f>MONTH(Table1[[#This Row],[Data do Negócio]])</f>
        <v>7</v>
      </c>
      <c r="K79">
        <f>YEAR(Table1[[#This Row],[Data do Negócio]])</f>
        <v>2024</v>
      </c>
    </row>
    <row r="80" spans="1:11" x14ac:dyDescent="0.25">
      <c r="A80" s="6" t="s">
        <v>66</v>
      </c>
      <c r="B80" s="5" t="s">
        <v>10</v>
      </c>
      <c r="C80" s="5" t="s">
        <v>11</v>
      </c>
      <c r="D80" s="6" t="s">
        <v>12</v>
      </c>
      <c r="E80" s="5" t="s">
        <v>22</v>
      </c>
      <c r="F80" s="5" t="s">
        <v>15</v>
      </c>
      <c r="G80" s="8">
        <v>2</v>
      </c>
      <c r="H80" s="7">
        <v>118.72</v>
      </c>
      <c r="I80" s="7">
        <v>237.44</v>
      </c>
      <c r="J80">
        <f>MONTH(Table1[[#This Row],[Data do Negócio]])</f>
        <v>7</v>
      </c>
      <c r="K80">
        <f>YEAR(Table1[[#This Row],[Data do Negócio]])</f>
        <v>2024</v>
      </c>
    </row>
    <row r="81" spans="1:11" x14ac:dyDescent="0.25">
      <c r="A81" s="6" t="s">
        <v>67</v>
      </c>
      <c r="B81" s="5" t="s">
        <v>10</v>
      </c>
      <c r="C81" s="5" t="s">
        <v>11</v>
      </c>
      <c r="D81" s="6" t="s">
        <v>12</v>
      </c>
      <c r="E81" s="5" t="s">
        <v>22</v>
      </c>
      <c r="F81" s="5" t="s">
        <v>40</v>
      </c>
      <c r="G81" s="8">
        <v>2</v>
      </c>
      <c r="H81" s="7">
        <v>165.26</v>
      </c>
      <c r="I81" s="7">
        <v>330.52</v>
      </c>
      <c r="J81">
        <f>MONTH(Table1[[#This Row],[Data do Negócio]])</f>
        <v>5</v>
      </c>
      <c r="K81">
        <f>YEAR(Table1[[#This Row],[Data do Negócio]])</f>
        <v>2024</v>
      </c>
    </row>
    <row r="82" spans="1:11" x14ac:dyDescent="0.25">
      <c r="A82" s="6" t="s">
        <v>67</v>
      </c>
      <c r="B82" s="5" t="s">
        <v>10</v>
      </c>
      <c r="C82" s="5" t="s">
        <v>11</v>
      </c>
      <c r="D82" s="6" t="s">
        <v>12</v>
      </c>
      <c r="E82" s="5" t="s">
        <v>22</v>
      </c>
      <c r="F82" s="5" t="s">
        <v>14</v>
      </c>
      <c r="G82" s="8">
        <v>1</v>
      </c>
      <c r="H82" s="7">
        <v>10.26</v>
      </c>
      <c r="I82" s="7">
        <v>10.26</v>
      </c>
      <c r="J82">
        <f>MONTH(Table1[[#This Row],[Data do Negócio]])</f>
        <v>5</v>
      </c>
      <c r="K82">
        <f>YEAR(Table1[[#This Row],[Data do Negócio]])</f>
        <v>2024</v>
      </c>
    </row>
    <row r="83" spans="1:11" x14ac:dyDescent="0.25">
      <c r="A83" s="6" t="s">
        <v>67</v>
      </c>
      <c r="B83" s="5" t="s">
        <v>10</v>
      </c>
      <c r="C83" s="5" t="s">
        <v>11</v>
      </c>
      <c r="D83" s="6" t="s">
        <v>12</v>
      </c>
      <c r="E83" s="5" t="s">
        <v>22</v>
      </c>
      <c r="F83" s="5" t="s">
        <v>24</v>
      </c>
      <c r="G83" s="8">
        <v>2</v>
      </c>
      <c r="H83" s="7">
        <v>99.15</v>
      </c>
      <c r="I83" s="7">
        <v>198.3</v>
      </c>
      <c r="J83">
        <f>MONTH(Table1[[#This Row],[Data do Negócio]])</f>
        <v>5</v>
      </c>
      <c r="K83">
        <f>YEAR(Table1[[#This Row],[Data do Negócio]])</f>
        <v>2024</v>
      </c>
    </row>
    <row r="84" spans="1:11" x14ac:dyDescent="0.25">
      <c r="A84" s="6" t="s">
        <v>68</v>
      </c>
      <c r="B84" s="5" t="s">
        <v>10</v>
      </c>
      <c r="C84" s="5" t="s">
        <v>11</v>
      </c>
      <c r="D84" s="6" t="s">
        <v>12</v>
      </c>
      <c r="E84" s="5" t="s">
        <v>22</v>
      </c>
      <c r="F84" s="5" t="s">
        <v>55</v>
      </c>
      <c r="G84" s="8">
        <v>1</v>
      </c>
      <c r="H84" s="7">
        <v>121.65</v>
      </c>
      <c r="I84" s="7">
        <v>121.65</v>
      </c>
      <c r="J84">
        <f>MONTH(Table1[[#This Row],[Data do Negócio]])</f>
        <v>4</v>
      </c>
      <c r="K84">
        <f>YEAR(Table1[[#This Row],[Data do Negócio]])</f>
        <v>2024</v>
      </c>
    </row>
    <row r="85" spans="1:11" x14ac:dyDescent="0.25">
      <c r="A85" s="6" t="s">
        <v>68</v>
      </c>
      <c r="B85" s="5" t="s">
        <v>10</v>
      </c>
      <c r="C85" s="5" t="s">
        <v>11</v>
      </c>
      <c r="D85" s="6" t="s">
        <v>12</v>
      </c>
      <c r="E85" s="5" t="s">
        <v>22</v>
      </c>
      <c r="F85" s="5" t="s">
        <v>55</v>
      </c>
      <c r="G85" s="8">
        <v>1</v>
      </c>
      <c r="H85" s="7">
        <v>121.8</v>
      </c>
      <c r="I85" s="7">
        <v>121.8</v>
      </c>
      <c r="J85">
        <f>MONTH(Table1[[#This Row],[Data do Negócio]])</f>
        <v>4</v>
      </c>
      <c r="K85">
        <f>YEAR(Table1[[#This Row],[Data do Negócio]])</f>
        <v>2024</v>
      </c>
    </row>
    <row r="86" spans="1:11" x14ac:dyDescent="0.25">
      <c r="A86" s="6" t="s">
        <v>68</v>
      </c>
      <c r="B86" s="5" t="s">
        <v>10</v>
      </c>
      <c r="C86" s="5" t="s">
        <v>21</v>
      </c>
      <c r="D86" s="6" t="s">
        <v>12</v>
      </c>
      <c r="E86" s="5" t="s">
        <v>22</v>
      </c>
      <c r="F86" s="5" t="s">
        <v>56</v>
      </c>
      <c r="G86" s="8">
        <v>5</v>
      </c>
      <c r="H86" s="7">
        <v>12.8</v>
      </c>
      <c r="I86" s="7">
        <v>64</v>
      </c>
      <c r="J86">
        <f>MONTH(Table1[[#This Row],[Data do Negócio]])</f>
        <v>4</v>
      </c>
      <c r="K86">
        <f>YEAR(Table1[[#This Row],[Data do Negócio]])</f>
        <v>2024</v>
      </c>
    </row>
    <row r="87" spans="1:11" x14ac:dyDescent="0.25">
      <c r="A87" s="6">
        <v>45404</v>
      </c>
      <c r="B87" s="5" t="s">
        <v>10</v>
      </c>
      <c r="C87" s="5" t="s">
        <v>21</v>
      </c>
      <c r="D87" s="6" t="s">
        <v>12</v>
      </c>
      <c r="E87" s="5" t="s">
        <v>22</v>
      </c>
      <c r="F87" s="5" t="s">
        <v>30</v>
      </c>
      <c r="G87" s="8">
        <v>2</v>
      </c>
      <c r="H87" s="7">
        <v>11.55</v>
      </c>
      <c r="I87" s="7">
        <v>23.1</v>
      </c>
      <c r="J87">
        <f>MONTH(Table1[[#This Row],[Data do Negócio]])</f>
        <v>4</v>
      </c>
      <c r="K87">
        <f>YEAR(Table1[[#This Row],[Data do Negócio]])</f>
        <v>2024</v>
      </c>
    </row>
    <row r="88" spans="1:11" x14ac:dyDescent="0.25">
      <c r="A88" s="6" t="s">
        <v>68</v>
      </c>
      <c r="B88" s="5" t="s">
        <v>10</v>
      </c>
      <c r="C88" s="5" t="s">
        <v>11</v>
      </c>
      <c r="D88" s="6" t="s">
        <v>12</v>
      </c>
      <c r="E88" s="5" t="s">
        <v>22</v>
      </c>
      <c r="F88" s="5" t="s">
        <v>17</v>
      </c>
      <c r="G88" s="8">
        <v>2</v>
      </c>
      <c r="H88" s="7">
        <v>117.07</v>
      </c>
      <c r="I88" s="7">
        <v>234.14</v>
      </c>
      <c r="J88">
        <f>MONTH(Table1[[#This Row],[Data do Negócio]])</f>
        <v>4</v>
      </c>
      <c r="K88">
        <f>YEAR(Table1[[#This Row],[Data do Negócio]])</f>
        <v>2024</v>
      </c>
    </row>
    <row r="89" spans="1:11" x14ac:dyDescent="0.25">
      <c r="A89" s="6" t="s">
        <v>69</v>
      </c>
      <c r="B89" s="5" t="s">
        <v>10</v>
      </c>
      <c r="C89" s="5" t="s">
        <v>21</v>
      </c>
      <c r="D89" s="6" t="s">
        <v>12</v>
      </c>
      <c r="E89" s="5" t="s">
        <v>22</v>
      </c>
      <c r="F89" s="5" t="s">
        <v>47</v>
      </c>
      <c r="G89" s="8">
        <v>5</v>
      </c>
      <c r="H89" s="7">
        <v>24.02</v>
      </c>
      <c r="I89" s="7">
        <v>120.1</v>
      </c>
      <c r="J89">
        <f>MONTH(Table1[[#This Row],[Data do Negócio]])</f>
        <v>3</v>
      </c>
      <c r="K89">
        <f>YEAR(Table1[[#This Row],[Data do Negócio]])</f>
        <v>2024</v>
      </c>
    </row>
    <row r="90" spans="1:11" x14ac:dyDescent="0.25">
      <c r="A90" s="6" t="s">
        <v>69</v>
      </c>
      <c r="B90" s="5" t="s">
        <v>10</v>
      </c>
      <c r="C90" s="5" t="s">
        <v>11</v>
      </c>
      <c r="D90" s="6" t="s">
        <v>12</v>
      </c>
      <c r="E90" s="5" t="s">
        <v>22</v>
      </c>
      <c r="F90" s="5" t="s">
        <v>33</v>
      </c>
      <c r="G90" s="8">
        <v>2</v>
      </c>
      <c r="H90" s="7">
        <v>103.15</v>
      </c>
      <c r="I90" s="7">
        <v>206.3</v>
      </c>
      <c r="J90">
        <f>MONTH(Table1[[#This Row],[Data do Negócio]])</f>
        <v>3</v>
      </c>
      <c r="K90">
        <f>YEAR(Table1[[#This Row],[Data do Negócio]])</f>
        <v>2024</v>
      </c>
    </row>
    <row r="91" spans="1:11" x14ac:dyDescent="0.25">
      <c r="A91" s="6" t="s">
        <v>69</v>
      </c>
      <c r="B91" s="5" t="s">
        <v>10</v>
      </c>
      <c r="C91" s="5" t="s">
        <v>11</v>
      </c>
      <c r="D91" s="6" t="s">
        <v>12</v>
      </c>
      <c r="E91" s="5" t="s">
        <v>22</v>
      </c>
      <c r="F91" s="5" t="s">
        <v>48</v>
      </c>
      <c r="G91" s="8">
        <v>1</v>
      </c>
      <c r="H91" s="7">
        <v>102.2</v>
      </c>
      <c r="I91" s="7">
        <v>102.2</v>
      </c>
      <c r="J91">
        <f>MONTH(Table1[[#This Row],[Data do Negócio]])</f>
        <v>3</v>
      </c>
      <c r="K91">
        <f>YEAR(Table1[[#This Row],[Data do Negócio]])</f>
        <v>2024</v>
      </c>
    </row>
    <row r="92" spans="1:11" x14ac:dyDescent="0.25">
      <c r="A92" s="6" t="s">
        <v>69</v>
      </c>
      <c r="B92" s="5" t="s">
        <v>10</v>
      </c>
      <c r="C92" s="5" t="s">
        <v>11</v>
      </c>
      <c r="D92" s="6" t="s">
        <v>12</v>
      </c>
      <c r="E92" s="5" t="s">
        <v>22</v>
      </c>
      <c r="F92" s="5" t="s">
        <v>31</v>
      </c>
      <c r="G92" s="8">
        <v>1</v>
      </c>
      <c r="H92" s="7">
        <v>91.53</v>
      </c>
      <c r="I92" s="7">
        <v>91.53</v>
      </c>
      <c r="J92">
        <f>MONTH(Table1[[#This Row],[Data do Negócio]])</f>
        <v>3</v>
      </c>
      <c r="K92">
        <f>YEAR(Table1[[#This Row],[Data do Negócio]])</f>
        <v>2024</v>
      </c>
    </row>
    <row r="93" spans="1:11" x14ac:dyDescent="0.25">
      <c r="A93" s="6" t="s">
        <v>69</v>
      </c>
      <c r="B93" s="5" t="s">
        <v>10</v>
      </c>
      <c r="C93" s="5" t="s">
        <v>11</v>
      </c>
      <c r="D93" s="6" t="s">
        <v>12</v>
      </c>
      <c r="E93" s="5" t="s">
        <v>22</v>
      </c>
      <c r="F93" s="5" t="s">
        <v>25</v>
      </c>
      <c r="G93" s="8">
        <v>2</v>
      </c>
      <c r="H93" s="7">
        <v>9.1199999999999992</v>
      </c>
      <c r="I93" s="7">
        <v>18.239999999999998</v>
      </c>
      <c r="J93">
        <f>MONTH(Table1[[#This Row],[Data do Negócio]])</f>
        <v>3</v>
      </c>
      <c r="K93">
        <f>YEAR(Table1[[#This Row],[Data do Negócio]])</f>
        <v>2024</v>
      </c>
    </row>
    <row r="94" spans="1:11" x14ac:dyDescent="0.25">
      <c r="A94" s="6" t="s">
        <v>70</v>
      </c>
      <c r="B94" s="5" t="s">
        <v>10</v>
      </c>
      <c r="C94" s="5" t="s">
        <v>11</v>
      </c>
      <c r="D94" s="6" t="s">
        <v>12</v>
      </c>
      <c r="E94" s="5" t="s">
        <v>22</v>
      </c>
      <c r="F94" s="5" t="s">
        <v>55</v>
      </c>
      <c r="G94" s="8">
        <v>1</v>
      </c>
      <c r="H94" s="7">
        <v>121</v>
      </c>
      <c r="I94" s="7">
        <v>121</v>
      </c>
      <c r="J94">
        <f>MONTH(Table1[[#This Row],[Data do Negócio]])</f>
        <v>2</v>
      </c>
      <c r="K94">
        <f>YEAR(Table1[[#This Row],[Data do Negócio]])</f>
        <v>2024</v>
      </c>
    </row>
    <row r="95" spans="1:11" x14ac:dyDescent="0.25">
      <c r="A95" s="6" t="s">
        <v>70</v>
      </c>
      <c r="B95" s="5" t="s">
        <v>10</v>
      </c>
      <c r="C95" s="5" t="s">
        <v>21</v>
      </c>
      <c r="D95" s="6" t="s">
        <v>12</v>
      </c>
      <c r="E95" s="5" t="s">
        <v>22</v>
      </c>
      <c r="F95" s="5" t="s">
        <v>30</v>
      </c>
      <c r="G95" s="8">
        <v>4</v>
      </c>
      <c r="H95" s="7">
        <v>21.1</v>
      </c>
      <c r="I95" s="7">
        <v>84.4</v>
      </c>
      <c r="J95">
        <f>MONTH(Table1[[#This Row],[Data do Negócio]])</f>
        <v>2</v>
      </c>
      <c r="K95">
        <f>YEAR(Table1[[#This Row],[Data do Negócio]])</f>
        <v>2024</v>
      </c>
    </row>
    <row r="96" spans="1:11" x14ac:dyDescent="0.25">
      <c r="A96" s="6" t="s">
        <v>70</v>
      </c>
      <c r="B96" s="5" t="s">
        <v>10</v>
      </c>
      <c r="C96" s="5" t="s">
        <v>11</v>
      </c>
      <c r="D96" s="6" t="s">
        <v>12</v>
      </c>
      <c r="E96" s="5" t="s">
        <v>22</v>
      </c>
      <c r="F96" s="5" t="s">
        <v>15</v>
      </c>
      <c r="G96" s="8">
        <v>1</v>
      </c>
      <c r="H96" s="7">
        <v>122.12</v>
      </c>
      <c r="I96" s="7">
        <v>122.12</v>
      </c>
      <c r="J96">
        <f>MONTH(Table1[[#This Row],[Data do Negócio]])</f>
        <v>2</v>
      </c>
      <c r="K96">
        <f>YEAR(Table1[[#This Row],[Data do Negócio]])</f>
        <v>2024</v>
      </c>
    </row>
    <row r="97" spans="1:11" x14ac:dyDescent="0.25">
      <c r="A97" s="6" t="s">
        <v>70</v>
      </c>
      <c r="B97" s="5" t="s">
        <v>10</v>
      </c>
      <c r="C97" s="5" t="s">
        <v>21</v>
      </c>
      <c r="D97" s="6" t="s">
        <v>12</v>
      </c>
      <c r="E97" s="5" t="s">
        <v>22</v>
      </c>
      <c r="F97" s="5" t="s">
        <v>28</v>
      </c>
      <c r="G97" s="8">
        <v>3</v>
      </c>
      <c r="H97" s="7">
        <v>32.869999999999997</v>
      </c>
      <c r="I97" s="7">
        <v>98.61</v>
      </c>
      <c r="J97">
        <f>MONTH(Table1[[#This Row],[Data do Negócio]])</f>
        <v>2</v>
      </c>
      <c r="K97">
        <f>YEAR(Table1[[#This Row],[Data do Negócio]])</f>
        <v>2024</v>
      </c>
    </row>
    <row r="98" spans="1:11" x14ac:dyDescent="0.25">
      <c r="A98" s="6" t="s">
        <v>70</v>
      </c>
      <c r="B98" s="5" t="s">
        <v>10</v>
      </c>
      <c r="C98" s="5" t="s">
        <v>11</v>
      </c>
      <c r="D98" s="6" t="s">
        <v>12</v>
      </c>
      <c r="E98" s="5" t="s">
        <v>22</v>
      </c>
      <c r="F98" s="5" t="s">
        <v>17</v>
      </c>
      <c r="G98" s="8">
        <v>1</v>
      </c>
      <c r="H98" s="7">
        <v>116.9</v>
      </c>
      <c r="I98" s="7">
        <v>116.9</v>
      </c>
      <c r="J98">
        <f>MONTH(Table1[[#This Row],[Data do Negócio]])</f>
        <v>2</v>
      </c>
      <c r="K98">
        <f>YEAR(Table1[[#This Row],[Data do Negócio]])</f>
        <v>2024</v>
      </c>
    </row>
    <row r="99" spans="1:11" x14ac:dyDescent="0.25">
      <c r="A99" s="6" t="s">
        <v>71</v>
      </c>
      <c r="B99" s="5" t="s">
        <v>41</v>
      </c>
      <c r="C99" s="5" t="s">
        <v>11</v>
      </c>
      <c r="D99" s="6" t="s">
        <v>12</v>
      </c>
      <c r="E99" s="5" t="s">
        <v>22</v>
      </c>
      <c r="F99" s="5" t="s">
        <v>39</v>
      </c>
      <c r="G99" s="8">
        <v>30</v>
      </c>
      <c r="H99" s="7">
        <v>8.4600000000000009</v>
      </c>
      <c r="I99" s="7">
        <v>253.8</v>
      </c>
      <c r="J99">
        <f>MONTH(Table1[[#This Row],[Data do Negócio]])</f>
        <v>1</v>
      </c>
      <c r="K99">
        <f>YEAR(Table1[[#This Row],[Data do Negócio]])</f>
        <v>2024</v>
      </c>
    </row>
    <row r="100" spans="1:11" x14ac:dyDescent="0.25">
      <c r="A100" s="6" t="s">
        <v>71</v>
      </c>
      <c r="B100" s="5" t="s">
        <v>10</v>
      </c>
      <c r="C100" s="5" t="s">
        <v>11</v>
      </c>
      <c r="D100" s="6" t="s">
        <v>12</v>
      </c>
      <c r="E100" s="5" t="s">
        <v>22</v>
      </c>
      <c r="F100" s="5" t="s">
        <v>14</v>
      </c>
      <c r="G100" s="8">
        <v>2</v>
      </c>
      <c r="H100" s="7">
        <v>10.7</v>
      </c>
      <c r="I100" s="7">
        <v>21.4</v>
      </c>
      <c r="J100">
        <f>MONTH(Table1[[#This Row],[Data do Negócio]])</f>
        <v>1</v>
      </c>
      <c r="K100">
        <f>YEAR(Table1[[#This Row],[Data do Negócio]])</f>
        <v>2024</v>
      </c>
    </row>
    <row r="101" spans="1:11" x14ac:dyDescent="0.25">
      <c r="A101" s="6" t="s">
        <v>71</v>
      </c>
      <c r="B101" s="5" t="s">
        <v>10</v>
      </c>
      <c r="C101" s="5" t="s">
        <v>11</v>
      </c>
      <c r="D101" s="6" t="s">
        <v>12</v>
      </c>
      <c r="E101" s="5" t="s">
        <v>22</v>
      </c>
      <c r="F101" s="5" t="s">
        <v>17</v>
      </c>
      <c r="G101" s="8">
        <v>2</v>
      </c>
      <c r="H101" s="7">
        <v>114.74</v>
      </c>
      <c r="I101" s="7">
        <v>229.48</v>
      </c>
      <c r="J101">
        <f>MONTH(Table1[[#This Row],[Data do Negócio]])</f>
        <v>1</v>
      </c>
      <c r="K101">
        <f>YEAR(Table1[[#This Row],[Data do Negócio]])</f>
        <v>2024</v>
      </c>
    </row>
    <row r="102" spans="1:11" x14ac:dyDescent="0.25">
      <c r="A102" s="6" t="s">
        <v>72</v>
      </c>
      <c r="B102" s="5" t="s">
        <v>10</v>
      </c>
      <c r="C102" s="5" t="s">
        <v>21</v>
      </c>
      <c r="D102" s="6" t="s">
        <v>12</v>
      </c>
      <c r="E102" s="5" t="s">
        <v>22</v>
      </c>
      <c r="F102" s="5" t="s">
        <v>36</v>
      </c>
      <c r="G102" s="8">
        <v>3</v>
      </c>
      <c r="H102" s="7">
        <v>30.82</v>
      </c>
      <c r="I102" s="7">
        <v>92.46</v>
      </c>
      <c r="J102">
        <f>MONTH(Table1[[#This Row],[Data do Negócio]])</f>
        <v>1</v>
      </c>
      <c r="K102">
        <f>YEAR(Table1[[#This Row],[Data do Negócio]])</f>
        <v>2024</v>
      </c>
    </row>
    <row r="103" spans="1:11" x14ac:dyDescent="0.25">
      <c r="A103" s="6" t="s">
        <v>72</v>
      </c>
      <c r="B103" s="5" t="s">
        <v>10</v>
      </c>
      <c r="C103" s="5" t="s">
        <v>11</v>
      </c>
      <c r="D103" s="6" t="s">
        <v>12</v>
      </c>
      <c r="E103" s="5" t="s">
        <v>22</v>
      </c>
      <c r="F103" s="5" t="s">
        <v>14</v>
      </c>
      <c r="G103" s="8">
        <v>10</v>
      </c>
      <c r="H103" s="7">
        <v>10.62</v>
      </c>
      <c r="I103" s="7">
        <v>106.2</v>
      </c>
      <c r="J103">
        <f>MONTH(Table1[[#This Row],[Data do Negócio]])</f>
        <v>1</v>
      </c>
      <c r="K103">
        <f>YEAR(Table1[[#This Row],[Data do Negócio]])</f>
        <v>2024</v>
      </c>
    </row>
    <row r="104" spans="1:11" x14ac:dyDescent="0.25">
      <c r="A104" s="10">
        <v>45538</v>
      </c>
      <c r="B104" s="9" t="s">
        <v>10</v>
      </c>
      <c r="C104" s="9" t="s">
        <v>21</v>
      </c>
      <c r="D104" s="6" t="s">
        <v>12</v>
      </c>
      <c r="E104" s="5" t="s">
        <v>22</v>
      </c>
      <c r="F104" s="9" t="s">
        <v>75</v>
      </c>
      <c r="G104" s="11">
        <v>0.11</v>
      </c>
      <c r="H104" s="12">
        <f>4293.13*[1]!Tabela1[[#This Row],[Quantidade]]</f>
        <v>60103.82</v>
      </c>
      <c r="I104" s="12">
        <v>472.24</v>
      </c>
      <c r="J104" s="13">
        <f>MONTH(Table1[[#This Row],[Data do Negócio]])</f>
        <v>9</v>
      </c>
      <c r="K104" s="13">
        <f>YEAR(Table1[[#This Row],[Data do Negócio]])</f>
        <v>2024</v>
      </c>
    </row>
    <row r="105" spans="1:11" x14ac:dyDescent="0.25">
      <c r="A105" s="10">
        <v>45531</v>
      </c>
      <c r="B105" s="9" t="s">
        <v>41</v>
      </c>
      <c r="C105" s="9" t="s">
        <v>21</v>
      </c>
      <c r="D105" s="6" t="s">
        <v>12</v>
      </c>
      <c r="E105" s="5" t="s">
        <v>22</v>
      </c>
      <c r="F105" s="9" t="s">
        <v>53</v>
      </c>
      <c r="G105" s="11">
        <v>54</v>
      </c>
      <c r="H105" s="12">
        <v>0</v>
      </c>
      <c r="I105" s="12">
        <v>0</v>
      </c>
      <c r="J105" s="13">
        <f>MONTH(Table1[[#This Row],[Data do Negócio]])</f>
        <v>8</v>
      </c>
      <c r="K105" s="13">
        <f>YEAR(Table1[[#This Row],[Data do Negócio]])</f>
        <v>2024</v>
      </c>
    </row>
    <row r="107" spans="1:11" x14ac:dyDescent="0.25">
      <c r="I10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Beuther</dc:creator>
  <cp:lastModifiedBy>VINICIUS EDUARDO BEUTHER</cp:lastModifiedBy>
  <dcterms:created xsi:type="dcterms:W3CDTF">2015-06-05T18:17:20Z</dcterms:created>
  <dcterms:modified xsi:type="dcterms:W3CDTF">2025-04-21T18:45:34Z</dcterms:modified>
</cp:coreProperties>
</file>