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viniciusbeuther/Documents/Development/Personal/SpreadsheetInvestmentReader/assets/"/>
    </mc:Choice>
  </mc:AlternateContent>
  <xr:revisionPtr revIDLastSave="0" documentId="13_ncr:1_{B48A2BCC-1509-A94E-A48A-318FAD82763E}" xr6:coauthVersionLast="47" xr6:coauthVersionMax="47" xr10:uidLastSave="{00000000-0000-0000-0000-000000000000}"/>
  <bookViews>
    <workbookView xWindow="4200" yWindow="4200" windowWidth="21600" windowHeight="11840" xr2:uid="{00000000-000D-0000-FFFF-FFFF00000000}"/>
  </bookViews>
  <sheets>
    <sheet name="Lançamento de Dividendos" sheetId="1" r:id="rId1"/>
    <sheet name="Dashboar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8" i="1" l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B6" i="4" l="1"/>
</calcChain>
</file>

<file path=xl/sharedStrings.xml><?xml version="1.0" encoding="utf-8"?>
<sst xmlns="http://schemas.openxmlformats.org/spreadsheetml/2006/main" count="2296" uniqueCount="270">
  <si>
    <t>Produto</t>
  </si>
  <si>
    <t>Pagamento</t>
  </si>
  <si>
    <t>Tipo de Evento</t>
  </si>
  <si>
    <t>Instituição</t>
  </si>
  <si>
    <t>Quantidade</t>
  </si>
  <si>
    <t>Preço unitário</t>
  </si>
  <si>
    <t>Valor líquido</t>
  </si>
  <si>
    <t>XPML11 - XP MALLS FDO INV IMOB FII</t>
  </si>
  <si>
    <t>25/07/2024</t>
  </si>
  <si>
    <t>Rendimento</t>
  </si>
  <si>
    <t>XP INVESTIMENTOS CCTVM S/A</t>
  </si>
  <si>
    <t>5</t>
  </si>
  <si>
    <t>RBRR11 - FDO INV IMOB - FII RBR RENDIMENTO HIGH GRADE</t>
  </si>
  <si>
    <t>16/07/2024</t>
  </si>
  <si>
    <t>4</t>
  </si>
  <si>
    <t xml:space="preserve">BRCO11 - FII BRESCO  </t>
  </si>
  <si>
    <t>12/07/2024</t>
  </si>
  <si>
    <t>HGLG11 - CSHG LOGÍSTICA FDO INV IMOB - FII</t>
  </si>
  <si>
    <t>HGRU11 - PÁTRIA RENDA URBANA - FII - RESPONSABILIDADE LTDA.</t>
  </si>
  <si>
    <t>3</t>
  </si>
  <si>
    <t>KNCA11 - KINEA CRÉDITO AGRO FIAGRO-IMOBILIÁRIO</t>
  </si>
  <si>
    <t>MXRF11 - MAXI RENDA FDO INV IMOB - FII</t>
  </si>
  <si>
    <t>NU INVEST CORRETORA DE VALORES S.A.</t>
  </si>
  <si>
    <t>9</t>
  </si>
  <si>
    <t>23</t>
  </si>
  <si>
    <t>TGAR11 - FUNDO DE INVESTIMENTO IMOBILIARIO TG ATIVO REAL</t>
  </si>
  <si>
    <t>1</t>
  </si>
  <si>
    <t>2</t>
  </si>
  <si>
    <t>XPCA11 - XP CRÉDITO AGRÍCOLA FDO INV FIAGRO IMOBILIÁRIO</t>
  </si>
  <si>
    <t>43</t>
  </si>
  <si>
    <t>KNCR11 - KINEA RENDIMENTOS IMOBILIÁRIOS FDO INV IMOB - FII</t>
  </si>
  <si>
    <t>11/07/2024</t>
  </si>
  <si>
    <t>TASA4 - TAURUS ARMAS S/A</t>
  </si>
  <si>
    <t>10/07/2024</t>
  </si>
  <si>
    <t>Dividendo</t>
  </si>
  <si>
    <t>17</t>
  </si>
  <si>
    <t>ALUP11 - ALUPAR INVESTIMENTO S/A</t>
  </si>
  <si>
    <t>08/07/2024</t>
  </si>
  <si>
    <t>7,28</t>
  </si>
  <si>
    <t xml:space="preserve">LVBI11 - FII VBI LOG </t>
  </si>
  <si>
    <t>05/07/2024</t>
  </si>
  <si>
    <t>PVBI11 - FDO. INV. IMOB. VBI PRIME PROPERTIES</t>
  </si>
  <si>
    <t>6</t>
  </si>
  <si>
    <t>01/07/2024</t>
  </si>
  <si>
    <t>7</t>
  </si>
  <si>
    <t>BBAS3 - BANCO DO BRASIL S/A</t>
  </si>
  <si>
    <t>28/06/2024</t>
  </si>
  <si>
    <t>Juros Sobre Capital Próprio</t>
  </si>
  <si>
    <t>SAPR11 - COMPANHIA DE SANEAMENTO  DO PARANA - SANEPAR</t>
  </si>
  <si>
    <t>27/06/2024</t>
  </si>
  <si>
    <t>TAEE11 - TRANSMISSORA ALIANCA DE ENERGIA ELETRICA S/A</t>
  </si>
  <si>
    <t>25/06/2024</t>
  </si>
  <si>
    <t>21/06/2024</t>
  </si>
  <si>
    <t>18/06/2024</t>
  </si>
  <si>
    <t>14/06/2024</t>
  </si>
  <si>
    <t>HGRU11 - CSHG RENDA URBANA - FUNDO DE INVESTIMENTO IMOBILIARIO - FII</t>
  </si>
  <si>
    <t>13/06/2024</t>
  </si>
  <si>
    <t>07/06/2024</t>
  </si>
  <si>
    <t>GGBR4 - GERDAU S/A</t>
  </si>
  <si>
    <t>27/05/2024</t>
  </si>
  <si>
    <t>16,80</t>
  </si>
  <si>
    <t>24/05/2024</t>
  </si>
  <si>
    <t>17/05/2024</t>
  </si>
  <si>
    <t>KLBN11 - KLABIN S/A</t>
  </si>
  <si>
    <t>16/05/2024</t>
  </si>
  <si>
    <t>15/05/2024</t>
  </si>
  <si>
    <t>22</t>
  </si>
  <si>
    <t>14/05/2024</t>
  </si>
  <si>
    <t>08/05/2024</t>
  </si>
  <si>
    <t>25/04/2024</t>
  </si>
  <si>
    <t>16/04/2024</t>
  </si>
  <si>
    <t>12/04/2024</t>
  </si>
  <si>
    <t>11/04/2024</t>
  </si>
  <si>
    <t>05/04/2024</t>
  </si>
  <si>
    <t>27/03/2024</t>
  </si>
  <si>
    <t>25/03/2024</t>
  </si>
  <si>
    <t>18/03/2024</t>
  </si>
  <si>
    <t>14/03/2024</t>
  </si>
  <si>
    <t>41</t>
  </si>
  <si>
    <t>13/03/2024</t>
  </si>
  <si>
    <t>WEGE3 - WEG S.A.</t>
  </si>
  <si>
    <t>10</t>
  </si>
  <si>
    <t>GGBR4 - GERDAU S.A.</t>
  </si>
  <si>
    <t>12/03/2024</t>
  </si>
  <si>
    <t>14</t>
  </si>
  <si>
    <t>07/03/2024</t>
  </si>
  <si>
    <t>29/02/2024</t>
  </si>
  <si>
    <t>26/02/2024</t>
  </si>
  <si>
    <t>23/02/2024</t>
  </si>
  <si>
    <t>16/02/2024</t>
  </si>
  <si>
    <t>MXRF11 - MAXI RENDA FUNDO DE INVESTIMENTO IMOBILIARIO - FII</t>
  </si>
  <si>
    <t>RBRR11 - FII RBR RENDIMENTO HIGH GRADE</t>
  </si>
  <si>
    <t>15/02/2024</t>
  </si>
  <si>
    <t>KNCR11 - KINEA RENDIMENTOS IMOBILIARIOS FUNDO DE INVESTIMENTO IMOBILI</t>
  </si>
  <si>
    <t>07/02/2024</t>
  </si>
  <si>
    <t>PVBI11 - FII - VBI PRIME PROPERTIES</t>
  </si>
  <si>
    <t>CPTS11 - CAPITANIA SECURITIES II FDO INV IMOB - FII</t>
  </si>
  <si>
    <t>18/01/2024</t>
  </si>
  <si>
    <t>30</t>
  </si>
  <si>
    <t>17/01/2024</t>
  </si>
  <si>
    <t>16/01/2024</t>
  </si>
  <si>
    <t>15/01/2024</t>
  </si>
  <si>
    <t>12/01/2024</t>
  </si>
  <si>
    <t>08/01/2024</t>
  </si>
  <si>
    <t>04/01/2024</t>
  </si>
  <si>
    <t>28/12/2023</t>
  </si>
  <si>
    <t>19/12/2023</t>
  </si>
  <si>
    <t>18/12/2023</t>
  </si>
  <si>
    <t>15/12/2023</t>
  </si>
  <si>
    <t>14/12/2023</t>
  </si>
  <si>
    <t>37</t>
  </si>
  <si>
    <t>13/12/2023</t>
  </si>
  <si>
    <t>07/12/2023</t>
  </si>
  <si>
    <t>30/11/2023</t>
  </si>
  <si>
    <t>AGRO3 - BRASILAGRO ? COMPANHIA BRASILEIRA DE PROPRIEDADES AGRICOLAS</t>
  </si>
  <si>
    <t>24/11/2023</t>
  </si>
  <si>
    <t>21/11/2023</t>
  </si>
  <si>
    <t>20/11/2023</t>
  </si>
  <si>
    <t>16/11/2023</t>
  </si>
  <si>
    <t>27</t>
  </si>
  <si>
    <t>14/11/2023</t>
  </si>
  <si>
    <t>08/11/2023</t>
  </si>
  <si>
    <t>19/10/2023</t>
  </si>
  <si>
    <t>18/10/2023</t>
  </si>
  <si>
    <t>16/10/2023</t>
  </si>
  <si>
    <t>13/10/2023</t>
  </si>
  <si>
    <t>06/10/2023</t>
  </si>
  <si>
    <t>05/10/2023</t>
  </si>
  <si>
    <t>29/09/2023</t>
  </si>
  <si>
    <t>20/09/2023</t>
  </si>
  <si>
    <t>19/09/2023</t>
  </si>
  <si>
    <t>15/09/2023</t>
  </si>
  <si>
    <t>20</t>
  </si>
  <si>
    <t>14/09/2023</t>
  </si>
  <si>
    <t>08/09/2023</t>
  </si>
  <si>
    <t>31/08/2023</t>
  </si>
  <si>
    <t>12</t>
  </si>
  <si>
    <t>30/08/2023</t>
  </si>
  <si>
    <t>29/08/2023</t>
  </si>
  <si>
    <t>17/08/2023</t>
  </si>
  <si>
    <t>16/08/2023</t>
  </si>
  <si>
    <t>15/08/2023</t>
  </si>
  <si>
    <t>14/08/2023</t>
  </si>
  <si>
    <t>11/08/2023</t>
  </si>
  <si>
    <t>07/08/2023</t>
  </si>
  <si>
    <t>19/07/2023</t>
  </si>
  <si>
    <t>18/07/2023</t>
  </si>
  <si>
    <t>14/07/2023</t>
  </si>
  <si>
    <t>13/07/2023</t>
  </si>
  <si>
    <t>07/07/2023</t>
  </si>
  <si>
    <t>VGHF11 - VALORA HEDGE FUND FUNDO DE INVESTIMENTO IMOBILIARIO - FII</t>
  </si>
  <si>
    <t>30/06/2023</t>
  </si>
  <si>
    <t>20/06/2023</t>
  </si>
  <si>
    <t>19/06/2023</t>
  </si>
  <si>
    <t>15/06/2023</t>
  </si>
  <si>
    <t>14/06/2023</t>
  </si>
  <si>
    <t>12/06/2023</t>
  </si>
  <si>
    <t>07/06/2023</t>
  </si>
  <si>
    <t>05/06/2023</t>
  </si>
  <si>
    <t>29/05/2023</t>
  </si>
  <si>
    <t>18/05/2023</t>
  </si>
  <si>
    <t>17/05/2023</t>
  </si>
  <si>
    <t>16/05/2023</t>
  </si>
  <si>
    <t>15/05/2023</t>
  </si>
  <si>
    <t>12/05/2023</t>
  </si>
  <si>
    <t>09/05/2023</t>
  </si>
  <si>
    <t>08/05/2023</t>
  </si>
  <si>
    <t>20/04/2023</t>
  </si>
  <si>
    <t>19/04/2023</t>
  </si>
  <si>
    <t>17/04/2023</t>
  </si>
  <si>
    <t>14/04/2023</t>
  </si>
  <si>
    <t>10/04/2023</t>
  </si>
  <si>
    <t>31/03/2023</t>
  </si>
  <si>
    <t>23/03/2023</t>
  </si>
  <si>
    <t>14/03/2023</t>
  </si>
  <si>
    <t>07/03/2023</t>
  </si>
  <si>
    <t>14/02/2023</t>
  </si>
  <si>
    <t>VILG11 - FII VINCI LG</t>
  </si>
  <si>
    <t>08/02/2023</t>
  </si>
  <si>
    <t>07/02/2023</t>
  </si>
  <si>
    <t>25/01/2023</t>
  </si>
  <si>
    <t>13/01/2023</t>
  </si>
  <si>
    <t>09/01/2023</t>
  </si>
  <si>
    <t>06/01/2023</t>
  </si>
  <si>
    <t>Mês</t>
  </si>
  <si>
    <t>Ano</t>
  </si>
  <si>
    <t>30/08/2024</t>
  </si>
  <si>
    <t>23/08/2024</t>
  </si>
  <si>
    <t>20/08/2024</t>
  </si>
  <si>
    <t>16</t>
  </si>
  <si>
    <t>16/08/2024</t>
  </si>
  <si>
    <t>15/08/2024</t>
  </si>
  <si>
    <t>KLBN4 - KLABIN S/A</t>
  </si>
  <si>
    <t>14/08/2024</t>
  </si>
  <si>
    <t>HGLG11 - PÁTRIA LOG - FDO INV IMOB - RESPONSABILIDADE LTDA.</t>
  </si>
  <si>
    <t>31</t>
  </si>
  <si>
    <t>13/08/2024</t>
  </si>
  <si>
    <t>07/08/2024</t>
  </si>
  <si>
    <t>27/09/2024</t>
  </si>
  <si>
    <t>25/09/2024</t>
  </si>
  <si>
    <t>17/09/2024</t>
  </si>
  <si>
    <t>13/09/2024</t>
  </si>
  <si>
    <t>33</t>
  </si>
  <si>
    <t>12/09/2024</t>
  </si>
  <si>
    <t>06/09/2024</t>
  </si>
  <si>
    <t>25/10/2024</t>
  </si>
  <si>
    <t>16/10/2024</t>
  </si>
  <si>
    <t>14/10/2024</t>
  </si>
  <si>
    <t>11/10/2024</t>
  </si>
  <si>
    <t>07/10/2024</t>
  </si>
  <si>
    <t>8</t>
  </si>
  <si>
    <t>03/10/2024</t>
  </si>
  <si>
    <t>27/12/2024</t>
  </si>
  <si>
    <t>23/12/2024</t>
  </si>
  <si>
    <t>17/12/2024</t>
  </si>
  <si>
    <t>16/12/2024</t>
  </si>
  <si>
    <t>13/12/2024</t>
  </si>
  <si>
    <t>61</t>
  </si>
  <si>
    <t>12/12/2024</t>
  </si>
  <si>
    <t>06/12/2024</t>
  </si>
  <si>
    <t>27/11/2024</t>
  </si>
  <si>
    <t>25/11/2024</t>
  </si>
  <si>
    <t>21/11/2024</t>
  </si>
  <si>
    <t>13</t>
  </si>
  <si>
    <t>19/11/2024</t>
  </si>
  <si>
    <t>Tesouro IPCA+ com Juros Semestrais 2055</t>
  </si>
  <si>
    <t>18/11/2024</t>
  </si>
  <si>
    <t>Juros</t>
  </si>
  <si>
    <t>0,11</t>
  </si>
  <si>
    <t>14/11/2024</t>
  </si>
  <si>
    <t>47</t>
  </si>
  <si>
    <t>13/11/2024</t>
  </si>
  <si>
    <t>07/11/2024</t>
  </si>
  <si>
    <t>28/05/2025</t>
  </si>
  <si>
    <t>11</t>
  </si>
  <si>
    <t>23/05/2025</t>
  </si>
  <si>
    <t>22/05/2025</t>
  </si>
  <si>
    <t>20/05/2025</t>
  </si>
  <si>
    <t>28</t>
  </si>
  <si>
    <t>19/05/2025</t>
  </si>
  <si>
    <t>RBRR11 - FUNDO DE INVESTIMENTO IMOBILIARIO FII RBR RENDIMENTO HIGH GRADE RESPONSABILIDADE LIMITADA</t>
  </si>
  <si>
    <t>15/05/2025</t>
  </si>
  <si>
    <t>HGRU11 - PATRIA RENDA URBANA - FUNDO DE INVESTIMENTO IMOBILIARIO - RE</t>
  </si>
  <si>
    <t>14/05/2025</t>
  </si>
  <si>
    <t>LVBI11 - FII LVBI VBI</t>
  </si>
  <si>
    <t>08/05/2025</t>
  </si>
  <si>
    <t>25/04/2025</t>
  </si>
  <si>
    <t>16/04/2025</t>
  </si>
  <si>
    <t>14/04/2025</t>
  </si>
  <si>
    <t>11/04/2025</t>
  </si>
  <si>
    <t>07/04/2025</t>
  </si>
  <si>
    <t>25/03/2025</t>
  </si>
  <si>
    <t>21/03/2025</t>
  </si>
  <si>
    <t>20/03/2025</t>
  </si>
  <si>
    <t>18/03/2025</t>
  </si>
  <si>
    <t>17/03/2025</t>
  </si>
  <si>
    <t>14/03/2025</t>
  </si>
  <si>
    <t>12/03/2025</t>
  </si>
  <si>
    <t>11/03/2025</t>
  </si>
  <si>
    <t>25/02/2025</t>
  </si>
  <si>
    <t>14/02/2025</t>
  </si>
  <si>
    <t>13/02/2025</t>
  </si>
  <si>
    <t>07/02/2025</t>
  </si>
  <si>
    <t>29/01/2025</t>
  </si>
  <si>
    <t>24/01/2025</t>
  </si>
  <si>
    <t>17/01/2025</t>
  </si>
  <si>
    <t>15/01/2025</t>
  </si>
  <si>
    <t>14/01/2025</t>
  </si>
  <si>
    <t>08/01/2025</t>
  </si>
  <si>
    <t>06/01/2025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</si>
</sst>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\R\$* #,##0.00######_-;\-\R\$* #,##0.00######_-;_ \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Segoe U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1"/>
    <xf numFmtId="164" fontId="2" fillId="0" borderId="0" xfId="1" applyNumberFormat="1"/>
    <xf numFmtId="165" fontId="2" fillId="0" borderId="0" xfId="1" applyNumberFormat="1" applyAlignment="1">
      <alignment horizontal="left"/>
    </xf>
    <xf numFmtId="0" fontId="2" fillId="0" borderId="0" xfId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93249B28-315A-4837-B090-297E6F2F1C04}"/>
  </cellStyles>
  <dxfs count="6">
    <dxf>
      <numFmt numFmtId="0" formatCode="General"/>
    </dxf>
    <dxf>
      <numFmt numFmtId="0" formatCode="General"/>
    </dxf>
    <dxf>
      <numFmt numFmtId="164" formatCode="_-\R\$* #,##0.00######_-;\-\R\$* #,##0.00######_-;_ \-;_-@_-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4A3E5-4B31-4CC6-B9DA-6E8E2145AD7E}" name="Tabela1" displayName="Tabela1" ref="A1:I458" totalsRowShown="0" headerRowDxfId="5">
  <autoFilter ref="A1:I458" xr:uid="{8094A3E5-4B31-4CC6-B9DA-6E8E2145AD7E}"/>
  <tableColumns count="9">
    <tableColumn id="1" xr3:uid="{EE38D1B7-05C3-498F-9BB9-6D71B09D1ABD}" name="Produto"/>
    <tableColumn id="2" xr3:uid="{D15BACED-D8A4-421F-A5B8-B428E7DD3C47}" name="Pagamento" dataDxfId="4"/>
    <tableColumn id="3" xr3:uid="{2F4020D2-0756-4695-9215-5610EB51EA9A}" name="Tipo de Evento"/>
    <tableColumn id="4" xr3:uid="{68F941F5-DF2B-44E4-A43F-CC4D91965327}" name="Instituição"/>
    <tableColumn id="5" xr3:uid="{74A8B37A-EBD1-46E5-A130-416B85818E1F}" name="Quantidade" dataDxfId="3"/>
    <tableColumn id="6" xr3:uid="{F0ABE98B-694D-41B2-94F3-D86CD638E299}" name="Preço unitário"/>
    <tableColumn id="7" xr3:uid="{7ABE7AFC-55BC-4DBA-8914-70E953FF2A27}" name="Valor líquido" dataDxfId="2"/>
    <tableColumn id="12" xr3:uid="{C4B9EC98-9FBF-490F-8B8F-8036EB9FE99A}" name="Mês" dataDxfId="1">
      <calculatedColumnFormula>MONTH(Tabela1[[#This Row],[Pagamento]])</calculatedColumnFormula>
    </tableColumn>
    <tableColumn id="13" xr3:uid="{E2943893-064D-4188-B91D-20D4760A23CB}" name="Ano" dataDxfId="0">
      <calculatedColumnFormula>YEAR(Tabela1[[#This Row],[Pagamento]])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8"/>
  <sheetViews>
    <sheetView tabSelected="1" topLeftCell="A421" workbookViewId="0">
      <selection activeCell="C441" sqref="C441"/>
    </sheetView>
  </sheetViews>
  <sheetFormatPr baseColWidth="10" defaultColWidth="8.83203125" defaultRowHeight="15" x14ac:dyDescent="0.2"/>
  <cols>
    <col min="1" max="1" width="73.83203125" bestFit="1" customWidth="1"/>
    <col min="2" max="2" width="15" bestFit="1" customWidth="1"/>
    <col min="3" max="3" width="25.1640625" bestFit="1" customWidth="1"/>
    <col min="4" max="4" width="37.5" bestFit="1" customWidth="1"/>
    <col min="5" max="5" width="15.1640625" style="5" bestFit="1" customWidth="1"/>
    <col min="6" max="6" width="17.6640625" bestFit="1" customWidth="1"/>
    <col min="7" max="7" width="16.5" bestFit="1" customWidth="1"/>
  </cols>
  <sheetData>
    <row r="1" spans="1:9" ht="1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184</v>
      </c>
      <c r="I1" s="1" t="s">
        <v>185</v>
      </c>
    </row>
    <row r="2" spans="1:9" x14ac:dyDescent="0.2">
      <c r="A2" t="s">
        <v>36</v>
      </c>
      <c r="B2" s="3" t="s">
        <v>127</v>
      </c>
      <c r="C2" t="s">
        <v>34</v>
      </c>
      <c r="D2" t="s">
        <v>10</v>
      </c>
      <c r="E2" s="5" t="s">
        <v>14</v>
      </c>
      <c r="F2" s="2">
        <v>0.12</v>
      </c>
      <c r="G2" s="2">
        <v>0.48</v>
      </c>
      <c r="H2">
        <f>MONTH(Tabela1[[#This Row],[Pagamento]])</f>
        <v>10</v>
      </c>
      <c r="I2">
        <f>YEAR(Tabela1[[#This Row],[Pagamento]])</f>
        <v>2023</v>
      </c>
    </row>
    <row r="3" spans="1:9" x14ac:dyDescent="0.2">
      <c r="A3" t="s">
        <v>39</v>
      </c>
      <c r="B3" s="3" t="s">
        <v>126</v>
      </c>
      <c r="C3" t="s">
        <v>9</v>
      </c>
      <c r="D3" t="s">
        <v>10</v>
      </c>
      <c r="E3" s="5" t="s">
        <v>27</v>
      </c>
      <c r="F3" s="2">
        <v>0.79</v>
      </c>
      <c r="G3" s="2">
        <v>1.58</v>
      </c>
      <c r="H3">
        <f>MONTH(Tabela1[[#This Row],[Pagamento]])</f>
        <v>10</v>
      </c>
      <c r="I3">
        <f>YEAR(Tabela1[[#This Row],[Pagamento]])</f>
        <v>2023</v>
      </c>
    </row>
    <row r="4" spans="1:9" x14ac:dyDescent="0.2">
      <c r="A4" t="s">
        <v>95</v>
      </c>
      <c r="B4" s="3" t="s">
        <v>126</v>
      </c>
      <c r="C4" t="s">
        <v>9</v>
      </c>
      <c r="D4" t="s">
        <v>10</v>
      </c>
      <c r="E4" s="5" t="s">
        <v>26</v>
      </c>
      <c r="F4" s="2">
        <v>0.7</v>
      </c>
      <c r="G4" s="2">
        <v>0.7</v>
      </c>
      <c r="H4">
        <f>MONTH(Tabela1[[#This Row],[Pagamento]])</f>
        <v>10</v>
      </c>
      <c r="I4">
        <f>YEAR(Tabela1[[#This Row],[Pagamento]])</f>
        <v>2023</v>
      </c>
    </row>
    <row r="5" spans="1:9" x14ac:dyDescent="0.2">
      <c r="A5" t="s">
        <v>15</v>
      </c>
      <c r="B5" s="3" t="s">
        <v>125</v>
      </c>
      <c r="C5" t="s">
        <v>9</v>
      </c>
      <c r="D5" t="s">
        <v>10</v>
      </c>
      <c r="E5" s="5" t="s">
        <v>26</v>
      </c>
      <c r="F5" s="2">
        <v>0.87</v>
      </c>
      <c r="G5" s="2">
        <v>0.87</v>
      </c>
      <c r="H5">
        <f>MONTH(Tabela1[[#This Row],[Pagamento]])</f>
        <v>10</v>
      </c>
      <c r="I5">
        <f>YEAR(Tabela1[[#This Row],[Pagamento]])</f>
        <v>2023</v>
      </c>
    </row>
    <row r="6" spans="1:9" x14ac:dyDescent="0.2">
      <c r="A6" t="s">
        <v>20</v>
      </c>
      <c r="B6" s="3" t="s">
        <v>125</v>
      </c>
      <c r="C6" t="s">
        <v>9</v>
      </c>
      <c r="D6" t="s">
        <v>10</v>
      </c>
      <c r="E6" s="5" t="s">
        <v>19</v>
      </c>
      <c r="F6" s="2">
        <v>1.1000000000000001</v>
      </c>
      <c r="G6" s="2">
        <v>3.3</v>
      </c>
      <c r="H6">
        <f>MONTH(Tabela1[[#This Row],[Pagamento]])</f>
        <v>10</v>
      </c>
      <c r="I6">
        <f>YEAR(Tabela1[[#This Row],[Pagamento]])</f>
        <v>2023</v>
      </c>
    </row>
    <row r="7" spans="1:9" x14ac:dyDescent="0.2">
      <c r="A7" t="s">
        <v>93</v>
      </c>
      <c r="B7" s="3" t="s">
        <v>125</v>
      </c>
      <c r="C7" t="s">
        <v>9</v>
      </c>
      <c r="D7" t="s">
        <v>10</v>
      </c>
      <c r="E7" s="5" t="s">
        <v>19</v>
      </c>
      <c r="F7" s="2">
        <v>1.1000000000000001</v>
      </c>
      <c r="G7" s="2">
        <v>3.3</v>
      </c>
      <c r="H7">
        <f>MONTH(Tabela1[[#This Row],[Pagamento]])</f>
        <v>10</v>
      </c>
      <c r="I7">
        <f>YEAR(Tabela1[[#This Row],[Pagamento]])</f>
        <v>2023</v>
      </c>
    </row>
    <row r="8" spans="1:9" x14ac:dyDescent="0.2">
      <c r="A8" t="s">
        <v>17</v>
      </c>
      <c r="B8" s="3" t="s">
        <v>124</v>
      </c>
      <c r="C8" t="s">
        <v>9</v>
      </c>
      <c r="D8" t="s">
        <v>10</v>
      </c>
      <c r="E8" s="5" t="s">
        <v>27</v>
      </c>
      <c r="F8" s="2">
        <v>1.1000000000000001</v>
      </c>
      <c r="G8" s="2">
        <v>2.2000000000000002</v>
      </c>
      <c r="H8">
        <f>MONTH(Tabela1[[#This Row],[Pagamento]])</f>
        <v>10</v>
      </c>
      <c r="I8">
        <f>YEAR(Tabela1[[#This Row],[Pagamento]])</f>
        <v>2023</v>
      </c>
    </row>
    <row r="9" spans="1:9" x14ac:dyDescent="0.2">
      <c r="A9" t="s">
        <v>55</v>
      </c>
      <c r="B9" s="3" t="s">
        <v>124</v>
      </c>
      <c r="C9" t="s">
        <v>9</v>
      </c>
      <c r="D9" t="s">
        <v>10</v>
      </c>
      <c r="E9" s="5" t="s">
        <v>26</v>
      </c>
      <c r="F9" s="2">
        <v>0.85</v>
      </c>
      <c r="G9" s="2">
        <v>0.85</v>
      </c>
      <c r="H9">
        <f>MONTH(Tabela1[[#This Row],[Pagamento]])</f>
        <v>10</v>
      </c>
      <c r="I9">
        <f>YEAR(Tabela1[[#This Row],[Pagamento]])</f>
        <v>2023</v>
      </c>
    </row>
    <row r="10" spans="1:9" x14ac:dyDescent="0.2">
      <c r="A10" t="s">
        <v>90</v>
      </c>
      <c r="B10" s="3" t="s">
        <v>124</v>
      </c>
      <c r="C10" t="s">
        <v>9</v>
      </c>
      <c r="D10" t="s">
        <v>22</v>
      </c>
      <c r="E10" s="5" t="s">
        <v>23</v>
      </c>
      <c r="F10" s="2">
        <v>0.11</v>
      </c>
      <c r="G10" s="2">
        <v>0.99</v>
      </c>
      <c r="H10">
        <f>MONTH(Tabela1[[#This Row],[Pagamento]])</f>
        <v>10</v>
      </c>
      <c r="I10">
        <f>YEAR(Tabela1[[#This Row],[Pagamento]])</f>
        <v>2023</v>
      </c>
    </row>
    <row r="11" spans="1:9" x14ac:dyDescent="0.2">
      <c r="A11" t="s">
        <v>90</v>
      </c>
      <c r="B11" s="3" t="s">
        <v>124</v>
      </c>
      <c r="C11" t="s">
        <v>9</v>
      </c>
      <c r="D11" t="s">
        <v>10</v>
      </c>
      <c r="E11" s="5" t="s">
        <v>81</v>
      </c>
      <c r="F11" s="2">
        <v>0.11</v>
      </c>
      <c r="G11" s="2">
        <v>1.1000000000000001</v>
      </c>
      <c r="H11">
        <f>MONTH(Tabela1[[#This Row],[Pagamento]])</f>
        <v>10</v>
      </c>
      <c r="I11">
        <f>YEAR(Tabela1[[#This Row],[Pagamento]])</f>
        <v>2023</v>
      </c>
    </row>
    <row r="12" spans="1:9" x14ac:dyDescent="0.2">
      <c r="A12" t="s">
        <v>25</v>
      </c>
      <c r="B12" s="3" t="s">
        <v>124</v>
      </c>
      <c r="C12" t="s">
        <v>9</v>
      </c>
      <c r="D12" t="s">
        <v>22</v>
      </c>
      <c r="E12" s="5" t="s">
        <v>26</v>
      </c>
      <c r="F12" s="2">
        <v>1.43</v>
      </c>
      <c r="G12" s="2">
        <v>1.43</v>
      </c>
      <c r="H12">
        <f>MONTH(Tabela1[[#This Row],[Pagamento]])</f>
        <v>10</v>
      </c>
      <c r="I12">
        <f>YEAR(Tabela1[[#This Row],[Pagamento]])</f>
        <v>2023</v>
      </c>
    </row>
    <row r="13" spans="1:9" x14ac:dyDescent="0.2">
      <c r="A13" t="s">
        <v>28</v>
      </c>
      <c r="B13" s="3" t="s">
        <v>124</v>
      </c>
      <c r="C13" t="s">
        <v>9</v>
      </c>
      <c r="D13" t="s">
        <v>10</v>
      </c>
      <c r="E13" s="5" t="s">
        <v>119</v>
      </c>
      <c r="F13" s="2">
        <v>0.11</v>
      </c>
      <c r="G13" s="2">
        <v>2.97</v>
      </c>
      <c r="H13">
        <f>MONTH(Tabela1[[#This Row],[Pagamento]])</f>
        <v>10</v>
      </c>
      <c r="I13">
        <f>YEAR(Tabela1[[#This Row],[Pagamento]])</f>
        <v>2023</v>
      </c>
    </row>
    <row r="14" spans="1:9" x14ac:dyDescent="0.2">
      <c r="A14" t="s">
        <v>91</v>
      </c>
      <c r="B14" s="3" t="s">
        <v>123</v>
      </c>
      <c r="C14" t="s">
        <v>9</v>
      </c>
      <c r="D14" t="s">
        <v>10</v>
      </c>
      <c r="E14" s="5" t="s">
        <v>19</v>
      </c>
      <c r="F14" s="2">
        <v>0.65</v>
      </c>
      <c r="G14" s="2">
        <v>1.95</v>
      </c>
      <c r="H14">
        <f>MONTH(Tabela1[[#This Row],[Pagamento]])</f>
        <v>10</v>
      </c>
      <c r="I14">
        <f>YEAR(Tabela1[[#This Row],[Pagamento]])</f>
        <v>2023</v>
      </c>
    </row>
    <row r="15" spans="1:9" x14ac:dyDescent="0.2">
      <c r="A15" t="s">
        <v>96</v>
      </c>
      <c r="B15" s="3" t="s">
        <v>122</v>
      </c>
      <c r="C15" t="s">
        <v>9</v>
      </c>
      <c r="D15" t="s">
        <v>10</v>
      </c>
      <c r="E15" s="5" t="s">
        <v>98</v>
      </c>
      <c r="F15" s="2">
        <v>0.05</v>
      </c>
      <c r="G15" s="2">
        <v>1.62</v>
      </c>
      <c r="H15">
        <f>MONTH(Tabela1[[#This Row],[Pagamento]])</f>
        <v>10</v>
      </c>
      <c r="I15">
        <f>YEAR(Tabela1[[#This Row],[Pagamento]])</f>
        <v>2023</v>
      </c>
    </row>
    <row r="16" spans="1:9" x14ac:dyDescent="0.2">
      <c r="A16" t="s">
        <v>39</v>
      </c>
      <c r="B16" s="3" t="s">
        <v>121</v>
      </c>
      <c r="C16" t="s">
        <v>9</v>
      </c>
      <c r="D16" t="s">
        <v>10</v>
      </c>
      <c r="E16" s="5" t="s">
        <v>27</v>
      </c>
      <c r="F16" s="2">
        <v>0.87</v>
      </c>
      <c r="G16" s="2">
        <v>1.74</v>
      </c>
      <c r="H16">
        <f>MONTH(Tabela1[[#This Row],[Pagamento]])</f>
        <v>11</v>
      </c>
      <c r="I16">
        <f>YEAR(Tabela1[[#This Row],[Pagamento]])</f>
        <v>2023</v>
      </c>
    </row>
    <row r="17" spans="1:9" x14ac:dyDescent="0.2">
      <c r="A17" t="s">
        <v>95</v>
      </c>
      <c r="B17" s="3" t="s">
        <v>121</v>
      </c>
      <c r="C17" t="s">
        <v>9</v>
      </c>
      <c r="D17" t="s">
        <v>10</v>
      </c>
      <c r="E17" s="5" t="s">
        <v>26</v>
      </c>
      <c r="F17" s="2">
        <v>0.7</v>
      </c>
      <c r="G17" s="2">
        <v>0.7</v>
      </c>
      <c r="H17">
        <f>MONTH(Tabela1[[#This Row],[Pagamento]])</f>
        <v>11</v>
      </c>
      <c r="I17">
        <f>YEAR(Tabela1[[#This Row],[Pagamento]])</f>
        <v>2023</v>
      </c>
    </row>
    <row r="18" spans="1:9" x14ac:dyDescent="0.2">
      <c r="A18" t="s">
        <v>63</v>
      </c>
      <c r="B18" s="3" t="s">
        <v>120</v>
      </c>
      <c r="C18" t="s">
        <v>47</v>
      </c>
      <c r="D18" t="s">
        <v>10</v>
      </c>
      <c r="E18" s="5" t="s">
        <v>27</v>
      </c>
      <c r="F18" s="2">
        <v>0.28999999999999998</v>
      </c>
      <c r="G18" s="2">
        <v>0.49</v>
      </c>
      <c r="H18">
        <f>MONTH(Tabela1[[#This Row],[Pagamento]])</f>
        <v>11</v>
      </c>
      <c r="I18">
        <f>YEAR(Tabela1[[#This Row],[Pagamento]])</f>
        <v>2023</v>
      </c>
    </row>
    <row r="19" spans="1:9" x14ac:dyDescent="0.2">
      <c r="A19" t="s">
        <v>20</v>
      </c>
      <c r="B19" s="3" t="s">
        <v>120</v>
      </c>
      <c r="C19" t="s">
        <v>9</v>
      </c>
      <c r="D19" t="s">
        <v>10</v>
      </c>
      <c r="E19" s="5" t="s">
        <v>19</v>
      </c>
      <c r="F19" s="2">
        <v>1.1000000000000001</v>
      </c>
      <c r="G19" s="2">
        <v>3.3</v>
      </c>
      <c r="H19">
        <f>MONTH(Tabela1[[#This Row],[Pagamento]])</f>
        <v>11</v>
      </c>
      <c r="I19">
        <f>YEAR(Tabela1[[#This Row],[Pagamento]])</f>
        <v>2023</v>
      </c>
    </row>
    <row r="20" spans="1:9" x14ac:dyDescent="0.2">
      <c r="A20" t="s">
        <v>93</v>
      </c>
      <c r="B20" s="3" t="s">
        <v>120</v>
      </c>
      <c r="C20" t="s">
        <v>9</v>
      </c>
      <c r="D20" t="s">
        <v>10</v>
      </c>
      <c r="E20" s="5" t="s">
        <v>19</v>
      </c>
      <c r="F20" s="2">
        <v>1.1100000000000001</v>
      </c>
      <c r="G20" s="2">
        <v>3.33</v>
      </c>
      <c r="H20">
        <f>MONTH(Tabela1[[#This Row],[Pagamento]])</f>
        <v>11</v>
      </c>
      <c r="I20">
        <f>YEAR(Tabela1[[#This Row],[Pagamento]])</f>
        <v>2023</v>
      </c>
    </row>
    <row r="21" spans="1:9" x14ac:dyDescent="0.2">
      <c r="A21" t="s">
        <v>15</v>
      </c>
      <c r="B21" s="3" t="s">
        <v>118</v>
      </c>
      <c r="C21" t="s">
        <v>9</v>
      </c>
      <c r="D21" t="s">
        <v>10</v>
      </c>
      <c r="E21" s="5" t="s">
        <v>26</v>
      </c>
      <c r="F21" s="2">
        <v>0.9</v>
      </c>
      <c r="G21" s="2">
        <v>0.9</v>
      </c>
      <c r="H21">
        <f>MONTH(Tabela1[[#This Row],[Pagamento]])</f>
        <v>11</v>
      </c>
      <c r="I21">
        <f>YEAR(Tabela1[[#This Row],[Pagamento]])</f>
        <v>2023</v>
      </c>
    </row>
    <row r="22" spans="1:9" x14ac:dyDescent="0.2">
      <c r="A22" t="s">
        <v>17</v>
      </c>
      <c r="B22" s="3" t="s">
        <v>118</v>
      </c>
      <c r="C22" t="s">
        <v>9</v>
      </c>
      <c r="D22" t="s">
        <v>10</v>
      </c>
      <c r="E22" s="5" t="s">
        <v>27</v>
      </c>
      <c r="F22" s="2">
        <v>1.1000000000000001</v>
      </c>
      <c r="G22" s="2">
        <v>2.2000000000000002</v>
      </c>
      <c r="H22">
        <f>MONTH(Tabela1[[#This Row],[Pagamento]])</f>
        <v>11</v>
      </c>
      <c r="I22">
        <f>YEAR(Tabela1[[#This Row],[Pagamento]])</f>
        <v>2023</v>
      </c>
    </row>
    <row r="23" spans="1:9" x14ac:dyDescent="0.2">
      <c r="A23" t="s">
        <v>55</v>
      </c>
      <c r="B23" s="3" t="s">
        <v>118</v>
      </c>
      <c r="C23" t="s">
        <v>9</v>
      </c>
      <c r="D23" t="s">
        <v>10</v>
      </c>
      <c r="E23" s="5" t="s">
        <v>26</v>
      </c>
      <c r="F23" s="2">
        <v>0.85</v>
      </c>
      <c r="G23" s="2">
        <v>0.85</v>
      </c>
      <c r="H23">
        <f>MONTH(Tabela1[[#This Row],[Pagamento]])</f>
        <v>11</v>
      </c>
      <c r="I23">
        <f>YEAR(Tabela1[[#This Row],[Pagamento]])</f>
        <v>2023</v>
      </c>
    </row>
    <row r="24" spans="1:9" x14ac:dyDescent="0.2">
      <c r="A24" t="s">
        <v>90</v>
      </c>
      <c r="B24" s="3" t="s">
        <v>118</v>
      </c>
      <c r="C24" t="s">
        <v>9</v>
      </c>
      <c r="D24" t="s">
        <v>22</v>
      </c>
      <c r="E24" s="5" t="s">
        <v>23</v>
      </c>
      <c r="F24" s="2">
        <v>0.11</v>
      </c>
      <c r="G24" s="2">
        <v>0.99</v>
      </c>
      <c r="H24">
        <f>MONTH(Tabela1[[#This Row],[Pagamento]])</f>
        <v>11</v>
      </c>
      <c r="I24">
        <f>YEAR(Tabela1[[#This Row],[Pagamento]])</f>
        <v>2023</v>
      </c>
    </row>
    <row r="25" spans="1:9" x14ac:dyDescent="0.2">
      <c r="A25" t="s">
        <v>90</v>
      </c>
      <c r="B25" s="3" t="s">
        <v>118</v>
      </c>
      <c r="C25" t="s">
        <v>9</v>
      </c>
      <c r="D25" t="s">
        <v>10</v>
      </c>
      <c r="E25" s="5" t="s">
        <v>81</v>
      </c>
      <c r="F25" s="2">
        <v>0.11</v>
      </c>
      <c r="G25" s="2">
        <v>1.1000000000000001</v>
      </c>
      <c r="H25">
        <f>MONTH(Tabela1[[#This Row],[Pagamento]])</f>
        <v>11</v>
      </c>
      <c r="I25">
        <f>YEAR(Tabela1[[#This Row],[Pagamento]])</f>
        <v>2023</v>
      </c>
    </row>
    <row r="26" spans="1:9" x14ac:dyDescent="0.2">
      <c r="A26" t="s">
        <v>25</v>
      </c>
      <c r="B26" s="3" t="s">
        <v>118</v>
      </c>
      <c r="C26" t="s">
        <v>9</v>
      </c>
      <c r="D26" t="s">
        <v>22</v>
      </c>
      <c r="E26" s="5" t="s">
        <v>26</v>
      </c>
      <c r="F26" s="2">
        <v>1.45</v>
      </c>
      <c r="G26" s="2">
        <v>1.45</v>
      </c>
      <c r="H26">
        <f>MONTH(Tabela1[[#This Row],[Pagamento]])</f>
        <v>11</v>
      </c>
      <c r="I26">
        <f>YEAR(Tabela1[[#This Row],[Pagamento]])</f>
        <v>2023</v>
      </c>
    </row>
    <row r="27" spans="1:9" x14ac:dyDescent="0.2">
      <c r="A27" t="s">
        <v>25</v>
      </c>
      <c r="B27" s="3" t="s">
        <v>118</v>
      </c>
      <c r="C27" t="s">
        <v>9</v>
      </c>
      <c r="D27" t="s">
        <v>10</v>
      </c>
      <c r="E27" s="5" t="s">
        <v>26</v>
      </c>
      <c r="F27" s="2">
        <v>1.45</v>
      </c>
      <c r="G27" s="2">
        <v>1.45</v>
      </c>
      <c r="H27">
        <f>MONTH(Tabela1[[#This Row],[Pagamento]])</f>
        <v>11</v>
      </c>
      <c r="I27">
        <f>YEAR(Tabela1[[#This Row],[Pagamento]])</f>
        <v>2023</v>
      </c>
    </row>
    <row r="28" spans="1:9" x14ac:dyDescent="0.2">
      <c r="A28" t="s">
        <v>28</v>
      </c>
      <c r="B28" s="3" t="s">
        <v>118</v>
      </c>
      <c r="C28" t="s">
        <v>9</v>
      </c>
      <c r="D28" t="s">
        <v>10</v>
      </c>
      <c r="E28" s="5" t="s">
        <v>119</v>
      </c>
      <c r="F28" s="2">
        <v>0.11</v>
      </c>
      <c r="G28" s="2">
        <v>2.97</v>
      </c>
      <c r="H28">
        <f>MONTH(Tabela1[[#This Row],[Pagamento]])</f>
        <v>11</v>
      </c>
      <c r="I28">
        <f>YEAR(Tabela1[[#This Row],[Pagamento]])</f>
        <v>2023</v>
      </c>
    </row>
    <row r="29" spans="1:9" x14ac:dyDescent="0.2">
      <c r="A29" t="s">
        <v>91</v>
      </c>
      <c r="B29" s="3" t="s">
        <v>117</v>
      </c>
      <c r="C29" t="s">
        <v>9</v>
      </c>
      <c r="D29" t="s">
        <v>10</v>
      </c>
      <c r="E29" s="5" t="s">
        <v>19</v>
      </c>
      <c r="F29" s="2">
        <v>0.65</v>
      </c>
      <c r="G29" s="2">
        <v>1.95</v>
      </c>
      <c r="H29">
        <f>MONTH(Tabela1[[#This Row],[Pagamento]])</f>
        <v>11</v>
      </c>
      <c r="I29">
        <f>YEAR(Tabela1[[#This Row],[Pagamento]])</f>
        <v>2023</v>
      </c>
    </row>
    <row r="30" spans="1:9" x14ac:dyDescent="0.2">
      <c r="A30" t="s">
        <v>96</v>
      </c>
      <c r="B30" s="3" t="s">
        <v>116</v>
      </c>
      <c r="C30" t="s">
        <v>9</v>
      </c>
      <c r="D30" t="s">
        <v>10</v>
      </c>
      <c r="E30" s="5" t="s">
        <v>98</v>
      </c>
      <c r="F30" s="2">
        <v>0.06</v>
      </c>
      <c r="G30" s="2">
        <v>1.83</v>
      </c>
      <c r="H30">
        <f>MONTH(Tabela1[[#This Row],[Pagamento]])</f>
        <v>11</v>
      </c>
      <c r="I30">
        <f>YEAR(Tabela1[[#This Row],[Pagamento]])</f>
        <v>2023</v>
      </c>
    </row>
    <row r="31" spans="1:9" x14ac:dyDescent="0.2">
      <c r="A31" t="s">
        <v>114</v>
      </c>
      <c r="B31" s="3" t="s">
        <v>115</v>
      </c>
      <c r="C31" t="s">
        <v>34</v>
      </c>
      <c r="D31" t="s">
        <v>10</v>
      </c>
      <c r="E31" s="5" t="s">
        <v>11</v>
      </c>
      <c r="F31" s="2">
        <v>3.21</v>
      </c>
      <c r="G31" s="2">
        <v>16.05</v>
      </c>
      <c r="H31">
        <f>MONTH(Tabela1[[#This Row],[Pagamento]])</f>
        <v>11</v>
      </c>
      <c r="I31">
        <f>YEAR(Tabela1[[#This Row],[Pagamento]])</f>
        <v>2023</v>
      </c>
    </row>
    <row r="32" spans="1:9" x14ac:dyDescent="0.2">
      <c r="A32" t="s">
        <v>45</v>
      </c>
      <c r="B32" s="3" t="s">
        <v>113</v>
      </c>
      <c r="C32" t="s">
        <v>47</v>
      </c>
      <c r="D32" t="s">
        <v>10</v>
      </c>
      <c r="E32" s="5" t="s">
        <v>26</v>
      </c>
      <c r="F32" s="2">
        <v>0.69</v>
      </c>
      <c r="G32" s="2">
        <v>0.57999999999999996</v>
      </c>
      <c r="H32">
        <f>MONTH(Tabela1[[#This Row],[Pagamento]])</f>
        <v>11</v>
      </c>
      <c r="I32">
        <f>YEAR(Tabela1[[#This Row],[Pagamento]])</f>
        <v>2023</v>
      </c>
    </row>
    <row r="33" spans="1:9" x14ac:dyDescent="0.2">
      <c r="A33" t="s">
        <v>45</v>
      </c>
      <c r="B33" s="3" t="s">
        <v>113</v>
      </c>
      <c r="C33" t="s">
        <v>34</v>
      </c>
      <c r="D33" t="s">
        <v>10</v>
      </c>
      <c r="E33" s="5" t="s">
        <v>26</v>
      </c>
      <c r="F33" s="2">
        <v>0.1</v>
      </c>
      <c r="G33" s="2">
        <v>0.1</v>
      </c>
      <c r="H33">
        <f>MONTH(Tabela1[[#This Row],[Pagamento]])</f>
        <v>11</v>
      </c>
      <c r="I33">
        <f>YEAR(Tabela1[[#This Row],[Pagamento]])</f>
        <v>2023</v>
      </c>
    </row>
    <row r="34" spans="1:9" x14ac:dyDescent="0.2">
      <c r="A34" t="s">
        <v>150</v>
      </c>
      <c r="B34" s="3" t="s">
        <v>183</v>
      </c>
      <c r="C34" t="s">
        <v>9</v>
      </c>
      <c r="D34" t="s">
        <v>22</v>
      </c>
      <c r="E34" s="5" t="s">
        <v>26</v>
      </c>
      <c r="F34" s="2">
        <v>0.09</v>
      </c>
      <c r="G34" s="2">
        <v>0.09</v>
      </c>
      <c r="H34">
        <f>MONTH(Tabela1[[#This Row],[Pagamento]])</f>
        <v>1</v>
      </c>
      <c r="I34">
        <f>YEAR(Tabela1[[#This Row],[Pagamento]])</f>
        <v>2023</v>
      </c>
    </row>
    <row r="35" spans="1:9" x14ac:dyDescent="0.2">
      <c r="A35" t="s">
        <v>25</v>
      </c>
      <c r="B35" s="3" t="s">
        <v>182</v>
      </c>
      <c r="C35" t="s">
        <v>9</v>
      </c>
      <c r="D35" t="s">
        <v>22</v>
      </c>
      <c r="E35" s="5" t="s">
        <v>26</v>
      </c>
      <c r="F35" s="2">
        <v>1.3</v>
      </c>
      <c r="G35" s="2">
        <v>1.3</v>
      </c>
      <c r="H35">
        <f>MONTH(Tabela1[[#This Row],[Pagamento]])</f>
        <v>1</v>
      </c>
      <c r="I35">
        <f>YEAR(Tabela1[[#This Row],[Pagamento]])</f>
        <v>2023</v>
      </c>
    </row>
    <row r="36" spans="1:9" x14ac:dyDescent="0.2">
      <c r="A36" t="s">
        <v>90</v>
      </c>
      <c r="B36" s="3" t="s">
        <v>181</v>
      </c>
      <c r="C36" t="s">
        <v>9</v>
      </c>
      <c r="D36" t="s">
        <v>22</v>
      </c>
      <c r="E36" s="5" t="s">
        <v>23</v>
      </c>
      <c r="F36" s="2">
        <v>0.1</v>
      </c>
      <c r="G36" s="2">
        <v>0.9</v>
      </c>
      <c r="H36">
        <f>MONTH(Tabela1[[#This Row],[Pagamento]])</f>
        <v>1</v>
      </c>
      <c r="I36">
        <f>YEAR(Tabela1[[#This Row],[Pagamento]])</f>
        <v>2023</v>
      </c>
    </row>
    <row r="37" spans="1:9" x14ac:dyDescent="0.2">
      <c r="A37" t="s">
        <v>177</v>
      </c>
      <c r="B37" s="3" t="s">
        <v>181</v>
      </c>
      <c r="C37" t="s">
        <v>9</v>
      </c>
      <c r="D37" t="s">
        <v>22</v>
      </c>
      <c r="E37" s="5" t="s">
        <v>26</v>
      </c>
      <c r="F37" s="2">
        <v>0.7</v>
      </c>
      <c r="G37" s="2">
        <v>0.7</v>
      </c>
      <c r="H37">
        <f>MONTH(Tabela1[[#This Row],[Pagamento]])</f>
        <v>1</v>
      </c>
      <c r="I37">
        <f>YEAR(Tabela1[[#This Row],[Pagamento]])</f>
        <v>2023</v>
      </c>
    </row>
    <row r="38" spans="1:9" x14ac:dyDescent="0.2">
      <c r="A38" t="s">
        <v>7</v>
      </c>
      <c r="B38" s="3" t="s">
        <v>180</v>
      </c>
      <c r="C38" t="s">
        <v>9</v>
      </c>
      <c r="D38" t="s">
        <v>22</v>
      </c>
      <c r="E38" s="5" t="s">
        <v>26</v>
      </c>
      <c r="F38" s="2">
        <v>0.9</v>
      </c>
      <c r="G38" s="2">
        <v>0.9</v>
      </c>
      <c r="H38">
        <f>MONTH(Tabela1[[#This Row],[Pagamento]])</f>
        <v>1</v>
      </c>
      <c r="I38">
        <f>YEAR(Tabela1[[#This Row],[Pagamento]])</f>
        <v>2023</v>
      </c>
    </row>
    <row r="39" spans="1:9" x14ac:dyDescent="0.2">
      <c r="A39" t="s">
        <v>36</v>
      </c>
      <c r="B39" s="3" t="s">
        <v>104</v>
      </c>
      <c r="C39" t="s">
        <v>34</v>
      </c>
      <c r="D39" t="s">
        <v>10</v>
      </c>
      <c r="E39" s="5" t="s">
        <v>14</v>
      </c>
      <c r="F39" s="2">
        <v>0.12</v>
      </c>
      <c r="G39" s="2">
        <v>0.48</v>
      </c>
      <c r="H39">
        <f>MONTH(Tabela1[[#This Row],[Pagamento]])</f>
        <v>1</v>
      </c>
      <c r="I39">
        <f>YEAR(Tabela1[[#This Row],[Pagamento]])</f>
        <v>2024</v>
      </c>
    </row>
    <row r="40" spans="1:9" x14ac:dyDescent="0.2">
      <c r="A40" t="s">
        <v>39</v>
      </c>
      <c r="B40" s="3" t="s">
        <v>103</v>
      </c>
      <c r="C40" t="s">
        <v>9</v>
      </c>
      <c r="D40" t="s">
        <v>10</v>
      </c>
      <c r="E40" s="5" t="s">
        <v>27</v>
      </c>
      <c r="F40" s="2">
        <v>0.9</v>
      </c>
      <c r="G40" s="2">
        <v>1.8</v>
      </c>
      <c r="H40">
        <f>MONTH(Tabela1[[#This Row],[Pagamento]])</f>
        <v>1</v>
      </c>
      <c r="I40">
        <f>YEAR(Tabela1[[#This Row],[Pagamento]])</f>
        <v>2024</v>
      </c>
    </row>
    <row r="41" spans="1:9" x14ac:dyDescent="0.2">
      <c r="A41" t="s">
        <v>95</v>
      </c>
      <c r="B41" s="3" t="s">
        <v>103</v>
      </c>
      <c r="C41" t="s">
        <v>9</v>
      </c>
      <c r="D41" t="s">
        <v>10</v>
      </c>
      <c r="E41" s="5" t="s">
        <v>14</v>
      </c>
      <c r="F41" s="2">
        <v>0.7</v>
      </c>
      <c r="G41" s="2">
        <v>2.8</v>
      </c>
      <c r="H41">
        <f>MONTH(Tabela1[[#This Row],[Pagamento]])</f>
        <v>1</v>
      </c>
      <c r="I41">
        <f>YEAR(Tabela1[[#This Row],[Pagamento]])</f>
        <v>2024</v>
      </c>
    </row>
    <row r="42" spans="1:9" x14ac:dyDescent="0.2">
      <c r="A42" t="s">
        <v>20</v>
      </c>
      <c r="B42" s="3" t="s">
        <v>102</v>
      </c>
      <c r="C42" t="s">
        <v>9</v>
      </c>
      <c r="D42" t="s">
        <v>10</v>
      </c>
      <c r="E42" s="5" t="s">
        <v>19</v>
      </c>
      <c r="F42" s="2">
        <v>1.05</v>
      </c>
      <c r="G42" s="2">
        <v>3.15</v>
      </c>
      <c r="H42">
        <f>MONTH(Tabela1[[#This Row],[Pagamento]])</f>
        <v>1</v>
      </c>
      <c r="I42">
        <f>YEAR(Tabela1[[#This Row],[Pagamento]])</f>
        <v>2024</v>
      </c>
    </row>
    <row r="43" spans="1:9" x14ac:dyDescent="0.2">
      <c r="A43" t="s">
        <v>93</v>
      </c>
      <c r="B43" s="3" t="s">
        <v>102</v>
      </c>
      <c r="C43" t="s">
        <v>9</v>
      </c>
      <c r="D43" t="s">
        <v>10</v>
      </c>
      <c r="E43" s="5" t="s">
        <v>19</v>
      </c>
      <c r="F43" s="2">
        <v>1.01</v>
      </c>
      <c r="G43" s="2">
        <v>3.03</v>
      </c>
      <c r="H43">
        <f>MONTH(Tabela1[[#This Row],[Pagamento]])</f>
        <v>1</v>
      </c>
      <c r="I43">
        <f>YEAR(Tabela1[[#This Row],[Pagamento]])</f>
        <v>2024</v>
      </c>
    </row>
    <row r="44" spans="1:9" x14ac:dyDescent="0.2">
      <c r="A44" t="s">
        <v>15</v>
      </c>
      <c r="B44" s="3" t="s">
        <v>101</v>
      </c>
      <c r="C44" t="s">
        <v>9</v>
      </c>
      <c r="D44" t="s">
        <v>10</v>
      </c>
      <c r="E44" s="5" t="s">
        <v>26</v>
      </c>
      <c r="F44" s="2">
        <v>0.99</v>
      </c>
      <c r="G44" s="2">
        <v>0.99</v>
      </c>
      <c r="H44">
        <f>MONTH(Tabela1[[#This Row],[Pagamento]])</f>
        <v>1</v>
      </c>
      <c r="I44">
        <f>YEAR(Tabela1[[#This Row],[Pagamento]])</f>
        <v>2024</v>
      </c>
    </row>
    <row r="45" spans="1:9" x14ac:dyDescent="0.2">
      <c r="A45" t="s">
        <v>17</v>
      </c>
      <c r="B45" s="3" t="s">
        <v>101</v>
      </c>
      <c r="C45" t="s">
        <v>9</v>
      </c>
      <c r="D45" t="s">
        <v>10</v>
      </c>
      <c r="E45" s="5" t="s">
        <v>27</v>
      </c>
      <c r="F45" s="2">
        <v>1.1000000000000001</v>
      </c>
      <c r="G45" s="2">
        <v>2.2000000000000002</v>
      </c>
      <c r="H45">
        <f>MONTH(Tabela1[[#This Row],[Pagamento]])</f>
        <v>1</v>
      </c>
      <c r="I45">
        <f>YEAR(Tabela1[[#This Row],[Pagamento]])</f>
        <v>2024</v>
      </c>
    </row>
    <row r="46" spans="1:9" x14ac:dyDescent="0.2">
      <c r="A46" t="s">
        <v>55</v>
      </c>
      <c r="B46" s="3" t="s">
        <v>101</v>
      </c>
      <c r="C46" t="s">
        <v>9</v>
      </c>
      <c r="D46" t="s">
        <v>10</v>
      </c>
      <c r="E46" s="5" t="s">
        <v>19</v>
      </c>
      <c r="F46" s="2">
        <v>2.2999999999999998</v>
      </c>
      <c r="G46" s="2">
        <v>6.9</v>
      </c>
      <c r="H46">
        <f>MONTH(Tabela1[[#This Row],[Pagamento]])</f>
        <v>1</v>
      </c>
      <c r="I46">
        <f>YEAR(Tabela1[[#This Row],[Pagamento]])</f>
        <v>2024</v>
      </c>
    </row>
    <row r="47" spans="1:9" x14ac:dyDescent="0.2">
      <c r="A47" t="s">
        <v>90</v>
      </c>
      <c r="B47" s="3" t="s">
        <v>101</v>
      </c>
      <c r="C47" t="s">
        <v>9</v>
      </c>
      <c r="D47" t="s">
        <v>22</v>
      </c>
      <c r="E47" s="5" t="s">
        <v>23</v>
      </c>
      <c r="F47" s="2">
        <v>0.11</v>
      </c>
      <c r="G47" s="2">
        <v>0.99</v>
      </c>
      <c r="H47">
        <f>MONTH(Tabela1[[#This Row],[Pagamento]])</f>
        <v>1</v>
      </c>
      <c r="I47">
        <f>YEAR(Tabela1[[#This Row],[Pagamento]])</f>
        <v>2024</v>
      </c>
    </row>
    <row r="48" spans="1:9" x14ac:dyDescent="0.2">
      <c r="A48" t="s">
        <v>90</v>
      </c>
      <c r="B48" s="3" t="s">
        <v>101</v>
      </c>
      <c r="C48" t="s">
        <v>9</v>
      </c>
      <c r="D48" t="s">
        <v>10</v>
      </c>
      <c r="E48" s="5" t="s">
        <v>81</v>
      </c>
      <c r="F48" s="2">
        <v>0.11</v>
      </c>
      <c r="G48" s="2">
        <v>1.1000000000000001</v>
      </c>
      <c r="H48">
        <f>MONTH(Tabela1[[#This Row],[Pagamento]])</f>
        <v>1</v>
      </c>
      <c r="I48">
        <f>YEAR(Tabela1[[#This Row],[Pagamento]])</f>
        <v>2024</v>
      </c>
    </row>
    <row r="49" spans="1:9" x14ac:dyDescent="0.2">
      <c r="A49" t="s">
        <v>25</v>
      </c>
      <c r="B49" s="3" t="s">
        <v>101</v>
      </c>
      <c r="C49" t="s">
        <v>9</v>
      </c>
      <c r="D49" t="s">
        <v>22</v>
      </c>
      <c r="E49" s="5" t="s">
        <v>26</v>
      </c>
      <c r="F49" s="2">
        <v>1.32</v>
      </c>
      <c r="G49" s="2">
        <v>1.32</v>
      </c>
      <c r="H49">
        <f>MONTH(Tabela1[[#This Row],[Pagamento]])</f>
        <v>1</v>
      </c>
      <c r="I49">
        <f>YEAR(Tabela1[[#This Row],[Pagamento]])</f>
        <v>2024</v>
      </c>
    </row>
    <row r="50" spans="1:9" x14ac:dyDescent="0.2">
      <c r="A50" t="s">
        <v>25</v>
      </c>
      <c r="B50" s="3" t="s">
        <v>101</v>
      </c>
      <c r="C50" t="s">
        <v>9</v>
      </c>
      <c r="D50" t="s">
        <v>10</v>
      </c>
      <c r="E50" s="5" t="s">
        <v>26</v>
      </c>
      <c r="F50" s="2">
        <v>1.32</v>
      </c>
      <c r="G50" s="2">
        <v>1.32</v>
      </c>
      <c r="H50">
        <f>MONTH(Tabela1[[#This Row],[Pagamento]])</f>
        <v>1</v>
      </c>
      <c r="I50">
        <f>YEAR(Tabela1[[#This Row],[Pagamento]])</f>
        <v>2024</v>
      </c>
    </row>
    <row r="51" spans="1:9" x14ac:dyDescent="0.2">
      <c r="A51" t="s">
        <v>28</v>
      </c>
      <c r="B51" s="3" t="s">
        <v>101</v>
      </c>
      <c r="C51" t="s">
        <v>9</v>
      </c>
      <c r="D51" t="s">
        <v>10</v>
      </c>
      <c r="E51" s="5" t="s">
        <v>78</v>
      </c>
      <c r="F51" s="2">
        <v>0.12</v>
      </c>
      <c r="G51" s="2">
        <v>4.92</v>
      </c>
      <c r="H51">
        <f>MONTH(Tabela1[[#This Row],[Pagamento]])</f>
        <v>1</v>
      </c>
      <c r="I51">
        <f>YEAR(Tabela1[[#This Row],[Pagamento]])</f>
        <v>2024</v>
      </c>
    </row>
    <row r="52" spans="1:9" x14ac:dyDescent="0.2">
      <c r="A52" t="s">
        <v>50</v>
      </c>
      <c r="B52" s="3" t="s">
        <v>100</v>
      </c>
      <c r="C52" t="s">
        <v>34</v>
      </c>
      <c r="D52" t="s">
        <v>10</v>
      </c>
      <c r="E52" s="5" t="s">
        <v>11</v>
      </c>
      <c r="F52" s="2">
        <v>0.66</v>
      </c>
      <c r="G52" s="2">
        <v>3.3</v>
      </c>
      <c r="H52">
        <f>MONTH(Tabela1[[#This Row],[Pagamento]])</f>
        <v>1</v>
      </c>
      <c r="I52">
        <f>YEAR(Tabela1[[#This Row],[Pagamento]])</f>
        <v>2024</v>
      </c>
    </row>
    <row r="53" spans="1:9" x14ac:dyDescent="0.2">
      <c r="A53" t="s">
        <v>91</v>
      </c>
      <c r="B53" s="3" t="s">
        <v>99</v>
      </c>
      <c r="C53" t="s">
        <v>9</v>
      </c>
      <c r="D53" t="s">
        <v>10</v>
      </c>
      <c r="E53" s="5" t="s">
        <v>19</v>
      </c>
      <c r="F53" s="2">
        <v>0.68</v>
      </c>
      <c r="G53" s="2">
        <v>2.04</v>
      </c>
      <c r="H53">
        <f>MONTH(Tabela1[[#This Row],[Pagamento]])</f>
        <v>1</v>
      </c>
      <c r="I53">
        <f>YEAR(Tabela1[[#This Row],[Pagamento]])</f>
        <v>2024</v>
      </c>
    </row>
    <row r="54" spans="1:9" x14ac:dyDescent="0.2">
      <c r="A54" t="s">
        <v>96</v>
      </c>
      <c r="B54" s="3" t="s">
        <v>97</v>
      </c>
      <c r="C54" t="s">
        <v>9</v>
      </c>
      <c r="D54" t="s">
        <v>10</v>
      </c>
      <c r="E54" s="5" t="s">
        <v>98</v>
      </c>
      <c r="F54" s="2">
        <v>7.0000000000000007E-2</v>
      </c>
      <c r="G54" s="2">
        <v>1.95</v>
      </c>
      <c r="H54">
        <f>MONTH(Tabela1[[#This Row],[Pagamento]])</f>
        <v>1</v>
      </c>
      <c r="I54">
        <f>YEAR(Tabela1[[#This Row],[Pagamento]])</f>
        <v>2024</v>
      </c>
    </row>
    <row r="55" spans="1:9" x14ac:dyDescent="0.2">
      <c r="A55" t="s">
        <v>39</v>
      </c>
      <c r="B55" s="3" t="s">
        <v>112</v>
      </c>
      <c r="C55" t="s">
        <v>9</v>
      </c>
      <c r="D55" t="s">
        <v>10</v>
      </c>
      <c r="E55" s="5" t="s">
        <v>27</v>
      </c>
      <c r="F55" s="2">
        <v>0.9</v>
      </c>
      <c r="G55" s="2">
        <v>1.8</v>
      </c>
      <c r="H55">
        <f>MONTH(Tabela1[[#This Row],[Pagamento]])</f>
        <v>12</v>
      </c>
      <c r="I55">
        <f>YEAR(Tabela1[[#This Row],[Pagamento]])</f>
        <v>2023</v>
      </c>
    </row>
    <row r="56" spans="1:9" x14ac:dyDescent="0.2">
      <c r="A56" t="s">
        <v>95</v>
      </c>
      <c r="B56" s="3" t="s">
        <v>112</v>
      </c>
      <c r="C56" t="s">
        <v>9</v>
      </c>
      <c r="D56" t="s">
        <v>10</v>
      </c>
      <c r="E56" s="5" t="s">
        <v>26</v>
      </c>
      <c r="F56" s="2">
        <v>0.7</v>
      </c>
      <c r="G56" s="2">
        <v>0.7</v>
      </c>
      <c r="H56">
        <f>MONTH(Tabela1[[#This Row],[Pagamento]])</f>
        <v>12</v>
      </c>
      <c r="I56">
        <f>YEAR(Tabela1[[#This Row],[Pagamento]])</f>
        <v>2023</v>
      </c>
    </row>
    <row r="57" spans="1:9" x14ac:dyDescent="0.2">
      <c r="A57" t="s">
        <v>82</v>
      </c>
      <c r="B57" s="3" t="s">
        <v>111</v>
      </c>
      <c r="C57" t="s">
        <v>34</v>
      </c>
      <c r="D57" t="s">
        <v>10</v>
      </c>
      <c r="E57" s="5" t="s">
        <v>81</v>
      </c>
      <c r="F57" s="2">
        <v>0.47</v>
      </c>
      <c r="G57" s="2">
        <v>4.7</v>
      </c>
      <c r="H57">
        <f>MONTH(Tabela1[[#This Row],[Pagamento]])</f>
        <v>12</v>
      </c>
      <c r="I57">
        <f>YEAR(Tabela1[[#This Row],[Pagamento]])</f>
        <v>2023</v>
      </c>
    </row>
    <row r="58" spans="1:9" x14ac:dyDescent="0.2">
      <c r="A58" t="s">
        <v>20</v>
      </c>
      <c r="B58" s="3" t="s">
        <v>111</v>
      </c>
      <c r="C58" t="s">
        <v>9</v>
      </c>
      <c r="D58" t="s">
        <v>10</v>
      </c>
      <c r="E58" s="5" t="s">
        <v>19</v>
      </c>
      <c r="F58" s="2">
        <v>1.01</v>
      </c>
      <c r="G58" s="2">
        <v>3.03</v>
      </c>
      <c r="H58">
        <f>MONTH(Tabela1[[#This Row],[Pagamento]])</f>
        <v>12</v>
      </c>
      <c r="I58">
        <f>YEAR(Tabela1[[#This Row],[Pagamento]])</f>
        <v>2023</v>
      </c>
    </row>
    <row r="59" spans="1:9" x14ac:dyDescent="0.2">
      <c r="A59" t="s">
        <v>93</v>
      </c>
      <c r="B59" s="3" t="s">
        <v>111</v>
      </c>
      <c r="C59" t="s">
        <v>9</v>
      </c>
      <c r="D59" t="s">
        <v>10</v>
      </c>
      <c r="E59" s="5" t="s">
        <v>19</v>
      </c>
      <c r="F59" s="2">
        <v>1.01</v>
      </c>
      <c r="G59" s="2">
        <v>3.03</v>
      </c>
      <c r="H59">
        <f>MONTH(Tabela1[[#This Row],[Pagamento]])</f>
        <v>12</v>
      </c>
      <c r="I59">
        <f>YEAR(Tabela1[[#This Row],[Pagamento]])</f>
        <v>2023</v>
      </c>
    </row>
    <row r="60" spans="1:9" x14ac:dyDescent="0.2">
      <c r="A60" t="s">
        <v>15</v>
      </c>
      <c r="B60" s="3" t="s">
        <v>109</v>
      </c>
      <c r="C60" t="s">
        <v>9</v>
      </c>
      <c r="D60" t="s">
        <v>10</v>
      </c>
      <c r="E60" s="5" t="s">
        <v>26</v>
      </c>
      <c r="F60" s="2">
        <v>0.95</v>
      </c>
      <c r="G60" s="2">
        <v>0.95</v>
      </c>
      <c r="H60">
        <f>MONTH(Tabela1[[#This Row],[Pagamento]])</f>
        <v>12</v>
      </c>
      <c r="I60">
        <f>YEAR(Tabela1[[#This Row],[Pagamento]])</f>
        <v>2023</v>
      </c>
    </row>
    <row r="61" spans="1:9" x14ac:dyDescent="0.2">
      <c r="A61" t="s">
        <v>17</v>
      </c>
      <c r="B61" s="3" t="s">
        <v>109</v>
      </c>
      <c r="C61" t="s">
        <v>9</v>
      </c>
      <c r="D61" t="s">
        <v>10</v>
      </c>
      <c r="E61" s="5" t="s">
        <v>27</v>
      </c>
      <c r="F61" s="2">
        <v>1.1000000000000001</v>
      </c>
      <c r="G61" s="2">
        <v>2.2000000000000002</v>
      </c>
      <c r="H61">
        <f>MONTH(Tabela1[[#This Row],[Pagamento]])</f>
        <v>12</v>
      </c>
      <c r="I61">
        <f>YEAR(Tabela1[[#This Row],[Pagamento]])</f>
        <v>2023</v>
      </c>
    </row>
    <row r="62" spans="1:9" x14ac:dyDescent="0.2">
      <c r="A62" t="s">
        <v>55</v>
      </c>
      <c r="B62" s="3" t="s">
        <v>109</v>
      </c>
      <c r="C62" t="s">
        <v>9</v>
      </c>
      <c r="D62" t="s">
        <v>10</v>
      </c>
      <c r="E62" s="5" t="s">
        <v>19</v>
      </c>
      <c r="F62" s="2">
        <v>0.85</v>
      </c>
      <c r="G62" s="2">
        <v>2.5499999999999998</v>
      </c>
      <c r="H62">
        <f>MONTH(Tabela1[[#This Row],[Pagamento]])</f>
        <v>12</v>
      </c>
      <c r="I62">
        <f>YEAR(Tabela1[[#This Row],[Pagamento]])</f>
        <v>2023</v>
      </c>
    </row>
    <row r="63" spans="1:9" x14ac:dyDescent="0.2">
      <c r="A63" t="s">
        <v>21</v>
      </c>
      <c r="B63" s="3" t="s">
        <v>109</v>
      </c>
      <c r="C63" t="s">
        <v>9</v>
      </c>
      <c r="D63" t="s">
        <v>22</v>
      </c>
      <c r="E63" s="5" t="s">
        <v>23</v>
      </c>
      <c r="F63" s="2">
        <v>0.11</v>
      </c>
      <c r="G63" s="2">
        <v>0.99</v>
      </c>
      <c r="H63">
        <f>MONTH(Tabela1[[#This Row],[Pagamento]])</f>
        <v>12</v>
      </c>
      <c r="I63">
        <f>YEAR(Tabela1[[#This Row],[Pagamento]])</f>
        <v>2023</v>
      </c>
    </row>
    <row r="64" spans="1:9" x14ac:dyDescent="0.2">
      <c r="A64" t="s">
        <v>21</v>
      </c>
      <c r="B64" s="3" t="s">
        <v>109</v>
      </c>
      <c r="C64" t="s">
        <v>9</v>
      </c>
      <c r="D64" t="s">
        <v>10</v>
      </c>
      <c r="E64" s="5" t="s">
        <v>81</v>
      </c>
      <c r="F64" s="2">
        <v>0.11</v>
      </c>
      <c r="G64" s="2">
        <v>1.1000000000000001</v>
      </c>
      <c r="H64">
        <f>MONTH(Tabela1[[#This Row],[Pagamento]])</f>
        <v>12</v>
      </c>
      <c r="I64">
        <f>YEAR(Tabela1[[#This Row],[Pagamento]])</f>
        <v>2023</v>
      </c>
    </row>
    <row r="65" spans="1:9" x14ac:dyDescent="0.2">
      <c r="A65" t="s">
        <v>25</v>
      </c>
      <c r="B65" s="3" t="s">
        <v>109</v>
      </c>
      <c r="C65" t="s">
        <v>9</v>
      </c>
      <c r="D65" t="s">
        <v>22</v>
      </c>
      <c r="E65" s="5" t="s">
        <v>26</v>
      </c>
      <c r="F65" s="2">
        <v>1.43</v>
      </c>
      <c r="G65" s="2">
        <v>1.43</v>
      </c>
      <c r="H65">
        <f>MONTH(Tabela1[[#This Row],[Pagamento]])</f>
        <v>12</v>
      </c>
      <c r="I65">
        <f>YEAR(Tabela1[[#This Row],[Pagamento]])</f>
        <v>2023</v>
      </c>
    </row>
    <row r="66" spans="1:9" x14ac:dyDescent="0.2">
      <c r="A66" t="s">
        <v>25</v>
      </c>
      <c r="B66" s="3" t="s">
        <v>109</v>
      </c>
      <c r="C66" t="s">
        <v>9</v>
      </c>
      <c r="D66" t="s">
        <v>10</v>
      </c>
      <c r="E66" s="5" t="s">
        <v>26</v>
      </c>
      <c r="F66" s="2">
        <v>1.43</v>
      </c>
      <c r="G66" s="2">
        <v>1.43</v>
      </c>
      <c r="H66">
        <f>MONTH(Tabela1[[#This Row],[Pagamento]])</f>
        <v>12</v>
      </c>
      <c r="I66">
        <f>YEAR(Tabela1[[#This Row],[Pagamento]])</f>
        <v>2023</v>
      </c>
    </row>
    <row r="67" spans="1:9" x14ac:dyDescent="0.2">
      <c r="A67" t="s">
        <v>28</v>
      </c>
      <c r="B67" s="3" t="s">
        <v>109</v>
      </c>
      <c r="C67" t="s">
        <v>9</v>
      </c>
      <c r="D67" t="s">
        <v>10</v>
      </c>
      <c r="E67" s="5" t="s">
        <v>110</v>
      </c>
      <c r="F67" s="2">
        <v>0.11</v>
      </c>
      <c r="G67" s="2">
        <v>4.07</v>
      </c>
      <c r="H67">
        <f>MONTH(Tabela1[[#This Row],[Pagamento]])</f>
        <v>12</v>
      </c>
      <c r="I67">
        <f>YEAR(Tabela1[[#This Row],[Pagamento]])</f>
        <v>2023</v>
      </c>
    </row>
    <row r="68" spans="1:9" x14ac:dyDescent="0.2">
      <c r="A68" t="s">
        <v>50</v>
      </c>
      <c r="B68" s="3" t="s">
        <v>108</v>
      </c>
      <c r="C68" t="s">
        <v>34</v>
      </c>
      <c r="D68" t="s">
        <v>10</v>
      </c>
      <c r="E68" s="5" t="s">
        <v>11</v>
      </c>
      <c r="F68" s="2">
        <v>0.01</v>
      </c>
      <c r="G68" s="2">
        <v>0.05</v>
      </c>
      <c r="H68">
        <f>MONTH(Tabela1[[#This Row],[Pagamento]])</f>
        <v>12</v>
      </c>
      <c r="I68">
        <f>YEAR(Tabela1[[#This Row],[Pagamento]])</f>
        <v>2023</v>
      </c>
    </row>
    <row r="69" spans="1:9" x14ac:dyDescent="0.2">
      <c r="A69" t="s">
        <v>50</v>
      </c>
      <c r="B69" s="3" t="s">
        <v>108</v>
      </c>
      <c r="C69" t="s">
        <v>47</v>
      </c>
      <c r="D69" t="s">
        <v>10</v>
      </c>
      <c r="E69" s="5" t="s">
        <v>11</v>
      </c>
      <c r="F69" s="2">
        <v>0.57999999999999996</v>
      </c>
      <c r="G69" s="2">
        <v>2.48</v>
      </c>
      <c r="H69">
        <f>MONTH(Tabela1[[#This Row],[Pagamento]])</f>
        <v>12</v>
      </c>
      <c r="I69">
        <f>YEAR(Tabela1[[#This Row],[Pagamento]])</f>
        <v>2023</v>
      </c>
    </row>
    <row r="70" spans="1:9" x14ac:dyDescent="0.2">
      <c r="A70" t="s">
        <v>91</v>
      </c>
      <c r="B70" s="3" t="s">
        <v>107</v>
      </c>
      <c r="C70" t="s">
        <v>9</v>
      </c>
      <c r="D70" t="s">
        <v>10</v>
      </c>
      <c r="E70" s="5" t="s">
        <v>19</v>
      </c>
      <c r="F70" s="2">
        <v>0.65</v>
      </c>
      <c r="G70" s="2">
        <v>1.95</v>
      </c>
      <c r="H70">
        <f>MONTH(Tabela1[[#This Row],[Pagamento]])</f>
        <v>12</v>
      </c>
      <c r="I70">
        <f>YEAR(Tabela1[[#This Row],[Pagamento]])</f>
        <v>2023</v>
      </c>
    </row>
    <row r="71" spans="1:9" x14ac:dyDescent="0.2">
      <c r="A71" t="s">
        <v>96</v>
      </c>
      <c r="B71" s="3" t="s">
        <v>106</v>
      </c>
      <c r="C71" t="s">
        <v>9</v>
      </c>
      <c r="D71" t="s">
        <v>10</v>
      </c>
      <c r="E71" s="5" t="s">
        <v>98</v>
      </c>
      <c r="F71" s="2">
        <v>0.06</v>
      </c>
      <c r="G71" s="2">
        <v>1.83</v>
      </c>
      <c r="H71">
        <f>MONTH(Tabela1[[#This Row],[Pagamento]])</f>
        <v>12</v>
      </c>
      <c r="I71">
        <f>YEAR(Tabela1[[#This Row],[Pagamento]])</f>
        <v>2023</v>
      </c>
    </row>
    <row r="72" spans="1:9" x14ac:dyDescent="0.2">
      <c r="A72" t="s">
        <v>45</v>
      </c>
      <c r="B72" s="3" t="s">
        <v>105</v>
      </c>
      <c r="C72" t="s">
        <v>47</v>
      </c>
      <c r="D72" t="s">
        <v>10</v>
      </c>
      <c r="E72" s="5" t="s">
        <v>26</v>
      </c>
      <c r="F72" s="2">
        <v>0.34</v>
      </c>
      <c r="G72" s="2">
        <v>0.28999999999999998</v>
      </c>
      <c r="H72">
        <f>MONTH(Tabela1[[#This Row],[Pagamento]])</f>
        <v>12</v>
      </c>
      <c r="I72">
        <f>YEAR(Tabela1[[#This Row],[Pagamento]])</f>
        <v>2023</v>
      </c>
    </row>
    <row r="73" spans="1:9" x14ac:dyDescent="0.2">
      <c r="A73" t="s">
        <v>150</v>
      </c>
      <c r="B73" s="3" t="s">
        <v>179</v>
      </c>
      <c r="C73" t="s">
        <v>9</v>
      </c>
      <c r="D73" t="s">
        <v>22</v>
      </c>
      <c r="E73" s="5" t="s">
        <v>26</v>
      </c>
      <c r="F73" s="2">
        <v>0.1</v>
      </c>
      <c r="G73" s="2">
        <v>0.1</v>
      </c>
      <c r="H73">
        <f>MONTH(Tabela1[[#This Row],[Pagamento]])</f>
        <v>2</v>
      </c>
      <c r="I73">
        <f>YEAR(Tabela1[[#This Row],[Pagamento]])</f>
        <v>2023</v>
      </c>
    </row>
    <row r="74" spans="1:9" x14ac:dyDescent="0.2">
      <c r="A74" t="s">
        <v>25</v>
      </c>
      <c r="B74" s="3" t="s">
        <v>178</v>
      </c>
      <c r="C74" t="s">
        <v>9</v>
      </c>
      <c r="D74" t="s">
        <v>22</v>
      </c>
      <c r="E74" s="5" t="s">
        <v>26</v>
      </c>
      <c r="F74" s="2">
        <v>1.3</v>
      </c>
      <c r="G74" s="2">
        <v>1.3</v>
      </c>
      <c r="H74">
        <f>MONTH(Tabela1[[#This Row],[Pagamento]])</f>
        <v>2</v>
      </c>
      <c r="I74">
        <f>YEAR(Tabela1[[#This Row],[Pagamento]])</f>
        <v>2023</v>
      </c>
    </row>
    <row r="75" spans="1:9" x14ac:dyDescent="0.2">
      <c r="A75" t="s">
        <v>90</v>
      </c>
      <c r="B75" s="3" t="s">
        <v>176</v>
      </c>
      <c r="C75" t="s">
        <v>9</v>
      </c>
      <c r="D75" t="s">
        <v>22</v>
      </c>
      <c r="E75" s="5" t="s">
        <v>23</v>
      </c>
      <c r="F75" s="2">
        <v>0.11</v>
      </c>
      <c r="G75" s="2">
        <v>0.99</v>
      </c>
      <c r="H75">
        <f>MONTH(Tabela1[[#This Row],[Pagamento]])</f>
        <v>2</v>
      </c>
      <c r="I75">
        <f>YEAR(Tabela1[[#This Row],[Pagamento]])</f>
        <v>2023</v>
      </c>
    </row>
    <row r="76" spans="1:9" x14ac:dyDescent="0.2">
      <c r="A76" t="s">
        <v>177</v>
      </c>
      <c r="B76" s="3" t="s">
        <v>176</v>
      </c>
      <c r="C76" t="s">
        <v>9</v>
      </c>
      <c r="D76" t="s">
        <v>22</v>
      </c>
      <c r="E76" s="5" t="s">
        <v>26</v>
      </c>
      <c r="F76" s="2">
        <v>0.67</v>
      </c>
      <c r="G76" s="2">
        <v>0.67</v>
      </c>
      <c r="H76">
        <f>MONTH(Tabela1[[#This Row],[Pagamento]])</f>
        <v>2</v>
      </c>
      <c r="I76">
        <f>YEAR(Tabela1[[#This Row],[Pagamento]])</f>
        <v>2023</v>
      </c>
    </row>
    <row r="77" spans="1:9" x14ac:dyDescent="0.2">
      <c r="A77" t="s">
        <v>39</v>
      </c>
      <c r="B77" s="3" t="s">
        <v>94</v>
      </c>
      <c r="C77" t="s">
        <v>9</v>
      </c>
      <c r="D77" t="s">
        <v>10</v>
      </c>
      <c r="E77" s="5" t="s">
        <v>14</v>
      </c>
      <c r="F77" s="2">
        <v>1.05</v>
      </c>
      <c r="G77" s="2">
        <v>4.2</v>
      </c>
      <c r="H77">
        <f>MONTH(Tabela1[[#This Row],[Pagamento]])</f>
        <v>2</v>
      </c>
      <c r="I77">
        <f>YEAR(Tabela1[[#This Row],[Pagamento]])</f>
        <v>2024</v>
      </c>
    </row>
    <row r="78" spans="1:9" x14ac:dyDescent="0.2">
      <c r="A78" t="s">
        <v>95</v>
      </c>
      <c r="B78" s="3" t="s">
        <v>94</v>
      </c>
      <c r="C78" t="s">
        <v>9</v>
      </c>
      <c r="D78" t="s">
        <v>10</v>
      </c>
      <c r="E78" s="5" t="s">
        <v>14</v>
      </c>
      <c r="F78" s="2">
        <v>0.7</v>
      </c>
      <c r="G78" s="2">
        <v>2.8</v>
      </c>
      <c r="H78">
        <f>MONTH(Tabela1[[#This Row],[Pagamento]])</f>
        <v>2</v>
      </c>
      <c r="I78">
        <f>YEAR(Tabela1[[#This Row],[Pagamento]])</f>
        <v>2024</v>
      </c>
    </row>
    <row r="79" spans="1:9" x14ac:dyDescent="0.2">
      <c r="A79" t="s">
        <v>20</v>
      </c>
      <c r="B79" s="3" t="s">
        <v>92</v>
      </c>
      <c r="C79" t="s">
        <v>9</v>
      </c>
      <c r="D79" t="s">
        <v>10</v>
      </c>
      <c r="E79" s="5" t="s">
        <v>19</v>
      </c>
      <c r="F79" s="2">
        <v>1.1499999999999999</v>
      </c>
      <c r="G79" s="2">
        <v>3.45</v>
      </c>
      <c r="H79">
        <f>MONTH(Tabela1[[#This Row],[Pagamento]])</f>
        <v>2</v>
      </c>
      <c r="I79">
        <f>YEAR(Tabela1[[#This Row],[Pagamento]])</f>
        <v>2024</v>
      </c>
    </row>
    <row r="80" spans="1:9" x14ac:dyDescent="0.2">
      <c r="A80" t="s">
        <v>93</v>
      </c>
      <c r="B80" s="3" t="s">
        <v>92</v>
      </c>
      <c r="C80" t="s">
        <v>9</v>
      </c>
      <c r="D80" t="s">
        <v>10</v>
      </c>
      <c r="E80" s="5" t="s">
        <v>19</v>
      </c>
      <c r="F80" s="2">
        <v>1.07</v>
      </c>
      <c r="G80" s="2">
        <v>3.21</v>
      </c>
      <c r="H80">
        <f>MONTH(Tabela1[[#This Row],[Pagamento]])</f>
        <v>2</v>
      </c>
      <c r="I80">
        <f>YEAR(Tabela1[[#This Row],[Pagamento]])</f>
        <v>2024</v>
      </c>
    </row>
    <row r="81" spans="1:9" x14ac:dyDescent="0.2">
      <c r="A81" t="s">
        <v>15</v>
      </c>
      <c r="B81" s="3" t="s">
        <v>89</v>
      </c>
      <c r="C81" t="s">
        <v>9</v>
      </c>
      <c r="D81" t="s">
        <v>10</v>
      </c>
      <c r="E81" s="5" t="s">
        <v>26</v>
      </c>
      <c r="F81" s="2">
        <v>0.87</v>
      </c>
      <c r="G81" s="2">
        <v>0.87</v>
      </c>
      <c r="H81">
        <f>MONTH(Tabela1[[#This Row],[Pagamento]])</f>
        <v>2</v>
      </c>
      <c r="I81">
        <f>YEAR(Tabela1[[#This Row],[Pagamento]])</f>
        <v>2024</v>
      </c>
    </row>
    <row r="82" spans="1:9" x14ac:dyDescent="0.2">
      <c r="A82" t="s">
        <v>17</v>
      </c>
      <c r="B82" s="3" t="s">
        <v>89</v>
      </c>
      <c r="C82" t="s">
        <v>9</v>
      </c>
      <c r="D82" t="s">
        <v>10</v>
      </c>
      <c r="E82" s="5" t="s">
        <v>27</v>
      </c>
      <c r="F82" s="2">
        <v>1.1000000000000001</v>
      </c>
      <c r="G82" s="2">
        <v>2.2000000000000002</v>
      </c>
      <c r="H82">
        <f>MONTH(Tabela1[[#This Row],[Pagamento]])</f>
        <v>2</v>
      </c>
      <c r="I82">
        <f>YEAR(Tabela1[[#This Row],[Pagamento]])</f>
        <v>2024</v>
      </c>
    </row>
    <row r="83" spans="1:9" x14ac:dyDescent="0.2">
      <c r="A83" t="s">
        <v>55</v>
      </c>
      <c r="B83" s="3" t="s">
        <v>89</v>
      </c>
      <c r="C83" t="s">
        <v>9</v>
      </c>
      <c r="D83" t="s">
        <v>10</v>
      </c>
      <c r="E83" s="5" t="s">
        <v>19</v>
      </c>
      <c r="F83" s="2">
        <v>0.85</v>
      </c>
      <c r="G83" s="2">
        <v>2.5499999999999998</v>
      </c>
      <c r="H83">
        <f>MONTH(Tabela1[[#This Row],[Pagamento]])</f>
        <v>2</v>
      </c>
      <c r="I83">
        <f>YEAR(Tabela1[[#This Row],[Pagamento]])</f>
        <v>2024</v>
      </c>
    </row>
    <row r="84" spans="1:9" x14ac:dyDescent="0.2">
      <c r="A84" t="s">
        <v>90</v>
      </c>
      <c r="B84" s="3" t="s">
        <v>89</v>
      </c>
      <c r="C84" t="s">
        <v>9</v>
      </c>
      <c r="D84" t="s">
        <v>22</v>
      </c>
      <c r="E84" s="5" t="s">
        <v>23</v>
      </c>
      <c r="F84" s="2">
        <v>0.1</v>
      </c>
      <c r="G84" s="2">
        <v>0.9</v>
      </c>
      <c r="H84">
        <f>MONTH(Tabela1[[#This Row],[Pagamento]])</f>
        <v>2</v>
      </c>
      <c r="I84">
        <f>YEAR(Tabela1[[#This Row],[Pagamento]])</f>
        <v>2024</v>
      </c>
    </row>
    <row r="85" spans="1:9" x14ac:dyDescent="0.2">
      <c r="A85" t="s">
        <v>90</v>
      </c>
      <c r="B85" s="3" t="s">
        <v>89</v>
      </c>
      <c r="C85" t="s">
        <v>9</v>
      </c>
      <c r="D85" t="s">
        <v>10</v>
      </c>
      <c r="E85" s="5" t="s">
        <v>66</v>
      </c>
      <c r="F85" s="2">
        <v>0.1</v>
      </c>
      <c r="G85" s="2">
        <v>2.2000000000000002</v>
      </c>
      <c r="H85">
        <f>MONTH(Tabela1[[#This Row],[Pagamento]])</f>
        <v>2</v>
      </c>
      <c r="I85">
        <f>YEAR(Tabela1[[#This Row],[Pagamento]])</f>
        <v>2024</v>
      </c>
    </row>
    <row r="86" spans="1:9" x14ac:dyDescent="0.2">
      <c r="A86" t="s">
        <v>91</v>
      </c>
      <c r="B86" s="3" t="s">
        <v>89</v>
      </c>
      <c r="C86" t="s">
        <v>9</v>
      </c>
      <c r="D86" t="s">
        <v>10</v>
      </c>
      <c r="E86" s="5" t="s">
        <v>19</v>
      </c>
      <c r="F86" s="2">
        <v>0.8</v>
      </c>
      <c r="G86" s="2">
        <v>2.4</v>
      </c>
      <c r="H86">
        <f>MONTH(Tabela1[[#This Row],[Pagamento]])</f>
        <v>2</v>
      </c>
      <c r="I86">
        <f>YEAR(Tabela1[[#This Row],[Pagamento]])</f>
        <v>2024</v>
      </c>
    </row>
    <row r="87" spans="1:9" x14ac:dyDescent="0.2">
      <c r="A87" t="s">
        <v>25</v>
      </c>
      <c r="B87" s="3" t="s">
        <v>89</v>
      </c>
      <c r="C87" t="s">
        <v>9</v>
      </c>
      <c r="D87" t="s">
        <v>22</v>
      </c>
      <c r="E87" s="5" t="s">
        <v>26</v>
      </c>
      <c r="F87" s="2">
        <v>1.32</v>
      </c>
      <c r="G87" s="2">
        <v>1.32</v>
      </c>
      <c r="H87">
        <f>MONTH(Tabela1[[#This Row],[Pagamento]])</f>
        <v>2</v>
      </c>
      <c r="I87">
        <f>YEAR(Tabela1[[#This Row],[Pagamento]])</f>
        <v>2024</v>
      </c>
    </row>
    <row r="88" spans="1:9" x14ac:dyDescent="0.2">
      <c r="A88" t="s">
        <v>25</v>
      </c>
      <c r="B88" s="3" t="s">
        <v>89</v>
      </c>
      <c r="C88" t="s">
        <v>9</v>
      </c>
      <c r="D88" t="s">
        <v>10</v>
      </c>
      <c r="E88" s="5" t="s">
        <v>26</v>
      </c>
      <c r="F88" s="2">
        <v>1.32</v>
      </c>
      <c r="G88" s="2">
        <v>1.32</v>
      </c>
      <c r="H88">
        <f>MONTH(Tabela1[[#This Row],[Pagamento]])</f>
        <v>2</v>
      </c>
      <c r="I88">
        <f>YEAR(Tabela1[[#This Row],[Pagamento]])</f>
        <v>2024</v>
      </c>
    </row>
    <row r="89" spans="1:9" x14ac:dyDescent="0.2">
      <c r="A89" t="s">
        <v>28</v>
      </c>
      <c r="B89" s="3" t="s">
        <v>89</v>
      </c>
      <c r="C89" t="s">
        <v>9</v>
      </c>
      <c r="D89" t="s">
        <v>10</v>
      </c>
      <c r="E89" s="5" t="s">
        <v>78</v>
      </c>
      <c r="F89" s="2">
        <v>0.11</v>
      </c>
      <c r="G89" s="2">
        <v>4.51</v>
      </c>
      <c r="H89">
        <f>MONTH(Tabela1[[#This Row],[Pagamento]])</f>
        <v>2</v>
      </c>
      <c r="I89">
        <f>YEAR(Tabela1[[#This Row],[Pagamento]])</f>
        <v>2024</v>
      </c>
    </row>
    <row r="90" spans="1:9" x14ac:dyDescent="0.2">
      <c r="A90" t="s">
        <v>7</v>
      </c>
      <c r="B90" s="3" t="s">
        <v>88</v>
      </c>
      <c r="C90" t="s">
        <v>9</v>
      </c>
      <c r="D90" t="s">
        <v>10</v>
      </c>
      <c r="E90" s="5" t="s">
        <v>19</v>
      </c>
      <c r="F90" s="2">
        <v>0.9</v>
      </c>
      <c r="G90" s="2">
        <v>2.7</v>
      </c>
      <c r="H90">
        <f>MONTH(Tabela1[[#This Row],[Pagamento]])</f>
        <v>2</v>
      </c>
      <c r="I90">
        <f>YEAR(Tabela1[[#This Row],[Pagamento]])</f>
        <v>2024</v>
      </c>
    </row>
    <row r="91" spans="1:9" x14ac:dyDescent="0.2">
      <c r="A91" t="s">
        <v>63</v>
      </c>
      <c r="B91" s="3" t="s">
        <v>87</v>
      </c>
      <c r="C91" t="s">
        <v>47</v>
      </c>
      <c r="D91" t="s">
        <v>10</v>
      </c>
      <c r="E91" s="5" t="s">
        <v>44</v>
      </c>
      <c r="F91" s="2">
        <v>0.16</v>
      </c>
      <c r="G91" s="2">
        <v>0.92</v>
      </c>
      <c r="H91">
        <f>MONTH(Tabela1[[#This Row],[Pagamento]])</f>
        <v>2</v>
      </c>
      <c r="I91">
        <f>YEAR(Tabela1[[#This Row],[Pagamento]])</f>
        <v>2024</v>
      </c>
    </row>
    <row r="92" spans="1:9" x14ac:dyDescent="0.2">
      <c r="A92" t="s">
        <v>63</v>
      </c>
      <c r="B92" s="3" t="s">
        <v>87</v>
      </c>
      <c r="C92" t="s">
        <v>34</v>
      </c>
      <c r="D92" t="s">
        <v>10</v>
      </c>
      <c r="E92" s="5" t="s">
        <v>44</v>
      </c>
      <c r="F92" s="2">
        <v>0.17</v>
      </c>
      <c r="G92" s="2">
        <v>1.21</v>
      </c>
      <c r="H92">
        <f>MONTH(Tabela1[[#This Row],[Pagamento]])</f>
        <v>2</v>
      </c>
      <c r="I92">
        <f>YEAR(Tabela1[[#This Row],[Pagamento]])</f>
        <v>2024</v>
      </c>
    </row>
    <row r="93" spans="1:9" x14ac:dyDescent="0.2">
      <c r="A93" t="s">
        <v>45</v>
      </c>
      <c r="B93" s="3" t="s">
        <v>86</v>
      </c>
      <c r="C93" t="s">
        <v>9</v>
      </c>
      <c r="D93" t="s">
        <v>10</v>
      </c>
      <c r="E93" s="5" t="s">
        <v>26</v>
      </c>
      <c r="F93" s="2">
        <v>0.01</v>
      </c>
      <c r="G93" s="2">
        <v>0.01</v>
      </c>
      <c r="H93">
        <f>MONTH(Tabela1[[#This Row],[Pagamento]])</f>
        <v>2</v>
      </c>
      <c r="I93">
        <f>YEAR(Tabela1[[#This Row],[Pagamento]])</f>
        <v>2024</v>
      </c>
    </row>
    <row r="94" spans="1:9" x14ac:dyDescent="0.2">
      <c r="A94" t="s">
        <v>45</v>
      </c>
      <c r="B94" s="3" t="s">
        <v>86</v>
      </c>
      <c r="C94" t="s">
        <v>47</v>
      </c>
      <c r="D94" t="s">
        <v>10</v>
      </c>
      <c r="E94" s="5" t="s">
        <v>26</v>
      </c>
      <c r="F94" s="2">
        <v>0.61</v>
      </c>
      <c r="G94" s="2">
        <v>0.52</v>
      </c>
      <c r="H94">
        <f>MONTH(Tabela1[[#This Row],[Pagamento]])</f>
        <v>2</v>
      </c>
      <c r="I94">
        <f>YEAR(Tabela1[[#This Row],[Pagamento]])</f>
        <v>2024</v>
      </c>
    </row>
    <row r="95" spans="1:9" x14ac:dyDescent="0.2">
      <c r="A95" t="s">
        <v>45</v>
      </c>
      <c r="B95" s="3" t="s">
        <v>86</v>
      </c>
      <c r="C95" t="s">
        <v>34</v>
      </c>
      <c r="D95" t="s">
        <v>10</v>
      </c>
      <c r="E95" s="5" t="s">
        <v>26</v>
      </c>
      <c r="F95" s="2">
        <v>0.22</v>
      </c>
      <c r="G95" s="2">
        <v>0.22</v>
      </c>
      <c r="H95">
        <f>MONTH(Tabela1[[#This Row],[Pagamento]])</f>
        <v>2</v>
      </c>
      <c r="I95">
        <f>YEAR(Tabela1[[#This Row],[Pagamento]])</f>
        <v>2024</v>
      </c>
    </row>
    <row r="96" spans="1:9" x14ac:dyDescent="0.2">
      <c r="A96" t="s">
        <v>150</v>
      </c>
      <c r="B96" s="3" t="s">
        <v>175</v>
      </c>
      <c r="C96" t="s">
        <v>9</v>
      </c>
      <c r="D96" t="s">
        <v>22</v>
      </c>
      <c r="E96" s="5" t="s">
        <v>26</v>
      </c>
      <c r="F96" s="2">
        <v>0.1</v>
      </c>
      <c r="G96" s="2">
        <v>0.1</v>
      </c>
      <c r="H96">
        <f>MONTH(Tabela1[[#This Row],[Pagamento]])</f>
        <v>3</v>
      </c>
      <c r="I96">
        <f>YEAR(Tabela1[[#This Row],[Pagamento]])</f>
        <v>2023</v>
      </c>
    </row>
    <row r="97" spans="1:9" x14ac:dyDescent="0.2">
      <c r="A97" t="s">
        <v>90</v>
      </c>
      <c r="B97" s="3" t="s">
        <v>174</v>
      </c>
      <c r="C97" t="s">
        <v>9</v>
      </c>
      <c r="D97" t="s">
        <v>22</v>
      </c>
      <c r="E97" s="5" t="s">
        <v>23</v>
      </c>
      <c r="F97" s="2">
        <v>0.12</v>
      </c>
      <c r="G97" s="2">
        <v>1.08</v>
      </c>
      <c r="H97">
        <f>MONTH(Tabela1[[#This Row],[Pagamento]])</f>
        <v>3</v>
      </c>
      <c r="I97">
        <f>YEAR(Tabela1[[#This Row],[Pagamento]])</f>
        <v>2023</v>
      </c>
    </row>
    <row r="98" spans="1:9" x14ac:dyDescent="0.2">
      <c r="A98" t="s">
        <v>25</v>
      </c>
      <c r="B98" s="3" t="s">
        <v>174</v>
      </c>
      <c r="C98" t="s">
        <v>9</v>
      </c>
      <c r="D98" t="s">
        <v>22</v>
      </c>
      <c r="E98" s="5" t="s">
        <v>26</v>
      </c>
      <c r="F98" s="2">
        <v>1.31</v>
      </c>
      <c r="G98" s="2">
        <v>1.31</v>
      </c>
      <c r="H98">
        <f>MONTH(Tabela1[[#This Row],[Pagamento]])</f>
        <v>3</v>
      </c>
      <c r="I98">
        <f>YEAR(Tabela1[[#This Row],[Pagamento]])</f>
        <v>2023</v>
      </c>
    </row>
    <row r="99" spans="1:9" x14ac:dyDescent="0.2">
      <c r="A99" t="s">
        <v>82</v>
      </c>
      <c r="B99" s="3" t="s">
        <v>173</v>
      </c>
      <c r="C99" t="s">
        <v>34</v>
      </c>
      <c r="D99" t="s">
        <v>10</v>
      </c>
      <c r="E99" s="5" t="s">
        <v>11</v>
      </c>
      <c r="F99" s="2">
        <v>0.2</v>
      </c>
      <c r="G99" s="2">
        <v>1</v>
      </c>
      <c r="H99">
        <f>MONTH(Tabela1[[#This Row],[Pagamento]])</f>
        <v>3</v>
      </c>
      <c r="I99">
        <f>YEAR(Tabela1[[#This Row],[Pagamento]])</f>
        <v>2023</v>
      </c>
    </row>
    <row r="100" spans="1:9" x14ac:dyDescent="0.2">
      <c r="A100" t="s">
        <v>45</v>
      </c>
      <c r="B100" s="3" t="s">
        <v>172</v>
      </c>
      <c r="C100" t="s">
        <v>47</v>
      </c>
      <c r="D100" t="s">
        <v>10</v>
      </c>
      <c r="E100" s="5" t="s">
        <v>26</v>
      </c>
      <c r="F100" s="2">
        <v>0.35</v>
      </c>
      <c r="G100" s="2">
        <v>0.3</v>
      </c>
      <c r="H100">
        <f>MONTH(Tabela1[[#This Row],[Pagamento]])</f>
        <v>3</v>
      </c>
      <c r="I100">
        <f>YEAR(Tabela1[[#This Row],[Pagamento]])</f>
        <v>2023</v>
      </c>
    </row>
    <row r="101" spans="1:9" x14ac:dyDescent="0.2">
      <c r="A101" t="s">
        <v>39</v>
      </c>
      <c r="B101" s="3" t="s">
        <v>85</v>
      </c>
      <c r="C101" t="s">
        <v>9</v>
      </c>
      <c r="D101" t="s">
        <v>10</v>
      </c>
      <c r="E101" s="5" t="s">
        <v>14</v>
      </c>
      <c r="F101" s="2">
        <v>0.9</v>
      </c>
      <c r="G101" s="2">
        <v>3.6</v>
      </c>
      <c r="H101">
        <f>MONTH(Tabela1[[#This Row],[Pagamento]])</f>
        <v>3</v>
      </c>
      <c r="I101">
        <f>YEAR(Tabela1[[#This Row],[Pagamento]])</f>
        <v>2024</v>
      </c>
    </row>
    <row r="102" spans="1:9" x14ac:dyDescent="0.2">
      <c r="A102" t="s">
        <v>41</v>
      </c>
      <c r="B102" s="3" t="s">
        <v>85</v>
      </c>
      <c r="C102" t="s">
        <v>9</v>
      </c>
      <c r="D102" t="s">
        <v>10</v>
      </c>
      <c r="E102" s="5" t="s">
        <v>14</v>
      </c>
      <c r="F102" s="2">
        <v>0.65</v>
      </c>
      <c r="G102" s="2">
        <v>2.6</v>
      </c>
      <c r="H102">
        <f>MONTH(Tabela1[[#This Row],[Pagamento]])</f>
        <v>3</v>
      </c>
      <c r="I102">
        <f>YEAR(Tabela1[[#This Row],[Pagamento]])</f>
        <v>2024</v>
      </c>
    </row>
    <row r="103" spans="1:9" x14ac:dyDescent="0.2">
      <c r="A103" t="s">
        <v>82</v>
      </c>
      <c r="B103" s="3" t="s">
        <v>83</v>
      </c>
      <c r="C103" t="s">
        <v>34</v>
      </c>
      <c r="D103" t="s">
        <v>10</v>
      </c>
      <c r="E103" s="5" t="s">
        <v>84</v>
      </c>
      <c r="F103" s="2">
        <v>0.1</v>
      </c>
      <c r="G103" s="2">
        <v>1.4</v>
      </c>
      <c r="H103">
        <f>MONTH(Tabela1[[#This Row],[Pagamento]])</f>
        <v>3</v>
      </c>
      <c r="I103">
        <f>YEAR(Tabela1[[#This Row],[Pagamento]])</f>
        <v>2024</v>
      </c>
    </row>
    <row r="104" spans="1:9" x14ac:dyDescent="0.2">
      <c r="A104" t="s">
        <v>20</v>
      </c>
      <c r="B104" s="3" t="s">
        <v>79</v>
      </c>
      <c r="C104" t="s">
        <v>9</v>
      </c>
      <c r="D104" t="s">
        <v>10</v>
      </c>
      <c r="E104" s="5" t="s">
        <v>19</v>
      </c>
      <c r="F104" s="2">
        <v>1.05</v>
      </c>
      <c r="G104" s="2">
        <v>3.15</v>
      </c>
      <c r="H104">
        <f>MONTH(Tabela1[[#This Row],[Pagamento]])</f>
        <v>3</v>
      </c>
      <c r="I104">
        <f>YEAR(Tabela1[[#This Row],[Pagamento]])</f>
        <v>2024</v>
      </c>
    </row>
    <row r="105" spans="1:9" x14ac:dyDescent="0.2">
      <c r="A105" t="s">
        <v>30</v>
      </c>
      <c r="B105" s="3" t="s">
        <v>79</v>
      </c>
      <c r="C105" t="s">
        <v>9</v>
      </c>
      <c r="D105" t="s">
        <v>10</v>
      </c>
      <c r="E105" s="5" t="s">
        <v>19</v>
      </c>
      <c r="F105" s="2">
        <v>0.95</v>
      </c>
      <c r="G105" s="2">
        <v>2.85</v>
      </c>
      <c r="H105">
        <f>MONTH(Tabela1[[#This Row],[Pagamento]])</f>
        <v>3</v>
      </c>
      <c r="I105">
        <f>YEAR(Tabela1[[#This Row],[Pagamento]])</f>
        <v>2024</v>
      </c>
    </row>
    <row r="106" spans="1:9" x14ac:dyDescent="0.2">
      <c r="A106" t="s">
        <v>80</v>
      </c>
      <c r="B106" s="3" t="s">
        <v>79</v>
      </c>
      <c r="C106" t="s">
        <v>34</v>
      </c>
      <c r="D106" t="s">
        <v>10</v>
      </c>
      <c r="E106" s="5" t="s">
        <v>81</v>
      </c>
      <c r="F106" s="2">
        <v>0.3</v>
      </c>
      <c r="G106" s="2">
        <v>2.97</v>
      </c>
      <c r="H106">
        <f>MONTH(Tabela1[[#This Row],[Pagamento]])</f>
        <v>3</v>
      </c>
      <c r="I106">
        <f>YEAR(Tabela1[[#This Row],[Pagamento]])</f>
        <v>2024</v>
      </c>
    </row>
    <row r="107" spans="1:9" x14ac:dyDescent="0.2">
      <c r="A107" t="s">
        <v>80</v>
      </c>
      <c r="B107" s="3" t="s">
        <v>79</v>
      </c>
      <c r="C107" t="s">
        <v>47</v>
      </c>
      <c r="D107" t="s">
        <v>10</v>
      </c>
      <c r="E107" s="5" t="s">
        <v>11</v>
      </c>
      <c r="F107" s="2">
        <v>0.06</v>
      </c>
      <c r="G107" s="2">
        <v>0.25</v>
      </c>
      <c r="H107">
        <f>MONTH(Tabela1[[#This Row],[Pagamento]])</f>
        <v>3</v>
      </c>
      <c r="I107">
        <f>YEAR(Tabela1[[#This Row],[Pagamento]])</f>
        <v>2024</v>
      </c>
    </row>
    <row r="108" spans="1:9" x14ac:dyDescent="0.2">
      <c r="A108" t="s">
        <v>80</v>
      </c>
      <c r="B108" s="3" t="s">
        <v>79</v>
      </c>
      <c r="C108" t="s">
        <v>47</v>
      </c>
      <c r="D108" t="s">
        <v>10</v>
      </c>
      <c r="E108" s="5" t="s">
        <v>44</v>
      </c>
      <c r="F108" s="2">
        <v>7.0000000000000007E-2</v>
      </c>
      <c r="G108" s="2">
        <v>0.43</v>
      </c>
      <c r="H108">
        <f>MONTH(Tabela1[[#This Row],[Pagamento]])</f>
        <v>3</v>
      </c>
      <c r="I108">
        <f>YEAR(Tabela1[[#This Row],[Pagamento]])</f>
        <v>2024</v>
      </c>
    </row>
    <row r="109" spans="1:9" x14ac:dyDescent="0.2">
      <c r="A109" t="s">
        <v>15</v>
      </c>
      <c r="B109" s="3" t="s">
        <v>77</v>
      </c>
      <c r="C109" t="s">
        <v>9</v>
      </c>
      <c r="D109" t="s">
        <v>10</v>
      </c>
      <c r="E109" s="5" t="s">
        <v>27</v>
      </c>
      <c r="F109" s="2">
        <v>0.87</v>
      </c>
      <c r="G109" s="2">
        <v>1.74</v>
      </c>
      <c r="H109">
        <f>MONTH(Tabela1[[#This Row],[Pagamento]])</f>
        <v>3</v>
      </c>
      <c r="I109">
        <f>YEAR(Tabela1[[#This Row],[Pagamento]])</f>
        <v>2024</v>
      </c>
    </row>
    <row r="110" spans="1:9" x14ac:dyDescent="0.2">
      <c r="A110" t="s">
        <v>17</v>
      </c>
      <c r="B110" s="3" t="s">
        <v>77</v>
      </c>
      <c r="C110" t="s">
        <v>9</v>
      </c>
      <c r="D110" t="s">
        <v>10</v>
      </c>
      <c r="E110" s="5" t="s">
        <v>27</v>
      </c>
      <c r="F110" s="2">
        <v>1.1000000000000001</v>
      </c>
      <c r="G110" s="2">
        <v>2.2000000000000002</v>
      </c>
      <c r="H110">
        <f>MONTH(Tabela1[[#This Row],[Pagamento]])</f>
        <v>3</v>
      </c>
      <c r="I110">
        <f>YEAR(Tabela1[[#This Row],[Pagamento]])</f>
        <v>2024</v>
      </c>
    </row>
    <row r="111" spans="1:9" x14ac:dyDescent="0.2">
      <c r="A111" t="s">
        <v>55</v>
      </c>
      <c r="B111" s="3" t="s">
        <v>77</v>
      </c>
      <c r="C111" t="s">
        <v>9</v>
      </c>
      <c r="D111" t="s">
        <v>10</v>
      </c>
      <c r="E111" s="5" t="s">
        <v>19</v>
      </c>
      <c r="F111" s="2">
        <v>0.85</v>
      </c>
      <c r="G111" s="2">
        <v>2.5499999999999998</v>
      </c>
      <c r="H111">
        <f>MONTH(Tabela1[[#This Row],[Pagamento]])</f>
        <v>3</v>
      </c>
      <c r="I111">
        <f>YEAR(Tabela1[[#This Row],[Pagamento]])</f>
        <v>2024</v>
      </c>
    </row>
    <row r="112" spans="1:9" x14ac:dyDescent="0.2">
      <c r="A112" t="s">
        <v>21</v>
      </c>
      <c r="B112" s="3" t="s">
        <v>77</v>
      </c>
      <c r="C112" t="s">
        <v>9</v>
      </c>
      <c r="D112" t="s">
        <v>22</v>
      </c>
      <c r="E112" s="5" t="s">
        <v>23</v>
      </c>
      <c r="F112" s="2">
        <v>0.1</v>
      </c>
      <c r="G112" s="2">
        <v>0.9</v>
      </c>
      <c r="H112">
        <f>MONTH(Tabela1[[#This Row],[Pagamento]])</f>
        <v>3</v>
      </c>
      <c r="I112">
        <f>YEAR(Tabela1[[#This Row],[Pagamento]])</f>
        <v>2024</v>
      </c>
    </row>
    <row r="113" spans="1:9" x14ac:dyDescent="0.2">
      <c r="A113" t="s">
        <v>21</v>
      </c>
      <c r="B113" s="3" t="s">
        <v>77</v>
      </c>
      <c r="C113" t="s">
        <v>9</v>
      </c>
      <c r="D113" t="s">
        <v>10</v>
      </c>
      <c r="E113" s="5" t="s">
        <v>66</v>
      </c>
      <c r="F113" s="2">
        <v>0.1</v>
      </c>
      <c r="G113" s="2">
        <v>2.2000000000000002</v>
      </c>
      <c r="H113">
        <f>MONTH(Tabela1[[#This Row],[Pagamento]])</f>
        <v>3</v>
      </c>
      <c r="I113">
        <f>YEAR(Tabela1[[#This Row],[Pagamento]])</f>
        <v>2024</v>
      </c>
    </row>
    <row r="114" spans="1:9" x14ac:dyDescent="0.2">
      <c r="A114" t="s">
        <v>25</v>
      </c>
      <c r="B114" s="3" t="s">
        <v>77</v>
      </c>
      <c r="C114" t="s">
        <v>9</v>
      </c>
      <c r="D114" t="s">
        <v>22</v>
      </c>
      <c r="E114" s="5" t="s">
        <v>26</v>
      </c>
      <c r="F114" s="2">
        <v>1.33</v>
      </c>
      <c r="G114" s="2">
        <v>1.33</v>
      </c>
      <c r="H114">
        <f>MONTH(Tabela1[[#This Row],[Pagamento]])</f>
        <v>3</v>
      </c>
      <c r="I114">
        <f>YEAR(Tabela1[[#This Row],[Pagamento]])</f>
        <v>2024</v>
      </c>
    </row>
    <row r="115" spans="1:9" x14ac:dyDescent="0.2">
      <c r="A115" t="s">
        <v>25</v>
      </c>
      <c r="B115" s="3" t="s">
        <v>77</v>
      </c>
      <c r="C115" t="s">
        <v>9</v>
      </c>
      <c r="D115" t="s">
        <v>10</v>
      </c>
      <c r="E115" s="5" t="s">
        <v>27</v>
      </c>
      <c r="F115" s="2">
        <v>1.33</v>
      </c>
      <c r="G115" s="2">
        <v>2.66</v>
      </c>
      <c r="H115">
        <f>MONTH(Tabela1[[#This Row],[Pagamento]])</f>
        <v>3</v>
      </c>
      <c r="I115">
        <f>YEAR(Tabela1[[#This Row],[Pagamento]])</f>
        <v>2024</v>
      </c>
    </row>
    <row r="116" spans="1:9" x14ac:dyDescent="0.2">
      <c r="A116" t="s">
        <v>28</v>
      </c>
      <c r="B116" s="3" t="s">
        <v>77</v>
      </c>
      <c r="C116" t="s">
        <v>9</v>
      </c>
      <c r="D116" t="s">
        <v>10</v>
      </c>
      <c r="E116" s="5" t="s">
        <v>78</v>
      </c>
      <c r="F116" s="2">
        <v>0.1</v>
      </c>
      <c r="G116" s="2">
        <v>4.0999999999999996</v>
      </c>
      <c r="H116">
        <f>MONTH(Tabela1[[#This Row],[Pagamento]])</f>
        <v>3</v>
      </c>
      <c r="I116">
        <f>YEAR(Tabela1[[#This Row],[Pagamento]])</f>
        <v>2024</v>
      </c>
    </row>
    <row r="117" spans="1:9" x14ac:dyDescent="0.2">
      <c r="A117" t="s">
        <v>12</v>
      </c>
      <c r="B117" s="3" t="s">
        <v>76</v>
      </c>
      <c r="C117" t="s">
        <v>9</v>
      </c>
      <c r="D117" t="s">
        <v>10</v>
      </c>
      <c r="E117" s="5" t="s">
        <v>14</v>
      </c>
      <c r="F117" s="2">
        <v>0.84</v>
      </c>
      <c r="G117" s="2">
        <v>3.36</v>
      </c>
      <c r="H117">
        <f>MONTH(Tabela1[[#This Row],[Pagamento]])</f>
        <v>3</v>
      </c>
      <c r="I117">
        <f>YEAR(Tabela1[[#This Row],[Pagamento]])</f>
        <v>2024</v>
      </c>
    </row>
    <row r="118" spans="1:9" x14ac:dyDescent="0.2">
      <c r="A118" t="s">
        <v>7</v>
      </c>
      <c r="B118" s="3" t="s">
        <v>75</v>
      </c>
      <c r="C118" t="s">
        <v>9</v>
      </c>
      <c r="D118" t="s">
        <v>10</v>
      </c>
      <c r="E118" s="5" t="s">
        <v>19</v>
      </c>
      <c r="F118" s="2">
        <v>0.9</v>
      </c>
      <c r="G118" s="2">
        <v>2.7</v>
      </c>
      <c r="H118">
        <f>MONTH(Tabela1[[#This Row],[Pagamento]])</f>
        <v>3</v>
      </c>
      <c r="I118">
        <f>YEAR(Tabela1[[#This Row],[Pagamento]])</f>
        <v>2024</v>
      </c>
    </row>
    <row r="119" spans="1:9" x14ac:dyDescent="0.2">
      <c r="A119" t="s">
        <v>45</v>
      </c>
      <c r="B119" s="3" t="s">
        <v>74</v>
      </c>
      <c r="C119" t="s">
        <v>47</v>
      </c>
      <c r="D119" t="s">
        <v>10</v>
      </c>
      <c r="E119" s="5" t="s">
        <v>26</v>
      </c>
      <c r="F119" s="2">
        <v>0.41</v>
      </c>
      <c r="G119" s="2">
        <v>0.35</v>
      </c>
      <c r="H119">
        <f>MONTH(Tabela1[[#This Row],[Pagamento]])</f>
        <v>3</v>
      </c>
      <c r="I119">
        <f>YEAR(Tabela1[[#This Row],[Pagamento]])</f>
        <v>2024</v>
      </c>
    </row>
    <row r="120" spans="1:9" x14ac:dyDescent="0.2">
      <c r="A120" t="s">
        <v>95</v>
      </c>
      <c r="B120" s="3" t="s">
        <v>171</v>
      </c>
      <c r="C120" t="s">
        <v>9</v>
      </c>
      <c r="D120" t="s">
        <v>10</v>
      </c>
      <c r="E120" s="5" t="s">
        <v>26</v>
      </c>
      <c r="F120" s="2">
        <v>0.61</v>
      </c>
      <c r="G120" s="2">
        <v>0.61</v>
      </c>
      <c r="H120">
        <f>MONTH(Tabela1[[#This Row],[Pagamento]])</f>
        <v>4</v>
      </c>
      <c r="I120">
        <f>YEAR(Tabela1[[#This Row],[Pagamento]])</f>
        <v>2023</v>
      </c>
    </row>
    <row r="121" spans="1:9" x14ac:dyDescent="0.2">
      <c r="A121" t="s">
        <v>150</v>
      </c>
      <c r="B121" s="3" t="s">
        <v>171</v>
      </c>
      <c r="C121" t="s">
        <v>9</v>
      </c>
      <c r="D121" t="s">
        <v>22</v>
      </c>
      <c r="E121" s="5" t="s">
        <v>26</v>
      </c>
      <c r="F121" s="2">
        <v>0.1</v>
      </c>
      <c r="G121" s="2">
        <v>0.1</v>
      </c>
      <c r="H121">
        <f>MONTH(Tabela1[[#This Row],[Pagamento]])</f>
        <v>4</v>
      </c>
      <c r="I121">
        <f>YEAR(Tabela1[[#This Row],[Pagamento]])</f>
        <v>2023</v>
      </c>
    </row>
    <row r="122" spans="1:9" x14ac:dyDescent="0.2">
      <c r="A122" t="s">
        <v>93</v>
      </c>
      <c r="B122" s="3" t="s">
        <v>170</v>
      </c>
      <c r="C122" t="s">
        <v>9</v>
      </c>
      <c r="D122" t="s">
        <v>10</v>
      </c>
      <c r="E122" s="5" t="s">
        <v>26</v>
      </c>
      <c r="F122" s="2">
        <v>1.22</v>
      </c>
      <c r="G122" s="2">
        <v>1.22</v>
      </c>
      <c r="H122">
        <f>MONTH(Tabela1[[#This Row],[Pagamento]])</f>
        <v>4</v>
      </c>
      <c r="I122">
        <f>YEAR(Tabela1[[#This Row],[Pagamento]])</f>
        <v>2023</v>
      </c>
    </row>
    <row r="123" spans="1:9" x14ac:dyDescent="0.2">
      <c r="A123" t="s">
        <v>15</v>
      </c>
      <c r="B123" s="3" t="s">
        <v>169</v>
      </c>
      <c r="C123" t="s">
        <v>9</v>
      </c>
      <c r="D123" t="s">
        <v>10</v>
      </c>
      <c r="E123" s="5" t="s">
        <v>26</v>
      </c>
      <c r="F123" s="2">
        <v>0.62</v>
      </c>
      <c r="G123" s="2">
        <v>0.62</v>
      </c>
      <c r="H123">
        <f>MONTH(Tabela1[[#This Row],[Pagamento]])</f>
        <v>4</v>
      </c>
      <c r="I123">
        <f>YEAR(Tabela1[[#This Row],[Pagamento]])</f>
        <v>2023</v>
      </c>
    </row>
    <row r="124" spans="1:9" x14ac:dyDescent="0.2">
      <c r="A124" t="s">
        <v>55</v>
      </c>
      <c r="B124" s="3" t="s">
        <v>169</v>
      </c>
      <c r="C124" t="s">
        <v>9</v>
      </c>
      <c r="D124" t="s">
        <v>10</v>
      </c>
      <c r="E124" s="5" t="s">
        <v>26</v>
      </c>
      <c r="F124" s="2">
        <v>0.85</v>
      </c>
      <c r="G124" s="2">
        <v>0.85</v>
      </c>
      <c r="H124">
        <f>MONTH(Tabela1[[#This Row],[Pagamento]])</f>
        <v>4</v>
      </c>
      <c r="I124">
        <f>YEAR(Tabela1[[#This Row],[Pagamento]])</f>
        <v>2023</v>
      </c>
    </row>
    <row r="125" spans="1:9" x14ac:dyDescent="0.2">
      <c r="A125" t="s">
        <v>90</v>
      </c>
      <c r="B125" s="3" t="s">
        <v>169</v>
      </c>
      <c r="C125" t="s">
        <v>9</v>
      </c>
      <c r="D125" t="s">
        <v>22</v>
      </c>
      <c r="E125" s="5" t="s">
        <v>23</v>
      </c>
      <c r="F125" s="2">
        <v>0.12</v>
      </c>
      <c r="G125" s="2">
        <v>1.08</v>
      </c>
      <c r="H125">
        <f>MONTH(Tabela1[[#This Row],[Pagamento]])</f>
        <v>4</v>
      </c>
      <c r="I125">
        <f>YEAR(Tabela1[[#This Row],[Pagamento]])</f>
        <v>2023</v>
      </c>
    </row>
    <row r="126" spans="1:9" x14ac:dyDescent="0.2">
      <c r="A126" t="s">
        <v>90</v>
      </c>
      <c r="B126" s="3" t="s">
        <v>169</v>
      </c>
      <c r="C126" t="s">
        <v>9</v>
      </c>
      <c r="D126" t="s">
        <v>10</v>
      </c>
      <c r="E126" s="5" t="s">
        <v>81</v>
      </c>
      <c r="F126" s="2">
        <v>0.12</v>
      </c>
      <c r="G126" s="2">
        <v>1.2</v>
      </c>
      <c r="H126">
        <f>MONTH(Tabela1[[#This Row],[Pagamento]])</f>
        <v>4</v>
      </c>
      <c r="I126">
        <f>YEAR(Tabela1[[#This Row],[Pagamento]])</f>
        <v>2023</v>
      </c>
    </row>
    <row r="127" spans="1:9" x14ac:dyDescent="0.2">
      <c r="A127" t="s">
        <v>25</v>
      </c>
      <c r="B127" s="3" t="s">
        <v>169</v>
      </c>
      <c r="C127" t="s">
        <v>9</v>
      </c>
      <c r="D127" t="s">
        <v>22</v>
      </c>
      <c r="E127" s="5" t="s">
        <v>26</v>
      </c>
      <c r="F127" s="2">
        <v>1.34</v>
      </c>
      <c r="G127" s="2">
        <v>1.34</v>
      </c>
      <c r="H127">
        <f>MONTH(Tabela1[[#This Row],[Pagamento]])</f>
        <v>4</v>
      </c>
      <c r="I127">
        <f>YEAR(Tabela1[[#This Row],[Pagamento]])</f>
        <v>2023</v>
      </c>
    </row>
    <row r="128" spans="1:9" x14ac:dyDescent="0.2">
      <c r="A128" t="s">
        <v>91</v>
      </c>
      <c r="B128" s="3" t="s">
        <v>168</v>
      </c>
      <c r="C128" t="s">
        <v>9</v>
      </c>
      <c r="D128" t="s">
        <v>10</v>
      </c>
      <c r="E128" s="5" t="s">
        <v>26</v>
      </c>
      <c r="F128" s="2">
        <v>1</v>
      </c>
      <c r="G128" s="2">
        <v>1</v>
      </c>
      <c r="H128">
        <f>MONTH(Tabela1[[#This Row],[Pagamento]])</f>
        <v>4</v>
      </c>
      <c r="I128">
        <f>YEAR(Tabela1[[#This Row],[Pagamento]])</f>
        <v>2023</v>
      </c>
    </row>
    <row r="129" spans="1:9" x14ac:dyDescent="0.2">
      <c r="A129" t="s">
        <v>96</v>
      </c>
      <c r="B129" s="3" t="s">
        <v>167</v>
      </c>
      <c r="C129" t="s">
        <v>9</v>
      </c>
      <c r="D129" t="s">
        <v>10</v>
      </c>
      <c r="E129" s="5" t="s">
        <v>27</v>
      </c>
      <c r="F129" s="2">
        <v>0.71</v>
      </c>
      <c r="G129" s="2">
        <v>1.42</v>
      </c>
      <c r="H129">
        <f>MONTH(Tabela1[[#This Row],[Pagamento]])</f>
        <v>4</v>
      </c>
      <c r="I129">
        <f>YEAR(Tabela1[[#This Row],[Pagamento]])</f>
        <v>2023</v>
      </c>
    </row>
    <row r="130" spans="1:9" x14ac:dyDescent="0.2">
      <c r="A130" t="s">
        <v>39</v>
      </c>
      <c r="B130" s="3" t="s">
        <v>73</v>
      </c>
      <c r="C130" t="s">
        <v>9</v>
      </c>
      <c r="D130" t="s">
        <v>10</v>
      </c>
      <c r="E130" s="5" t="s">
        <v>14</v>
      </c>
      <c r="F130" s="2">
        <v>0.9</v>
      </c>
      <c r="G130" s="2">
        <v>3.6</v>
      </c>
      <c r="H130">
        <f>MONTH(Tabela1[[#This Row],[Pagamento]])</f>
        <v>4</v>
      </c>
      <c r="I130">
        <f>YEAR(Tabela1[[#This Row],[Pagamento]])</f>
        <v>2024</v>
      </c>
    </row>
    <row r="131" spans="1:9" x14ac:dyDescent="0.2">
      <c r="A131" t="s">
        <v>41</v>
      </c>
      <c r="B131" s="3" t="s">
        <v>73</v>
      </c>
      <c r="C131" t="s">
        <v>9</v>
      </c>
      <c r="D131" t="s">
        <v>10</v>
      </c>
      <c r="E131" s="5" t="s">
        <v>14</v>
      </c>
      <c r="F131" s="2">
        <v>0.65</v>
      </c>
      <c r="G131" s="2">
        <v>2.6</v>
      </c>
      <c r="H131">
        <f>MONTH(Tabela1[[#This Row],[Pagamento]])</f>
        <v>4</v>
      </c>
      <c r="I131">
        <f>YEAR(Tabela1[[#This Row],[Pagamento]])</f>
        <v>2024</v>
      </c>
    </row>
    <row r="132" spans="1:9" x14ac:dyDescent="0.2">
      <c r="A132" t="s">
        <v>20</v>
      </c>
      <c r="B132" s="3" t="s">
        <v>72</v>
      </c>
      <c r="C132" t="s">
        <v>9</v>
      </c>
      <c r="D132" t="s">
        <v>10</v>
      </c>
      <c r="E132" s="5" t="s">
        <v>11</v>
      </c>
      <c r="F132" s="2">
        <v>1.1399999999999999</v>
      </c>
      <c r="G132" s="2">
        <v>5.7</v>
      </c>
      <c r="H132">
        <f>MONTH(Tabela1[[#This Row],[Pagamento]])</f>
        <v>4</v>
      </c>
      <c r="I132">
        <f>YEAR(Tabela1[[#This Row],[Pagamento]])</f>
        <v>2024</v>
      </c>
    </row>
    <row r="133" spans="1:9" x14ac:dyDescent="0.2">
      <c r="A133" t="s">
        <v>30</v>
      </c>
      <c r="B133" s="3" t="s">
        <v>72</v>
      </c>
      <c r="C133" t="s">
        <v>9</v>
      </c>
      <c r="D133" t="s">
        <v>10</v>
      </c>
      <c r="E133" s="5" t="s">
        <v>14</v>
      </c>
      <c r="F133" s="2">
        <v>0.95</v>
      </c>
      <c r="G133" s="2">
        <v>3.8</v>
      </c>
      <c r="H133">
        <f>MONTH(Tabela1[[#This Row],[Pagamento]])</f>
        <v>4</v>
      </c>
      <c r="I133">
        <f>YEAR(Tabela1[[#This Row],[Pagamento]])</f>
        <v>2024</v>
      </c>
    </row>
    <row r="134" spans="1:9" x14ac:dyDescent="0.2">
      <c r="A134" t="s">
        <v>15</v>
      </c>
      <c r="B134" s="3" t="s">
        <v>71</v>
      </c>
      <c r="C134" t="s">
        <v>9</v>
      </c>
      <c r="D134" t="s">
        <v>10</v>
      </c>
      <c r="E134" s="5" t="s">
        <v>27</v>
      </c>
      <c r="F134" s="2">
        <v>0.87</v>
      </c>
      <c r="G134" s="2">
        <v>1.74</v>
      </c>
      <c r="H134">
        <f>MONTH(Tabela1[[#This Row],[Pagamento]])</f>
        <v>4</v>
      </c>
      <c r="I134">
        <f>YEAR(Tabela1[[#This Row],[Pagamento]])</f>
        <v>2024</v>
      </c>
    </row>
    <row r="135" spans="1:9" x14ac:dyDescent="0.2">
      <c r="A135" t="s">
        <v>17</v>
      </c>
      <c r="B135" s="3" t="s">
        <v>71</v>
      </c>
      <c r="C135" t="s">
        <v>9</v>
      </c>
      <c r="D135" t="s">
        <v>10</v>
      </c>
      <c r="E135" s="5" t="s">
        <v>27</v>
      </c>
      <c r="F135" s="2">
        <v>1.1000000000000001</v>
      </c>
      <c r="G135" s="2">
        <v>2.2000000000000002</v>
      </c>
      <c r="H135">
        <f>MONTH(Tabela1[[#This Row],[Pagamento]])</f>
        <v>4</v>
      </c>
      <c r="I135">
        <f>YEAR(Tabela1[[#This Row],[Pagamento]])</f>
        <v>2024</v>
      </c>
    </row>
    <row r="136" spans="1:9" x14ac:dyDescent="0.2">
      <c r="A136" t="s">
        <v>55</v>
      </c>
      <c r="B136" s="3" t="s">
        <v>71</v>
      </c>
      <c r="C136" t="s">
        <v>9</v>
      </c>
      <c r="D136" t="s">
        <v>10</v>
      </c>
      <c r="E136" s="5" t="s">
        <v>19</v>
      </c>
      <c r="F136" s="2">
        <v>0.85</v>
      </c>
      <c r="G136" s="2">
        <v>2.5499999999999998</v>
      </c>
      <c r="H136">
        <f>MONTH(Tabela1[[#This Row],[Pagamento]])</f>
        <v>4</v>
      </c>
      <c r="I136">
        <f>YEAR(Tabela1[[#This Row],[Pagamento]])</f>
        <v>2024</v>
      </c>
    </row>
    <row r="137" spans="1:9" x14ac:dyDescent="0.2">
      <c r="A137" t="s">
        <v>21</v>
      </c>
      <c r="B137" s="3" t="s">
        <v>71</v>
      </c>
      <c r="C137" t="s">
        <v>9</v>
      </c>
      <c r="D137" t="s">
        <v>22</v>
      </c>
      <c r="E137" s="5" t="s">
        <v>23</v>
      </c>
      <c r="F137" s="2">
        <v>0.1</v>
      </c>
      <c r="G137" s="2">
        <v>0.9</v>
      </c>
      <c r="H137">
        <f>MONTH(Tabela1[[#This Row],[Pagamento]])</f>
        <v>4</v>
      </c>
      <c r="I137">
        <f>YEAR(Tabela1[[#This Row],[Pagamento]])</f>
        <v>2024</v>
      </c>
    </row>
    <row r="138" spans="1:9" x14ac:dyDescent="0.2">
      <c r="A138" t="s">
        <v>21</v>
      </c>
      <c r="B138" s="3" t="s">
        <v>71</v>
      </c>
      <c r="C138" t="s">
        <v>9</v>
      </c>
      <c r="D138" t="s">
        <v>10</v>
      </c>
      <c r="E138" s="5" t="s">
        <v>66</v>
      </c>
      <c r="F138" s="2">
        <v>0.1</v>
      </c>
      <c r="G138" s="2">
        <v>2.2000000000000002</v>
      </c>
      <c r="H138">
        <f>MONTH(Tabela1[[#This Row],[Pagamento]])</f>
        <v>4</v>
      </c>
      <c r="I138">
        <f>YEAR(Tabela1[[#This Row],[Pagamento]])</f>
        <v>2024</v>
      </c>
    </row>
    <row r="139" spans="1:9" x14ac:dyDescent="0.2">
      <c r="A139" t="s">
        <v>25</v>
      </c>
      <c r="B139" s="3" t="s">
        <v>71</v>
      </c>
      <c r="C139" t="s">
        <v>9</v>
      </c>
      <c r="D139" t="s">
        <v>22</v>
      </c>
      <c r="E139" s="5" t="s">
        <v>26</v>
      </c>
      <c r="F139" s="2">
        <v>1.33</v>
      </c>
      <c r="G139" s="2">
        <v>1.33</v>
      </c>
      <c r="H139">
        <f>MONTH(Tabela1[[#This Row],[Pagamento]])</f>
        <v>4</v>
      </c>
      <c r="I139">
        <f>YEAR(Tabela1[[#This Row],[Pagamento]])</f>
        <v>2024</v>
      </c>
    </row>
    <row r="140" spans="1:9" x14ac:dyDescent="0.2">
      <c r="A140" t="s">
        <v>25</v>
      </c>
      <c r="B140" s="3" t="s">
        <v>71</v>
      </c>
      <c r="C140" t="s">
        <v>9</v>
      </c>
      <c r="D140" t="s">
        <v>10</v>
      </c>
      <c r="E140" s="5" t="s">
        <v>27</v>
      </c>
      <c r="F140" s="2">
        <v>1.33</v>
      </c>
      <c r="G140" s="2">
        <v>2.66</v>
      </c>
      <c r="H140">
        <f>MONTH(Tabela1[[#This Row],[Pagamento]])</f>
        <v>4</v>
      </c>
      <c r="I140">
        <f>YEAR(Tabela1[[#This Row],[Pagamento]])</f>
        <v>2024</v>
      </c>
    </row>
    <row r="141" spans="1:9" x14ac:dyDescent="0.2">
      <c r="A141" t="s">
        <v>28</v>
      </c>
      <c r="B141" s="3" t="s">
        <v>71</v>
      </c>
      <c r="C141" t="s">
        <v>9</v>
      </c>
      <c r="D141" t="s">
        <v>10</v>
      </c>
      <c r="E141" s="5" t="s">
        <v>29</v>
      </c>
      <c r="F141" s="2">
        <v>0.1</v>
      </c>
      <c r="G141" s="2">
        <v>4.3</v>
      </c>
      <c r="H141">
        <f>MONTH(Tabela1[[#This Row],[Pagamento]])</f>
        <v>4</v>
      </c>
      <c r="I141">
        <f>YEAR(Tabela1[[#This Row],[Pagamento]])</f>
        <v>2024</v>
      </c>
    </row>
    <row r="142" spans="1:9" x14ac:dyDescent="0.2">
      <c r="A142" t="s">
        <v>12</v>
      </c>
      <c r="B142" s="3" t="s">
        <v>70</v>
      </c>
      <c r="C142" t="s">
        <v>9</v>
      </c>
      <c r="D142" t="s">
        <v>10</v>
      </c>
      <c r="E142" s="5" t="s">
        <v>14</v>
      </c>
      <c r="F142" s="2">
        <v>0.85</v>
      </c>
      <c r="G142" s="2">
        <v>3.4</v>
      </c>
      <c r="H142">
        <f>MONTH(Tabela1[[#This Row],[Pagamento]])</f>
        <v>4</v>
      </c>
      <c r="I142">
        <f>YEAR(Tabela1[[#This Row],[Pagamento]])</f>
        <v>2024</v>
      </c>
    </row>
    <row r="143" spans="1:9" x14ac:dyDescent="0.2">
      <c r="A143" t="s">
        <v>7</v>
      </c>
      <c r="B143" s="3" t="s">
        <v>69</v>
      </c>
      <c r="C143" t="s">
        <v>9</v>
      </c>
      <c r="D143" t="s">
        <v>10</v>
      </c>
      <c r="E143" s="5" t="s">
        <v>11</v>
      </c>
      <c r="F143" s="2">
        <v>0.91</v>
      </c>
      <c r="G143" s="2">
        <v>4.55</v>
      </c>
      <c r="H143">
        <f>MONTH(Tabela1[[#This Row],[Pagamento]])</f>
        <v>4</v>
      </c>
      <c r="I143">
        <f>YEAR(Tabela1[[#This Row],[Pagamento]])</f>
        <v>2024</v>
      </c>
    </row>
    <row r="144" spans="1:9" x14ac:dyDescent="0.2">
      <c r="A144" t="s">
        <v>95</v>
      </c>
      <c r="B144" s="3" t="s">
        <v>166</v>
      </c>
      <c r="C144" t="s">
        <v>9</v>
      </c>
      <c r="D144" t="s">
        <v>10</v>
      </c>
      <c r="E144" s="5" t="s">
        <v>26</v>
      </c>
      <c r="F144" s="2">
        <v>0.61</v>
      </c>
      <c r="G144" s="2">
        <v>0.61</v>
      </c>
      <c r="H144">
        <f>MONTH(Tabela1[[#This Row],[Pagamento]])</f>
        <v>5</v>
      </c>
      <c r="I144">
        <f>YEAR(Tabela1[[#This Row],[Pagamento]])</f>
        <v>2023</v>
      </c>
    </row>
    <row r="145" spans="1:9" x14ac:dyDescent="0.2">
      <c r="A145" t="s">
        <v>150</v>
      </c>
      <c r="B145" s="3" t="s">
        <v>166</v>
      </c>
      <c r="C145" t="s">
        <v>9</v>
      </c>
      <c r="D145" t="s">
        <v>22</v>
      </c>
      <c r="E145" s="5" t="s">
        <v>26</v>
      </c>
      <c r="F145" s="2">
        <v>0.12</v>
      </c>
      <c r="G145" s="2">
        <v>0.12</v>
      </c>
      <c r="H145">
        <f>MONTH(Tabela1[[#This Row],[Pagamento]])</f>
        <v>5</v>
      </c>
      <c r="I145">
        <f>YEAR(Tabela1[[#This Row],[Pagamento]])</f>
        <v>2023</v>
      </c>
    </row>
    <row r="146" spans="1:9" x14ac:dyDescent="0.2">
      <c r="A146" t="s">
        <v>32</v>
      </c>
      <c r="B146" s="3" t="s">
        <v>165</v>
      </c>
      <c r="C146" t="s">
        <v>34</v>
      </c>
      <c r="D146" t="s">
        <v>10</v>
      </c>
      <c r="E146" s="5" t="s">
        <v>136</v>
      </c>
      <c r="F146" s="2">
        <v>1.3</v>
      </c>
      <c r="G146" s="2">
        <v>15.54</v>
      </c>
      <c r="H146">
        <f>MONTH(Tabela1[[#This Row],[Pagamento]])</f>
        <v>5</v>
      </c>
      <c r="I146">
        <f>YEAR(Tabela1[[#This Row],[Pagamento]])</f>
        <v>2023</v>
      </c>
    </row>
    <row r="147" spans="1:9" x14ac:dyDescent="0.2">
      <c r="A147" t="s">
        <v>93</v>
      </c>
      <c r="B147" s="3" t="s">
        <v>164</v>
      </c>
      <c r="C147" t="s">
        <v>9</v>
      </c>
      <c r="D147" t="s">
        <v>10</v>
      </c>
      <c r="E147" s="5" t="s">
        <v>26</v>
      </c>
      <c r="F147" s="2">
        <v>1</v>
      </c>
      <c r="G147" s="2">
        <v>1</v>
      </c>
      <c r="H147">
        <f>MONTH(Tabela1[[#This Row],[Pagamento]])</f>
        <v>5</v>
      </c>
      <c r="I147">
        <f>YEAR(Tabela1[[#This Row],[Pagamento]])</f>
        <v>2023</v>
      </c>
    </row>
    <row r="148" spans="1:9" x14ac:dyDescent="0.2">
      <c r="A148" t="s">
        <v>15</v>
      </c>
      <c r="B148" s="3" t="s">
        <v>163</v>
      </c>
      <c r="C148" t="s">
        <v>9</v>
      </c>
      <c r="D148" t="s">
        <v>10</v>
      </c>
      <c r="E148" s="5" t="s">
        <v>26</v>
      </c>
      <c r="F148" s="2">
        <v>0.62</v>
      </c>
      <c r="G148" s="2">
        <v>0.62</v>
      </c>
      <c r="H148">
        <f>MONTH(Tabela1[[#This Row],[Pagamento]])</f>
        <v>5</v>
      </c>
      <c r="I148">
        <f>YEAR(Tabela1[[#This Row],[Pagamento]])</f>
        <v>2023</v>
      </c>
    </row>
    <row r="149" spans="1:9" x14ac:dyDescent="0.2">
      <c r="A149" t="s">
        <v>55</v>
      </c>
      <c r="B149" s="3" t="s">
        <v>163</v>
      </c>
      <c r="C149" t="s">
        <v>9</v>
      </c>
      <c r="D149" t="s">
        <v>10</v>
      </c>
      <c r="E149" s="5" t="s">
        <v>26</v>
      </c>
      <c r="F149" s="2">
        <v>0.85</v>
      </c>
      <c r="G149" s="2">
        <v>0.85</v>
      </c>
      <c r="H149">
        <f>MONTH(Tabela1[[#This Row],[Pagamento]])</f>
        <v>5</v>
      </c>
      <c r="I149">
        <f>YEAR(Tabela1[[#This Row],[Pagamento]])</f>
        <v>2023</v>
      </c>
    </row>
    <row r="150" spans="1:9" x14ac:dyDescent="0.2">
      <c r="A150" t="s">
        <v>90</v>
      </c>
      <c r="B150" s="3" t="s">
        <v>163</v>
      </c>
      <c r="C150" t="s">
        <v>9</v>
      </c>
      <c r="D150" t="s">
        <v>22</v>
      </c>
      <c r="E150" s="5" t="s">
        <v>23</v>
      </c>
      <c r="F150" s="2">
        <v>0.12</v>
      </c>
      <c r="G150" s="2">
        <v>1.08</v>
      </c>
      <c r="H150">
        <f>MONTH(Tabela1[[#This Row],[Pagamento]])</f>
        <v>5</v>
      </c>
      <c r="I150">
        <f>YEAR(Tabela1[[#This Row],[Pagamento]])</f>
        <v>2023</v>
      </c>
    </row>
    <row r="151" spans="1:9" x14ac:dyDescent="0.2">
      <c r="A151" t="s">
        <v>90</v>
      </c>
      <c r="B151" s="3" t="s">
        <v>163</v>
      </c>
      <c r="C151" t="s">
        <v>9</v>
      </c>
      <c r="D151" t="s">
        <v>10</v>
      </c>
      <c r="E151" s="5" t="s">
        <v>81</v>
      </c>
      <c r="F151" s="2">
        <v>0.12</v>
      </c>
      <c r="G151" s="2">
        <v>1.2</v>
      </c>
      <c r="H151">
        <f>MONTH(Tabela1[[#This Row],[Pagamento]])</f>
        <v>5</v>
      </c>
      <c r="I151">
        <f>YEAR(Tabela1[[#This Row],[Pagamento]])</f>
        <v>2023</v>
      </c>
    </row>
    <row r="152" spans="1:9" x14ac:dyDescent="0.2">
      <c r="A152" t="s">
        <v>25</v>
      </c>
      <c r="B152" s="3" t="s">
        <v>163</v>
      </c>
      <c r="C152" t="s">
        <v>9</v>
      </c>
      <c r="D152" t="s">
        <v>22</v>
      </c>
      <c r="E152" s="5" t="s">
        <v>26</v>
      </c>
      <c r="F152" s="2">
        <v>1.35</v>
      </c>
      <c r="G152" s="2">
        <v>1.35</v>
      </c>
      <c r="H152">
        <f>MONTH(Tabela1[[#This Row],[Pagamento]])</f>
        <v>5</v>
      </c>
      <c r="I152">
        <f>YEAR(Tabela1[[#This Row],[Pagamento]])</f>
        <v>2023</v>
      </c>
    </row>
    <row r="153" spans="1:9" x14ac:dyDescent="0.2">
      <c r="A153" t="s">
        <v>63</v>
      </c>
      <c r="B153" s="3" t="s">
        <v>162</v>
      </c>
      <c r="C153" t="s">
        <v>34</v>
      </c>
      <c r="D153" t="s">
        <v>10</v>
      </c>
      <c r="E153" s="5" t="s">
        <v>27</v>
      </c>
      <c r="F153" s="2">
        <v>0.35</v>
      </c>
      <c r="G153" s="2">
        <v>0.7</v>
      </c>
      <c r="H153">
        <f>MONTH(Tabela1[[#This Row],[Pagamento]])</f>
        <v>5</v>
      </c>
      <c r="I153">
        <f>YEAR(Tabela1[[#This Row],[Pagamento]])</f>
        <v>2023</v>
      </c>
    </row>
    <row r="154" spans="1:9" x14ac:dyDescent="0.2">
      <c r="A154" t="s">
        <v>91</v>
      </c>
      <c r="B154" s="3" t="s">
        <v>161</v>
      </c>
      <c r="C154" t="s">
        <v>9</v>
      </c>
      <c r="D154" t="s">
        <v>10</v>
      </c>
      <c r="E154" s="5" t="s">
        <v>26</v>
      </c>
      <c r="F154" s="2">
        <v>1</v>
      </c>
      <c r="G154" s="2">
        <v>1</v>
      </c>
      <c r="H154">
        <f>MONTH(Tabela1[[#This Row],[Pagamento]])</f>
        <v>5</v>
      </c>
      <c r="I154">
        <f>YEAR(Tabela1[[#This Row],[Pagamento]])</f>
        <v>2023</v>
      </c>
    </row>
    <row r="155" spans="1:9" x14ac:dyDescent="0.2">
      <c r="A155" t="s">
        <v>96</v>
      </c>
      <c r="B155" s="3" t="s">
        <v>160</v>
      </c>
      <c r="C155" t="s">
        <v>9</v>
      </c>
      <c r="D155" t="s">
        <v>10</v>
      </c>
      <c r="E155" s="5" t="s">
        <v>27</v>
      </c>
      <c r="F155" s="2">
        <v>0.81</v>
      </c>
      <c r="G155" s="2">
        <v>1.62</v>
      </c>
      <c r="H155">
        <f>MONTH(Tabela1[[#This Row],[Pagamento]])</f>
        <v>5</v>
      </c>
      <c r="I155">
        <f>YEAR(Tabela1[[#This Row],[Pagamento]])</f>
        <v>2023</v>
      </c>
    </row>
    <row r="156" spans="1:9" x14ac:dyDescent="0.2">
      <c r="A156" t="s">
        <v>82</v>
      </c>
      <c r="B156" s="3" t="s">
        <v>159</v>
      </c>
      <c r="C156" t="s">
        <v>47</v>
      </c>
      <c r="D156" t="s">
        <v>10</v>
      </c>
      <c r="E156" s="5" t="s">
        <v>11</v>
      </c>
      <c r="F156" s="2">
        <v>0.51</v>
      </c>
      <c r="G156" s="2">
        <v>2.17</v>
      </c>
      <c r="H156">
        <f>MONTH(Tabela1[[#This Row],[Pagamento]])</f>
        <v>5</v>
      </c>
      <c r="I156">
        <f>YEAR(Tabela1[[#This Row],[Pagamento]])</f>
        <v>2023</v>
      </c>
    </row>
    <row r="157" spans="1:9" x14ac:dyDescent="0.2">
      <c r="A157" t="s">
        <v>39</v>
      </c>
      <c r="B157" s="3" t="s">
        <v>68</v>
      </c>
      <c r="C157" t="s">
        <v>9</v>
      </c>
      <c r="D157" t="s">
        <v>10</v>
      </c>
      <c r="E157" s="5" t="s">
        <v>14</v>
      </c>
      <c r="F157" s="2">
        <v>0.9</v>
      </c>
      <c r="G157" s="2">
        <v>3.6</v>
      </c>
      <c r="H157">
        <f>MONTH(Tabela1[[#This Row],[Pagamento]])</f>
        <v>5</v>
      </c>
      <c r="I157">
        <f>YEAR(Tabela1[[#This Row],[Pagamento]])</f>
        <v>2024</v>
      </c>
    </row>
    <row r="158" spans="1:9" x14ac:dyDescent="0.2">
      <c r="A158" t="s">
        <v>41</v>
      </c>
      <c r="B158" s="3" t="s">
        <v>68</v>
      </c>
      <c r="C158" t="s">
        <v>9</v>
      </c>
      <c r="D158" t="s">
        <v>10</v>
      </c>
      <c r="E158" s="5" t="s">
        <v>14</v>
      </c>
      <c r="F158" s="2">
        <v>0.65</v>
      </c>
      <c r="G158" s="2">
        <v>2.6</v>
      </c>
      <c r="H158">
        <f>MONTH(Tabela1[[#This Row],[Pagamento]])</f>
        <v>5</v>
      </c>
      <c r="I158">
        <f>YEAR(Tabela1[[#This Row],[Pagamento]])</f>
        <v>2024</v>
      </c>
    </row>
    <row r="159" spans="1:9" x14ac:dyDescent="0.2">
      <c r="A159" t="s">
        <v>20</v>
      </c>
      <c r="B159" s="3" t="s">
        <v>67</v>
      </c>
      <c r="C159" t="s">
        <v>9</v>
      </c>
      <c r="D159" t="s">
        <v>10</v>
      </c>
      <c r="E159" s="5" t="s">
        <v>11</v>
      </c>
      <c r="F159" s="2">
        <v>1.1100000000000001</v>
      </c>
      <c r="G159" s="2">
        <v>5.55</v>
      </c>
      <c r="H159">
        <f>MONTH(Tabela1[[#This Row],[Pagamento]])</f>
        <v>5</v>
      </c>
      <c r="I159">
        <f>YEAR(Tabela1[[#This Row],[Pagamento]])</f>
        <v>2024</v>
      </c>
    </row>
    <row r="160" spans="1:9" x14ac:dyDescent="0.2">
      <c r="A160" t="s">
        <v>30</v>
      </c>
      <c r="B160" s="3" t="s">
        <v>67</v>
      </c>
      <c r="C160" t="s">
        <v>9</v>
      </c>
      <c r="D160" t="s">
        <v>10</v>
      </c>
      <c r="E160" s="5" t="s">
        <v>14</v>
      </c>
      <c r="F160" s="2">
        <v>1</v>
      </c>
      <c r="G160" s="2">
        <v>4</v>
      </c>
      <c r="H160">
        <f>MONTH(Tabela1[[#This Row],[Pagamento]])</f>
        <v>5</v>
      </c>
      <c r="I160">
        <f>YEAR(Tabela1[[#This Row],[Pagamento]])</f>
        <v>2024</v>
      </c>
    </row>
    <row r="161" spans="1:9" x14ac:dyDescent="0.2">
      <c r="A161" t="s">
        <v>15</v>
      </c>
      <c r="B161" s="3" t="s">
        <v>65</v>
      </c>
      <c r="C161" t="s">
        <v>9</v>
      </c>
      <c r="D161" t="s">
        <v>10</v>
      </c>
      <c r="E161" s="5" t="s">
        <v>14</v>
      </c>
      <c r="F161" s="2">
        <v>0.87</v>
      </c>
      <c r="G161" s="2">
        <v>3.48</v>
      </c>
      <c r="H161">
        <f>MONTH(Tabela1[[#This Row],[Pagamento]])</f>
        <v>5</v>
      </c>
      <c r="I161">
        <f>YEAR(Tabela1[[#This Row],[Pagamento]])</f>
        <v>2024</v>
      </c>
    </row>
    <row r="162" spans="1:9" x14ac:dyDescent="0.2">
      <c r="A162" t="s">
        <v>17</v>
      </c>
      <c r="B162" s="3" t="s">
        <v>65</v>
      </c>
      <c r="C162" t="s">
        <v>9</v>
      </c>
      <c r="D162" t="s">
        <v>10</v>
      </c>
      <c r="E162" s="5" t="s">
        <v>27</v>
      </c>
      <c r="F162" s="2">
        <v>1.1000000000000001</v>
      </c>
      <c r="G162" s="2">
        <v>2.2000000000000002</v>
      </c>
      <c r="H162">
        <f>MONTH(Tabela1[[#This Row],[Pagamento]])</f>
        <v>5</v>
      </c>
      <c r="I162">
        <f>YEAR(Tabela1[[#This Row],[Pagamento]])</f>
        <v>2024</v>
      </c>
    </row>
    <row r="163" spans="1:9" x14ac:dyDescent="0.2">
      <c r="A163" t="s">
        <v>55</v>
      </c>
      <c r="B163" s="3" t="s">
        <v>65</v>
      </c>
      <c r="C163" t="s">
        <v>9</v>
      </c>
      <c r="D163" t="s">
        <v>10</v>
      </c>
      <c r="E163" s="5" t="s">
        <v>19</v>
      </c>
      <c r="F163" s="2">
        <v>0.85</v>
      </c>
      <c r="G163" s="2">
        <v>2.5499999999999998</v>
      </c>
      <c r="H163">
        <f>MONTH(Tabela1[[#This Row],[Pagamento]])</f>
        <v>5</v>
      </c>
      <c r="I163">
        <f>YEAR(Tabela1[[#This Row],[Pagamento]])</f>
        <v>2024</v>
      </c>
    </row>
    <row r="164" spans="1:9" x14ac:dyDescent="0.2">
      <c r="A164" t="s">
        <v>21</v>
      </c>
      <c r="B164" s="3" t="s">
        <v>65</v>
      </c>
      <c r="C164" t="s">
        <v>9</v>
      </c>
      <c r="D164" t="s">
        <v>22</v>
      </c>
      <c r="E164" s="5" t="s">
        <v>23</v>
      </c>
      <c r="F164" s="2">
        <v>0.1</v>
      </c>
      <c r="G164" s="2">
        <v>0.9</v>
      </c>
      <c r="H164">
        <f>MONTH(Tabela1[[#This Row],[Pagamento]])</f>
        <v>5</v>
      </c>
      <c r="I164">
        <f>YEAR(Tabela1[[#This Row],[Pagamento]])</f>
        <v>2024</v>
      </c>
    </row>
    <row r="165" spans="1:9" x14ac:dyDescent="0.2">
      <c r="A165" t="s">
        <v>21</v>
      </c>
      <c r="B165" s="3" t="s">
        <v>65</v>
      </c>
      <c r="C165" t="s">
        <v>9</v>
      </c>
      <c r="D165" t="s">
        <v>10</v>
      </c>
      <c r="E165" s="5" t="s">
        <v>66</v>
      </c>
      <c r="F165" s="2">
        <v>0.1</v>
      </c>
      <c r="G165" s="2">
        <v>2.2000000000000002</v>
      </c>
      <c r="H165">
        <f>MONTH(Tabela1[[#This Row],[Pagamento]])</f>
        <v>5</v>
      </c>
      <c r="I165">
        <f>YEAR(Tabela1[[#This Row],[Pagamento]])</f>
        <v>2024</v>
      </c>
    </row>
    <row r="166" spans="1:9" x14ac:dyDescent="0.2">
      <c r="A166" t="s">
        <v>25</v>
      </c>
      <c r="B166" s="3" t="s">
        <v>65</v>
      </c>
      <c r="C166" t="s">
        <v>9</v>
      </c>
      <c r="D166" t="s">
        <v>22</v>
      </c>
      <c r="E166" s="5" t="s">
        <v>26</v>
      </c>
      <c r="F166" s="2">
        <v>1.34</v>
      </c>
      <c r="G166" s="2">
        <v>1.34</v>
      </c>
      <c r="H166">
        <f>MONTH(Tabela1[[#This Row],[Pagamento]])</f>
        <v>5</v>
      </c>
      <c r="I166">
        <f>YEAR(Tabela1[[#This Row],[Pagamento]])</f>
        <v>2024</v>
      </c>
    </row>
    <row r="167" spans="1:9" x14ac:dyDescent="0.2">
      <c r="A167" t="s">
        <v>25</v>
      </c>
      <c r="B167" s="3" t="s">
        <v>65</v>
      </c>
      <c r="C167" t="s">
        <v>9</v>
      </c>
      <c r="D167" t="s">
        <v>10</v>
      </c>
      <c r="E167" s="5" t="s">
        <v>27</v>
      </c>
      <c r="F167" s="2">
        <v>1.34</v>
      </c>
      <c r="G167" s="2">
        <v>2.68</v>
      </c>
      <c r="H167">
        <f>MONTH(Tabela1[[#This Row],[Pagamento]])</f>
        <v>5</v>
      </c>
      <c r="I167">
        <f>YEAR(Tabela1[[#This Row],[Pagamento]])</f>
        <v>2024</v>
      </c>
    </row>
    <row r="168" spans="1:9" x14ac:dyDescent="0.2">
      <c r="A168" t="s">
        <v>28</v>
      </c>
      <c r="B168" s="3" t="s">
        <v>65</v>
      </c>
      <c r="C168" t="s">
        <v>9</v>
      </c>
      <c r="D168" t="s">
        <v>10</v>
      </c>
      <c r="E168" s="5" t="s">
        <v>29</v>
      </c>
      <c r="F168" s="2">
        <v>0.1</v>
      </c>
      <c r="G168" s="2">
        <v>4.3</v>
      </c>
      <c r="H168">
        <f>MONTH(Tabela1[[#This Row],[Pagamento]])</f>
        <v>5</v>
      </c>
      <c r="I168">
        <f>YEAR(Tabela1[[#This Row],[Pagamento]])</f>
        <v>2024</v>
      </c>
    </row>
    <row r="169" spans="1:9" x14ac:dyDescent="0.2">
      <c r="A169" t="s">
        <v>63</v>
      </c>
      <c r="B169" s="3" t="s">
        <v>64</v>
      </c>
      <c r="C169" t="s">
        <v>34</v>
      </c>
      <c r="D169" t="s">
        <v>10</v>
      </c>
      <c r="E169" s="5" t="s">
        <v>44</v>
      </c>
      <c r="F169" s="2">
        <v>0.3</v>
      </c>
      <c r="G169" s="2">
        <v>2.08</v>
      </c>
      <c r="H169">
        <f>MONTH(Tabela1[[#This Row],[Pagamento]])</f>
        <v>5</v>
      </c>
      <c r="I169">
        <f>YEAR(Tabela1[[#This Row],[Pagamento]])</f>
        <v>2024</v>
      </c>
    </row>
    <row r="170" spans="1:9" x14ac:dyDescent="0.2">
      <c r="A170" t="s">
        <v>50</v>
      </c>
      <c r="B170" s="3" t="s">
        <v>64</v>
      </c>
      <c r="C170" t="s">
        <v>34</v>
      </c>
      <c r="D170" t="s">
        <v>10</v>
      </c>
      <c r="E170" s="5" t="s">
        <v>11</v>
      </c>
      <c r="F170" s="2">
        <v>1.1299999999999999</v>
      </c>
      <c r="G170" s="2">
        <v>5.66</v>
      </c>
      <c r="H170">
        <f>MONTH(Tabela1[[#This Row],[Pagamento]])</f>
        <v>5</v>
      </c>
      <c r="I170">
        <f>YEAR(Tabela1[[#This Row],[Pagamento]])</f>
        <v>2024</v>
      </c>
    </row>
    <row r="171" spans="1:9" x14ac:dyDescent="0.2">
      <c r="A171" t="s">
        <v>12</v>
      </c>
      <c r="B171" s="3" t="s">
        <v>62</v>
      </c>
      <c r="C171" t="s">
        <v>9</v>
      </c>
      <c r="D171" t="s">
        <v>10</v>
      </c>
      <c r="E171" s="5" t="s">
        <v>14</v>
      </c>
      <c r="F171" s="2">
        <v>0.85</v>
      </c>
      <c r="G171" s="2">
        <v>3.4</v>
      </c>
      <c r="H171">
        <f>MONTH(Tabela1[[#This Row],[Pagamento]])</f>
        <v>5</v>
      </c>
      <c r="I171">
        <f>YEAR(Tabela1[[#This Row],[Pagamento]])</f>
        <v>2024</v>
      </c>
    </row>
    <row r="172" spans="1:9" x14ac:dyDescent="0.2">
      <c r="A172" t="s">
        <v>7</v>
      </c>
      <c r="B172" s="3" t="s">
        <v>61</v>
      </c>
      <c r="C172" t="s">
        <v>9</v>
      </c>
      <c r="D172" t="s">
        <v>10</v>
      </c>
      <c r="E172" s="5" t="s">
        <v>11</v>
      </c>
      <c r="F172" s="2">
        <v>0.92</v>
      </c>
      <c r="G172" s="2">
        <v>4.5999999999999996</v>
      </c>
      <c r="H172">
        <f>MONTH(Tabela1[[#This Row],[Pagamento]])</f>
        <v>5</v>
      </c>
      <c r="I172">
        <f>YEAR(Tabela1[[#This Row],[Pagamento]])</f>
        <v>2024</v>
      </c>
    </row>
    <row r="173" spans="1:9" x14ac:dyDescent="0.2">
      <c r="A173" t="s">
        <v>58</v>
      </c>
      <c r="B173" s="3" t="s">
        <v>59</v>
      </c>
      <c r="C173" t="s">
        <v>34</v>
      </c>
      <c r="D173" t="s">
        <v>10</v>
      </c>
      <c r="E173" s="5" t="s">
        <v>60</v>
      </c>
      <c r="F173" s="2">
        <v>0.28000000000000003</v>
      </c>
      <c r="G173" s="2">
        <v>4.7</v>
      </c>
      <c r="H173">
        <f>MONTH(Tabela1[[#This Row],[Pagamento]])</f>
        <v>5</v>
      </c>
      <c r="I173">
        <f>YEAR(Tabela1[[#This Row],[Pagamento]])</f>
        <v>2024</v>
      </c>
    </row>
    <row r="174" spans="1:9" x14ac:dyDescent="0.2">
      <c r="A174" t="s">
        <v>15</v>
      </c>
      <c r="B174" s="3" t="s">
        <v>158</v>
      </c>
      <c r="C174" t="s">
        <v>9</v>
      </c>
      <c r="D174" t="s">
        <v>10</v>
      </c>
      <c r="E174" s="5" t="s">
        <v>26</v>
      </c>
      <c r="F174" s="2">
        <v>0.62</v>
      </c>
      <c r="G174" s="2">
        <v>0.62</v>
      </c>
      <c r="H174">
        <f>MONTH(Tabela1[[#This Row],[Pagamento]])</f>
        <v>6</v>
      </c>
      <c r="I174">
        <f>YEAR(Tabela1[[#This Row],[Pagamento]])</f>
        <v>2023</v>
      </c>
    </row>
    <row r="175" spans="1:9" x14ac:dyDescent="0.2">
      <c r="A175" t="s">
        <v>95</v>
      </c>
      <c r="B175" s="3" t="s">
        <v>157</v>
      </c>
      <c r="C175" t="s">
        <v>9</v>
      </c>
      <c r="D175" t="s">
        <v>10</v>
      </c>
      <c r="E175" s="5" t="s">
        <v>26</v>
      </c>
      <c r="F175" s="2">
        <v>0.61</v>
      </c>
      <c r="G175" s="2">
        <v>0.61</v>
      </c>
      <c r="H175">
        <f>MONTH(Tabela1[[#This Row],[Pagamento]])</f>
        <v>6</v>
      </c>
      <c r="I175">
        <f>YEAR(Tabela1[[#This Row],[Pagamento]])</f>
        <v>2023</v>
      </c>
    </row>
    <row r="176" spans="1:9" x14ac:dyDescent="0.2">
      <c r="A176" t="s">
        <v>150</v>
      </c>
      <c r="B176" s="3" t="s">
        <v>157</v>
      </c>
      <c r="C176" t="s">
        <v>9</v>
      </c>
      <c r="D176" t="s">
        <v>22</v>
      </c>
      <c r="E176" s="5" t="s">
        <v>26</v>
      </c>
      <c r="F176" s="2">
        <v>0.11</v>
      </c>
      <c r="G176" s="2">
        <v>0.11</v>
      </c>
      <c r="H176">
        <f>MONTH(Tabela1[[#This Row],[Pagamento]])</f>
        <v>6</v>
      </c>
      <c r="I176">
        <f>YEAR(Tabela1[[#This Row],[Pagamento]])</f>
        <v>2023</v>
      </c>
    </row>
    <row r="177" spans="1:9" x14ac:dyDescent="0.2">
      <c r="A177" t="s">
        <v>45</v>
      </c>
      <c r="B177" s="3" t="s">
        <v>156</v>
      </c>
      <c r="C177" t="s">
        <v>34</v>
      </c>
      <c r="D177" t="s">
        <v>10</v>
      </c>
      <c r="E177" s="5" t="s">
        <v>26</v>
      </c>
      <c r="F177" s="2">
        <v>0.12</v>
      </c>
      <c r="G177" s="2">
        <v>0.12</v>
      </c>
      <c r="H177">
        <f>MONTH(Tabela1[[#This Row],[Pagamento]])</f>
        <v>6</v>
      </c>
      <c r="I177">
        <f>YEAR(Tabela1[[#This Row],[Pagamento]])</f>
        <v>2023</v>
      </c>
    </row>
    <row r="178" spans="1:9" x14ac:dyDescent="0.2">
      <c r="A178" t="s">
        <v>45</v>
      </c>
      <c r="B178" s="3" t="s">
        <v>156</v>
      </c>
      <c r="C178" t="s">
        <v>47</v>
      </c>
      <c r="D178" t="s">
        <v>10</v>
      </c>
      <c r="E178" s="5" t="s">
        <v>26</v>
      </c>
      <c r="F178" s="2">
        <v>0.65</v>
      </c>
      <c r="G178" s="2">
        <v>0.55000000000000004</v>
      </c>
      <c r="H178">
        <f>MONTH(Tabela1[[#This Row],[Pagamento]])</f>
        <v>6</v>
      </c>
      <c r="I178">
        <f>YEAR(Tabela1[[#This Row],[Pagamento]])</f>
        <v>2023</v>
      </c>
    </row>
    <row r="179" spans="1:9" x14ac:dyDescent="0.2">
      <c r="A179" t="s">
        <v>20</v>
      </c>
      <c r="B179" s="3" t="s">
        <v>155</v>
      </c>
      <c r="C179" t="s">
        <v>9</v>
      </c>
      <c r="D179" t="s">
        <v>10</v>
      </c>
      <c r="E179" s="5" t="s">
        <v>26</v>
      </c>
      <c r="F179" s="2">
        <v>1.4</v>
      </c>
      <c r="G179" s="2">
        <v>1.4</v>
      </c>
      <c r="H179">
        <f>MONTH(Tabela1[[#This Row],[Pagamento]])</f>
        <v>6</v>
      </c>
      <c r="I179">
        <f>YEAR(Tabela1[[#This Row],[Pagamento]])</f>
        <v>2023</v>
      </c>
    </row>
    <row r="180" spans="1:9" x14ac:dyDescent="0.2">
      <c r="A180" t="s">
        <v>93</v>
      </c>
      <c r="B180" s="3" t="s">
        <v>155</v>
      </c>
      <c r="C180" t="s">
        <v>9</v>
      </c>
      <c r="D180" t="s">
        <v>10</v>
      </c>
      <c r="E180" s="5" t="s">
        <v>26</v>
      </c>
      <c r="F180" s="2">
        <v>1.24</v>
      </c>
      <c r="G180" s="2">
        <v>1.24</v>
      </c>
      <c r="H180">
        <f>MONTH(Tabela1[[#This Row],[Pagamento]])</f>
        <v>6</v>
      </c>
      <c r="I180">
        <f>YEAR(Tabela1[[#This Row],[Pagamento]])</f>
        <v>2023</v>
      </c>
    </row>
    <row r="181" spans="1:9" x14ac:dyDescent="0.2">
      <c r="A181" t="s">
        <v>15</v>
      </c>
      <c r="B181" s="3" t="s">
        <v>154</v>
      </c>
      <c r="C181" t="s">
        <v>9</v>
      </c>
      <c r="D181" t="s">
        <v>10</v>
      </c>
      <c r="E181" s="5" t="s">
        <v>26</v>
      </c>
      <c r="F181" s="2">
        <v>0.78</v>
      </c>
      <c r="G181" s="2">
        <v>0.78</v>
      </c>
      <c r="H181">
        <f>MONTH(Tabela1[[#This Row],[Pagamento]])</f>
        <v>6</v>
      </c>
      <c r="I181">
        <f>YEAR(Tabela1[[#This Row],[Pagamento]])</f>
        <v>2023</v>
      </c>
    </row>
    <row r="182" spans="1:9" x14ac:dyDescent="0.2">
      <c r="A182" t="s">
        <v>55</v>
      </c>
      <c r="B182" s="3" t="s">
        <v>154</v>
      </c>
      <c r="C182" t="s">
        <v>9</v>
      </c>
      <c r="D182" t="s">
        <v>10</v>
      </c>
      <c r="E182" s="5" t="s">
        <v>26</v>
      </c>
      <c r="F182" s="2">
        <v>0.85</v>
      </c>
      <c r="G182" s="2">
        <v>0.85</v>
      </c>
      <c r="H182">
        <f>MONTH(Tabela1[[#This Row],[Pagamento]])</f>
        <v>6</v>
      </c>
      <c r="I182">
        <f>YEAR(Tabela1[[#This Row],[Pagamento]])</f>
        <v>2023</v>
      </c>
    </row>
    <row r="183" spans="1:9" x14ac:dyDescent="0.2">
      <c r="A183" t="s">
        <v>90</v>
      </c>
      <c r="B183" s="3" t="s">
        <v>154</v>
      </c>
      <c r="C183" t="s">
        <v>9</v>
      </c>
      <c r="D183" t="s">
        <v>22</v>
      </c>
      <c r="E183" s="5" t="s">
        <v>23</v>
      </c>
      <c r="F183" s="2">
        <v>0.12</v>
      </c>
      <c r="G183" s="2">
        <v>1.08</v>
      </c>
      <c r="H183">
        <f>MONTH(Tabela1[[#This Row],[Pagamento]])</f>
        <v>6</v>
      </c>
      <c r="I183">
        <f>YEAR(Tabela1[[#This Row],[Pagamento]])</f>
        <v>2023</v>
      </c>
    </row>
    <row r="184" spans="1:9" x14ac:dyDescent="0.2">
      <c r="A184" t="s">
        <v>90</v>
      </c>
      <c r="B184" s="3" t="s">
        <v>154</v>
      </c>
      <c r="C184" t="s">
        <v>9</v>
      </c>
      <c r="D184" t="s">
        <v>10</v>
      </c>
      <c r="E184" s="5" t="s">
        <v>81</v>
      </c>
      <c r="F184" s="2">
        <v>0.12</v>
      </c>
      <c r="G184" s="2">
        <v>1.2</v>
      </c>
      <c r="H184">
        <f>MONTH(Tabela1[[#This Row],[Pagamento]])</f>
        <v>6</v>
      </c>
      <c r="I184">
        <f>YEAR(Tabela1[[#This Row],[Pagamento]])</f>
        <v>2023</v>
      </c>
    </row>
    <row r="185" spans="1:9" x14ac:dyDescent="0.2">
      <c r="A185" t="s">
        <v>25</v>
      </c>
      <c r="B185" s="3" t="s">
        <v>154</v>
      </c>
      <c r="C185" t="s">
        <v>9</v>
      </c>
      <c r="D185" t="s">
        <v>22</v>
      </c>
      <c r="E185" s="5" t="s">
        <v>26</v>
      </c>
      <c r="F185" s="2">
        <v>1.36</v>
      </c>
      <c r="G185" s="2">
        <v>1.36</v>
      </c>
      <c r="H185">
        <f>MONTH(Tabela1[[#This Row],[Pagamento]])</f>
        <v>6</v>
      </c>
      <c r="I185">
        <f>YEAR(Tabela1[[#This Row],[Pagamento]])</f>
        <v>2023</v>
      </c>
    </row>
    <row r="186" spans="1:9" x14ac:dyDescent="0.2">
      <c r="A186" t="s">
        <v>28</v>
      </c>
      <c r="B186" s="3" t="s">
        <v>154</v>
      </c>
      <c r="C186" t="s">
        <v>9</v>
      </c>
      <c r="D186" t="s">
        <v>10</v>
      </c>
      <c r="E186" s="5" t="s">
        <v>42</v>
      </c>
      <c r="F186" s="2">
        <v>0.11</v>
      </c>
      <c r="G186" s="2">
        <v>0.66</v>
      </c>
      <c r="H186">
        <f>MONTH(Tabela1[[#This Row],[Pagamento]])</f>
        <v>6</v>
      </c>
      <c r="I186">
        <f>YEAR(Tabela1[[#This Row],[Pagamento]])</f>
        <v>2023</v>
      </c>
    </row>
    <row r="187" spans="1:9" x14ac:dyDescent="0.2">
      <c r="A187" t="s">
        <v>91</v>
      </c>
      <c r="B187" s="3" t="s">
        <v>153</v>
      </c>
      <c r="C187" t="s">
        <v>9</v>
      </c>
      <c r="D187" t="s">
        <v>10</v>
      </c>
      <c r="E187" s="5" t="s">
        <v>26</v>
      </c>
      <c r="F187" s="2">
        <v>1</v>
      </c>
      <c r="G187" s="2">
        <v>1</v>
      </c>
      <c r="H187">
        <f>MONTH(Tabela1[[#This Row],[Pagamento]])</f>
        <v>6</v>
      </c>
      <c r="I187">
        <f>YEAR(Tabela1[[#This Row],[Pagamento]])</f>
        <v>2023</v>
      </c>
    </row>
    <row r="188" spans="1:9" x14ac:dyDescent="0.2">
      <c r="A188" t="s">
        <v>96</v>
      </c>
      <c r="B188" s="3" t="s">
        <v>152</v>
      </c>
      <c r="C188" t="s">
        <v>9</v>
      </c>
      <c r="D188" t="s">
        <v>10</v>
      </c>
      <c r="E188" s="5" t="s">
        <v>27</v>
      </c>
      <c r="F188" s="2">
        <v>0.85</v>
      </c>
      <c r="G188" s="2">
        <v>1.7</v>
      </c>
      <c r="H188">
        <f>MONTH(Tabela1[[#This Row],[Pagamento]])</f>
        <v>6</v>
      </c>
      <c r="I188">
        <f>YEAR(Tabela1[[#This Row],[Pagamento]])</f>
        <v>2023</v>
      </c>
    </row>
    <row r="189" spans="1:9" x14ac:dyDescent="0.2">
      <c r="A189" t="s">
        <v>45</v>
      </c>
      <c r="B189" s="3" t="s">
        <v>151</v>
      </c>
      <c r="C189" t="s">
        <v>47</v>
      </c>
      <c r="D189" t="s">
        <v>10</v>
      </c>
      <c r="E189" s="5" t="s">
        <v>26</v>
      </c>
      <c r="F189" s="2">
        <v>0.34</v>
      </c>
      <c r="G189" s="2">
        <v>0.28000000000000003</v>
      </c>
      <c r="H189">
        <f>MONTH(Tabela1[[#This Row],[Pagamento]])</f>
        <v>6</v>
      </c>
      <c r="I189">
        <f>YEAR(Tabela1[[#This Row],[Pagamento]])</f>
        <v>2023</v>
      </c>
    </row>
    <row r="190" spans="1:9" x14ac:dyDescent="0.2">
      <c r="A190" t="s">
        <v>39</v>
      </c>
      <c r="B190" s="3" t="s">
        <v>57</v>
      </c>
      <c r="C190" t="s">
        <v>9</v>
      </c>
      <c r="D190" t="s">
        <v>10</v>
      </c>
      <c r="E190" s="5" t="s">
        <v>14</v>
      </c>
      <c r="F190" s="2">
        <v>0.9</v>
      </c>
      <c r="G190" s="2">
        <v>3.6</v>
      </c>
      <c r="H190">
        <f>MONTH(Tabela1[[#This Row],[Pagamento]])</f>
        <v>6</v>
      </c>
      <c r="I190">
        <f>YEAR(Tabela1[[#This Row],[Pagamento]])</f>
        <v>2024</v>
      </c>
    </row>
    <row r="191" spans="1:9" x14ac:dyDescent="0.2">
      <c r="A191" t="s">
        <v>41</v>
      </c>
      <c r="B191" s="3" t="s">
        <v>57</v>
      </c>
      <c r="C191" t="s">
        <v>9</v>
      </c>
      <c r="D191" t="s">
        <v>10</v>
      </c>
      <c r="E191" s="5" t="s">
        <v>42</v>
      </c>
      <c r="F191" s="2">
        <v>0.65</v>
      </c>
      <c r="G191" s="2">
        <v>3.9</v>
      </c>
      <c r="H191">
        <f>MONTH(Tabela1[[#This Row],[Pagamento]])</f>
        <v>6</v>
      </c>
      <c r="I191">
        <f>YEAR(Tabela1[[#This Row],[Pagamento]])</f>
        <v>2024</v>
      </c>
    </row>
    <row r="192" spans="1:9" x14ac:dyDescent="0.2">
      <c r="A192" t="s">
        <v>20</v>
      </c>
      <c r="B192" s="3" t="s">
        <v>56</v>
      </c>
      <c r="C192" t="s">
        <v>9</v>
      </c>
      <c r="D192" t="s">
        <v>10</v>
      </c>
      <c r="E192" s="5" t="s">
        <v>11</v>
      </c>
      <c r="F192" s="2">
        <v>1.05</v>
      </c>
      <c r="G192" s="2">
        <v>5.25</v>
      </c>
      <c r="H192">
        <f>MONTH(Tabela1[[#This Row],[Pagamento]])</f>
        <v>6</v>
      </c>
      <c r="I192">
        <f>YEAR(Tabela1[[#This Row],[Pagamento]])</f>
        <v>2024</v>
      </c>
    </row>
    <row r="193" spans="1:9" x14ac:dyDescent="0.2">
      <c r="A193" t="s">
        <v>30</v>
      </c>
      <c r="B193" s="3" t="s">
        <v>56</v>
      </c>
      <c r="C193" t="s">
        <v>9</v>
      </c>
      <c r="D193" t="s">
        <v>10</v>
      </c>
      <c r="E193" s="5" t="s">
        <v>14</v>
      </c>
      <c r="F193" s="2">
        <v>1</v>
      </c>
      <c r="G193" s="2">
        <v>4</v>
      </c>
      <c r="H193">
        <f>MONTH(Tabela1[[#This Row],[Pagamento]])</f>
        <v>6</v>
      </c>
      <c r="I193">
        <f>YEAR(Tabela1[[#This Row],[Pagamento]])</f>
        <v>2024</v>
      </c>
    </row>
    <row r="194" spans="1:9" x14ac:dyDescent="0.2">
      <c r="A194" t="s">
        <v>15</v>
      </c>
      <c r="B194" s="3" t="s">
        <v>54</v>
      </c>
      <c r="C194" t="s">
        <v>9</v>
      </c>
      <c r="D194" t="s">
        <v>10</v>
      </c>
      <c r="E194" s="5" t="s">
        <v>14</v>
      </c>
      <c r="F194" s="2">
        <v>0.87</v>
      </c>
      <c r="G194" s="2">
        <v>3.48</v>
      </c>
      <c r="H194">
        <f>MONTH(Tabela1[[#This Row],[Pagamento]])</f>
        <v>6</v>
      </c>
      <c r="I194">
        <f>YEAR(Tabela1[[#This Row],[Pagamento]])</f>
        <v>2024</v>
      </c>
    </row>
    <row r="195" spans="1:9" x14ac:dyDescent="0.2">
      <c r="A195" t="s">
        <v>17</v>
      </c>
      <c r="B195" s="3" t="s">
        <v>54</v>
      </c>
      <c r="C195" t="s">
        <v>9</v>
      </c>
      <c r="D195" t="s">
        <v>10</v>
      </c>
      <c r="E195" s="5" t="s">
        <v>14</v>
      </c>
      <c r="F195" s="2">
        <v>1.1000000000000001</v>
      </c>
      <c r="G195" s="2">
        <v>4.4000000000000004</v>
      </c>
      <c r="H195">
        <f>MONTH(Tabela1[[#This Row],[Pagamento]])</f>
        <v>6</v>
      </c>
      <c r="I195">
        <f>YEAR(Tabela1[[#This Row],[Pagamento]])</f>
        <v>2024</v>
      </c>
    </row>
    <row r="196" spans="1:9" x14ac:dyDescent="0.2">
      <c r="A196" t="s">
        <v>55</v>
      </c>
      <c r="B196" s="3" t="s">
        <v>54</v>
      </c>
      <c r="C196" t="s">
        <v>9</v>
      </c>
      <c r="D196" t="s">
        <v>10</v>
      </c>
      <c r="E196" s="5" t="s">
        <v>19</v>
      </c>
      <c r="F196" s="2">
        <v>0.85</v>
      </c>
      <c r="G196" s="2">
        <v>2.5499999999999998</v>
      </c>
      <c r="H196">
        <f>MONTH(Tabela1[[#This Row],[Pagamento]])</f>
        <v>6</v>
      </c>
      <c r="I196">
        <f>YEAR(Tabela1[[#This Row],[Pagamento]])</f>
        <v>2024</v>
      </c>
    </row>
    <row r="197" spans="1:9" x14ac:dyDescent="0.2">
      <c r="A197" t="s">
        <v>21</v>
      </c>
      <c r="B197" s="3" t="s">
        <v>54</v>
      </c>
      <c r="C197" t="s">
        <v>9</v>
      </c>
      <c r="D197" t="s">
        <v>22</v>
      </c>
      <c r="E197" s="5" t="s">
        <v>23</v>
      </c>
      <c r="F197" s="2">
        <v>0.1</v>
      </c>
      <c r="G197" s="2">
        <v>0.9</v>
      </c>
      <c r="H197">
        <f>MONTH(Tabela1[[#This Row],[Pagamento]])</f>
        <v>6</v>
      </c>
      <c r="I197">
        <f>YEAR(Tabela1[[#This Row],[Pagamento]])</f>
        <v>2024</v>
      </c>
    </row>
    <row r="198" spans="1:9" x14ac:dyDescent="0.2">
      <c r="A198" t="s">
        <v>21</v>
      </c>
      <c r="B198" s="3" t="s">
        <v>54</v>
      </c>
      <c r="C198" t="s">
        <v>9</v>
      </c>
      <c r="D198" t="s">
        <v>10</v>
      </c>
      <c r="E198" s="5" t="s">
        <v>24</v>
      </c>
      <c r="F198" s="2">
        <v>0.1</v>
      </c>
      <c r="G198" s="2">
        <v>2.2999999999999998</v>
      </c>
      <c r="H198">
        <f>MONTH(Tabela1[[#This Row],[Pagamento]])</f>
        <v>6</v>
      </c>
      <c r="I198">
        <f>YEAR(Tabela1[[#This Row],[Pagamento]])</f>
        <v>2024</v>
      </c>
    </row>
    <row r="199" spans="1:9" x14ac:dyDescent="0.2">
      <c r="A199" t="s">
        <v>25</v>
      </c>
      <c r="B199" s="3" t="s">
        <v>54</v>
      </c>
      <c r="C199" t="s">
        <v>9</v>
      </c>
      <c r="D199" t="s">
        <v>22</v>
      </c>
      <c r="E199" s="5" t="s">
        <v>26</v>
      </c>
      <c r="F199" s="2">
        <v>1.35</v>
      </c>
      <c r="G199" s="2">
        <v>1.35</v>
      </c>
      <c r="H199">
        <f>MONTH(Tabela1[[#This Row],[Pagamento]])</f>
        <v>6</v>
      </c>
      <c r="I199">
        <f>YEAR(Tabela1[[#This Row],[Pagamento]])</f>
        <v>2024</v>
      </c>
    </row>
    <row r="200" spans="1:9" x14ac:dyDescent="0.2">
      <c r="A200" t="s">
        <v>25</v>
      </c>
      <c r="B200" s="3" t="s">
        <v>54</v>
      </c>
      <c r="C200" t="s">
        <v>9</v>
      </c>
      <c r="D200" t="s">
        <v>10</v>
      </c>
      <c r="E200" s="5" t="s">
        <v>27</v>
      </c>
      <c r="F200" s="2">
        <v>1.35</v>
      </c>
      <c r="G200" s="2">
        <v>2.7</v>
      </c>
      <c r="H200">
        <f>MONTH(Tabela1[[#This Row],[Pagamento]])</f>
        <v>6</v>
      </c>
      <c r="I200">
        <f>YEAR(Tabela1[[#This Row],[Pagamento]])</f>
        <v>2024</v>
      </c>
    </row>
    <row r="201" spans="1:9" x14ac:dyDescent="0.2">
      <c r="A201" t="s">
        <v>28</v>
      </c>
      <c r="B201" s="3" t="s">
        <v>54</v>
      </c>
      <c r="C201" t="s">
        <v>9</v>
      </c>
      <c r="D201" t="s">
        <v>10</v>
      </c>
      <c r="E201" s="5" t="s">
        <v>29</v>
      </c>
      <c r="F201" s="2">
        <v>0.1</v>
      </c>
      <c r="G201" s="2">
        <v>4.3</v>
      </c>
      <c r="H201">
        <f>MONTH(Tabela1[[#This Row],[Pagamento]])</f>
        <v>6</v>
      </c>
      <c r="I201">
        <f>YEAR(Tabela1[[#This Row],[Pagamento]])</f>
        <v>2024</v>
      </c>
    </row>
    <row r="202" spans="1:9" x14ac:dyDescent="0.2">
      <c r="A202" t="s">
        <v>12</v>
      </c>
      <c r="B202" s="3" t="s">
        <v>53</v>
      </c>
      <c r="C202" t="s">
        <v>9</v>
      </c>
      <c r="D202" t="s">
        <v>10</v>
      </c>
      <c r="E202" s="5" t="s">
        <v>14</v>
      </c>
      <c r="F202" s="2">
        <v>0.85</v>
      </c>
      <c r="G202" s="2">
        <v>3.4</v>
      </c>
      <c r="H202">
        <f>MONTH(Tabela1[[#This Row],[Pagamento]])</f>
        <v>6</v>
      </c>
      <c r="I202">
        <f>YEAR(Tabela1[[#This Row],[Pagamento]])</f>
        <v>2024</v>
      </c>
    </row>
    <row r="203" spans="1:9" x14ac:dyDescent="0.2">
      <c r="A203" t="s">
        <v>45</v>
      </c>
      <c r="B203" s="3" t="s">
        <v>52</v>
      </c>
      <c r="C203" t="s">
        <v>47</v>
      </c>
      <c r="D203" t="s">
        <v>10</v>
      </c>
      <c r="E203" s="5" t="s">
        <v>27</v>
      </c>
      <c r="F203" s="2">
        <v>0.28999999999999998</v>
      </c>
      <c r="G203" s="2">
        <v>0.5</v>
      </c>
      <c r="H203">
        <f>MONTH(Tabela1[[#This Row],[Pagamento]])</f>
        <v>6</v>
      </c>
      <c r="I203">
        <f>YEAR(Tabela1[[#This Row],[Pagamento]])</f>
        <v>2024</v>
      </c>
    </row>
    <row r="204" spans="1:9" x14ac:dyDescent="0.2">
      <c r="A204" t="s">
        <v>45</v>
      </c>
      <c r="B204" s="3" t="s">
        <v>52</v>
      </c>
      <c r="C204" t="s">
        <v>34</v>
      </c>
      <c r="D204" t="s">
        <v>10</v>
      </c>
      <c r="E204" s="5" t="s">
        <v>27</v>
      </c>
      <c r="F204" s="2">
        <v>0.17</v>
      </c>
      <c r="G204" s="2">
        <v>0.32</v>
      </c>
      <c r="H204">
        <f>MONTH(Tabela1[[#This Row],[Pagamento]])</f>
        <v>6</v>
      </c>
      <c r="I204">
        <f>YEAR(Tabela1[[#This Row],[Pagamento]])</f>
        <v>2024</v>
      </c>
    </row>
    <row r="205" spans="1:9" x14ac:dyDescent="0.2">
      <c r="A205" t="s">
        <v>7</v>
      </c>
      <c r="B205" s="3" t="s">
        <v>51</v>
      </c>
      <c r="C205" t="s">
        <v>9</v>
      </c>
      <c r="D205" t="s">
        <v>10</v>
      </c>
      <c r="E205" s="5" t="s">
        <v>11</v>
      </c>
      <c r="F205" s="2">
        <v>0.92</v>
      </c>
      <c r="G205" s="2">
        <v>4.5999999999999996</v>
      </c>
      <c r="H205">
        <f>MONTH(Tabela1[[#This Row],[Pagamento]])</f>
        <v>6</v>
      </c>
      <c r="I205">
        <f>YEAR(Tabela1[[#This Row],[Pagamento]])</f>
        <v>2024</v>
      </c>
    </row>
    <row r="206" spans="1:9" x14ac:dyDescent="0.2">
      <c r="A206" t="s">
        <v>48</v>
      </c>
      <c r="B206" s="3" t="s">
        <v>49</v>
      </c>
      <c r="C206" t="s">
        <v>47</v>
      </c>
      <c r="D206" t="s">
        <v>10</v>
      </c>
      <c r="E206" s="5" t="s">
        <v>11</v>
      </c>
      <c r="F206" s="2">
        <v>0.62</v>
      </c>
      <c r="G206" s="2">
        <v>2.61</v>
      </c>
      <c r="H206">
        <f>MONTH(Tabela1[[#This Row],[Pagamento]])</f>
        <v>6</v>
      </c>
      <c r="I206">
        <f>YEAR(Tabela1[[#This Row],[Pagamento]])</f>
        <v>2024</v>
      </c>
    </row>
    <row r="207" spans="1:9" x14ac:dyDescent="0.2">
      <c r="A207" t="s">
        <v>50</v>
      </c>
      <c r="B207" s="3" t="s">
        <v>49</v>
      </c>
      <c r="C207" t="s">
        <v>47</v>
      </c>
      <c r="D207" t="s">
        <v>10</v>
      </c>
      <c r="E207" s="5" t="s">
        <v>11</v>
      </c>
      <c r="F207" s="2">
        <v>0.42</v>
      </c>
      <c r="G207" s="2">
        <v>1.79</v>
      </c>
      <c r="H207">
        <f>MONTH(Tabela1[[#This Row],[Pagamento]])</f>
        <v>6</v>
      </c>
      <c r="I207">
        <f>YEAR(Tabela1[[#This Row],[Pagamento]])</f>
        <v>2024</v>
      </c>
    </row>
    <row r="208" spans="1:9" x14ac:dyDescent="0.2">
      <c r="A208" t="s">
        <v>45</v>
      </c>
      <c r="B208" s="3" t="s">
        <v>46</v>
      </c>
      <c r="C208" t="s">
        <v>47</v>
      </c>
      <c r="D208" t="s">
        <v>10</v>
      </c>
      <c r="E208" s="5" t="s">
        <v>27</v>
      </c>
      <c r="F208" s="2">
        <v>0.2</v>
      </c>
      <c r="G208" s="2">
        <v>0.34</v>
      </c>
      <c r="H208">
        <f>MONTH(Tabela1[[#This Row],[Pagamento]])</f>
        <v>6</v>
      </c>
      <c r="I208">
        <f>YEAR(Tabela1[[#This Row],[Pagamento]])</f>
        <v>2024</v>
      </c>
    </row>
    <row r="209" spans="1:9" x14ac:dyDescent="0.2">
      <c r="A209" t="s">
        <v>39</v>
      </c>
      <c r="B209" s="3" t="s">
        <v>149</v>
      </c>
      <c r="C209" t="s">
        <v>9</v>
      </c>
      <c r="D209" t="s">
        <v>10</v>
      </c>
      <c r="E209" s="5" t="s">
        <v>27</v>
      </c>
      <c r="F209" s="2">
        <v>0.78</v>
      </c>
      <c r="G209" s="2">
        <v>1.56</v>
      </c>
      <c r="H209">
        <f>MONTH(Tabela1[[#This Row],[Pagamento]])</f>
        <v>7</v>
      </c>
      <c r="I209">
        <f>YEAR(Tabela1[[#This Row],[Pagamento]])</f>
        <v>2023</v>
      </c>
    </row>
    <row r="210" spans="1:9" x14ac:dyDescent="0.2">
      <c r="A210" t="s">
        <v>95</v>
      </c>
      <c r="B210" s="3" t="s">
        <v>149</v>
      </c>
      <c r="C210" t="s">
        <v>9</v>
      </c>
      <c r="D210" t="s">
        <v>10</v>
      </c>
      <c r="E210" s="5" t="s">
        <v>26</v>
      </c>
      <c r="F210" s="2">
        <v>0.61</v>
      </c>
      <c r="G210" s="2">
        <v>0.61</v>
      </c>
      <c r="H210">
        <f>MONTH(Tabela1[[#This Row],[Pagamento]])</f>
        <v>7</v>
      </c>
      <c r="I210">
        <f>YEAR(Tabela1[[#This Row],[Pagamento]])</f>
        <v>2023</v>
      </c>
    </row>
    <row r="211" spans="1:9" x14ac:dyDescent="0.2">
      <c r="A211" t="s">
        <v>150</v>
      </c>
      <c r="B211" s="3" t="s">
        <v>149</v>
      </c>
      <c r="C211" t="s">
        <v>9</v>
      </c>
      <c r="D211" t="s">
        <v>22</v>
      </c>
      <c r="E211" s="5" t="s">
        <v>26</v>
      </c>
      <c r="F211" s="2">
        <v>0.12</v>
      </c>
      <c r="G211" s="2">
        <v>0.12</v>
      </c>
      <c r="H211">
        <f>MONTH(Tabela1[[#This Row],[Pagamento]])</f>
        <v>7</v>
      </c>
      <c r="I211">
        <f>YEAR(Tabela1[[#This Row],[Pagamento]])</f>
        <v>2023</v>
      </c>
    </row>
    <row r="212" spans="1:9" x14ac:dyDescent="0.2">
      <c r="A212" t="s">
        <v>20</v>
      </c>
      <c r="B212" s="3" t="s">
        <v>148</v>
      </c>
      <c r="C212" t="s">
        <v>9</v>
      </c>
      <c r="D212" t="s">
        <v>10</v>
      </c>
      <c r="E212" s="5" t="s">
        <v>26</v>
      </c>
      <c r="F212" s="2">
        <v>1.29</v>
      </c>
      <c r="G212" s="2">
        <v>1.29</v>
      </c>
      <c r="H212">
        <f>MONTH(Tabela1[[#This Row],[Pagamento]])</f>
        <v>7</v>
      </c>
      <c r="I212">
        <f>YEAR(Tabela1[[#This Row],[Pagamento]])</f>
        <v>2023</v>
      </c>
    </row>
    <row r="213" spans="1:9" x14ac:dyDescent="0.2">
      <c r="A213" t="s">
        <v>93</v>
      </c>
      <c r="B213" s="3" t="s">
        <v>148</v>
      </c>
      <c r="C213" t="s">
        <v>9</v>
      </c>
      <c r="D213" t="s">
        <v>10</v>
      </c>
      <c r="E213" s="5" t="s">
        <v>19</v>
      </c>
      <c r="F213" s="2">
        <v>1.1499999999999999</v>
      </c>
      <c r="G213" s="2">
        <v>3.45</v>
      </c>
      <c r="H213">
        <f>MONTH(Tabela1[[#This Row],[Pagamento]])</f>
        <v>7</v>
      </c>
      <c r="I213">
        <f>YEAR(Tabela1[[#This Row],[Pagamento]])</f>
        <v>2023</v>
      </c>
    </row>
    <row r="214" spans="1:9" x14ac:dyDescent="0.2">
      <c r="A214" t="s">
        <v>15</v>
      </c>
      <c r="B214" s="3" t="s">
        <v>147</v>
      </c>
      <c r="C214" t="s">
        <v>9</v>
      </c>
      <c r="D214" t="s">
        <v>10</v>
      </c>
      <c r="E214" s="5" t="s">
        <v>26</v>
      </c>
      <c r="F214" s="2">
        <v>0.87</v>
      </c>
      <c r="G214" s="2">
        <v>0.87</v>
      </c>
      <c r="H214">
        <f>MONTH(Tabela1[[#This Row],[Pagamento]])</f>
        <v>7</v>
      </c>
      <c r="I214">
        <f>YEAR(Tabela1[[#This Row],[Pagamento]])</f>
        <v>2023</v>
      </c>
    </row>
    <row r="215" spans="1:9" x14ac:dyDescent="0.2">
      <c r="A215" t="s">
        <v>55</v>
      </c>
      <c r="B215" s="3" t="s">
        <v>147</v>
      </c>
      <c r="C215" t="s">
        <v>9</v>
      </c>
      <c r="D215" t="s">
        <v>10</v>
      </c>
      <c r="E215" s="5" t="s">
        <v>26</v>
      </c>
      <c r="F215" s="2">
        <v>1.4</v>
      </c>
      <c r="G215" s="2">
        <v>1.4</v>
      </c>
      <c r="H215">
        <f>MONTH(Tabela1[[#This Row],[Pagamento]])</f>
        <v>7</v>
      </c>
      <c r="I215">
        <f>YEAR(Tabela1[[#This Row],[Pagamento]])</f>
        <v>2023</v>
      </c>
    </row>
    <row r="216" spans="1:9" x14ac:dyDescent="0.2">
      <c r="A216" t="s">
        <v>90</v>
      </c>
      <c r="B216" s="3" t="s">
        <v>147</v>
      </c>
      <c r="C216" t="s">
        <v>9</v>
      </c>
      <c r="D216" t="s">
        <v>22</v>
      </c>
      <c r="E216" s="5" t="s">
        <v>23</v>
      </c>
      <c r="F216" s="2">
        <v>0.12</v>
      </c>
      <c r="G216" s="2">
        <v>1.08</v>
      </c>
      <c r="H216">
        <f>MONTH(Tabela1[[#This Row],[Pagamento]])</f>
        <v>7</v>
      </c>
      <c r="I216">
        <f>YEAR(Tabela1[[#This Row],[Pagamento]])</f>
        <v>2023</v>
      </c>
    </row>
    <row r="217" spans="1:9" x14ac:dyDescent="0.2">
      <c r="A217" t="s">
        <v>90</v>
      </c>
      <c r="B217" s="3" t="s">
        <v>147</v>
      </c>
      <c r="C217" t="s">
        <v>9</v>
      </c>
      <c r="D217" t="s">
        <v>10</v>
      </c>
      <c r="E217" s="5" t="s">
        <v>81</v>
      </c>
      <c r="F217" s="2">
        <v>0.12</v>
      </c>
      <c r="G217" s="2">
        <v>1.2</v>
      </c>
      <c r="H217">
        <f>MONTH(Tabela1[[#This Row],[Pagamento]])</f>
        <v>7</v>
      </c>
      <c r="I217">
        <f>YEAR(Tabela1[[#This Row],[Pagamento]])</f>
        <v>2023</v>
      </c>
    </row>
    <row r="218" spans="1:9" x14ac:dyDescent="0.2">
      <c r="A218" t="s">
        <v>25</v>
      </c>
      <c r="B218" s="3" t="s">
        <v>147</v>
      </c>
      <c r="C218" t="s">
        <v>9</v>
      </c>
      <c r="D218" t="s">
        <v>22</v>
      </c>
      <c r="E218" s="5" t="s">
        <v>26</v>
      </c>
      <c r="F218" s="2">
        <v>1.38</v>
      </c>
      <c r="G218" s="2">
        <v>1.38</v>
      </c>
      <c r="H218">
        <f>MONTH(Tabela1[[#This Row],[Pagamento]])</f>
        <v>7</v>
      </c>
      <c r="I218">
        <f>YEAR(Tabela1[[#This Row],[Pagamento]])</f>
        <v>2023</v>
      </c>
    </row>
    <row r="219" spans="1:9" x14ac:dyDescent="0.2">
      <c r="A219" t="s">
        <v>28</v>
      </c>
      <c r="B219" s="3" t="s">
        <v>147</v>
      </c>
      <c r="C219" t="s">
        <v>9</v>
      </c>
      <c r="D219" t="s">
        <v>10</v>
      </c>
      <c r="E219" s="5" t="s">
        <v>23</v>
      </c>
      <c r="F219" s="2">
        <v>0.11</v>
      </c>
      <c r="G219" s="2">
        <v>0.99</v>
      </c>
      <c r="H219">
        <f>MONTH(Tabela1[[#This Row],[Pagamento]])</f>
        <v>7</v>
      </c>
      <c r="I219">
        <f>YEAR(Tabela1[[#This Row],[Pagamento]])</f>
        <v>2023</v>
      </c>
    </row>
    <row r="220" spans="1:9" x14ac:dyDescent="0.2">
      <c r="A220" t="s">
        <v>91</v>
      </c>
      <c r="B220" s="3" t="s">
        <v>146</v>
      </c>
      <c r="C220" t="s">
        <v>9</v>
      </c>
      <c r="D220" t="s">
        <v>10</v>
      </c>
      <c r="E220" s="5" t="s">
        <v>26</v>
      </c>
      <c r="F220" s="2">
        <v>0.8</v>
      </c>
      <c r="G220" s="2">
        <v>0.8</v>
      </c>
      <c r="H220">
        <f>MONTH(Tabela1[[#This Row],[Pagamento]])</f>
        <v>7</v>
      </c>
      <c r="I220">
        <f>YEAR(Tabela1[[#This Row],[Pagamento]])</f>
        <v>2023</v>
      </c>
    </row>
    <row r="221" spans="1:9" x14ac:dyDescent="0.2">
      <c r="A221" t="s">
        <v>96</v>
      </c>
      <c r="B221" s="3" t="s">
        <v>145</v>
      </c>
      <c r="C221" t="s">
        <v>9</v>
      </c>
      <c r="D221" t="s">
        <v>10</v>
      </c>
      <c r="E221" s="5" t="s">
        <v>19</v>
      </c>
      <c r="F221" s="2">
        <v>0.88</v>
      </c>
      <c r="G221" s="2">
        <v>2.64</v>
      </c>
      <c r="H221">
        <f>MONTH(Tabela1[[#This Row],[Pagamento]])</f>
        <v>7</v>
      </c>
      <c r="I221">
        <f>YEAR(Tabela1[[#This Row],[Pagamento]])</f>
        <v>2023</v>
      </c>
    </row>
    <row r="222" spans="1:9" x14ac:dyDescent="0.2">
      <c r="A222" t="s">
        <v>36</v>
      </c>
      <c r="B222" s="3" t="s">
        <v>43</v>
      </c>
      <c r="C222" t="s">
        <v>34</v>
      </c>
      <c r="D222" t="s">
        <v>10</v>
      </c>
      <c r="E222" s="5" t="s">
        <v>44</v>
      </c>
      <c r="F222" s="2">
        <v>0.78</v>
      </c>
      <c r="G222" s="2">
        <v>5.46</v>
      </c>
      <c r="H222">
        <f>MONTH(Tabela1[[#This Row],[Pagamento]])</f>
        <v>7</v>
      </c>
      <c r="I222">
        <f>YEAR(Tabela1[[#This Row],[Pagamento]])</f>
        <v>2024</v>
      </c>
    </row>
    <row r="223" spans="1:9" x14ac:dyDescent="0.2">
      <c r="A223" t="s">
        <v>39</v>
      </c>
      <c r="B223" s="3" t="s">
        <v>40</v>
      </c>
      <c r="C223" t="s">
        <v>9</v>
      </c>
      <c r="D223" t="s">
        <v>10</v>
      </c>
      <c r="E223" s="5" t="s">
        <v>14</v>
      </c>
      <c r="F223" s="2">
        <v>0.9</v>
      </c>
      <c r="G223" s="2">
        <v>3.6</v>
      </c>
      <c r="H223">
        <f>MONTH(Tabela1[[#This Row],[Pagamento]])</f>
        <v>7</v>
      </c>
      <c r="I223">
        <f>YEAR(Tabela1[[#This Row],[Pagamento]])</f>
        <v>2024</v>
      </c>
    </row>
    <row r="224" spans="1:9" x14ac:dyDescent="0.2">
      <c r="A224" t="s">
        <v>41</v>
      </c>
      <c r="B224" s="3" t="s">
        <v>40</v>
      </c>
      <c r="C224" t="s">
        <v>9</v>
      </c>
      <c r="D224" t="s">
        <v>10</v>
      </c>
      <c r="E224" s="5" t="s">
        <v>42</v>
      </c>
      <c r="F224" s="2">
        <v>0.65</v>
      </c>
      <c r="G224" s="2">
        <v>3.9</v>
      </c>
      <c r="H224">
        <f>MONTH(Tabela1[[#This Row],[Pagamento]])</f>
        <v>7</v>
      </c>
      <c r="I224">
        <f>YEAR(Tabela1[[#This Row],[Pagamento]])</f>
        <v>2024</v>
      </c>
    </row>
    <row r="225" spans="1:9" x14ac:dyDescent="0.2">
      <c r="A225" t="s">
        <v>36</v>
      </c>
      <c r="B225" s="3" t="s">
        <v>37</v>
      </c>
      <c r="C225" t="s">
        <v>34</v>
      </c>
      <c r="D225" t="s">
        <v>10</v>
      </c>
      <c r="E225" s="5" t="s">
        <v>38</v>
      </c>
      <c r="F225" s="2">
        <v>0.21</v>
      </c>
      <c r="G225" s="2">
        <v>1.52</v>
      </c>
      <c r="H225">
        <f>MONTH(Tabela1[[#This Row],[Pagamento]])</f>
        <v>7</v>
      </c>
      <c r="I225">
        <f>YEAR(Tabela1[[#This Row],[Pagamento]])</f>
        <v>2024</v>
      </c>
    </row>
    <row r="226" spans="1:9" x14ac:dyDescent="0.2">
      <c r="A226" t="s">
        <v>32</v>
      </c>
      <c r="B226" s="3" t="s">
        <v>33</v>
      </c>
      <c r="C226" t="s">
        <v>34</v>
      </c>
      <c r="D226" t="s">
        <v>10</v>
      </c>
      <c r="E226" s="5" t="s">
        <v>35</v>
      </c>
      <c r="F226" s="2">
        <v>0.3</v>
      </c>
      <c r="G226" s="2">
        <v>5.15</v>
      </c>
      <c r="H226">
        <f>MONTH(Tabela1[[#This Row],[Pagamento]])</f>
        <v>7</v>
      </c>
      <c r="I226">
        <f>YEAR(Tabela1[[#This Row],[Pagamento]])</f>
        <v>2024</v>
      </c>
    </row>
    <row r="227" spans="1:9" x14ac:dyDescent="0.2">
      <c r="A227" t="s">
        <v>30</v>
      </c>
      <c r="B227" s="3" t="s">
        <v>31</v>
      </c>
      <c r="C227" t="s">
        <v>9</v>
      </c>
      <c r="D227" t="s">
        <v>10</v>
      </c>
      <c r="E227" s="5" t="s">
        <v>14</v>
      </c>
      <c r="F227" s="2">
        <v>1</v>
      </c>
      <c r="G227" s="2">
        <v>4</v>
      </c>
      <c r="H227">
        <f>MONTH(Tabela1[[#This Row],[Pagamento]])</f>
        <v>7</v>
      </c>
      <c r="I227">
        <f>YEAR(Tabela1[[#This Row],[Pagamento]])</f>
        <v>2024</v>
      </c>
    </row>
    <row r="228" spans="1:9" x14ac:dyDescent="0.2">
      <c r="A228" t="s">
        <v>15</v>
      </c>
      <c r="B228" s="3" t="s">
        <v>16</v>
      </c>
      <c r="C228" t="s">
        <v>9</v>
      </c>
      <c r="D228" t="s">
        <v>10</v>
      </c>
      <c r="E228" s="5" t="s">
        <v>14</v>
      </c>
      <c r="F228" s="2">
        <v>0.87</v>
      </c>
      <c r="G228" s="2">
        <v>3.48</v>
      </c>
      <c r="H228">
        <f>MONTH(Tabela1[[#This Row],[Pagamento]])</f>
        <v>7</v>
      </c>
      <c r="I228">
        <f>YEAR(Tabela1[[#This Row],[Pagamento]])</f>
        <v>2024</v>
      </c>
    </row>
    <row r="229" spans="1:9" x14ac:dyDescent="0.2">
      <c r="A229" t="s">
        <v>17</v>
      </c>
      <c r="B229" s="3" t="s">
        <v>16</v>
      </c>
      <c r="C229" t="s">
        <v>9</v>
      </c>
      <c r="D229" t="s">
        <v>10</v>
      </c>
      <c r="E229" s="5" t="s">
        <v>14</v>
      </c>
      <c r="F229" s="2">
        <v>1.1000000000000001</v>
      </c>
      <c r="G229" s="2">
        <v>4.4000000000000004</v>
      </c>
      <c r="H229">
        <f>MONTH(Tabela1[[#This Row],[Pagamento]])</f>
        <v>7</v>
      </c>
      <c r="I229">
        <f>YEAR(Tabela1[[#This Row],[Pagamento]])</f>
        <v>2024</v>
      </c>
    </row>
    <row r="230" spans="1:9" x14ac:dyDescent="0.2">
      <c r="A230" t="s">
        <v>18</v>
      </c>
      <c r="B230" s="3" t="s">
        <v>16</v>
      </c>
      <c r="C230" t="s">
        <v>9</v>
      </c>
      <c r="D230" t="s">
        <v>10</v>
      </c>
      <c r="E230" s="5" t="s">
        <v>19</v>
      </c>
      <c r="F230" s="2">
        <v>1.25</v>
      </c>
      <c r="G230" s="2">
        <v>3.75</v>
      </c>
      <c r="H230">
        <f>MONTH(Tabela1[[#This Row],[Pagamento]])</f>
        <v>7</v>
      </c>
      <c r="I230">
        <f>YEAR(Tabela1[[#This Row],[Pagamento]])</f>
        <v>2024</v>
      </c>
    </row>
    <row r="231" spans="1:9" x14ac:dyDescent="0.2">
      <c r="A231" t="s">
        <v>20</v>
      </c>
      <c r="B231" s="3" t="s">
        <v>16</v>
      </c>
      <c r="C231" t="s">
        <v>9</v>
      </c>
      <c r="D231" t="s">
        <v>10</v>
      </c>
      <c r="E231" s="5" t="s">
        <v>11</v>
      </c>
      <c r="F231" s="2">
        <v>1</v>
      </c>
      <c r="G231" s="2">
        <v>5</v>
      </c>
      <c r="H231">
        <f>MONTH(Tabela1[[#This Row],[Pagamento]])</f>
        <v>7</v>
      </c>
      <c r="I231">
        <f>YEAR(Tabela1[[#This Row],[Pagamento]])</f>
        <v>2024</v>
      </c>
    </row>
    <row r="232" spans="1:9" x14ac:dyDescent="0.2">
      <c r="A232" t="s">
        <v>21</v>
      </c>
      <c r="B232" s="3" t="s">
        <v>16</v>
      </c>
      <c r="C232" t="s">
        <v>9</v>
      </c>
      <c r="D232" t="s">
        <v>22</v>
      </c>
      <c r="E232" s="5" t="s">
        <v>23</v>
      </c>
      <c r="F232" s="2">
        <v>0.1</v>
      </c>
      <c r="G232" s="2">
        <v>0.9</v>
      </c>
      <c r="H232">
        <f>MONTH(Tabela1[[#This Row],[Pagamento]])</f>
        <v>7</v>
      </c>
      <c r="I232">
        <f>YEAR(Tabela1[[#This Row],[Pagamento]])</f>
        <v>2024</v>
      </c>
    </row>
    <row r="233" spans="1:9" x14ac:dyDescent="0.2">
      <c r="A233" t="s">
        <v>21</v>
      </c>
      <c r="B233" s="3" t="s">
        <v>16</v>
      </c>
      <c r="C233" t="s">
        <v>9</v>
      </c>
      <c r="D233" t="s">
        <v>10</v>
      </c>
      <c r="E233" s="5" t="s">
        <v>24</v>
      </c>
      <c r="F233" s="2">
        <v>0.1</v>
      </c>
      <c r="G233" s="2">
        <v>2.2999999999999998</v>
      </c>
      <c r="H233">
        <f>MONTH(Tabela1[[#This Row],[Pagamento]])</f>
        <v>7</v>
      </c>
      <c r="I233">
        <f>YEAR(Tabela1[[#This Row],[Pagamento]])</f>
        <v>2024</v>
      </c>
    </row>
    <row r="234" spans="1:9" x14ac:dyDescent="0.2">
      <c r="A234" t="s">
        <v>25</v>
      </c>
      <c r="B234" s="3" t="s">
        <v>16</v>
      </c>
      <c r="C234" t="s">
        <v>9</v>
      </c>
      <c r="D234" t="s">
        <v>22</v>
      </c>
      <c r="E234" s="5" t="s">
        <v>26</v>
      </c>
      <c r="F234" s="2">
        <v>1.33</v>
      </c>
      <c r="G234" s="2">
        <v>1.33</v>
      </c>
      <c r="H234">
        <f>MONTH(Tabela1[[#This Row],[Pagamento]])</f>
        <v>7</v>
      </c>
      <c r="I234">
        <f>YEAR(Tabela1[[#This Row],[Pagamento]])</f>
        <v>2024</v>
      </c>
    </row>
    <row r="235" spans="1:9" x14ac:dyDescent="0.2">
      <c r="A235" t="s">
        <v>25</v>
      </c>
      <c r="B235" s="3" t="s">
        <v>16</v>
      </c>
      <c r="C235" t="s">
        <v>9</v>
      </c>
      <c r="D235" t="s">
        <v>10</v>
      </c>
      <c r="E235" s="5" t="s">
        <v>27</v>
      </c>
      <c r="F235" s="2">
        <v>1.33</v>
      </c>
      <c r="G235" s="2">
        <v>2.66</v>
      </c>
      <c r="H235">
        <f>MONTH(Tabela1[[#This Row],[Pagamento]])</f>
        <v>7</v>
      </c>
      <c r="I235">
        <f>YEAR(Tabela1[[#This Row],[Pagamento]])</f>
        <v>2024</v>
      </c>
    </row>
    <row r="236" spans="1:9" x14ac:dyDescent="0.2">
      <c r="A236" t="s">
        <v>28</v>
      </c>
      <c r="B236" s="3" t="s">
        <v>16</v>
      </c>
      <c r="C236" t="s">
        <v>9</v>
      </c>
      <c r="D236" t="s">
        <v>10</v>
      </c>
      <c r="E236" s="5" t="s">
        <v>29</v>
      </c>
      <c r="F236" s="2">
        <v>0.09</v>
      </c>
      <c r="G236" s="2">
        <v>3.87</v>
      </c>
      <c r="H236">
        <f>MONTH(Tabela1[[#This Row],[Pagamento]])</f>
        <v>7</v>
      </c>
      <c r="I236">
        <f>YEAR(Tabela1[[#This Row],[Pagamento]])</f>
        <v>2024</v>
      </c>
    </row>
    <row r="237" spans="1:9" x14ac:dyDescent="0.2">
      <c r="A237" t="s">
        <v>12</v>
      </c>
      <c r="B237" s="3" t="s">
        <v>13</v>
      </c>
      <c r="C237" t="s">
        <v>9</v>
      </c>
      <c r="D237" t="s">
        <v>10</v>
      </c>
      <c r="E237" s="5" t="s">
        <v>14</v>
      </c>
      <c r="F237" s="2">
        <v>0.96</v>
      </c>
      <c r="G237" s="2">
        <v>3.84</v>
      </c>
      <c r="H237">
        <f>MONTH(Tabela1[[#This Row],[Pagamento]])</f>
        <v>7</v>
      </c>
      <c r="I237">
        <f>YEAR(Tabela1[[#This Row],[Pagamento]])</f>
        <v>2024</v>
      </c>
    </row>
    <row r="238" spans="1:9" x14ac:dyDescent="0.2">
      <c r="A238" t="s">
        <v>7</v>
      </c>
      <c r="B238" s="3" t="s">
        <v>8</v>
      </c>
      <c r="C238" t="s">
        <v>9</v>
      </c>
      <c r="D238" t="s">
        <v>10</v>
      </c>
      <c r="E238" s="5" t="s">
        <v>11</v>
      </c>
      <c r="F238" s="2">
        <v>0.92</v>
      </c>
      <c r="G238" s="2">
        <v>4.5999999999999996</v>
      </c>
      <c r="H238">
        <f>MONTH(Tabela1[[#This Row],[Pagamento]])</f>
        <v>7</v>
      </c>
      <c r="I238">
        <f>YEAR(Tabela1[[#This Row],[Pagamento]])</f>
        <v>2024</v>
      </c>
    </row>
    <row r="239" spans="1:9" x14ac:dyDescent="0.2">
      <c r="A239" t="s">
        <v>39</v>
      </c>
      <c r="B239" s="3" t="s">
        <v>144</v>
      </c>
      <c r="C239" t="s">
        <v>9</v>
      </c>
      <c r="D239" t="s">
        <v>10</v>
      </c>
      <c r="E239" s="5" t="s">
        <v>27</v>
      </c>
      <c r="F239" s="2">
        <v>0.79</v>
      </c>
      <c r="G239" s="2">
        <v>1.58</v>
      </c>
      <c r="H239">
        <f>MONTH(Tabela1[[#This Row],[Pagamento]])</f>
        <v>8</v>
      </c>
      <c r="I239">
        <f>YEAR(Tabela1[[#This Row],[Pagamento]])</f>
        <v>2023</v>
      </c>
    </row>
    <row r="240" spans="1:9" x14ac:dyDescent="0.2">
      <c r="A240" t="s">
        <v>95</v>
      </c>
      <c r="B240" s="3" t="s">
        <v>144</v>
      </c>
      <c r="C240" t="s">
        <v>9</v>
      </c>
      <c r="D240" t="s">
        <v>10</v>
      </c>
      <c r="E240" s="5" t="s">
        <v>26</v>
      </c>
      <c r="F240" s="2">
        <v>0.72</v>
      </c>
      <c r="G240" s="2">
        <v>0.72</v>
      </c>
      <c r="H240">
        <f>MONTH(Tabela1[[#This Row],[Pagamento]])</f>
        <v>8</v>
      </c>
      <c r="I240">
        <f>YEAR(Tabela1[[#This Row],[Pagamento]])</f>
        <v>2023</v>
      </c>
    </row>
    <row r="241" spans="1:9" x14ac:dyDescent="0.2">
      <c r="A241" t="s">
        <v>20</v>
      </c>
      <c r="B241" s="3" t="s">
        <v>143</v>
      </c>
      <c r="C241" t="s">
        <v>9</v>
      </c>
      <c r="D241" t="s">
        <v>10</v>
      </c>
      <c r="E241" s="5" t="s">
        <v>26</v>
      </c>
      <c r="F241" s="2">
        <v>1.1100000000000001</v>
      </c>
      <c r="G241" s="2">
        <v>1.1100000000000001</v>
      </c>
      <c r="H241">
        <f>MONTH(Tabela1[[#This Row],[Pagamento]])</f>
        <v>8</v>
      </c>
      <c r="I241">
        <f>YEAR(Tabela1[[#This Row],[Pagamento]])</f>
        <v>2023</v>
      </c>
    </row>
    <row r="242" spans="1:9" x14ac:dyDescent="0.2">
      <c r="A242" t="s">
        <v>93</v>
      </c>
      <c r="B242" s="3" t="s">
        <v>143</v>
      </c>
      <c r="C242" t="s">
        <v>9</v>
      </c>
      <c r="D242" t="s">
        <v>10</v>
      </c>
      <c r="E242" s="5" t="s">
        <v>19</v>
      </c>
      <c r="F242" s="2">
        <v>1.1499999999999999</v>
      </c>
      <c r="G242" s="2">
        <v>3.45</v>
      </c>
      <c r="H242">
        <f>MONTH(Tabela1[[#This Row],[Pagamento]])</f>
        <v>8</v>
      </c>
      <c r="I242">
        <f>YEAR(Tabela1[[#This Row],[Pagamento]])</f>
        <v>2023</v>
      </c>
    </row>
    <row r="243" spans="1:9" x14ac:dyDescent="0.2">
      <c r="A243" t="s">
        <v>15</v>
      </c>
      <c r="B243" s="3" t="s">
        <v>142</v>
      </c>
      <c r="C243" t="s">
        <v>9</v>
      </c>
      <c r="D243" t="s">
        <v>10</v>
      </c>
      <c r="E243" s="5" t="s">
        <v>26</v>
      </c>
      <c r="F243" s="2">
        <v>0.87</v>
      </c>
      <c r="G243" s="2">
        <v>0.87</v>
      </c>
      <c r="H243">
        <f>MONTH(Tabela1[[#This Row],[Pagamento]])</f>
        <v>8</v>
      </c>
      <c r="I243">
        <f>YEAR(Tabela1[[#This Row],[Pagamento]])</f>
        <v>2023</v>
      </c>
    </row>
    <row r="244" spans="1:9" x14ac:dyDescent="0.2">
      <c r="A244" t="s">
        <v>17</v>
      </c>
      <c r="B244" s="3" t="s">
        <v>142</v>
      </c>
      <c r="C244" t="s">
        <v>9</v>
      </c>
      <c r="D244" t="s">
        <v>10</v>
      </c>
      <c r="E244" s="5" t="s">
        <v>27</v>
      </c>
      <c r="F244" s="2">
        <v>1.1000000000000001</v>
      </c>
      <c r="G244" s="2">
        <v>2.2000000000000002</v>
      </c>
      <c r="H244">
        <f>MONTH(Tabela1[[#This Row],[Pagamento]])</f>
        <v>8</v>
      </c>
      <c r="I244">
        <f>YEAR(Tabela1[[#This Row],[Pagamento]])</f>
        <v>2023</v>
      </c>
    </row>
    <row r="245" spans="1:9" x14ac:dyDescent="0.2">
      <c r="A245" t="s">
        <v>55</v>
      </c>
      <c r="B245" s="3" t="s">
        <v>142</v>
      </c>
      <c r="C245" t="s">
        <v>9</v>
      </c>
      <c r="D245" t="s">
        <v>10</v>
      </c>
      <c r="E245" s="5" t="s">
        <v>26</v>
      </c>
      <c r="F245" s="2">
        <v>0.85</v>
      </c>
      <c r="G245" s="2">
        <v>0.85</v>
      </c>
      <c r="H245">
        <f>MONTH(Tabela1[[#This Row],[Pagamento]])</f>
        <v>8</v>
      </c>
      <c r="I245">
        <f>YEAR(Tabela1[[#This Row],[Pagamento]])</f>
        <v>2023</v>
      </c>
    </row>
    <row r="246" spans="1:9" x14ac:dyDescent="0.2">
      <c r="A246" t="s">
        <v>90</v>
      </c>
      <c r="B246" s="3" t="s">
        <v>142</v>
      </c>
      <c r="C246" t="s">
        <v>9</v>
      </c>
      <c r="D246" t="s">
        <v>22</v>
      </c>
      <c r="E246" s="5" t="s">
        <v>23</v>
      </c>
      <c r="F246" s="2">
        <v>0.12</v>
      </c>
      <c r="G246" s="2">
        <v>1.08</v>
      </c>
      <c r="H246">
        <f>MONTH(Tabela1[[#This Row],[Pagamento]])</f>
        <v>8</v>
      </c>
      <c r="I246">
        <f>YEAR(Tabela1[[#This Row],[Pagamento]])</f>
        <v>2023</v>
      </c>
    </row>
    <row r="247" spans="1:9" x14ac:dyDescent="0.2">
      <c r="A247" t="s">
        <v>90</v>
      </c>
      <c r="B247" s="3" t="s">
        <v>142</v>
      </c>
      <c r="C247" t="s">
        <v>9</v>
      </c>
      <c r="D247" t="s">
        <v>10</v>
      </c>
      <c r="E247" s="5" t="s">
        <v>81</v>
      </c>
      <c r="F247" s="2">
        <v>0.12</v>
      </c>
      <c r="G247" s="2">
        <v>1.2</v>
      </c>
      <c r="H247">
        <f>MONTH(Tabela1[[#This Row],[Pagamento]])</f>
        <v>8</v>
      </c>
      <c r="I247">
        <f>YEAR(Tabela1[[#This Row],[Pagamento]])</f>
        <v>2023</v>
      </c>
    </row>
    <row r="248" spans="1:9" x14ac:dyDescent="0.2">
      <c r="A248" t="s">
        <v>25</v>
      </c>
      <c r="B248" s="3" t="s">
        <v>142</v>
      </c>
      <c r="C248" t="s">
        <v>9</v>
      </c>
      <c r="D248" t="s">
        <v>22</v>
      </c>
      <c r="E248" s="5" t="s">
        <v>26</v>
      </c>
      <c r="F248" s="2">
        <v>1.4</v>
      </c>
      <c r="G248" s="2">
        <v>1.4</v>
      </c>
      <c r="H248">
        <f>MONTH(Tabela1[[#This Row],[Pagamento]])</f>
        <v>8</v>
      </c>
      <c r="I248">
        <f>YEAR(Tabela1[[#This Row],[Pagamento]])</f>
        <v>2023</v>
      </c>
    </row>
    <row r="249" spans="1:9" x14ac:dyDescent="0.2">
      <c r="A249" t="s">
        <v>28</v>
      </c>
      <c r="B249" s="3" t="s">
        <v>142</v>
      </c>
      <c r="C249" t="s">
        <v>9</v>
      </c>
      <c r="D249" t="s">
        <v>10</v>
      </c>
      <c r="E249" s="5" t="s">
        <v>23</v>
      </c>
      <c r="F249" s="2">
        <v>0.12</v>
      </c>
      <c r="G249" s="2">
        <v>1.08</v>
      </c>
      <c r="H249">
        <f>MONTH(Tabela1[[#This Row],[Pagamento]])</f>
        <v>8</v>
      </c>
      <c r="I249">
        <f>YEAR(Tabela1[[#This Row],[Pagamento]])</f>
        <v>2023</v>
      </c>
    </row>
    <row r="250" spans="1:9" x14ac:dyDescent="0.2">
      <c r="A250" t="s">
        <v>63</v>
      </c>
      <c r="B250" s="3" t="s">
        <v>141</v>
      </c>
      <c r="C250" t="s">
        <v>34</v>
      </c>
      <c r="D250" t="s">
        <v>10</v>
      </c>
      <c r="E250" s="5" t="s">
        <v>27</v>
      </c>
      <c r="F250" s="2">
        <v>0.24</v>
      </c>
      <c r="G250" s="2">
        <v>0.48</v>
      </c>
      <c r="H250">
        <f>MONTH(Tabela1[[#This Row],[Pagamento]])</f>
        <v>8</v>
      </c>
      <c r="I250">
        <f>YEAR(Tabela1[[#This Row],[Pagamento]])</f>
        <v>2023</v>
      </c>
    </row>
    <row r="251" spans="1:9" x14ac:dyDescent="0.2">
      <c r="A251" t="s">
        <v>91</v>
      </c>
      <c r="B251" s="3" t="s">
        <v>140</v>
      </c>
      <c r="C251" t="s">
        <v>9</v>
      </c>
      <c r="D251" t="s">
        <v>10</v>
      </c>
      <c r="E251" s="5" t="s">
        <v>26</v>
      </c>
      <c r="F251" s="2">
        <v>0.7</v>
      </c>
      <c r="G251" s="2">
        <v>0.7</v>
      </c>
      <c r="H251">
        <f>MONTH(Tabela1[[#This Row],[Pagamento]])</f>
        <v>8</v>
      </c>
      <c r="I251">
        <f>YEAR(Tabela1[[#This Row],[Pagamento]])</f>
        <v>2023</v>
      </c>
    </row>
    <row r="252" spans="1:9" x14ac:dyDescent="0.2">
      <c r="A252" t="s">
        <v>80</v>
      </c>
      <c r="B252" s="3" t="s">
        <v>140</v>
      </c>
      <c r="C252" t="s">
        <v>47</v>
      </c>
      <c r="D252" t="s">
        <v>10</v>
      </c>
      <c r="E252" s="5" t="s">
        <v>27</v>
      </c>
      <c r="F252" s="2">
        <v>0.06</v>
      </c>
      <c r="G252" s="2">
        <v>0.09</v>
      </c>
      <c r="H252">
        <f>MONTH(Tabela1[[#This Row],[Pagamento]])</f>
        <v>8</v>
      </c>
      <c r="I252">
        <f>YEAR(Tabela1[[#This Row],[Pagamento]])</f>
        <v>2023</v>
      </c>
    </row>
    <row r="253" spans="1:9" x14ac:dyDescent="0.2">
      <c r="A253" t="s">
        <v>80</v>
      </c>
      <c r="B253" s="3" t="s">
        <v>140</v>
      </c>
      <c r="C253" t="s">
        <v>34</v>
      </c>
      <c r="D253" t="s">
        <v>10</v>
      </c>
      <c r="E253" s="5" t="s">
        <v>27</v>
      </c>
      <c r="F253" s="2">
        <v>0.15</v>
      </c>
      <c r="G253" s="2">
        <v>0.28000000000000003</v>
      </c>
      <c r="H253">
        <f>MONTH(Tabela1[[#This Row],[Pagamento]])</f>
        <v>8</v>
      </c>
      <c r="I253">
        <f>YEAR(Tabela1[[#This Row],[Pagamento]])</f>
        <v>2023</v>
      </c>
    </row>
    <row r="254" spans="1:9" x14ac:dyDescent="0.2">
      <c r="A254" t="s">
        <v>80</v>
      </c>
      <c r="B254" s="3" t="s">
        <v>140</v>
      </c>
      <c r="C254" t="s">
        <v>47</v>
      </c>
      <c r="D254" t="s">
        <v>10</v>
      </c>
      <c r="E254" s="5" t="s">
        <v>26</v>
      </c>
      <c r="F254" s="2">
        <v>0.05</v>
      </c>
      <c r="G254" s="2">
        <v>0.04</v>
      </c>
      <c r="H254">
        <f>MONTH(Tabela1[[#This Row],[Pagamento]])</f>
        <v>8</v>
      </c>
      <c r="I254">
        <f>YEAR(Tabela1[[#This Row],[Pagamento]])</f>
        <v>2023</v>
      </c>
    </row>
    <row r="255" spans="1:9" x14ac:dyDescent="0.2">
      <c r="A255" t="s">
        <v>96</v>
      </c>
      <c r="B255" s="3" t="s">
        <v>139</v>
      </c>
      <c r="C255" t="s">
        <v>9</v>
      </c>
      <c r="D255" t="s">
        <v>10</v>
      </c>
      <c r="E255" s="5" t="s">
        <v>19</v>
      </c>
      <c r="F255" s="2">
        <v>0.89</v>
      </c>
      <c r="G255" s="2">
        <v>2.67</v>
      </c>
      <c r="H255">
        <f>MONTH(Tabela1[[#This Row],[Pagamento]])</f>
        <v>8</v>
      </c>
      <c r="I255">
        <f>YEAR(Tabela1[[#This Row],[Pagamento]])</f>
        <v>2023</v>
      </c>
    </row>
    <row r="256" spans="1:9" x14ac:dyDescent="0.2">
      <c r="A256" t="s">
        <v>82</v>
      </c>
      <c r="B256" s="3" t="s">
        <v>138</v>
      </c>
      <c r="C256" t="s">
        <v>34</v>
      </c>
      <c r="D256" t="s">
        <v>10</v>
      </c>
      <c r="E256" s="5" t="s">
        <v>11</v>
      </c>
      <c r="F256" s="2">
        <v>0.43</v>
      </c>
      <c r="G256" s="2">
        <v>2.15</v>
      </c>
      <c r="H256">
        <f>MONTH(Tabela1[[#This Row],[Pagamento]])</f>
        <v>8</v>
      </c>
      <c r="I256">
        <f>YEAR(Tabela1[[#This Row],[Pagamento]])</f>
        <v>2023</v>
      </c>
    </row>
    <row r="257" spans="1:9" x14ac:dyDescent="0.2">
      <c r="A257" t="s">
        <v>50</v>
      </c>
      <c r="B257" s="3" t="s">
        <v>138</v>
      </c>
      <c r="C257" t="s">
        <v>34</v>
      </c>
      <c r="D257" t="s">
        <v>10</v>
      </c>
      <c r="E257" s="5" t="s">
        <v>26</v>
      </c>
      <c r="F257" s="2">
        <v>0.08</v>
      </c>
      <c r="G257" s="2">
        <v>7.0000000000000007E-2</v>
      </c>
      <c r="H257">
        <f>MONTH(Tabela1[[#This Row],[Pagamento]])</f>
        <v>8</v>
      </c>
      <c r="I257">
        <f>YEAR(Tabela1[[#This Row],[Pagamento]])</f>
        <v>2023</v>
      </c>
    </row>
    <row r="258" spans="1:9" x14ac:dyDescent="0.2">
      <c r="A258" t="s">
        <v>50</v>
      </c>
      <c r="B258" s="3" t="s">
        <v>138</v>
      </c>
      <c r="C258" t="s">
        <v>47</v>
      </c>
      <c r="D258" t="s">
        <v>10</v>
      </c>
      <c r="E258" s="5" t="s">
        <v>26</v>
      </c>
      <c r="F258" s="2">
        <v>0.63</v>
      </c>
      <c r="G258" s="2">
        <v>0.53</v>
      </c>
      <c r="H258">
        <f>MONTH(Tabela1[[#This Row],[Pagamento]])</f>
        <v>8</v>
      </c>
      <c r="I258">
        <f>YEAR(Tabela1[[#This Row],[Pagamento]])</f>
        <v>2023</v>
      </c>
    </row>
    <row r="259" spans="1:9" x14ac:dyDescent="0.2">
      <c r="A259" t="s">
        <v>50</v>
      </c>
      <c r="B259" s="3" t="s">
        <v>138</v>
      </c>
      <c r="C259" t="s">
        <v>34</v>
      </c>
      <c r="D259" t="s">
        <v>10</v>
      </c>
      <c r="E259" s="5" t="s">
        <v>26</v>
      </c>
      <c r="F259" s="2">
        <v>0.28000000000000003</v>
      </c>
      <c r="G259" s="2">
        <v>0.28000000000000003</v>
      </c>
      <c r="H259">
        <f>MONTH(Tabela1[[#This Row],[Pagamento]])</f>
        <v>8</v>
      </c>
      <c r="I259">
        <f>YEAR(Tabela1[[#This Row],[Pagamento]])</f>
        <v>2023</v>
      </c>
    </row>
    <row r="260" spans="1:9" x14ac:dyDescent="0.2">
      <c r="A260" t="s">
        <v>45</v>
      </c>
      <c r="B260" s="3" t="s">
        <v>137</v>
      </c>
      <c r="C260" t="s">
        <v>9</v>
      </c>
      <c r="D260" t="s">
        <v>10</v>
      </c>
      <c r="E260" s="5" t="s">
        <v>26</v>
      </c>
      <c r="F260" s="2">
        <v>0.01</v>
      </c>
      <c r="G260" s="2">
        <v>0.01</v>
      </c>
      <c r="H260">
        <f>MONTH(Tabela1[[#This Row],[Pagamento]])</f>
        <v>8</v>
      </c>
      <c r="I260">
        <f>YEAR(Tabela1[[#This Row],[Pagamento]])</f>
        <v>2023</v>
      </c>
    </row>
    <row r="261" spans="1:9" x14ac:dyDescent="0.2">
      <c r="A261" t="s">
        <v>45</v>
      </c>
      <c r="B261" s="3" t="s">
        <v>137</v>
      </c>
      <c r="C261" t="s">
        <v>34</v>
      </c>
      <c r="D261" t="s">
        <v>10</v>
      </c>
      <c r="E261" s="5" t="s">
        <v>26</v>
      </c>
      <c r="F261" s="2">
        <v>0.14000000000000001</v>
      </c>
      <c r="G261" s="2">
        <v>0.14000000000000001</v>
      </c>
      <c r="H261">
        <f>MONTH(Tabela1[[#This Row],[Pagamento]])</f>
        <v>8</v>
      </c>
      <c r="I261">
        <f>YEAR(Tabela1[[#This Row],[Pagamento]])</f>
        <v>2023</v>
      </c>
    </row>
    <row r="262" spans="1:9" x14ac:dyDescent="0.2">
      <c r="A262" t="s">
        <v>45</v>
      </c>
      <c r="B262" s="3" t="s">
        <v>137</v>
      </c>
      <c r="C262" t="s">
        <v>47</v>
      </c>
      <c r="D262" t="s">
        <v>10</v>
      </c>
      <c r="E262" s="5" t="s">
        <v>26</v>
      </c>
      <c r="F262" s="2">
        <v>0.66</v>
      </c>
      <c r="G262" s="2">
        <v>0.55000000000000004</v>
      </c>
      <c r="H262">
        <f>MONTH(Tabela1[[#This Row],[Pagamento]])</f>
        <v>8</v>
      </c>
      <c r="I262">
        <f>YEAR(Tabela1[[#This Row],[Pagamento]])</f>
        <v>2023</v>
      </c>
    </row>
    <row r="263" spans="1:9" x14ac:dyDescent="0.2">
      <c r="A263" t="s">
        <v>32</v>
      </c>
      <c r="B263" s="3" t="s">
        <v>135</v>
      </c>
      <c r="C263" t="s">
        <v>34</v>
      </c>
      <c r="D263" t="s">
        <v>10</v>
      </c>
      <c r="E263" s="5" t="s">
        <v>136</v>
      </c>
      <c r="F263" s="2">
        <v>0.1</v>
      </c>
      <c r="G263" s="2">
        <v>1.2</v>
      </c>
      <c r="H263">
        <f>MONTH(Tabela1[[#This Row],[Pagamento]])</f>
        <v>8</v>
      </c>
      <c r="I263">
        <f>YEAR(Tabela1[[#This Row],[Pagamento]])</f>
        <v>2023</v>
      </c>
    </row>
    <row r="264" spans="1:9" x14ac:dyDescent="0.2">
      <c r="A264" t="s">
        <v>39</v>
      </c>
      <c r="B264" s="3" t="s">
        <v>134</v>
      </c>
      <c r="C264" t="s">
        <v>9</v>
      </c>
      <c r="D264" t="s">
        <v>10</v>
      </c>
      <c r="E264" s="5" t="s">
        <v>27</v>
      </c>
      <c r="F264" s="2">
        <v>0.79</v>
      </c>
      <c r="G264" s="2">
        <v>1.58</v>
      </c>
      <c r="H264">
        <f>MONTH(Tabela1[[#This Row],[Pagamento]])</f>
        <v>9</v>
      </c>
      <c r="I264">
        <f>YEAR(Tabela1[[#This Row],[Pagamento]])</f>
        <v>2023</v>
      </c>
    </row>
    <row r="265" spans="1:9" x14ac:dyDescent="0.2">
      <c r="A265" t="s">
        <v>95</v>
      </c>
      <c r="B265" s="3" t="s">
        <v>134</v>
      </c>
      <c r="C265" t="s">
        <v>9</v>
      </c>
      <c r="D265" t="s">
        <v>10</v>
      </c>
      <c r="E265" s="5" t="s">
        <v>26</v>
      </c>
      <c r="F265" s="2">
        <v>0.67</v>
      </c>
      <c r="G265" s="2">
        <v>0.67</v>
      </c>
      <c r="H265">
        <f>MONTH(Tabela1[[#This Row],[Pagamento]])</f>
        <v>9</v>
      </c>
      <c r="I265">
        <f>YEAR(Tabela1[[#This Row],[Pagamento]])</f>
        <v>2023</v>
      </c>
    </row>
    <row r="266" spans="1:9" x14ac:dyDescent="0.2">
      <c r="A266" t="s">
        <v>20</v>
      </c>
      <c r="B266" s="3" t="s">
        <v>133</v>
      </c>
      <c r="C266" t="s">
        <v>9</v>
      </c>
      <c r="D266" t="s">
        <v>10</v>
      </c>
      <c r="E266" s="5" t="s">
        <v>27</v>
      </c>
      <c r="F266" s="2">
        <v>1.2</v>
      </c>
      <c r="G266" s="2">
        <v>2.4</v>
      </c>
      <c r="H266">
        <f>MONTH(Tabela1[[#This Row],[Pagamento]])</f>
        <v>9</v>
      </c>
      <c r="I266">
        <f>YEAR(Tabela1[[#This Row],[Pagamento]])</f>
        <v>2023</v>
      </c>
    </row>
    <row r="267" spans="1:9" x14ac:dyDescent="0.2">
      <c r="A267" t="s">
        <v>93</v>
      </c>
      <c r="B267" s="3" t="s">
        <v>133</v>
      </c>
      <c r="C267" t="s">
        <v>9</v>
      </c>
      <c r="D267" t="s">
        <v>10</v>
      </c>
      <c r="E267" s="5" t="s">
        <v>19</v>
      </c>
      <c r="F267" s="2">
        <v>1.2</v>
      </c>
      <c r="G267" s="2">
        <v>3.6</v>
      </c>
      <c r="H267">
        <f>MONTH(Tabela1[[#This Row],[Pagamento]])</f>
        <v>9</v>
      </c>
      <c r="I267">
        <f>YEAR(Tabela1[[#This Row],[Pagamento]])</f>
        <v>2023</v>
      </c>
    </row>
    <row r="268" spans="1:9" x14ac:dyDescent="0.2">
      <c r="A268" t="s">
        <v>15</v>
      </c>
      <c r="B268" s="3" t="s">
        <v>131</v>
      </c>
      <c r="C268" t="s">
        <v>9</v>
      </c>
      <c r="D268" t="s">
        <v>10</v>
      </c>
      <c r="E268" s="5" t="s">
        <v>26</v>
      </c>
      <c r="F268" s="2">
        <v>0.87</v>
      </c>
      <c r="G268" s="2">
        <v>0.87</v>
      </c>
      <c r="H268">
        <f>MONTH(Tabela1[[#This Row],[Pagamento]])</f>
        <v>9</v>
      </c>
      <c r="I268">
        <f>YEAR(Tabela1[[#This Row],[Pagamento]])</f>
        <v>2023</v>
      </c>
    </row>
    <row r="269" spans="1:9" x14ac:dyDescent="0.2">
      <c r="A269" t="s">
        <v>17</v>
      </c>
      <c r="B269" s="3" t="s">
        <v>131</v>
      </c>
      <c r="C269" t="s">
        <v>9</v>
      </c>
      <c r="D269" t="s">
        <v>10</v>
      </c>
      <c r="E269" s="5" t="s">
        <v>27</v>
      </c>
      <c r="F269" s="2">
        <v>1.1000000000000001</v>
      </c>
      <c r="G269" s="2">
        <v>2.2000000000000002</v>
      </c>
      <c r="H269">
        <f>MONTH(Tabela1[[#This Row],[Pagamento]])</f>
        <v>9</v>
      </c>
      <c r="I269">
        <f>YEAR(Tabela1[[#This Row],[Pagamento]])</f>
        <v>2023</v>
      </c>
    </row>
    <row r="270" spans="1:9" x14ac:dyDescent="0.2">
      <c r="A270" t="s">
        <v>55</v>
      </c>
      <c r="B270" s="3" t="s">
        <v>131</v>
      </c>
      <c r="C270" t="s">
        <v>9</v>
      </c>
      <c r="D270" t="s">
        <v>10</v>
      </c>
      <c r="E270" s="5" t="s">
        <v>26</v>
      </c>
      <c r="F270" s="2">
        <v>0.85</v>
      </c>
      <c r="G270" s="2">
        <v>0.85</v>
      </c>
      <c r="H270">
        <f>MONTH(Tabela1[[#This Row],[Pagamento]])</f>
        <v>9</v>
      </c>
      <c r="I270">
        <f>YEAR(Tabela1[[#This Row],[Pagamento]])</f>
        <v>2023</v>
      </c>
    </row>
    <row r="271" spans="1:9" x14ac:dyDescent="0.2">
      <c r="A271" t="s">
        <v>90</v>
      </c>
      <c r="B271" s="3" t="s">
        <v>131</v>
      </c>
      <c r="C271" t="s">
        <v>9</v>
      </c>
      <c r="D271" t="s">
        <v>22</v>
      </c>
      <c r="E271" s="5" t="s">
        <v>23</v>
      </c>
      <c r="F271" s="2">
        <v>0.11</v>
      </c>
      <c r="G271" s="2">
        <v>0.99</v>
      </c>
      <c r="H271">
        <f>MONTH(Tabela1[[#This Row],[Pagamento]])</f>
        <v>9</v>
      </c>
      <c r="I271">
        <f>YEAR(Tabela1[[#This Row],[Pagamento]])</f>
        <v>2023</v>
      </c>
    </row>
    <row r="272" spans="1:9" x14ac:dyDescent="0.2">
      <c r="A272" t="s">
        <v>90</v>
      </c>
      <c r="B272" s="3" t="s">
        <v>131</v>
      </c>
      <c r="C272" t="s">
        <v>9</v>
      </c>
      <c r="D272" t="s">
        <v>10</v>
      </c>
      <c r="E272" s="5" t="s">
        <v>81</v>
      </c>
      <c r="F272" s="2">
        <v>0.11</v>
      </c>
      <c r="G272" s="2">
        <v>1.1000000000000001</v>
      </c>
      <c r="H272">
        <f>MONTH(Tabela1[[#This Row],[Pagamento]])</f>
        <v>9</v>
      </c>
      <c r="I272">
        <f>YEAR(Tabela1[[#This Row],[Pagamento]])</f>
        <v>2023</v>
      </c>
    </row>
    <row r="273" spans="1:9" x14ac:dyDescent="0.2">
      <c r="A273" t="s">
        <v>25</v>
      </c>
      <c r="B273" s="3" t="s">
        <v>131</v>
      </c>
      <c r="C273" t="s">
        <v>9</v>
      </c>
      <c r="D273" t="s">
        <v>22</v>
      </c>
      <c r="E273" s="5" t="s">
        <v>26</v>
      </c>
      <c r="F273" s="2">
        <v>1.42</v>
      </c>
      <c r="G273" s="2">
        <v>1.42</v>
      </c>
      <c r="H273">
        <f>MONTH(Tabela1[[#This Row],[Pagamento]])</f>
        <v>9</v>
      </c>
      <c r="I273">
        <f>YEAR(Tabela1[[#This Row],[Pagamento]])</f>
        <v>2023</v>
      </c>
    </row>
    <row r="274" spans="1:9" x14ac:dyDescent="0.2">
      <c r="A274" t="s">
        <v>28</v>
      </c>
      <c r="B274" s="3" t="s">
        <v>131</v>
      </c>
      <c r="C274" t="s">
        <v>9</v>
      </c>
      <c r="D274" t="s">
        <v>10</v>
      </c>
      <c r="E274" s="5" t="s">
        <v>132</v>
      </c>
      <c r="F274" s="2">
        <v>0.14000000000000001</v>
      </c>
      <c r="G274" s="2">
        <v>2.8</v>
      </c>
      <c r="H274">
        <f>MONTH(Tabela1[[#This Row],[Pagamento]])</f>
        <v>9</v>
      </c>
      <c r="I274">
        <f>YEAR(Tabela1[[#This Row],[Pagamento]])</f>
        <v>2023</v>
      </c>
    </row>
    <row r="275" spans="1:9" x14ac:dyDescent="0.2">
      <c r="A275" t="s">
        <v>91</v>
      </c>
      <c r="B275" s="3" t="s">
        <v>130</v>
      </c>
      <c r="C275" t="s">
        <v>9</v>
      </c>
      <c r="D275" t="s">
        <v>10</v>
      </c>
      <c r="E275" s="5" t="s">
        <v>26</v>
      </c>
      <c r="F275" s="2">
        <v>0.65</v>
      </c>
      <c r="G275" s="2">
        <v>0.65</v>
      </c>
      <c r="H275">
        <f>MONTH(Tabela1[[#This Row],[Pagamento]])</f>
        <v>9</v>
      </c>
      <c r="I275">
        <f>YEAR(Tabela1[[#This Row],[Pagamento]])</f>
        <v>2023</v>
      </c>
    </row>
    <row r="276" spans="1:9" x14ac:dyDescent="0.2">
      <c r="A276" t="s">
        <v>96</v>
      </c>
      <c r="B276" s="3" t="s">
        <v>129</v>
      </c>
      <c r="C276" t="s">
        <v>9</v>
      </c>
      <c r="D276" t="s">
        <v>10</v>
      </c>
      <c r="E276" s="5" t="s">
        <v>19</v>
      </c>
      <c r="F276" s="2">
        <v>0.79</v>
      </c>
      <c r="G276" s="2">
        <v>2.37</v>
      </c>
      <c r="H276">
        <f>MONTH(Tabela1[[#This Row],[Pagamento]])</f>
        <v>9</v>
      </c>
      <c r="I276">
        <f>YEAR(Tabela1[[#This Row],[Pagamento]])</f>
        <v>2023</v>
      </c>
    </row>
    <row r="277" spans="1:9" x14ac:dyDescent="0.2">
      <c r="A277" t="s">
        <v>45</v>
      </c>
      <c r="B277" s="3" t="s">
        <v>128</v>
      </c>
      <c r="C277" t="s">
        <v>47</v>
      </c>
      <c r="D277" t="s">
        <v>10</v>
      </c>
      <c r="E277" s="5" t="s">
        <v>26</v>
      </c>
      <c r="F277" s="2">
        <v>0.33</v>
      </c>
      <c r="G277" s="2">
        <v>0.28000000000000003</v>
      </c>
      <c r="H277">
        <f>MONTH(Tabela1[[#This Row],[Pagamento]])</f>
        <v>9</v>
      </c>
      <c r="I277">
        <f>YEAR(Tabela1[[#This Row],[Pagamento]])</f>
        <v>2023</v>
      </c>
    </row>
    <row r="278" spans="1:9" x14ac:dyDescent="0.2">
      <c r="A278" t="s">
        <v>45</v>
      </c>
      <c r="B278" s="3" t="s">
        <v>186</v>
      </c>
      <c r="C278" t="s">
        <v>47</v>
      </c>
      <c r="D278" t="s">
        <v>10</v>
      </c>
      <c r="E278" s="5" t="s">
        <v>27</v>
      </c>
      <c r="F278" s="2">
        <v>0.31</v>
      </c>
      <c r="G278" s="2">
        <v>0.53</v>
      </c>
      <c r="H278">
        <f>MONTH(Tabela1[[#This Row],[Pagamento]])</f>
        <v>8</v>
      </c>
      <c r="I278">
        <f>YEAR(Tabela1[[#This Row],[Pagamento]])</f>
        <v>2024</v>
      </c>
    </row>
    <row r="279" spans="1:9" x14ac:dyDescent="0.2">
      <c r="A279" t="s">
        <v>45</v>
      </c>
      <c r="B279" s="3" t="s">
        <v>186</v>
      </c>
      <c r="C279" t="s">
        <v>9</v>
      </c>
      <c r="D279" t="s">
        <v>10</v>
      </c>
      <c r="E279" s="5" t="s">
        <v>27</v>
      </c>
      <c r="F279" s="2">
        <v>0.01</v>
      </c>
      <c r="G279" s="2">
        <v>0.01</v>
      </c>
      <c r="H279">
        <f>MONTH(Tabela1[[#This Row],[Pagamento]])</f>
        <v>8</v>
      </c>
      <c r="I279">
        <f>YEAR(Tabela1[[#This Row],[Pagamento]])</f>
        <v>2024</v>
      </c>
    </row>
    <row r="280" spans="1:9" x14ac:dyDescent="0.2">
      <c r="A280" t="s">
        <v>45</v>
      </c>
      <c r="B280" s="3" t="s">
        <v>186</v>
      </c>
      <c r="C280" t="s">
        <v>34</v>
      </c>
      <c r="D280" t="s">
        <v>10</v>
      </c>
      <c r="E280" s="5" t="s">
        <v>27</v>
      </c>
      <c r="F280" s="2">
        <v>0.15</v>
      </c>
      <c r="G280" s="2">
        <v>0.3</v>
      </c>
      <c r="H280">
        <f>MONTH(Tabela1[[#This Row],[Pagamento]])</f>
        <v>8</v>
      </c>
      <c r="I280">
        <f>YEAR(Tabela1[[#This Row],[Pagamento]])</f>
        <v>2024</v>
      </c>
    </row>
    <row r="281" spans="1:9" x14ac:dyDescent="0.2">
      <c r="A281" t="s">
        <v>7</v>
      </c>
      <c r="B281" s="3" t="s">
        <v>187</v>
      </c>
      <c r="C281" t="s">
        <v>9</v>
      </c>
      <c r="D281" t="s">
        <v>10</v>
      </c>
      <c r="E281" s="5" t="s">
        <v>42</v>
      </c>
      <c r="F281" s="2">
        <v>0.92</v>
      </c>
      <c r="G281" s="2">
        <v>5.52</v>
      </c>
      <c r="H281">
        <f>MONTH(Tabela1[[#This Row],[Pagamento]])</f>
        <v>8</v>
      </c>
      <c r="I281">
        <f>YEAR(Tabela1[[#This Row],[Pagamento]])</f>
        <v>2024</v>
      </c>
    </row>
    <row r="282" spans="1:9" x14ac:dyDescent="0.2">
      <c r="A282" t="s">
        <v>58</v>
      </c>
      <c r="B282" s="3" t="s">
        <v>188</v>
      </c>
      <c r="C282" t="s">
        <v>34</v>
      </c>
      <c r="D282" t="s">
        <v>10</v>
      </c>
      <c r="E282" s="5" t="s">
        <v>189</v>
      </c>
      <c r="F282" s="2">
        <v>0.12</v>
      </c>
      <c r="G282" s="2">
        <v>1.92</v>
      </c>
      <c r="H282">
        <f>MONTH(Tabela1[[#This Row],[Pagamento]])</f>
        <v>8</v>
      </c>
      <c r="I282">
        <f>YEAR(Tabela1[[#This Row],[Pagamento]])</f>
        <v>2024</v>
      </c>
    </row>
    <row r="283" spans="1:9" x14ac:dyDescent="0.2">
      <c r="A283" t="s">
        <v>12</v>
      </c>
      <c r="B283" s="3" t="s">
        <v>190</v>
      </c>
      <c r="C283" t="s">
        <v>9</v>
      </c>
      <c r="D283" t="s">
        <v>10</v>
      </c>
      <c r="E283" s="5" t="s">
        <v>14</v>
      </c>
      <c r="F283" s="2">
        <v>0.85</v>
      </c>
      <c r="G283" s="2">
        <v>3.4</v>
      </c>
      <c r="H283">
        <f>MONTH(Tabela1[[#This Row],[Pagamento]])</f>
        <v>8</v>
      </c>
      <c r="I283">
        <f>YEAR(Tabela1[[#This Row],[Pagamento]])</f>
        <v>2024</v>
      </c>
    </row>
    <row r="284" spans="1:9" x14ac:dyDescent="0.2">
      <c r="A284" t="s">
        <v>63</v>
      </c>
      <c r="B284" s="3" t="s">
        <v>191</v>
      </c>
      <c r="C284" t="s">
        <v>34</v>
      </c>
      <c r="D284" t="s">
        <v>10</v>
      </c>
      <c r="E284" s="5" t="s">
        <v>44</v>
      </c>
      <c r="F284" s="2">
        <v>0.34</v>
      </c>
      <c r="G284" s="2">
        <v>2.35</v>
      </c>
      <c r="H284">
        <f>MONTH(Tabela1[[#This Row],[Pagamento]])</f>
        <v>8</v>
      </c>
      <c r="I284">
        <f>YEAR(Tabela1[[#This Row],[Pagamento]])</f>
        <v>2024</v>
      </c>
    </row>
    <row r="285" spans="1:9" x14ac:dyDescent="0.2">
      <c r="A285" t="s">
        <v>192</v>
      </c>
      <c r="B285" s="3" t="s">
        <v>191</v>
      </c>
      <c r="C285" t="s">
        <v>34</v>
      </c>
      <c r="D285" t="s">
        <v>10</v>
      </c>
      <c r="E285" s="5" t="s">
        <v>27</v>
      </c>
      <c r="F285" s="2">
        <v>7.0000000000000007E-2</v>
      </c>
      <c r="G285" s="2">
        <v>0.13</v>
      </c>
      <c r="H285">
        <f>MONTH(Tabela1[[#This Row],[Pagamento]])</f>
        <v>8</v>
      </c>
      <c r="I285">
        <f>YEAR(Tabela1[[#This Row],[Pagamento]])</f>
        <v>2024</v>
      </c>
    </row>
    <row r="286" spans="1:9" x14ac:dyDescent="0.2">
      <c r="A286" t="s">
        <v>15</v>
      </c>
      <c r="B286" s="3" t="s">
        <v>193</v>
      </c>
      <c r="C286" t="s">
        <v>9</v>
      </c>
      <c r="D286" t="s">
        <v>10</v>
      </c>
      <c r="E286" s="5" t="s">
        <v>14</v>
      </c>
      <c r="F286" s="2">
        <v>0.87</v>
      </c>
      <c r="G286" s="2">
        <v>3.48</v>
      </c>
      <c r="H286">
        <f>MONTH(Tabela1[[#This Row],[Pagamento]])</f>
        <v>8</v>
      </c>
      <c r="I286">
        <f>YEAR(Tabela1[[#This Row],[Pagamento]])</f>
        <v>2024</v>
      </c>
    </row>
    <row r="287" spans="1:9" x14ac:dyDescent="0.2">
      <c r="A287" t="s">
        <v>194</v>
      </c>
      <c r="B287" s="3" t="s">
        <v>193</v>
      </c>
      <c r="C287" t="s">
        <v>9</v>
      </c>
      <c r="D287" t="s">
        <v>10</v>
      </c>
      <c r="E287" s="5" t="s">
        <v>14</v>
      </c>
      <c r="F287" s="2">
        <v>1.1000000000000001</v>
      </c>
      <c r="G287" s="2">
        <v>4.4000000000000004</v>
      </c>
      <c r="H287">
        <f>MONTH(Tabela1[[#This Row],[Pagamento]])</f>
        <v>8</v>
      </c>
      <c r="I287">
        <f>YEAR(Tabela1[[#This Row],[Pagamento]])</f>
        <v>2024</v>
      </c>
    </row>
    <row r="288" spans="1:9" x14ac:dyDescent="0.2">
      <c r="A288" t="s">
        <v>18</v>
      </c>
      <c r="B288" s="3" t="s">
        <v>193</v>
      </c>
      <c r="C288" t="s">
        <v>9</v>
      </c>
      <c r="D288" t="s">
        <v>10</v>
      </c>
      <c r="E288" s="5" t="s">
        <v>19</v>
      </c>
      <c r="F288" s="2">
        <v>0.85</v>
      </c>
      <c r="G288" s="2">
        <v>2.5499999999999998</v>
      </c>
      <c r="H288">
        <f>MONTH(Tabela1[[#This Row],[Pagamento]])</f>
        <v>8</v>
      </c>
      <c r="I288">
        <f>YEAR(Tabela1[[#This Row],[Pagamento]])</f>
        <v>2024</v>
      </c>
    </row>
    <row r="289" spans="1:9" x14ac:dyDescent="0.2">
      <c r="A289" t="s">
        <v>21</v>
      </c>
      <c r="B289" s="3" t="s">
        <v>193</v>
      </c>
      <c r="C289" t="s">
        <v>9</v>
      </c>
      <c r="D289" t="s">
        <v>22</v>
      </c>
      <c r="E289" s="5" t="s">
        <v>23</v>
      </c>
      <c r="F289" s="2">
        <v>0.1</v>
      </c>
      <c r="G289" s="2">
        <v>0.9</v>
      </c>
      <c r="H289">
        <f>MONTH(Tabela1[[#This Row],[Pagamento]])</f>
        <v>8</v>
      </c>
      <c r="I289">
        <f>YEAR(Tabela1[[#This Row],[Pagamento]])</f>
        <v>2024</v>
      </c>
    </row>
    <row r="290" spans="1:9" x14ac:dyDescent="0.2">
      <c r="A290" t="s">
        <v>21</v>
      </c>
      <c r="B290" s="3" t="s">
        <v>193</v>
      </c>
      <c r="C290" t="s">
        <v>9</v>
      </c>
      <c r="D290" t="s">
        <v>10</v>
      </c>
      <c r="E290" s="5" t="s">
        <v>195</v>
      </c>
      <c r="F290" s="2">
        <v>0.1</v>
      </c>
      <c r="G290" s="2">
        <v>3.1</v>
      </c>
      <c r="H290">
        <f>MONTH(Tabela1[[#This Row],[Pagamento]])</f>
        <v>8</v>
      </c>
      <c r="I290">
        <f>YEAR(Tabela1[[#This Row],[Pagamento]])</f>
        <v>2024</v>
      </c>
    </row>
    <row r="291" spans="1:9" x14ac:dyDescent="0.2">
      <c r="A291" t="s">
        <v>25</v>
      </c>
      <c r="B291" s="3" t="s">
        <v>193</v>
      </c>
      <c r="C291" t="s">
        <v>9</v>
      </c>
      <c r="D291" t="s">
        <v>22</v>
      </c>
      <c r="E291" s="5" t="s">
        <v>26</v>
      </c>
      <c r="F291" s="2">
        <v>1.22</v>
      </c>
      <c r="G291" s="2">
        <v>1.22</v>
      </c>
      <c r="H291">
        <f>MONTH(Tabela1[[#This Row],[Pagamento]])</f>
        <v>8</v>
      </c>
      <c r="I291">
        <f>YEAR(Tabela1[[#This Row],[Pagamento]])</f>
        <v>2024</v>
      </c>
    </row>
    <row r="292" spans="1:9" x14ac:dyDescent="0.2">
      <c r="A292" t="s">
        <v>25</v>
      </c>
      <c r="B292" s="3" t="s">
        <v>193</v>
      </c>
      <c r="C292" t="s">
        <v>9</v>
      </c>
      <c r="D292" t="s">
        <v>10</v>
      </c>
      <c r="E292" s="5" t="s">
        <v>14</v>
      </c>
      <c r="F292" s="2">
        <v>1.22</v>
      </c>
      <c r="G292" s="2">
        <v>4.88</v>
      </c>
      <c r="H292">
        <f>MONTH(Tabela1[[#This Row],[Pagamento]])</f>
        <v>8</v>
      </c>
      <c r="I292">
        <f>YEAR(Tabela1[[#This Row],[Pagamento]])</f>
        <v>2024</v>
      </c>
    </row>
    <row r="293" spans="1:9" x14ac:dyDescent="0.2">
      <c r="A293" t="s">
        <v>80</v>
      </c>
      <c r="B293" s="3" t="s">
        <v>193</v>
      </c>
      <c r="C293" t="s">
        <v>47</v>
      </c>
      <c r="D293" t="s">
        <v>10</v>
      </c>
      <c r="E293" s="5" t="s">
        <v>81</v>
      </c>
      <c r="F293" s="2">
        <v>0.06</v>
      </c>
      <c r="G293" s="2">
        <v>0.54</v>
      </c>
      <c r="H293">
        <f>MONTH(Tabela1[[#This Row],[Pagamento]])</f>
        <v>8</v>
      </c>
      <c r="I293">
        <f>YEAR(Tabela1[[#This Row],[Pagamento]])</f>
        <v>2024</v>
      </c>
    </row>
    <row r="294" spans="1:9" x14ac:dyDescent="0.2">
      <c r="A294" t="s">
        <v>80</v>
      </c>
      <c r="B294" s="3" t="s">
        <v>193</v>
      </c>
      <c r="C294" t="s">
        <v>47</v>
      </c>
      <c r="D294" t="s">
        <v>10</v>
      </c>
      <c r="E294" s="5" t="s">
        <v>81</v>
      </c>
      <c r="F294" s="2">
        <v>0.06</v>
      </c>
      <c r="G294" s="2">
        <v>0.49</v>
      </c>
      <c r="H294">
        <f>MONTH(Tabela1[[#This Row],[Pagamento]])</f>
        <v>8</v>
      </c>
      <c r="I294">
        <f>YEAR(Tabela1[[#This Row],[Pagamento]])</f>
        <v>2024</v>
      </c>
    </row>
    <row r="295" spans="1:9" x14ac:dyDescent="0.2">
      <c r="A295" t="s">
        <v>80</v>
      </c>
      <c r="B295" s="3" t="s">
        <v>193</v>
      </c>
      <c r="C295" t="s">
        <v>34</v>
      </c>
      <c r="D295" t="s">
        <v>10</v>
      </c>
      <c r="E295" s="5" t="s">
        <v>81</v>
      </c>
      <c r="F295" s="2">
        <v>0.19</v>
      </c>
      <c r="G295" s="2">
        <v>1.86</v>
      </c>
      <c r="H295">
        <f>MONTH(Tabela1[[#This Row],[Pagamento]])</f>
        <v>8</v>
      </c>
      <c r="I295">
        <f>YEAR(Tabela1[[#This Row],[Pagamento]])</f>
        <v>2024</v>
      </c>
    </row>
    <row r="296" spans="1:9" x14ac:dyDescent="0.2">
      <c r="A296" t="s">
        <v>28</v>
      </c>
      <c r="B296" s="3" t="s">
        <v>193</v>
      </c>
      <c r="C296" t="s">
        <v>9</v>
      </c>
      <c r="D296" t="s">
        <v>10</v>
      </c>
      <c r="E296" s="5" t="s">
        <v>29</v>
      </c>
      <c r="F296" s="2">
        <v>0.11</v>
      </c>
      <c r="G296" s="2">
        <v>4.7300000000000004</v>
      </c>
      <c r="H296">
        <f>MONTH(Tabela1[[#This Row],[Pagamento]])</f>
        <v>8</v>
      </c>
      <c r="I296">
        <f>YEAR(Tabela1[[#This Row],[Pagamento]])</f>
        <v>2024</v>
      </c>
    </row>
    <row r="297" spans="1:9" x14ac:dyDescent="0.2">
      <c r="A297" t="s">
        <v>20</v>
      </c>
      <c r="B297" s="3" t="s">
        <v>196</v>
      </c>
      <c r="C297" t="s">
        <v>9</v>
      </c>
      <c r="D297" t="s">
        <v>10</v>
      </c>
      <c r="E297" s="5" t="s">
        <v>11</v>
      </c>
      <c r="F297" s="2">
        <v>1.1000000000000001</v>
      </c>
      <c r="G297" s="2">
        <v>5.5</v>
      </c>
      <c r="H297">
        <f>MONTH(Tabela1[[#This Row],[Pagamento]])</f>
        <v>8</v>
      </c>
      <c r="I297">
        <f>YEAR(Tabela1[[#This Row],[Pagamento]])</f>
        <v>2024</v>
      </c>
    </row>
    <row r="298" spans="1:9" x14ac:dyDescent="0.2">
      <c r="A298" t="s">
        <v>30</v>
      </c>
      <c r="B298" s="3" t="s">
        <v>196</v>
      </c>
      <c r="C298" t="s">
        <v>9</v>
      </c>
      <c r="D298" t="s">
        <v>10</v>
      </c>
      <c r="E298" s="5" t="s">
        <v>14</v>
      </c>
      <c r="F298" s="2">
        <v>0.95</v>
      </c>
      <c r="G298" s="2">
        <v>3.8</v>
      </c>
      <c r="H298">
        <f>MONTH(Tabela1[[#This Row],[Pagamento]])</f>
        <v>8</v>
      </c>
      <c r="I298">
        <f>YEAR(Tabela1[[#This Row],[Pagamento]])</f>
        <v>2024</v>
      </c>
    </row>
    <row r="299" spans="1:9" x14ac:dyDescent="0.2">
      <c r="A299" t="s">
        <v>39</v>
      </c>
      <c r="B299" s="3" t="s">
        <v>197</v>
      </c>
      <c r="C299" t="s">
        <v>9</v>
      </c>
      <c r="D299" t="s">
        <v>10</v>
      </c>
      <c r="E299" s="5" t="s">
        <v>42</v>
      </c>
      <c r="F299" s="2">
        <v>0.9</v>
      </c>
      <c r="G299" s="2">
        <v>5.4</v>
      </c>
      <c r="H299">
        <f>MONTH(Tabela1[[#This Row],[Pagamento]])</f>
        <v>8</v>
      </c>
      <c r="I299">
        <f>YEAR(Tabela1[[#This Row],[Pagamento]])</f>
        <v>2024</v>
      </c>
    </row>
    <row r="300" spans="1:9" x14ac:dyDescent="0.2">
      <c r="A300" t="s">
        <v>41</v>
      </c>
      <c r="B300" s="3" t="s">
        <v>197</v>
      </c>
      <c r="C300" t="s">
        <v>9</v>
      </c>
      <c r="D300" t="s">
        <v>10</v>
      </c>
      <c r="E300" s="5" t="s">
        <v>44</v>
      </c>
      <c r="F300" s="2">
        <v>0.65</v>
      </c>
      <c r="G300" s="2">
        <v>4.55</v>
      </c>
      <c r="H300">
        <f>MONTH(Tabela1[[#This Row],[Pagamento]])</f>
        <v>8</v>
      </c>
      <c r="I300">
        <f>YEAR(Tabela1[[#This Row],[Pagamento]])</f>
        <v>2024</v>
      </c>
    </row>
    <row r="301" spans="1:9" x14ac:dyDescent="0.2">
      <c r="A301" s="7" t="s">
        <v>45</v>
      </c>
      <c r="B301" s="9" t="s">
        <v>198</v>
      </c>
      <c r="C301" s="7" t="s">
        <v>47</v>
      </c>
      <c r="D301" s="7" t="s">
        <v>10</v>
      </c>
      <c r="E301" s="10" t="s">
        <v>27</v>
      </c>
      <c r="F301" s="8">
        <v>0.19</v>
      </c>
      <c r="G301" s="8">
        <v>0.32</v>
      </c>
      <c r="H301">
        <f>MONTH(Tabela1[[#This Row],[Pagamento]])</f>
        <v>9</v>
      </c>
      <c r="I301">
        <f>YEAR(Tabela1[[#This Row],[Pagamento]])</f>
        <v>2024</v>
      </c>
    </row>
    <row r="302" spans="1:9" x14ac:dyDescent="0.2">
      <c r="A302" s="7" t="s">
        <v>7</v>
      </c>
      <c r="B302" s="9" t="s">
        <v>199</v>
      </c>
      <c r="C302" s="7" t="s">
        <v>9</v>
      </c>
      <c r="D302" s="7" t="s">
        <v>10</v>
      </c>
      <c r="E302" s="10" t="s">
        <v>42</v>
      </c>
      <c r="F302" s="8">
        <v>0.92</v>
      </c>
      <c r="G302" s="8">
        <v>5.52</v>
      </c>
      <c r="H302">
        <f>MONTH(Tabela1[[#This Row],[Pagamento]])</f>
        <v>9</v>
      </c>
      <c r="I302">
        <f>YEAR(Tabela1[[#This Row],[Pagamento]])</f>
        <v>2024</v>
      </c>
    </row>
    <row r="303" spans="1:9" x14ac:dyDescent="0.2">
      <c r="A303" s="7" t="s">
        <v>12</v>
      </c>
      <c r="B303" s="9" t="s">
        <v>200</v>
      </c>
      <c r="C303" s="7" t="s">
        <v>9</v>
      </c>
      <c r="D303" s="7" t="s">
        <v>10</v>
      </c>
      <c r="E303" s="10" t="s">
        <v>42</v>
      </c>
      <c r="F303" s="8">
        <v>0.85</v>
      </c>
      <c r="G303" s="8">
        <v>5.0999999999999996</v>
      </c>
      <c r="H303">
        <f>MONTH(Tabela1[[#This Row],[Pagamento]])</f>
        <v>9</v>
      </c>
      <c r="I303">
        <f>YEAR(Tabela1[[#This Row],[Pagamento]])</f>
        <v>2024</v>
      </c>
    </row>
    <row r="304" spans="1:9" x14ac:dyDescent="0.2">
      <c r="A304" s="7" t="s">
        <v>15</v>
      </c>
      <c r="B304" s="9" t="s">
        <v>201</v>
      </c>
      <c r="C304" s="7" t="s">
        <v>9</v>
      </c>
      <c r="D304" s="7" t="s">
        <v>10</v>
      </c>
      <c r="E304" s="10" t="s">
        <v>42</v>
      </c>
      <c r="F304" s="8">
        <v>0.87</v>
      </c>
      <c r="G304" s="8">
        <v>5.22</v>
      </c>
      <c r="H304">
        <f>MONTH(Tabela1[[#This Row],[Pagamento]])</f>
        <v>9</v>
      </c>
      <c r="I304">
        <f>YEAR(Tabela1[[#This Row],[Pagamento]])</f>
        <v>2024</v>
      </c>
    </row>
    <row r="305" spans="1:9" x14ac:dyDescent="0.2">
      <c r="A305" s="7" t="s">
        <v>194</v>
      </c>
      <c r="B305" s="9" t="s">
        <v>201</v>
      </c>
      <c r="C305" s="7" t="s">
        <v>9</v>
      </c>
      <c r="D305" s="7" t="s">
        <v>10</v>
      </c>
      <c r="E305" s="10" t="s">
        <v>14</v>
      </c>
      <c r="F305" s="8">
        <v>1.1000000000000001</v>
      </c>
      <c r="G305" s="8">
        <v>4.4000000000000004</v>
      </c>
      <c r="H305">
        <f>MONTH(Tabela1[[#This Row],[Pagamento]])</f>
        <v>9</v>
      </c>
      <c r="I305">
        <f>YEAR(Tabela1[[#This Row],[Pagamento]])</f>
        <v>2024</v>
      </c>
    </row>
    <row r="306" spans="1:9" x14ac:dyDescent="0.2">
      <c r="A306" s="7" t="s">
        <v>18</v>
      </c>
      <c r="B306" s="9" t="s">
        <v>201</v>
      </c>
      <c r="C306" s="7" t="s">
        <v>9</v>
      </c>
      <c r="D306" s="7" t="s">
        <v>10</v>
      </c>
      <c r="E306" s="10" t="s">
        <v>11</v>
      </c>
      <c r="F306" s="8">
        <v>0.85</v>
      </c>
      <c r="G306" s="8">
        <v>4.25</v>
      </c>
      <c r="H306">
        <f>MONTH(Tabela1[[#This Row],[Pagamento]])</f>
        <v>9</v>
      </c>
      <c r="I306">
        <f>YEAR(Tabela1[[#This Row],[Pagamento]])</f>
        <v>2024</v>
      </c>
    </row>
    <row r="307" spans="1:9" x14ac:dyDescent="0.2">
      <c r="A307" s="7" t="s">
        <v>21</v>
      </c>
      <c r="B307" s="9" t="s">
        <v>201</v>
      </c>
      <c r="C307" s="7" t="s">
        <v>9</v>
      </c>
      <c r="D307" s="7" t="s">
        <v>22</v>
      </c>
      <c r="E307" s="10" t="s">
        <v>23</v>
      </c>
      <c r="F307" s="8">
        <v>0.09</v>
      </c>
      <c r="G307" s="8">
        <v>0.81</v>
      </c>
      <c r="H307">
        <f>MONTH(Tabela1[[#This Row],[Pagamento]])</f>
        <v>9</v>
      </c>
      <c r="I307">
        <f>YEAR(Tabela1[[#This Row],[Pagamento]])</f>
        <v>2024</v>
      </c>
    </row>
    <row r="308" spans="1:9" x14ac:dyDescent="0.2">
      <c r="A308" s="7" t="s">
        <v>21</v>
      </c>
      <c r="B308" s="9" t="s">
        <v>201</v>
      </c>
      <c r="C308" s="7" t="s">
        <v>9</v>
      </c>
      <c r="D308" s="7" t="s">
        <v>10</v>
      </c>
      <c r="E308" s="10" t="s">
        <v>202</v>
      </c>
      <c r="F308" s="8">
        <v>0.09</v>
      </c>
      <c r="G308" s="8">
        <v>2.97</v>
      </c>
      <c r="H308">
        <f>MONTH(Tabela1[[#This Row],[Pagamento]])</f>
        <v>9</v>
      </c>
      <c r="I308">
        <f>YEAR(Tabela1[[#This Row],[Pagamento]])</f>
        <v>2024</v>
      </c>
    </row>
    <row r="309" spans="1:9" x14ac:dyDescent="0.2">
      <c r="A309" s="7" t="s">
        <v>25</v>
      </c>
      <c r="B309" s="9" t="s">
        <v>201</v>
      </c>
      <c r="C309" s="7" t="s">
        <v>9</v>
      </c>
      <c r="D309" s="7" t="s">
        <v>22</v>
      </c>
      <c r="E309" s="10" t="s">
        <v>26</v>
      </c>
      <c r="F309" s="8">
        <v>1.1200000000000001</v>
      </c>
      <c r="G309" s="8">
        <v>1.1200000000000001</v>
      </c>
      <c r="H309">
        <f>MONTH(Tabela1[[#This Row],[Pagamento]])</f>
        <v>9</v>
      </c>
      <c r="I309">
        <f>YEAR(Tabela1[[#This Row],[Pagamento]])</f>
        <v>2024</v>
      </c>
    </row>
    <row r="310" spans="1:9" x14ac:dyDescent="0.2">
      <c r="A310" s="7" t="s">
        <v>25</v>
      </c>
      <c r="B310" s="9" t="s">
        <v>201</v>
      </c>
      <c r="C310" s="7" t="s">
        <v>9</v>
      </c>
      <c r="D310" s="7" t="s">
        <v>10</v>
      </c>
      <c r="E310" s="10" t="s">
        <v>14</v>
      </c>
      <c r="F310" s="8">
        <v>1.1200000000000001</v>
      </c>
      <c r="G310" s="8">
        <v>4.4800000000000004</v>
      </c>
      <c r="H310">
        <f>MONTH(Tabela1[[#This Row],[Pagamento]])</f>
        <v>9</v>
      </c>
      <c r="I310">
        <f>YEAR(Tabela1[[#This Row],[Pagamento]])</f>
        <v>2024</v>
      </c>
    </row>
    <row r="311" spans="1:9" x14ac:dyDescent="0.2">
      <c r="A311" s="7" t="s">
        <v>28</v>
      </c>
      <c r="B311" s="9" t="s">
        <v>201</v>
      </c>
      <c r="C311" s="7" t="s">
        <v>9</v>
      </c>
      <c r="D311" s="7" t="s">
        <v>10</v>
      </c>
      <c r="E311" s="10" t="s">
        <v>29</v>
      </c>
      <c r="F311" s="8">
        <v>0.1</v>
      </c>
      <c r="G311" s="8">
        <v>4.3</v>
      </c>
      <c r="H311">
        <f>MONTH(Tabela1[[#This Row],[Pagamento]])</f>
        <v>9</v>
      </c>
      <c r="I311">
        <f>YEAR(Tabela1[[#This Row],[Pagamento]])</f>
        <v>2024</v>
      </c>
    </row>
    <row r="312" spans="1:9" x14ac:dyDescent="0.2">
      <c r="A312" s="7" t="s">
        <v>20</v>
      </c>
      <c r="B312" s="9" t="s">
        <v>203</v>
      </c>
      <c r="C312" s="7" t="s">
        <v>9</v>
      </c>
      <c r="D312" s="7" t="s">
        <v>10</v>
      </c>
      <c r="E312" s="10" t="s">
        <v>11</v>
      </c>
      <c r="F312" s="8">
        <v>1.06</v>
      </c>
      <c r="G312" s="8">
        <v>5.3</v>
      </c>
      <c r="H312">
        <f>MONTH(Tabela1[[#This Row],[Pagamento]])</f>
        <v>9</v>
      </c>
      <c r="I312">
        <f>YEAR(Tabela1[[#This Row],[Pagamento]])</f>
        <v>2024</v>
      </c>
    </row>
    <row r="313" spans="1:9" x14ac:dyDescent="0.2">
      <c r="A313" s="7" t="s">
        <v>30</v>
      </c>
      <c r="B313" s="9" t="s">
        <v>203</v>
      </c>
      <c r="C313" s="7" t="s">
        <v>9</v>
      </c>
      <c r="D313" s="7" t="s">
        <v>10</v>
      </c>
      <c r="E313" s="10" t="s">
        <v>14</v>
      </c>
      <c r="F313" s="8">
        <v>0.95</v>
      </c>
      <c r="G313" s="8">
        <v>3.8</v>
      </c>
      <c r="H313">
        <f>MONTH(Tabela1[[#This Row],[Pagamento]])</f>
        <v>9</v>
      </c>
      <c r="I313">
        <f>YEAR(Tabela1[[#This Row],[Pagamento]])</f>
        <v>2024</v>
      </c>
    </row>
    <row r="314" spans="1:9" x14ac:dyDescent="0.2">
      <c r="A314" s="7" t="s">
        <v>39</v>
      </c>
      <c r="B314" s="9" t="s">
        <v>204</v>
      </c>
      <c r="C314" s="7" t="s">
        <v>9</v>
      </c>
      <c r="D314" s="7" t="s">
        <v>10</v>
      </c>
      <c r="E314" s="10" t="s">
        <v>42</v>
      </c>
      <c r="F314" s="8">
        <v>0.9</v>
      </c>
      <c r="G314" s="8">
        <v>5.4</v>
      </c>
      <c r="H314">
        <f>MONTH(Tabela1[[#This Row],[Pagamento]])</f>
        <v>9</v>
      </c>
      <c r="I314">
        <f>YEAR(Tabela1[[#This Row],[Pagamento]])</f>
        <v>2024</v>
      </c>
    </row>
    <row r="315" spans="1:9" x14ac:dyDescent="0.2">
      <c r="A315" s="7" t="s">
        <v>41</v>
      </c>
      <c r="B315" s="9" t="s">
        <v>204</v>
      </c>
      <c r="C315" s="7" t="s">
        <v>9</v>
      </c>
      <c r="D315" s="7" t="s">
        <v>10</v>
      </c>
      <c r="E315" s="10" t="s">
        <v>44</v>
      </c>
      <c r="F315" s="8">
        <v>0.65</v>
      </c>
      <c r="G315" s="8">
        <v>4.55</v>
      </c>
      <c r="H315">
        <f>MONTH(Tabela1[[#This Row],[Pagamento]])</f>
        <v>9</v>
      </c>
      <c r="I315">
        <f>YEAR(Tabela1[[#This Row],[Pagamento]])</f>
        <v>2024</v>
      </c>
    </row>
    <row r="316" spans="1:9" x14ac:dyDescent="0.2">
      <c r="A316" s="7" t="s">
        <v>7</v>
      </c>
      <c r="B316" s="9" t="s">
        <v>205</v>
      </c>
      <c r="C316" s="7" t="s">
        <v>9</v>
      </c>
      <c r="D316" s="7" t="s">
        <v>10</v>
      </c>
      <c r="E316" s="10" t="s">
        <v>42</v>
      </c>
      <c r="F316" s="8">
        <v>0.92</v>
      </c>
      <c r="G316" s="8">
        <v>5.52</v>
      </c>
      <c r="H316">
        <f>MONTH(Tabela1[[#This Row],[Pagamento]])</f>
        <v>10</v>
      </c>
      <c r="I316">
        <f>YEAR(Tabela1[[#This Row],[Pagamento]])</f>
        <v>2024</v>
      </c>
    </row>
    <row r="317" spans="1:9" x14ac:dyDescent="0.2">
      <c r="A317" s="7" t="s">
        <v>12</v>
      </c>
      <c r="B317" s="9" t="s">
        <v>206</v>
      </c>
      <c r="C317" s="7" t="s">
        <v>9</v>
      </c>
      <c r="D317" s="7" t="s">
        <v>10</v>
      </c>
      <c r="E317" s="10" t="s">
        <v>42</v>
      </c>
      <c r="F317" s="8">
        <v>0.8</v>
      </c>
      <c r="G317" s="8">
        <v>4.8</v>
      </c>
      <c r="H317">
        <f>MONTH(Tabela1[[#This Row],[Pagamento]])</f>
        <v>10</v>
      </c>
      <c r="I317">
        <f>YEAR(Tabela1[[#This Row],[Pagamento]])</f>
        <v>2024</v>
      </c>
    </row>
    <row r="318" spans="1:9" x14ac:dyDescent="0.2">
      <c r="A318" s="7" t="s">
        <v>15</v>
      </c>
      <c r="B318" s="9" t="s">
        <v>207</v>
      </c>
      <c r="C318" s="7" t="s">
        <v>9</v>
      </c>
      <c r="D318" s="7" t="s">
        <v>10</v>
      </c>
      <c r="E318" s="10" t="s">
        <v>42</v>
      </c>
      <c r="F318" s="8">
        <v>0.87</v>
      </c>
      <c r="G318" s="8">
        <v>5.22</v>
      </c>
      <c r="H318">
        <f>MONTH(Tabela1[[#This Row],[Pagamento]])</f>
        <v>10</v>
      </c>
      <c r="I318">
        <f>YEAR(Tabela1[[#This Row],[Pagamento]])</f>
        <v>2024</v>
      </c>
    </row>
    <row r="319" spans="1:9" x14ac:dyDescent="0.2">
      <c r="A319" s="7" t="s">
        <v>194</v>
      </c>
      <c r="B319" s="9" t="s">
        <v>207</v>
      </c>
      <c r="C319" s="7" t="s">
        <v>9</v>
      </c>
      <c r="D319" s="7" t="s">
        <v>10</v>
      </c>
      <c r="E319" s="10" t="s">
        <v>14</v>
      </c>
      <c r="F319" s="8">
        <v>1.1000000000000001</v>
      </c>
      <c r="G319" s="8">
        <v>4.4000000000000004</v>
      </c>
      <c r="H319">
        <f>MONTH(Tabela1[[#This Row],[Pagamento]])</f>
        <v>10</v>
      </c>
      <c r="I319">
        <f>YEAR(Tabela1[[#This Row],[Pagamento]])</f>
        <v>2024</v>
      </c>
    </row>
    <row r="320" spans="1:9" x14ac:dyDescent="0.2">
      <c r="A320" s="7" t="s">
        <v>18</v>
      </c>
      <c r="B320" s="9" t="s">
        <v>207</v>
      </c>
      <c r="C320" s="7" t="s">
        <v>9</v>
      </c>
      <c r="D320" s="7" t="s">
        <v>10</v>
      </c>
      <c r="E320" s="10" t="s">
        <v>11</v>
      </c>
      <c r="F320" s="8">
        <v>0.85</v>
      </c>
      <c r="G320" s="8">
        <v>4.25</v>
      </c>
      <c r="H320">
        <f>MONTH(Tabela1[[#This Row],[Pagamento]])</f>
        <v>10</v>
      </c>
      <c r="I320">
        <f>YEAR(Tabela1[[#This Row],[Pagamento]])</f>
        <v>2024</v>
      </c>
    </row>
    <row r="321" spans="1:9" x14ac:dyDescent="0.2">
      <c r="A321" s="7" t="s">
        <v>21</v>
      </c>
      <c r="B321" s="9" t="s">
        <v>207</v>
      </c>
      <c r="C321" s="7" t="s">
        <v>9</v>
      </c>
      <c r="D321" s="7" t="s">
        <v>22</v>
      </c>
      <c r="E321" s="10" t="s">
        <v>23</v>
      </c>
      <c r="F321" s="8">
        <v>0.09</v>
      </c>
      <c r="G321" s="8">
        <v>0.81</v>
      </c>
      <c r="H321">
        <f>MONTH(Tabela1[[#This Row],[Pagamento]])</f>
        <v>10</v>
      </c>
      <c r="I321">
        <f>YEAR(Tabela1[[#This Row],[Pagamento]])</f>
        <v>2024</v>
      </c>
    </row>
    <row r="322" spans="1:9" x14ac:dyDescent="0.2">
      <c r="A322" s="7" t="s">
        <v>21</v>
      </c>
      <c r="B322" s="9" t="s">
        <v>207</v>
      </c>
      <c r="C322" s="7" t="s">
        <v>9</v>
      </c>
      <c r="D322" s="7" t="s">
        <v>10</v>
      </c>
      <c r="E322" s="10" t="s">
        <v>202</v>
      </c>
      <c r="F322" s="8">
        <v>0.09</v>
      </c>
      <c r="G322" s="8">
        <v>2.97</v>
      </c>
      <c r="H322">
        <f>MONTH(Tabela1[[#This Row],[Pagamento]])</f>
        <v>10</v>
      </c>
      <c r="I322">
        <f>YEAR(Tabela1[[#This Row],[Pagamento]])</f>
        <v>2024</v>
      </c>
    </row>
    <row r="323" spans="1:9" x14ac:dyDescent="0.2">
      <c r="A323" s="7" t="s">
        <v>25</v>
      </c>
      <c r="B323" s="9" t="s">
        <v>207</v>
      </c>
      <c r="C323" s="7" t="s">
        <v>9</v>
      </c>
      <c r="D323" s="7" t="s">
        <v>22</v>
      </c>
      <c r="E323" s="10" t="s">
        <v>26</v>
      </c>
      <c r="F323" s="8">
        <v>1.1399999999999999</v>
      </c>
      <c r="G323" s="8">
        <v>1.1399999999999999</v>
      </c>
      <c r="H323">
        <f>MONTH(Tabela1[[#This Row],[Pagamento]])</f>
        <v>10</v>
      </c>
      <c r="I323">
        <f>YEAR(Tabela1[[#This Row],[Pagamento]])</f>
        <v>2024</v>
      </c>
    </row>
    <row r="324" spans="1:9" x14ac:dyDescent="0.2">
      <c r="A324" s="7" t="s">
        <v>25</v>
      </c>
      <c r="B324" s="9" t="s">
        <v>207</v>
      </c>
      <c r="C324" s="7" t="s">
        <v>9</v>
      </c>
      <c r="D324" s="7" t="s">
        <v>10</v>
      </c>
      <c r="E324" s="10" t="s">
        <v>11</v>
      </c>
      <c r="F324" s="8">
        <v>1.1399999999999999</v>
      </c>
      <c r="G324" s="8">
        <v>5.7</v>
      </c>
      <c r="H324">
        <f>MONTH(Tabela1[[#This Row],[Pagamento]])</f>
        <v>10</v>
      </c>
      <c r="I324">
        <f>YEAR(Tabela1[[#This Row],[Pagamento]])</f>
        <v>2024</v>
      </c>
    </row>
    <row r="325" spans="1:9" x14ac:dyDescent="0.2">
      <c r="A325" s="7" t="s">
        <v>28</v>
      </c>
      <c r="B325" s="9" t="s">
        <v>207</v>
      </c>
      <c r="C325" s="7" t="s">
        <v>9</v>
      </c>
      <c r="D325" s="7" t="s">
        <v>10</v>
      </c>
      <c r="E325" s="10" t="s">
        <v>29</v>
      </c>
      <c r="F325" s="8">
        <v>0.09</v>
      </c>
      <c r="G325" s="8">
        <v>3.65</v>
      </c>
      <c r="H325">
        <f>MONTH(Tabela1[[#This Row],[Pagamento]])</f>
        <v>10</v>
      </c>
      <c r="I325">
        <f>YEAR(Tabela1[[#This Row],[Pagamento]])</f>
        <v>2024</v>
      </c>
    </row>
    <row r="326" spans="1:9" x14ac:dyDescent="0.2">
      <c r="A326" s="7" t="s">
        <v>20</v>
      </c>
      <c r="B326" s="9" t="s">
        <v>208</v>
      </c>
      <c r="C326" s="7" t="s">
        <v>9</v>
      </c>
      <c r="D326" s="7" t="s">
        <v>10</v>
      </c>
      <c r="E326" s="10" t="s">
        <v>11</v>
      </c>
      <c r="F326" s="8">
        <v>1.05</v>
      </c>
      <c r="G326" s="8">
        <v>5.25</v>
      </c>
      <c r="H326">
        <f>MONTH(Tabela1[[#This Row],[Pagamento]])</f>
        <v>10</v>
      </c>
      <c r="I326">
        <f>YEAR(Tabela1[[#This Row],[Pagamento]])</f>
        <v>2024</v>
      </c>
    </row>
    <row r="327" spans="1:9" x14ac:dyDescent="0.2">
      <c r="A327" s="7" t="s">
        <v>30</v>
      </c>
      <c r="B327" s="9" t="s">
        <v>208</v>
      </c>
      <c r="C327" s="7" t="s">
        <v>9</v>
      </c>
      <c r="D327" s="7" t="s">
        <v>10</v>
      </c>
      <c r="E327" s="10" t="s">
        <v>14</v>
      </c>
      <c r="F327" s="8">
        <v>0.95</v>
      </c>
      <c r="G327" s="8">
        <v>3.8</v>
      </c>
      <c r="H327">
        <f>MONTH(Tabela1[[#This Row],[Pagamento]])</f>
        <v>10</v>
      </c>
      <c r="I327">
        <f>YEAR(Tabela1[[#This Row],[Pagamento]])</f>
        <v>2024</v>
      </c>
    </row>
    <row r="328" spans="1:9" x14ac:dyDescent="0.2">
      <c r="A328" s="7" t="s">
        <v>39</v>
      </c>
      <c r="B328" s="9" t="s">
        <v>209</v>
      </c>
      <c r="C328" s="7" t="s">
        <v>9</v>
      </c>
      <c r="D328" s="7" t="s">
        <v>10</v>
      </c>
      <c r="E328" s="10" t="s">
        <v>210</v>
      </c>
      <c r="F328" s="8">
        <v>0.83</v>
      </c>
      <c r="G328" s="8">
        <v>6.64</v>
      </c>
      <c r="H328">
        <f>MONTH(Tabela1[[#This Row],[Pagamento]])</f>
        <v>10</v>
      </c>
      <c r="I328">
        <f>YEAR(Tabela1[[#This Row],[Pagamento]])</f>
        <v>2024</v>
      </c>
    </row>
    <row r="329" spans="1:9" x14ac:dyDescent="0.2">
      <c r="A329" s="7" t="s">
        <v>41</v>
      </c>
      <c r="B329" s="9" t="s">
        <v>209</v>
      </c>
      <c r="C329" s="7" t="s">
        <v>9</v>
      </c>
      <c r="D329" s="7" t="s">
        <v>10</v>
      </c>
      <c r="E329" s="10" t="s">
        <v>44</v>
      </c>
      <c r="F329" s="8">
        <v>0.55000000000000004</v>
      </c>
      <c r="G329" s="8">
        <v>3.85</v>
      </c>
      <c r="H329">
        <f>MONTH(Tabela1[[#This Row],[Pagamento]])</f>
        <v>10</v>
      </c>
      <c r="I329">
        <f>YEAR(Tabela1[[#This Row],[Pagamento]])</f>
        <v>2024</v>
      </c>
    </row>
    <row r="330" spans="1:9" x14ac:dyDescent="0.2">
      <c r="A330" s="7" t="s">
        <v>36</v>
      </c>
      <c r="B330" s="9" t="s">
        <v>211</v>
      </c>
      <c r="C330" s="7" t="s">
        <v>34</v>
      </c>
      <c r="D330" s="7" t="s">
        <v>10</v>
      </c>
      <c r="E330" s="10" t="s">
        <v>44</v>
      </c>
      <c r="F330" s="8">
        <v>0.18</v>
      </c>
      <c r="G330" s="8">
        <v>1.26</v>
      </c>
      <c r="H330">
        <f>MONTH(Tabela1[[#This Row],[Pagamento]])</f>
        <v>10</v>
      </c>
      <c r="I330">
        <f>YEAR(Tabela1[[#This Row],[Pagamento]])</f>
        <v>2024</v>
      </c>
    </row>
    <row r="331" spans="1:9" x14ac:dyDescent="0.2">
      <c r="A331" t="s">
        <v>45</v>
      </c>
      <c r="B331" s="3" t="s">
        <v>212</v>
      </c>
      <c r="C331" t="s">
        <v>47</v>
      </c>
      <c r="D331" t="s">
        <v>10</v>
      </c>
      <c r="E331" s="5" t="s">
        <v>27</v>
      </c>
      <c r="F331" s="2">
        <v>0.18</v>
      </c>
      <c r="G331" s="2">
        <v>0.3</v>
      </c>
      <c r="H331">
        <f>MONTH(Tabela1[[#This Row],[Pagamento]])</f>
        <v>12</v>
      </c>
      <c r="I331">
        <f>YEAR(Tabela1[[#This Row],[Pagamento]])</f>
        <v>2024</v>
      </c>
    </row>
    <row r="332" spans="1:9" x14ac:dyDescent="0.2">
      <c r="A332" t="s">
        <v>7</v>
      </c>
      <c r="B332" s="3" t="s">
        <v>213</v>
      </c>
      <c r="C332" t="s">
        <v>9</v>
      </c>
      <c r="D332" t="s">
        <v>10</v>
      </c>
      <c r="E332" s="5" t="s">
        <v>42</v>
      </c>
      <c r="F332" s="2">
        <v>0.92</v>
      </c>
      <c r="G332" s="2">
        <v>5.52</v>
      </c>
      <c r="H332">
        <f>MONTH(Tabela1[[#This Row],[Pagamento]])</f>
        <v>12</v>
      </c>
      <c r="I332">
        <f>YEAR(Tabela1[[#This Row],[Pagamento]])</f>
        <v>2024</v>
      </c>
    </row>
    <row r="333" spans="1:9" x14ac:dyDescent="0.2">
      <c r="A333" t="s">
        <v>12</v>
      </c>
      <c r="B333" s="3" t="s">
        <v>214</v>
      </c>
      <c r="C333" t="s">
        <v>9</v>
      </c>
      <c r="D333" t="s">
        <v>10</v>
      </c>
      <c r="E333" s="5" t="s">
        <v>42</v>
      </c>
      <c r="F333" s="2">
        <v>0.8</v>
      </c>
      <c r="G333" s="2">
        <v>4.8</v>
      </c>
      <c r="H333">
        <f>MONTH(Tabela1[[#This Row],[Pagamento]])</f>
        <v>12</v>
      </c>
      <c r="I333">
        <f>YEAR(Tabela1[[#This Row],[Pagamento]])</f>
        <v>2024</v>
      </c>
    </row>
    <row r="334" spans="1:9" x14ac:dyDescent="0.2">
      <c r="A334" t="s">
        <v>58</v>
      </c>
      <c r="B334" s="3" t="s">
        <v>215</v>
      </c>
      <c r="C334" t="s">
        <v>34</v>
      </c>
      <c r="D334" t="s">
        <v>10</v>
      </c>
      <c r="E334" s="5" t="s">
        <v>189</v>
      </c>
      <c r="F334" s="2">
        <v>0.3</v>
      </c>
      <c r="G334" s="2">
        <v>4.8</v>
      </c>
      <c r="H334">
        <f>MONTH(Tabela1[[#This Row],[Pagamento]])</f>
        <v>12</v>
      </c>
      <c r="I334">
        <f>YEAR(Tabela1[[#This Row],[Pagamento]])</f>
        <v>2024</v>
      </c>
    </row>
    <row r="335" spans="1:9" x14ac:dyDescent="0.2">
      <c r="A335" t="s">
        <v>15</v>
      </c>
      <c r="B335" s="3" t="s">
        <v>216</v>
      </c>
      <c r="C335" t="s">
        <v>9</v>
      </c>
      <c r="D335" t="s">
        <v>10</v>
      </c>
      <c r="E335" s="5" t="s">
        <v>42</v>
      </c>
      <c r="F335" s="2">
        <v>0.87</v>
      </c>
      <c r="G335" s="2">
        <v>5.22</v>
      </c>
      <c r="H335">
        <f>MONTH(Tabela1[[#This Row],[Pagamento]])</f>
        <v>12</v>
      </c>
      <c r="I335">
        <f>YEAR(Tabela1[[#This Row],[Pagamento]])</f>
        <v>2024</v>
      </c>
    </row>
    <row r="336" spans="1:9" x14ac:dyDescent="0.2">
      <c r="A336" t="s">
        <v>194</v>
      </c>
      <c r="B336" s="3" t="s">
        <v>216</v>
      </c>
      <c r="C336" t="s">
        <v>9</v>
      </c>
      <c r="D336" t="s">
        <v>10</v>
      </c>
      <c r="E336" s="5" t="s">
        <v>14</v>
      </c>
      <c r="F336" s="2">
        <v>1.1000000000000001</v>
      </c>
      <c r="G336" s="2">
        <v>4.4000000000000004</v>
      </c>
      <c r="H336">
        <f>MONTH(Tabela1[[#This Row],[Pagamento]])</f>
        <v>12</v>
      </c>
      <c r="I336">
        <f>YEAR(Tabela1[[#This Row],[Pagamento]])</f>
        <v>2024</v>
      </c>
    </row>
    <row r="337" spans="1:9" x14ac:dyDescent="0.2">
      <c r="A337" t="s">
        <v>18</v>
      </c>
      <c r="B337" s="3" t="s">
        <v>216</v>
      </c>
      <c r="C337" t="s">
        <v>9</v>
      </c>
      <c r="D337" t="s">
        <v>10</v>
      </c>
      <c r="E337" s="5" t="s">
        <v>11</v>
      </c>
      <c r="F337" s="2">
        <v>0.9</v>
      </c>
      <c r="G337" s="2">
        <v>4.5</v>
      </c>
      <c r="H337">
        <f>MONTH(Tabela1[[#This Row],[Pagamento]])</f>
        <v>12</v>
      </c>
      <c r="I337">
        <f>YEAR(Tabela1[[#This Row],[Pagamento]])</f>
        <v>2024</v>
      </c>
    </row>
    <row r="338" spans="1:9" x14ac:dyDescent="0.2">
      <c r="A338" t="s">
        <v>21</v>
      </c>
      <c r="B338" s="3" t="s">
        <v>216</v>
      </c>
      <c r="C338" t="s">
        <v>9</v>
      </c>
      <c r="D338" t="s">
        <v>22</v>
      </c>
      <c r="E338" s="5" t="s">
        <v>23</v>
      </c>
      <c r="F338" s="2">
        <v>0.1</v>
      </c>
      <c r="G338" s="2">
        <v>0.9</v>
      </c>
      <c r="H338">
        <f>MONTH(Tabela1[[#This Row],[Pagamento]])</f>
        <v>12</v>
      </c>
      <c r="I338">
        <f>YEAR(Tabela1[[#This Row],[Pagamento]])</f>
        <v>2024</v>
      </c>
    </row>
    <row r="339" spans="1:9" x14ac:dyDescent="0.2">
      <c r="A339" t="s">
        <v>21</v>
      </c>
      <c r="B339" s="3" t="s">
        <v>216</v>
      </c>
      <c r="C339" t="s">
        <v>9</v>
      </c>
      <c r="D339" t="s">
        <v>10</v>
      </c>
      <c r="E339" s="5" t="s">
        <v>78</v>
      </c>
      <c r="F339" s="2">
        <v>0.1</v>
      </c>
      <c r="G339" s="2">
        <v>4.0999999999999996</v>
      </c>
      <c r="H339">
        <f>MONTH(Tabela1[[#This Row],[Pagamento]])</f>
        <v>12</v>
      </c>
      <c r="I339">
        <f>YEAR(Tabela1[[#This Row],[Pagamento]])</f>
        <v>2024</v>
      </c>
    </row>
    <row r="340" spans="1:9" x14ac:dyDescent="0.2">
      <c r="A340" t="s">
        <v>25</v>
      </c>
      <c r="B340" s="3" t="s">
        <v>216</v>
      </c>
      <c r="C340" t="s">
        <v>9</v>
      </c>
      <c r="D340" t="s">
        <v>22</v>
      </c>
      <c r="E340" s="5" t="s">
        <v>26</v>
      </c>
      <c r="F340" s="2">
        <v>1.1499999999999999</v>
      </c>
      <c r="G340" s="2">
        <v>1.1499999999999999</v>
      </c>
      <c r="H340">
        <f>MONTH(Tabela1[[#This Row],[Pagamento]])</f>
        <v>12</v>
      </c>
      <c r="I340">
        <f>YEAR(Tabela1[[#This Row],[Pagamento]])</f>
        <v>2024</v>
      </c>
    </row>
    <row r="341" spans="1:9" x14ac:dyDescent="0.2">
      <c r="A341" t="s">
        <v>25</v>
      </c>
      <c r="B341" s="3" t="s">
        <v>216</v>
      </c>
      <c r="C341" t="s">
        <v>9</v>
      </c>
      <c r="D341" t="s">
        <v>10</v>
      </c>
      <c r="E341" s="5" t="s">
        <v>11</v>
      </c>
      <c r="F341" s="2">
        <v>1.1499999999999999</v>
      </c>
      <c r="G341" s="2">
        <v>5.75</v>
      </c>
      <c r="H341">
        <f>MONTH(Tabela1[[#This Row],[Pagamento]])</f>
        <v>12</v>
      </c>
      <c r="I341">
        <f>YEAR(Tabela1[[#This Row],[Pagamento]])</f>
        <v>2024</v>
      </c>
    </row>
    <row r="342" spans="1:9" x14ac:dyDescent="0.2">
      <c r="A342" t="s">
        <v>28</v>
      </c>
      <c r="B342" s="3" t="s">
        <v>216</v>
      </c>
      <c r="C342" t="s">
        <v>9</v>
      </c>
      <c r="D342" t="s">
        <v>10</v>
      </c>
      <c r="E342" s="5" t="s">
        <v>217</v>
      </c>
      <c r="F342" s="2">
        <v>0.04</v>
      </c>
      <c r="G342" s="2">
        <v>2.44</v>
      </c>
      <c r="H342">
        <f>MONTH(Tabela1[[#This Row],[Pagamento]])</f>
        <v>12</v>
      </c>
      <c r="I342">
        <f>YEAR(Tabela1[[#This Row],[Pagamento]])</f>
        <v>2024</v>
      </c>
    </row>
    <row r="343" spans="1:9" x14ac:dyDescent="0.2">
      <c r="A343" t="s">
        <v>20</v>
      </c>
      <c r="B343" s="3" t="s">
        <v>218</v>
      </c>
      <c r="C343" t="s">
        <v>9</v>
      </c>
      <c r="D343" t="s">
        <v>10</v>
      </c>
      <c r="E343" s="5" t="s">
        <v>11</v>
      </c>
      <c r="F343" s="2">
        <v>0.9</v>
      </c>
      <c r="G343" s="2">
        <v>4.5</v>
      </c>
      <c r="H343">
        <f>MONTH(Tabela1[[#This Row],[Pagamento]])</f>
        <v>12</v>
      </c>
      <c r="I343">
        <f>YEAR(Tabela1[[#This Row],[Pagamento]])</f>
        <v>2024</v>
      </c>
    </row>
    <row r="344" spans="1:9" x14ac:dyDescent="0.2">
      <c r="A344" t="s">
        <v>30</v>
      </c>
      <c r="B344" s="3" t="s">
        <v>218</v>
      </c>
      <c r="C344" t="s">
        <v>9</v>
      </c>
      <c r="D344" t="s">
        <v>10</v>
      </c>
      <c r="E344" s="5" t="s">
        <v>14</v>
      </c>
      <c r="F344" s="2">
        <v>0.95</v>
      </c>
      <c r="G344" s="2">
        <v>3.8</v>
      </c>
      <c r="H344">
        <f>MONTH(Tabela1[[#This Row],[Pagamento]])</f>
        <v>12</v>
      </c>
      <c r="I344">
        <f>YEAR(Tabela1[[#This Row],[Pagamento]])</f>
        <v>2024</v>
      </c>
    </row>
    <row r="345" spans="1:9" x14ac:dyDescent="0.2">
      <c r="A345" t="s">
        <v>45</v>
      </c>
      <c r="B345" s="3" t="s">
        <v>219</v>
      </c>
      <c r="C345" t="s">
        <v>47</v>
      </c>
      <c r="D345" t="s">
        <v>10</v>
      </c>
      <c r="E345" s="5" t="s">
        <v>27</v>
      </c>
      <c r="F345" s="2">
        <v>0.48</v>
      </c>
      <c r="G345" s="2">
        <v>0.82</v>
      </c>
      <c r="H345">
        <f>MONTH(Tabela1[[#This Row],[Pagamento]])</f>
        <v>12</v>
      </c>
      <c r="I345">
        <f>YEAR(Tabela1[[#This Row],[Pagamento]])</f>
        <v>2024</v>
      </c>
    </row>
    <row r="346" spans="1:9" x14ac:dyDescent="0.2">
      <c r="A346" t="s">
        <v>39</v>
      </c>
      <c r="B346" s="3" t="s">
        <v>219</v>
      </c>
      <c r="C346" t="s">
        <v>9</v>
      </c>
      <c r="D346" t="s">
        <v>10</v>
      </c>
      <c r="E346" s="5" t="s">
        <v>210</v>
      </c>
      <c r="F346" s="2">
        <v>0.83</v>
      </c>
      <c r="G346" s="2">
        <v>6.64</v>
      </c>
      <c r="H346">
        <f>MONTH(Tabela1[[#This Row],[Pagamento]])</f>
        <v>12</v>
      </c>
      <c r="I346">
        <f>YEAR(Tabela1[[#This Row],[Pagamento]])</f>
        <v>2024</v>
      </c>
    </row>
    <row r="347" spans="1:9" x14ac:dyDescent="0.2">
      <c r="A347" t="s">
        <v>41</v>
      </c>
      <c r="B347" s="3" t="s">
        <v>219</v>
      </c>
      <c r="C347" t="s">
        <v>9</v>
      </c>
      <c r="D347" t="s">
        <v>10</v>
      </c>
      <c r="E347" s="5" t="s">
        <v>44</v>
      </c>
      <c r="F347" s="2">
        <v>0.55000000000000004</v>
      </c>
      <c r="G347" s="2">
        <v>3.85</v>
      </c>
      <c r="H347">
        <f>MONTH(Tabela1[[#This Row],[Pagamento]])</f>
        <v>12</v>
      </c>
      <c r="I347">
        <f>YEAR(Tabela1[[#This Row],[Pagamento]])</f>
        <v>2024</v>
      </c>
    </row>
    <row r="348" spans="1:9" x14ac:dyDescent="0.2">
      <c r="A348" t="s">
        <v>50</v>
      </c>
      <c r="B348" s="3" t="s">
        <v>220</v>
      </c>
      <c r="C348" t="s">
        <v>47</v>
      </c>
      <c r="D348" t="s">
        <v>10</v>
      </c>
      <c r="E348" s="5" t="s">
        <v>210</v>
      </c>
      <c r="F348" s="2">
        <v>0.34</v>
      </c>
      <c r="G348" s="2">
        <v>2.33</v>
      </c>
      <c r="H348">
        <f>MONTH(Tabela1[[#This Row],[Pagamento]])</f>
        <v>11</v>
      </c>
      <c r="I348">
        <f>YEAR(Tabela1[[#This Row],[Pagamento]])</f>
        <v>2024</v>
      </c>
    </row>
    <row r="349" spans="1:9" x14ac:dyDescent="0.2">
      <c r="A349" t="s">
        <v>50</v>
      </c>
      <c r="B349" s="3" t="s">
        <v>220</v>
      </c>
      <c r="C349" t="s">
        <v>34</v>
      </c>
      <c r="D349" t="s">
        <v>10</v>
      </c>
      <c r="E349" s="5" t="s">
        <v>210</v>
      </c>
      <c r="F349" s="2">
        <v>0.31</v>
      </c>
      <c r="G349" s="2">
        <v>2.4300000000000002</v>
      </c>
      <c r="H349">
        <f>MONTH(Tabela1[[#This Row],[Pagamento]])</f>
        <v>11</v>
      </c>
      <c r="I349">
        <f>YEAR(Tabela1[[#This Row],[Pagamento]])</f>
        <v>2024</v>
      </c>
    </row>
    <row r="350" spans="1:9" x14ac:dyDescent="0.2">
      <c r="A350" t="s">
        <v>7</v>
      </c>
      <c r="B350" s="3" t="s">
        <v>221</v>
      </c>
      <c r="C350" t="s">
        <v>9</v>
      </c>
      <c r="D350" t="s">
        <v>10</v>
      </c>
      <c r="E350" s="5" t="s">
        <v>42</v>
      </c>
      <c r="F350" s="2">
        <v>0.92</v>
      </c>
      <c r="G350" s="2">
        <v>5.52</v>
      </c>
      <c r="H350">
        <f>MONTH(Tabela1[[#This Row],[Pagamento]])</f>
        <v>11</v>
      </c>
      <c r="I350">
        <f>YEAR(Tabela1[[#This Row],[Pagamento]])</f>
        <v>2024</v>
      </c>
    </row>
    <row r="351" spans="1:9" x14ac:dyDescent="0.2">
      <c r="A351" t="s">
        <v>63</v>
      </c>
      <c r="B351" s="3" t="s">
        <v>222</v>
      </c>
      <c r="C351" t="s">
        <v>47</v>
      </c>
      <c r="D351" t="s">
        <v>10</v>
      </c>
      <c r="E351" s="5" t="s">
        <v>223</v>
      </c>
      <c r="F351" s="2">
        <v>0.35</v>
      </c>
      <c r="G351" s="2">
        <v>3.86</v>
      </c>
      <c r="H351">
        <f>MONTH(Tabela1[[#This Row],[Pagamento]])</f>
        <v>11</v>
      </c>
      <c r="I351">
        <f>YEAR(Tabela1[[#This Row],[Pagamento]])</f>
        <v>2024</v>
      </c>
    </row>
    <row r="352" spans="1:9" x14ac:dyDescent="0.2">
      <c r="A352" t="s">
        <v>192</v>
      </c>
      <c r="B352" s="3" t="s">
        <v>222</v>
      </c>
      <c r="C352" t="s">
        <v>47</v>
      </c>
      <c r="D352" t="s">
        <v>10</v>
      </c>
      <c r="E352" s="5" t="s">
        <v>27</v>
      </c>
      <c r="F352" s="2">
        <v>7.0000000000000007E-2</v>
      </c>
      <c r="G352" s="2">
        <v>0.12</v>
      </c>
      <c r="H352">
        <f>MONTH(Tabela1[[#This Row],[Pagamento]])</f>
        <v>11</v>
      </c>
      <c r="I352">
        <f>YEAR(Tabela1[[#This Row],[Pagamento]])</f>
        <v>2024</v>
      </c>
    </row>
    <row r="353" spans="1:9" x14ac:dyDescent="0.2">
      <c r="A353" t="s">
        <v>12</v>
      </c>
      <c r="B353" s="3" t="s">
        <v>224</v>
      </c>
      <c r="C353" t="s">
        <v>9</v>
      </c>
      <c r="D353" t="s">
        <v>10</v>
      </c>
      <c r="E353" s="5" t="s">
        <v>42</v>
      </c>
      <c r="F353" s="2">
        <v>0.8</v>
      </c>
      <c r="G353" s="2">
        <v>4.8</v>
      </c>
      <c r="H353">
        <f>MONTH(Tabela1[[#This Row],[Pagamento]])</f>
        <v>11</v>
      </c>
      <c r="I353">
        <f>YEAR(Tabela1[[#This Row],[Pagamento]])</f>
        <v>2024</v>
      </c>
    </row>
    <row r="354" spans="1:9" x14ac:dyDescent="0.2">
      <c r="A354" t="s">
        <v>225</v>
      </c>
      <c r="B354" s="3" t="s">
        <v>226</v>
      </c>
      <c r="C354" t="s">
        <v>227</v>
      </c>
      <c r="D354" t="s">
        <v>22</v>
      </c>
      <c r="E354" s="5" t="s">
        <v>228</v>
      </c>
      <c r="F354" s="2">
        <v>128.83000000000001</v>
      </c>
      <c r="G354" s="2">
        <v>14.17</v>
      </c>
      <c r="H354">
        <f>MONTH(Tabela1[[#This Row],[Pagamento]])</f>
        <v>11</v>
      </c>
      <c r="I354">
        <f>YEAR(Tabela1[[#This Row],[Pagamento]])</f>
        <v>2024</v>
      </c>
    </row>
    <row r="355" spans="1:9" x14ac:dyDescent="0.2">
      <c r="A355" t="s">
        <v>114</v>
      </c>
      <c r="B355" s="3" t="s">
        <v>229</v>
      </c>
      <c r="C355" t="s">
        <v>34</v>
      </c>
      <c r="D355" t="s">
        <v>10</v>
      </c>
      <c r="E355" s="5" t="s">
        <v>81</v>
      </c>
      <c r="F355" s="2">
        <v>1.56</v>
      </c>
      <c r="G355" s="2">
        <v>15.55</v>
      </c>
      <c r="H355">
        <f>MONTH(Tabela1[[#This Row],[Pagamento]])</f>
        <v>11</v>
      </c>
      <c r="I355">
        <f>YEAR(Tabela1[[#This Row],[Pagamento]])</f>
        <v>2024</v>
      </c>
    </row>
    <row r="356" spans="1:9" x14ac:dyDescent="0.2">
      <c r="A356" t="s">
        <v>15</v>
      </c>
      <c r="B356" s="3" t="s">
        <v>229</v>
      </c>
      <c r="C356" t="s">
        <v>9</v>
      </c>
      <c r="D356" t="s">
        <v>10</v>
      </c>
      <c r="E356" s="5" t="s">
        <v>42</v>
      </c>
      <c r="F356" s="2">
        <v>0.87</v>
      </c>
      <c r="G356" s="2">
        <v>5.22</v>
      </c>
      <c r="H356">
        <f>MONTH(Tabela1[[#This Row],[Pagamento]])</f>
        <v>11</v>
      </c>
      <c r="I356">
        <f>YEAR(Tabela1[[#This Row],[Pagamento]])</f>
        <v>2024</v>
      </c>
    </row>
    <row r="357" spans="1:9" x14ac:dyDescent="0.2">
      <c r="A357" t="s">
        <v>194</v>
      </c>
      <c r="B357" s="3" t="s">
        <v>229</v>
      </c>
      <c r="C357" t="s">
        <v>9</v>
      </c>
      <c r="D357" t="s">
        <v>10</v>
      </c>
      <c r="E357" s="5" t="s">
        <v>14</v>
      </c>
      <c r="F357" s="2">
        <v>1.1000000000000001</v>
      </c>
      <c r="G357" s="2">
        <v>4.4000000000000004</v>
      </c>
      <c r="H357">
        <f>MONTH(Tabela1[[#This Row],[Pagamento]])</f>
        <v>11</v>
      </c>
      <c r="I357">
        <f>YEAR(Tabela1[[#This Row],[Pagamento]])</f>
        <v>2024</v>
      </c>
    </row>
    <row r="358" spans="1:9" x14ac:dyDescent="0.2">
      <c r="A358" t="s">
        <v>18</v>
      </c>
      <c r="B358" s="3" t="s">
        <v>229</v>
      </c>
      <c r="C358" t="s">
        <v>9</v>
      </c>
      <c r="D358" t="s">
        <v>10</v>
      </c>
      <c r="E358" s="5" t="s">
        <v>11</v>
      </c>
      <c r="F358" s="2">
        <v>0.9</v>
      </c>
      <c r="G358" s="2">
        <v>4.5</v>
      </c>
      <c r="H358">
        <f>MONTH(Tabela1[[#This Row],[Pagamento]])</f>
        <v>11</v>
      </c>
      <c r="I358">
        <f>YEAR(Tabela1[[#This Row],[Pagamento]])</f>
        <v>2024</v>
      </c>
    </row>
    <row r="359" spans="1:9" x14ac:dyDescent="0.2">
      <c r="A359" t="s">
        <v>21</v>
      </c>
      <c r="B359" s="3" t="s">
        <v>229</v>
      </c>
      <c r="C359" t="s">
        <v>9</v>
      </c>
      <c r="D359" t="s">
        <v>22</v>
      </c>
      <c r="E359" s="5" t="s">
        <v>23</v>
      </c>
      <c r="F359" s="2">
        <v>0.09</v>
      </c>
      <c r="G359" s="2">
        <v>0.81</v>
      </c>
      <c r="H359">
        <f>MONTH(Tabela1[[#This Row],[Pagamento]])</f>
        <v>11</v>
      </c>
      <c r="I359">
        <f>YEAR(Tabela1[[#This Row],[Pagamento]])</f>
        <v>2024</v>
      </c>
    </row>
    <row r="360" spans="1:9" x14ac:dyDescent="0.2">
      <c r="A360" t="s">
        <v>21</v>
      </c>
      <c r="B360" s="3" t="s">
        <v>229</v>
      </c>
      <c r="C360" t="s">
        <v>9</v>
      </c>
      <c r="D360" t="s">
        <v>10</v>
      </c>
      <c r="E360" s="5" t="s">
        <v>78</v>
      </c>
      <c r="F360" s="2">
        <v>0.09</v>
      </c>
      <c r="G360" s="2">
        <v>3.69</v>
      </c>
      <c r="H360">
        <f>MONTH(Tabela1[[#This Row],[Pagamento]])</f>
        <v>11</v>
      </c>
      <c r="I360">
        <f>YEAR(Tabela1[[#This Row],[Pagamento]])</f>
        <v>2024</v>
      </c>
    </row>
    <row r="361" spans="1:9" x14ac:dyDescent="0.2">
      <c r="A361" t="s">
        <v>25</v>
      </c>
      <c r="B361" s="3" t="s">
        <v>229</v>
      </c>
      <c r="C361" t="s">
        <v>9</v>
      </c>
      <c r="D361" t="s">
        <v>22</v>
      </c>
      <c r="E361" s="5" t="s">
        <v>26</v>
      </c>
      <c r="F361" s="2">
        <v>1.1499999999999999</v>
      </c>
      <c r="G361" s="2">
        <v>1.1499999999999999</v>
      </c>
      <c r="H361">
        <f>MONTH(Tabela1[[#This Row],[Pagamento]])</f>
        <v>11</v>
      </c>
      <c r="I361">
        <f>YEAR(Tabela1[[#This Row],[Pagamento]])</f>
        <v>2024</v>
      </c>
    </row>
    <row r="362" spans="1:9" x14ac:dyDescent="0.2">
      <c r="A362" t="s">
        <v>25</v>
      </c>
      <c r="B362" s="3" t="s">
        <v>229</v>
      </c>
      <c r="C362" t="s">
        <v>9</v>
      </c>
      <c r="D362" t="s">
        <v>10</v>
      </c>
      <c r="E362" s="5" t="s">
        <v>11</v>
      </c>
      <c r="F362" s="2">
        <v>1.1499999999999999</v>
      </c>
      <c r="G362" s="2">
        <v>5.75</v>
      </c>
      <c r="H362">
        <f>MONTH(Tabela1[[#This Row],[Pagamento]])</f>
        <v>11</v>
      </c>
      <c r="I362">
        <f>YEAR(Tabela1[[#This Row],[Pagamento]])</f>
        <v>2024</v>
      </c>
    </row>
    <row r="363" spans="1:9" x14ac:dyDescent="0.2">
      <c r="A363" t="s">
        <v>28</v>
      </c>
      <c r="B363" s="3" t="s">
        <v>229</v>
      </c>
      <c r="C363" t="s">
        <v>9</v>
      </c>
      <c r="D363" t="s">
        <v>10</v>
      </c>
      <c r="E363" s="5" t="s">
        <v>230</v>
      </c>
      <c r="F363" s="2">
        <v>0.04</v>
      </c>
      <c r="G363" s="2">
        <v>1.88</v>
      </c>
      <c r="H363">
        <f>MONTH(Tabela1[[#This Row],[Pagamento]])</f>
        <v>11</v>
      </c>
      <c r="I363">
        <f>YEAR(Tabela1[[#This Row],[Pagamento]])</f>
        <v>2024</v>
      </c>
    </row>
    <row r="364" spans="1:9" x14ac:dyDescent="0.2">
      <c r="A364" t="s">
        <v>20</v>
      </c>
      <c r="B364" s="3" t="s">
        <v>231</v>
      </c>
      <c r="C364" t="s">
        <v>9</v>
      </c>
      <c r="D364" t="s">
        <v>10</v>
      </c>
      <c r="E364" s="5" t="s">
        <v>11</v>
      </c>
      <c r="F364" s="2">
        <v>1.02</v>
      </c>
      <c r="G364" s="2">
        <v>5.0999999999999996</v>
      </c>
      <c r="H364">
        <f>MONTH(Tabela1[[#This Row],[Pagamento]])</f>
        <v>11</v>
      </c>
      <c r="I364">
        <f>YEAR(Tabela1[[#This Row],[Pagamento]])</f>
        <v>2024</v>
      </c>
    </row>
    <row r="365" spans="1:9" x14ac:dyDescent="0.2">
      <c r="A365" t="s">
        <v>30</v>
      </c>
      <c r="B365" s="3" t="s">
        <v>231</v>
      </c>
      <c r="C365" t="s">
        <v>9</v>
      </c>
      <c r="D365" t="s">
        <v>10</v>
      </c>
      <c r="E365" s="5" t="s">
        <v>14</v>
      </c>
      <c r="F365" s="2">
        <v>1.02</v>
      </c>
      <c r="G365" s="2">
        <v>4.08</v>
      </c>
      <c r="H365">
        <f>MONTH(Tabela1[[#This Row],[Pagamento]])</f>
        <v>11</v>
      </c>
      <c r="I365">
        <f>YEAR(Tabela1[[#This Row],[Pagamento]])</f>
        <v>2024</v>
      </c>
    </row>
    <row r="366" spans="1:9" x14ac:dyDescent="0.2">
      <c r="A366" t="s">
        <v>39</v>
      </c>
      <c r="B366" s="3" t="s">
        <v>232</v>
      </c>
      <c r="C366" t="s">
        <v>9</v>
      </c>
      <c r="D366" t="s">
        <v>10</v>
      </c>
      <c r="E366" s="5" t="s">
        <v>210</v>
      </c>
      <c r="F366" s="2">
        <v>0.83</v>
      </c>
      <c r="G366" s="2">
        <v>6.64</v>
      </c>
      <c r="H366">
        <f>MONTH(Tabela1[[#This Row],[Pagamento]])</f>
        <v>11</v>
      </c>
      <c r="I366">
        <f>YEAR(Tabela1[[#This Row],[Pagamento]])</f>
        <v>2024</v>
      </c>
    </row>
    <row r="367" spans="1:9" x14ac:dyDescent="0.2">
      <c r="A367" t="s">
        <v>41</v>
      </c>
      <c r="B367" s="3" t="s">
        <v>232</v>
      </c>
      <c r="C367" t="s">
        <v>9</v>
      </c>
      <c r="D367" t="s">
        <v>10</v>
      </c>
      <c r="E367" s="5" t="s">
        <v>44</v>
      </c>
      <c r="F367" s="2">
        <v>0.55000000000000004</v>
      </c>
      <c r="G367" s="2">
        <v>3.85</v>
      </c>
      <c r="H367">
        <f>MONTH(Tabela1[[#This Row],[Pagamento]])</f>
        <v>11</v>
      </c>
      <c r="I367">
        <f>YEAR(Tabela1[[#This Row],[Pagamento]])</f>
        <v>2024</v>
      </c>
    </row>
    <row r="368" spans="1:9" x14ac:dyDescent="0.2">
      <c r="A368" t="s">
        <v>50</v>
      </c>
      <c r="B368" s="3" t="s">
        <v>233</v>
      </c>
      <c r="C368" t="s">
        <v>34</v>
      </c>
      <c r="D368" t="s">
        <v>10</v>
      </c>
      <c r="E368" s="5" t="s">
        <v>234</v>
      </c>
      <c r="F368" s="2">
        <v>0.55000000000000004</v>
      </c>
      <c r="G368" s="2">
        <v>6.08</v>
      </c>
      <c r="H368" s="11">
        <f>MONTH(Tabela1[[#This Row],[Pagamento]])</f>
        <v>5</v>
      </c>
      <c r="I368" s="11">
        <f>YEAR(Tabela1[[#This Row],[Pagamento]])</f>
        <v>2025</v>
      </c>
    </row>
    <row r="369" spans="1:9" x14ac:dyDescent="0.2">
      <c r="A369" t="s">
        <v>7</v>
      </c>
      <c r="B369" s="3" t="s">
        <v>235</v>
      </c>
      <c r="C369" t="s">
        <v>9</v>
      </c>
      <c r="D369" t="s">
        <v>10</v>
      </c>
      <c r="E369" s="5" t="s">
        <v>42</v>
      </c>
      <c r="F369" s="2">
        <v>0.92</v>
      </c>
      <c r="G369" s="2">
        <v>5.52</v>
      </c>
      <c r="H369" s="11">
        <f>MONTH(Tabela1[[#This Row],[Pagamento]])</f>
        <v>5</v>
      </c>
      <c r="I369" s="11">
        <f>YEAR(Tabela1[[#This Row],[Pagamento]])</f>
        <v>2025</v>
      </c>
    </row>
    <row r="370" spans="1:9" x14ac:dyDescent="0.2">
      <c r="A370" t="s">
        <v>63</v>
      </c>
      <c r="B370" s="3" t="s">
        <v>236</v>
      </c>
      <c r="C370" t="s">
        <v>34</v>
      </c>
      <c r="D370" t="s">
        <v>10</v>
      </c>
      <c r="E370" s="5" t="s">
        <v>223</v>
      </c>
      <c r="F370" s="2">
        <v>0.23</v>
      </c>
      <c r="G370" s="2">
        <v>2.96</v>
      </c>
      <c r="H370" s="11">
        <f>MONTH(Tabela1[[#This Row],[Pagamento]])</f>
        <v>5</v>
      </c>
      <c r="I370" s="11">
        <f>YEAR(Tabela1[[#This Row],[Pagamento]])</f>
        <v>2025</v>
      </c>
    </row>
    <row r="371" spans="1:9" x14ac:dyDescent="0.2">
      <c r="A371" t="s">
        <v>192</v>
      </c>
      <c r="B371" s="3" t="s">
        <v>236</v>
      </c>
      <c r="C371" t="s">
        <v>34</v>
      </c>
      <c r="D371" t="s">
        <v>10</v>
      </c>
      <c r="E371" s="5" t="s">
        <v>27</v>
      </c>
      <c r="F371" s="2">
        <v>0.05</v>
      </c>
      <c r="G371" s="2">
        <v>0.09</v>
      </c>
      <c r="H371" s="11">
        <f>MONTH(Tabela1[[#This Row],[Pagamento]])</f>
        <v>5</v>
      </c>
      <c r="I371" s="11">
        <f>YEAR(Tabela1[[#This Row],[Pagamento]])</f>
        <v>2025</v>
      </c>
    </row>
    <row r="372" spans="1:9" x14ac:dyDescent="0.2">
      <c r="A372" t="s">
        <v>32</v>
      </c>
      <c r="B372" s="3" t="s">
        <v>237</v>
      </c>
      <c r="C372" t="s">
        <v>34</v>
      </c>
      <c r="D372" t="s">
        <v>10</v>
      </c>
      <c r="E372" s="5" t="s">
        <v>238</v>
      </c>
      <c r="F372" s="2">
        <v>7.0000000000000007E-2</v>
      </c>
      <c r="G372" s="2">
        <v>1.88</v>
      </c>
      <c r="H372" s="11">
        <f>MONTH(Tabela1[[#This Row],[Pagamento]])</f>
        <v>5</v>
      </c>
      <c r="I372" s="11">
        <f>YEAR(Tabela1[[#This Row],[Pagamento]])</f>
        <v>2025</v>
      </c>
    </row>
    <row r="373" spans="1:9" x14ac:dyDescent="0.2">
      <c r="A373" t="s">
        <v>58</v>
      </c>
      <c r="B373" s="3" t="s">
        <v>239</v>
      </c>
      <c r="C373" t="s">
        <v>34</v>
      </c>
      <c r="D373" t="s">
        <v>10</v>
      </c>
      <c r="E373" s="5" t="s">
        <v>189</v>
      </c>
      <c r="F373" s="2">
        <v>0.12</v>
      </c>
      <c r="G373" s="2">
        <v>1.92</v>
      </c>
      <c r="H373" s="11">
        <f>MONTH(Tabela1[[#This Row],[Pagamento]])</f>
        <v>5</v>
      </c>
      <c r="I373" s="11">
        <f>YEAR(Tabela1[[#This Row],[Pagamento]])</f>
        <v>2025</v>
      </c>
    </row>
    <row r="374" spans="1:9" x14ac:dyDescent="0.2">
      <c r="A374" t="s">
        <v>240</v>
      </c>
      <c r="B374" s="3" t="s">
        <v>239</v>
      </c>
      <c r="C374" t="s">
        <v>9</v>
      </c>
      <c r="D374" t="s">
        <v>10</v>
      </c>
      <c r="E374" s="5" t="s">
        <v>42</v>
      </c>
      <c r="F374" s="2">
        <v>1</v>
      </c>
      <c r="G374" s="2">
        <v>6</v>
      </c>
      <c r="H374" s="11">
        <f>MONTH(Tabela1[[#This Row],[Pagamento]])</f>
        <v>5</v>
      </c>
      <c r="I374" s="11">
        <f>YEAR(Tabela1[[#This Row],[Pagamento]])</f>
        <v>2025</v>
      </c>
    </row>
    <row r="375" spans="1:9" x14ac:dyDescent="0.2">
      <c r="A375" t="s">
        <v>15</v>
      </c>
      <c r="B375" s="3" t="s">
        <v>241</v>
      </c>
      <c r="C375" t="s">
        <v>9</v>
      </c>
      <c r="D375" t="s">
        <v>10</v>
      </c>
      <c r="E375" s="5" t="s">
        <v>42</v>
      </c>
      <c r="F375" s="2">
        <v>0.87</v>
      </c>
      <c r="G375" s="2">
        <v>5.22</v>
      </c>
      <c r="H375" s="11">
        <f>MONTH(Tabela1[[#This Row],[Pagamento]])</f>
        <v>5</v>
      </c>
      <c r="I375" s="11">
        <f>YEAR(Tabela1[[#This Row],[Pagamento]])</f>
        <v>2025</v>
      </c>
    </row>
    <row r="376" spans="1:9" x14ac:dyDescent="0.2">
      <c r="A376" t="s">
        <v>194</v>
      </c>
      <c r="B376" s="3" t="s">
        <v>241</v>
      </c>
      <c r="C376" t="s">
        <v>9</v>
      </c>
      <c r="D376" t="s">
        <v>10</v>
      </c>
      <c r="E376" s="5" t="s">
        <v>14</v>
      </c>
      <c r="F376" s="2">
        <v>1.1000000000000001</v>
      </c>
      <c r="G376" s="2">
        <v>4.4000000000000004</v>
      </c>
      <c r="H376" s="11">
        <f>MONTH(Tabela1[[#This Row],[Pagamento]])</f>
        <v>5</v>
      </c>
      <c r="I376" s="11">
        <f>YEAR(Tabela1[[#This Row],[Pagamento]])</f>
        <v>2025</v>
      </c>
    </row>
    <row r="377" spans="1:9" x14ac:dyDescent="0.2">
      <c r="A377" t="s">
        <v>242</v>
      </c>
      <c r="B377" s="3" t="s">
        <v>241</v>
      </c>
      <c r="C377" t="s">
        <v>9</v>
      </c>
      <c r="D377" t="s">
        <v>10</v>
      </c>
      <c r="E377" s="5" t="s">
        <v>11</v>
      </c>
      <c r="F377" s="2">
        <v>0.9</v>
      </c>
      <c r="G377" s="2">
        <v>4.5</v>
      </c>
      <c r="H377" s="11">
        <f>MONTH(Tabela1[[#This Row],[Pagamento]])</f>
        <v>5</v>
      </c>
      <c r="I377" s="11">
        <f>YEAR(Tabela1[[#This Row],[Pagamento]])</f>
        <v>2025</v>
      </c>
    </row>
    <row r="378" spans="1:9" x14ac:dyDescent="0.2">
      <c r="A378" t="s">
        <v>21</v>
      </c>
      <c r="B378" s="3" t="s">
        <v>241</v>
      </c>
      <c r="C378" t="s">
        <v>9</v>
      </c>
      <c r="D378" t="s">
        <v>22</v>
      </c>
      <c r="E378" s="5" t="s">
        <v>23</v>
      </c>
      <c r="F378" s="2">
        <v>0.1</v>
      </c>
      <c r="G378" s="2">
        <v>0.9</v>
      </c>
      <c r="H378" s="11">
        <f>MONTH(Tabela1[[#This Row],[Pagamento]])</f>
        <v>5</v>
      </c>
      <c r="I378" s="11">
        <f>YEAR(Tabela1[[#This Row],[Pagamento]])</f>
        <v>2025</v>
      </c>
    </row>
    <row r="379" spans="1:9" x14ac:dyDescent="0.2">
      <c r="A379" t="s">
        <v>21</v>
      </c>
      <c r="B379" s="3" t="s">
        <v>241</v>
      </c>
      <c r="C379" t="s">
        <v>9</v>
      </c>
      <c r="D379" t="s">
        <v>10</v>
      </c>
      <c r="E379" s="5" t="s">
        <v>78</v>
      </c>
      <c r="F379" s="2">
        <v>0.1</v>
      </c>
      <c r="G379" s="2">
        <v>4.0999999999999996</v>
      </c>
      <c r="H379" s="11">
        <f>MONTH(Tabela1[[#This Row],[Pagamento]])</f>
        <v>5</v>
      </c>
      <c r="I379" s="11">
        <f>YEAR(Tabela1[[#This Row],[Pagamento]])</f>
        <v>2025</v>
      </c>
    </row>
    <row r="380" spans="1:9" x14ac:dyDescent="0.2">
      <c r="A380" t="s">
        <v>225</v>
      </c>
      <c r="B380" s="3" t="s">
        <v>241</v>
      </c>
      <c r="C380" t="s">
        <v>227</v>
      </c>
      <c r="D380" t="s">
        <v>22</v>
      </c>
      <c r="E380" s="5" t="s">
        <v>228</v>
      </c>
      <c r="F380" s="2">
        <v>133.22</v>
      </c>
      <c r="G380" s="2">
        <v>14.66</v>
      </c>
      <c r="H380" s="11">
        <f>MONTH(Tabela1[[#This Row],[Pagamento]])</f>
        <v>5</v>
      </c>
      <c r="I380" s="11">
        <f>YEAR(Tabela1[[#This Row],[Pagamento]])</f>
        <v>2025</v>
      </c>
    </row>
    <row r="381" spans="1:9" x14ac:dyDescent="0.2">
      <c r="A381" t="s">
        <v>25</v>
      </c>
      <c r="B381" s="3" t="s">
        <v>241</v>
      </c>
      <c r="C381" t="s">
        <v>9</v>
      </c>
      <c r="D381" t="s">
        <v>22</v>
      </c>
      <c r="E381" s="5" t="s">
        <v>26</v>
      </c>
      <c r="F381" s="2">
        <v>1</v>
      </c>
      <c r="G381" s="2">
        <v>1</v>
      </c>
      <c r="H381" s="11">
        <f>MONTH(Tabela1[[#This Row],[Pagamento]])</f>
        <v>5</v>
      </c>
      <c r="I381" s="11">
        <f>YEAR(Tabela1[[#This Row],[Pagamento]])</f>
        <v>2025</v>
      </c>
    </row>
    <row r="382" spans="1:9" x14ac:dyDescent="0.2">
      <c r="A382" t="s">
        <v>25</v>
      </c>
      <c r="B382" s="3" t="s">
        <v>241</v>
      </c>
      <c r="C382" t="s">
        <v>9</v>
      </c>
      <c r="D382" t="s">
        <v>10</v>
      </c>
      <c r="E382" s="5" t="s">
        <v>11</v>
      </c>
      <c r="F382" s="2">
        <v>1</v>
      </c>
      <c r="G382" s="2">
        <v>5</v>
      </c>
      <c r="H382" s="11">
        <f>MONTH(Tabela1[[#This Row],[Pagamento]])</f>
        <v>5</v>
      </c>
      <c r="I382" s="11">
        <f>YEAR(Tabela1[[#This Row],[Pagamento]])</f>
        <v>2025</v>
      </c>
    </row>
    <row r="383" spans="1:9" x14ac:dyDescent="0.2">
      <c r="A383" t="s">
        <v>28</v>
      </c>
      <c r="B383" s="3" t="s">
        <v>241</v>
      </c>
      <c r="C383" t="s">
        <v>9</v>
      </c>
      <c r="D383" t="s">
        <v>10</v>
      </c>
      <c r="E383" s="5" t="s">
        <v>217</v>
      </c>
      <c r="F383" s="2">
        <v>0.11</v>
      </c>
      <c r="G383" s="2">
        <v>6.71</v>
      </c>
      <c r="H383" s="11">
        <f>MONTH(Tabela1[[#This Row],[Pagamento]])</f>
        <v>5</v>
      </c>
      <c r="I383" s="11">
        <f>YEAR(Tabela1[[#This Row],[Pagamento]])</f>
        <v>2025</v>
      </c>
    </row>
    <row r="384" spans="1:9" x14ac:dyDescent="0.2">
      <c r="A384" t="s">
        <v>20</v>
      </c>
      <c r="B384" s="3" t="s">
        <v>243</v>
      </c>
      <c r="C384" t="s">
        <v>9</v>
      </c>
      <c r="D384" t="s">
        <v>10</v>
      </c>
      <c r="E384" s="5" t="s">
        <v>11</v>
      </c>
      <c r="F384" s="2">
        <v>1.2</v>
      </c>
      <c r="G384" s="2">
        <v>6</v>
      </c>
      <c r="H384" s="11">
        <f>MONTH(Tabela1[[#This Row],[Pagamento]])</f>
        <v>5</v>
      </c>
      <c r="I384" s="11">
        <f>YEAR(Tabela1[[#This Row],[Pagamento]])</f>
        <v>2025</v>
      </c>
    </row>
    <row r="385" spans="1:9" x14ac:dyDescent="0.2">
      <c r="A385" t="s">
        <v>30</v>
      </c>
      <c r="B385" s="3" t="s">
        <v>243</v>
      </c>
      <c r="C385" t="s">
        <v>9</v>
      </c>
      <c r="D385" t="s">
        <v>10</v>
      </c>
      <c r="E385" s="5" t="s">
        <v>14</v>
      </c>
      <c r="F385" s="2">
        <v>1.1599999999999999</v>
      </c>
      <c r="G385" s="2">
        <v>4.6399999999999997</v>
      </c>
      <c r="H385" s="11">
        <f>MONTH(Tabela1[[#This Row],[Pagamento]])</f>
        <v>5</v>
      </c>
      <c r="I385" s="11">
        <f>YEAR(Tabela1[[#This Row],[Pagamento]])</f>
        <v>2025</v>
      </c>
    </row>
    <row r="386" spans="1:9" x14ac:dyDescent="0.2">
      <c r="A386" t="s">
        <v>244</v>
      </c>
      <c r="B386" s="3" t="s">
        <v>245</v>
      </c>
      <c r="C386" t="s">
        <v>9</v>
      </c>
      <c r="D386" t="s">
        <v>10</v>
      </c>
      <c r="E386" s="5" t="s">
        <v>210</v>
      </c>
      <c r="F386" s="2">
        <v>0.75</v>
      </c>
      <c r="G386" s="2">
        <v>6</v>
      </c>
      <c r="H386" s="11">
        <f>MONTH(Tabela1[[#This Row],[Pagamento]])</f>
        <v>5</v>
      </c>
      <c r="I386" s="11">
        <f>YEAR(Tabela1[[#This Row],[Pagamento]])</f>
        <v>2025</v>
      </c>
    </row>
    <row r="387" spans="1:9" x14ac:dyDescent="0.2">
      <c r="A387" t="s">
        <v>41</v>
      </c>
      <c r="B387" s="3" t="s">
        <v>245</v>
      </c>
      <c r="C387" t="s">
        <v>9</v>
      </c>
      <c r="D387" t="s">
        <v>10</v>
      </c>
      <c r="E387" s="5" t="s">
        <v>44</v>
      </c>
      <c r="F387" s="2">
        <v>0.5</v>
      </c>
      <c r="G387" s="2">
        <v>3.5</v>
      </c>
      <c r="H387" s="11">
        <f>MONTH(Tabela1[[#This Row],[Pagamento]])</f>
        <v>5</v>
      </c>
      <c r="I387" s="11">
        <f>YEAR(Tabela1[[#This Row],[Pagamento]])</f>
        <v>2025</v>
      </c>
    </row>
    <row r="388" spans="1:9" x14ac:dyDescent="0.2">
      <c r="A388" t="s">
        <v>7</v>
      </c>
      <c r="B388" s="3" t="s">
        <v>246</v>
      </c>
      <c r="C388" t="s">
        <v>9</v>
      </c>
      <c r="D388" t="s">
        <v>10</v>
      </c>
      <c r="E388" s="5" t="s">
        <v>42</v>
      </c>
      <c r="F388" s="2">
        <v>0.92</v>
      </c>
      <c r="G388" s="2">
        <v>5.52</v>
      </c>
      <c r="H388" s="11">
        <f>MONTH(Tabela1[[#This Row],[Pagamento]])</f>
        <v>4</v>
      </c>
      <c r="I388" s="11">
        <f>YEAR(Tabela1[[#This Row],[Pagamento]])</f>
        <v>2025</v>
      </c>
    </row>
    <row r="389" spans="1:9" x14ac:dyDescent="0.2">
      <c r="A389" t="s">
        <v>240</v>
      </c>
      <c r="B389" s="3" t="s">
        <v>247</v>
      </c>
      <c r="C389" t="s">
        <v>9</v>
      </c>
      <c r="D389" t="s">
        <v>10</v>
      </c>
      <c r="E389" s="5" t="s">
        <v>42</v>
      </c>
      <c r="F389" s="2">
        <v>0.95</v>
      </c>
      <c r="G389" s="2">
        <v>5.7</v>
      </c>
      <c r="H389" s="11">
        <f>MONTH(Tabela1[[#This Row],[Pagamento]])</f>
        <v>4</v>
      </c>
      <c r="I389" s="11">
        <f>YEAR(Tabela1[[#This Row],[Pagamento]])</f>
        <v>2025</v>
      </c>
    </row>
    <row r="390" spans="1:9" x14ac:dyDescent="0.2">
      <c r="A390" t="s">
        <v>15</v>
      </c>
      <c r="B390" s="3" t="s">
        <v>248</v>
      </c>
      <c r="C390" t="s">
        <v>9</v>
      </c>
      <c r="D390" t="s">
        <v>10</v>
      </c>
      <c r="E390" s="5" t="s">
        <v>42</v>
      </c>
      <c r="F390" s="2">
        <v>0.87</v>
      </c>
      <c r="G390" s="2">
        <v>5.22</v>
      </c>
      <c r="H390" s="11">
        <f>MONTH(Tabela1[[#This Row],[Pagamento]])</f>
        <v>4</v>
      </c>
      <c r="I390" s="11">
        <f>YEAR(Tabela1[[#This Row],[Pagamento]])</f>
        <v>2025</v>
      </c>
    </row>
    <row r="391" spans="1:9" x14ac:dyDescent="0.2">
      <c r="A391" t="s">
        <v>194</v>
      </c>
      <c r="B391" s="3" t="s">
        <v>248</v>
      </c>
      <c r="C391" t="s">
        <v>9</v>
      </c>
      <c r="D391" t="s">
        <v>10</v>
      </c>
      <c r="E391" s="5" t="s">
        <v>14</v>
      </c>
      <c r="F391" s="2">
        <v>1.1000000000000001</v>
      </c>
      <c r="G391" s="2">
        <v>4.4000000000000004</v>
      </c>
      <c r="H391" s="11">
        <f>MONTH(Tabela1[[#This Row],[Pagamento]])</f>
        <v>4</v>
      </c>
      <c r="I391" s="11">
        <f>YEAR(Tabela1[[#This Row],[Pagamento]])</f>
        <v>2025</v>
      </c>
    </row>
    <row r="392" spans="1:9" x14ac:dyDescent="0.2">
      <c r="A392" t="s">
        <v>242</v>
      </c>
      <c r="B392" s="3" t="s">
        <v>248</v>
      </c>
      <c r="C392" t="s">
        <v>9</v>
      </c>
      <c r="D392" t="s">
        <v>10</v>
      </c>
      <c r="E392" s="5" t="s">
        <v>11</v>
      </c>
      <c r="F392" s="2">
        <v>0.9</v>
      </c>
      <c r="G392" s="2">
        <v>4.5</v>
      </c>
      <c r="H392" s="11">
        <f>MONTH(Tabela1[[#This Row],[Pagamento]])</f>
        <v>4</v>
      </c>
      <c r="I392" s="11">
        <f>YEAR(Tabela1[[#This Row],[Pagamento]])</f>
        <v>2025</v>
      </c>
    </row>
    <row r="393" spans="1:9" x14ac:dyDescent="0.2">
      <c r="A393" t="s">
        <v>21</v>
      </c>
      <c r="B393" s="3" t="s">
        <v>248</v>
      </c>
      <c r="C393" t="s">
        <v>9</v>
      </c>
      <c r="D393" t="s">
        <v>22</v>
      </c>
      <c r="E393" s="5" t="s">
        <v>23</v>
      </c>
      <c r="F393" s="2">
        <v>0.09</v>
      </c>
      <c r="G393" s="2">
        <v>0.81</v>
      </c>
      <c r="H393" s="11">
        <f>MONTH(Tabela1[[#This Row],[Pagamento]])</f>
        <v>4</v>
      </c>
      <c r="I393" s="11">
        <f>YEAR(Tabela1[[#This Row],[Pagamento]])</f>
        <v>2025</v>
      </c>
    </row>
    <row r="394" spans="1:9" x14ac:dyDescent="0.2">
      <c r="A394" t="s">
        <v>21</v>
      </c>
      <c r="B394" s="3" t="s">
        <v>248</v>
      </c>
      <c r="C394" t="s">
        <v>9</v>
      </c>
      <c r="D394" t="s">
        <v>10</v>
      </c>
      <c r="E394" s="5" t="s">
        <v>78</v>
      </c>
      <c r="F394" s="2">
        <v>0.09</v>
      </c>
      <c r="G394" s="2">
        <v>3.69</v>
      </c>
      <c r="H394" s="11">
        <f>MONTH(Tabela1[[#This Row],[Pagamento]])</f>
        <v>4</v>
      </c>
      <c r="I394" s="11">
        <f>YEAR(Tabela1[[#This Row],[Pagamento]])</f>
        <v>2025</v>
      </c>
    </row>
    <row r="395" spans="1:9" x14ac:dyDescent="0.2">
      <c r="A395" t="s">
        <v>25</v>
      </c>
      <c r="B395" s="3" t="s">
        <v>248</v>
      </c>
      <c r="C395" t="s">
        <v>9</v>
      </c>
      <c r="D395" t="s">
        <v>22</v>
      </c>
      <c r="E395" s="5" t="s">
        <v>26</v>
      </c>
      <c r="F395" s="2">
        <v>1</v>
      </c>
      <c r="G395" s="2">
        <v>1</v>
      </c>
      <c r="H395" s="11">
        <f>MONTH(Tabela1[[#This Row],[Pagamento]])</f>
        <v>4</v>
      </c>
      <c r="I395" s="11">
        <f>YEAR(Tabela1[[#This Row],[Pagamento]])</f>
        <v>2025</v>
      </c>
    </row>
    <row r="396" spans="1:9" x14ac:dyDescent="0.2">
      <c r="A396" t="s">
        <v>25</v>
      </c>
      <c r="B396" s="3" t="s">
        <v>248</v>
      </c>
      <c r="C396" t="s">
        <v>9</v>
      </c>
      <c r="D396" t="s">
        <v>10</v>
      </c>
      <c r="E396" s="5" t="s">
        <v>11</v>
      </c>
      <c r="F396" s="2">
        <v>1</v>
      </c>
      <c r="G396" s="2">
        <v>5</v>
      </c>
      <c r="H396" s="11">
        <f>MONTH(Tabela1[[#This Row],[Pagamento]])</f>
        <v>4</v>
      </c>
      <c r="I396" s="11">
        <f>YEAR(Tabela1[[#This Row],[Pagamento]])</f>
        <v>2025</v>
      </c>
    </row>
    <row r="397" spans="1:9" x14ac:dyDescent="0.2">
      <c r="A397" t="s">
        <v>28</v>
      </c>
      <c r="B397" s="3" t="s">
        <v>248</v>
      </c>
      <c r="C397" t="s">
        <v>9</v>
      </c>
      <c r="D397" t="s">
        <v>10</v>
      </c>
      <c r="E397" s="5" t="s">
        <v>217</v>
      </c>
      <c r="F397" s="2">
        <v>0.1</v>
      </c>
      <c r="G397" s="2">
        <v>6.1</v>
      </c>
      <c r="H397" s="11">
        <f>MONTH(Tabela1[[#This Row],[Pagamento]])</f>
        <v>4</v>
      </c>
      <c r="I397" s="11">
        <f>YEAR(Tabela1[[#This Row],[Pagamento]])</f>
        <v>2025</v>
      </c>
    </row>
    <row r="398" spans="1:9" x14ac:dyDescent="0.2">
      <c r="A398" t="s">
        <v>20</v>
      </c>
      <c r="B398" s="3" t="s">
        <v>249</v>
      </c>
      <c r="C398" t="s">
        <v>9</v>
      </c>
      <c r="D398" t="s">
        <v>10</v>
      </c>
      <c r="E398" s="5" t="s">
        <v>11</v>
      </c>
      <c r="F398" s="2">
        <v>1</v>
      </c>
      <c r="G398" s="2">
        <v>5</v>
      </c>
      <c r="H398" s="11">
        <f>MONTH(Tabela1[[#This Row],[Pagamento]])</f>
        <v>4</v>
      </c>
      <c r="I398" s="11">
        <f>YEAR(Tabela1[[#This Row],[Pagamento]])</f>
        <v>2025</v>
      </c>
    </row>
    <row r="399" spans="1:9" x14ac:dyDescent="0.2">
      <c r="A399" t="s">
        <v>30</v>
      </c>
      <c r="B399" s="3" t="s">
        <v>249</v>
      </c>
      <c r="C399" t="s">
        <v>9</v>
      </c>
      <c r="D399" t="s">
        <v>10</v>
      </c>
      <c r="E399" s="5" t="s">
        <v>14</v>
      </c>
      <c r="F399" s="2">
        <v>1.04</v>
      </c>
      <c r="G399" s="2">
        <v>4.16</v>
      </c>
      <c r="H399" s="11">
        <f>MONTH(Tabela1[[#This Row],[Pagamento]])</f>
        <v>4</v>
      </c>
      <c r="I399" s="11">
        <f>YEAR(Tabela1[[#This Row],[Pagamento]])</f>
        <v>2025</v>
      </c>
    </row>
    <row r="400" spans="1:9" x14ac:dyDescent="0.2">
      <c r="A400" t="s">
        <v>244</v>
      </c>
      <c r="B400" s="3" t="s">
        <v>250</v>
      </c>
      <c r="C400" t="s">
        <v>9</v>
      </c>
      <c r="D400" t="s">
        <v>10</v>
      </c>
      <c r="E400" s="5" t="s">
        <v>210</v>
      </c>
      <c r="F400" s="2">
        <v>0.75</v>
      </c>
      <c r="G400" s="2">
        <v>6</v>
      </c>
      <c r="H400" s="11">
        <f>MONTH(Tabela1[[#This Row],[Pagamento]])</f>
        <v>4</v>
      </c>
      <c r="I400" s="11">
        <f>YEAR(Tabela1[[#This Row],[Pagamento]])</f>
        <v>2025</v>
      </c>
    </row>
    <row r="401" spans="1:9" x14ac:dyDescent="0.2">
      <c r="A401" t="s">
        <v>41</v>
      </c>
      <c r="B401" s="3" t="s">
        <v>250</v>
      </c>
      <c r="C401" t="s">
        <v>9</v>
      </c>
      <c r="D401" t="s">
        <v>10</v>
      </c>
      <c r="E401" s="5" t="s">
        <v>44</v>
      </c>
      <c r="F401" s="2">
        <v>0.5</v>
      </c>
      <c r="G401" s="2">
        <v>3.5</v>
      </c>
      <c r="H401" s="11">
        <f>MONTH(Tabela1[[#This Row],[Pagamento]])</f>
        <v>4</v>
      </c>
      <c r="I401" s="11">
        <f>YEAR(Tabela1[[#This Row],[Pagamento]])</f>
        <v>2025</v>
      </c>
    </row>
    <row r="402" spans="1:9" x14ac:dyDescent="0.2">
      <c r="A402" t="s">
        <v>7</v>
      </c>
      <c r="B402" s="3" t="s">
        <v>251</v>
      </c>
      <c r="C402" t="s">
        <v>9</v>
      </c>
      <c r="D402" t="s">
        <v>10</v>
      </c>
      <c r="E402" s="5" t="s">
        <v>42</v>
      </c>
      <c r="F402" s="2">
        <v>0.92</v>
      </c>
      <c r="G402" s="2">
        <v>5.52</v>
      </c>
      <c r="H402" s="11">
        <f>MONTH(Tabela1[[#This Row],[Pagamento]])</f>
        <v>3</v>
      </c>
      <c r="I402" s="11">
        <f>YEAR(Tabela1[[#This Row],[Pagamento]])</f>
        <v>2025</v>
      </c>
    </row>
    <row r="403" spans="1:9" x14ac:dyDescent="0.2">
      <c r="A403" t="s">
        <v>45</v>
      </c>
      <c r="B403" s="3" t="s">
        <v>252</v>
      </c>
      <c r="C403" t="s">
        <v>47</v>
      </c>
      <c r="D403" t="s">
        <v>10</v>
      </c>
      <c r="E403" s="5" t="s">
        <v>27</v>
      </c>
      <c r="F403" s="2">
        <v>0.15</v>
      </c>
      <c r="G403" s="2">
        <v>0.25</v>
      </c>
      <c r="H403" s="11">
        <f>MONTH(Tabela1[[#This Row],[Pagamento]])</f>
        <v>3</v>
      </c>
      <c r="I403" s="11">
        <f>YEAR(Tabela1[[#This Row],[Pagamento]])</f>
        <v>2025</v>
      </c>
    </row>
    <row r="404" spans="1:9" x14ac:dyDescent="0.2">
      <c r="A404" t="s">
        <v>45</v>
      </c>
      <c r="B404" s="3" t="s">
        <v>253</v>
      </c>
      <c r="C404" t="s">
        <v>47</v>
      </c>
      <c r="D404" t="s">
        <v>10</v>
      </c>
      <c r="E404" s="5" t="s">
        <v>27</v>
      </c>
      <c r="F404" s="2">
        <v>0.34</v>
      </c>
      <c r="G404" s="2">
        <v>0.57999999999999996</v>
      </c>
      <c r="H404" s="11">
        <f>MONTH(Tabela1[[#This Row],[Pagamento]])</f>
        <v>3</v>
      </c>
      <c r="I404" s="11">
        <f>YEAR(Tabela1[[#This Row],[Pagamento]])</f>
        <v>2025</v>
      </c>
    </row>
    <row r="405" spans="1:9" x14ac:dyDescent="0.2">
      <c r="A405" t="s">
        <v>45</v>
      </c>
      <c r="B405" s="3" t="s">
        <v>253</v>
      </c>
      <c r="C405" t="s">
        <v>34</v>
      </c>
      <c r="D405" t="s">
        <v>10</v>
      </c>
      <c r="E405" s="5" t="s">
        <v>27</v>
      </c>
      <c r="F405" s="2">
        <v>0.14000000000000001</v>
      </c>
      <c r="G405" s="2">
        <v>0.27</v>
      </c>
      <c r="H405" s="11">
        <f>MONTH(Tabela1[[#This Row],[Pagamento]])</f>
        <v>3</v>
      </c>
      <c r="I405" s="11">
        <f>YEAR(Tabela1[[#This Row],[Pagamento]])</f>
        <v>2025</v>
      </c>
    </row>
    <row r="406" spans="1:9" x14ac:dyDescent="0.2">
      <c r="A406" t="s">
        <v>45</v>
      </c>
      <c r="B406" s="3" t="s">
        <v>253</v>
      </c>
      <c r="C406" t="s">
        <v>9</v>
      </c>
      <c r="D406" t="s">
        <v>10</v>
      </c>
      <c r="E406" s="5" t="s">
        <v>27</v>
      </c>
      <c r="F406" s="2">
        <v>0.01</v>
      </c>
      <c r="G406" s="2">
        <v>0.01</v>
      </c>
      <c r="H406" s="11">
        <f>MONTH(Tabela1[[#This Row],[Pagamento]])</f>
        <v>3</v>
      </c>
      <c r="I406" s="11">
        <f>YEAR(Tabela1[[#This Row],[Pagamento]])</f>
        <v>2025</v>
      </c>
    </row>
    <row r="407" spans="1:9" x14ac:dyDescent="0.2">
      <c r="A407" t="s">
        <v>12</v>
      </c>
      <c r="B407" s="3" t="s">
        <v>253</v>
      </c>
      <c r="C407" t="s">
        <v>9</v>
      </c>
      <c r="D407" t="s">
        <v>10</v>
      </c>
      <c r="E407" s="5" t="s">
        <v>42</v>
      </c>
      <c r="F407" s="2">
        <v>0.95</v>
      </c>
      <c r="G407" s="2">
        <v>5.7</v>
      </c>
      <c r="H407" s="11">
        <f>MONTH(Tabela1[[#This Row],[Pagamento]])</f>
        <v>3</v>
      </c>
      <c r="I407" s="11">
        <f>YEAR(Tabela1[[#This Row],[Pagamento]])</f>
        <v>2025</v>
      </c>
    </row>
    <row r="408" spans="1:9" x14ac:dyDescent="0.2">
      <c r="A408" t="s">
        <v>15</v>
      </c>
      <c r="B408" s="3" t="s">
        <v>254</v>
      </c>
      <c r="C408" t="s">
        <v>9</v>
      </c>
      <c r="D408" t="s">
        <v>10</v>
      </c>
      <c r="E408" s="5" t="s">
        <v>42</v>
      </c>
      <c r="F408" s="2">
        <v>0.87</v>
      </c>
      <c r="G408" s="2">
        <v>5.22</v>
      </c>
      <c r="H408" s="11">
        <f>MONTH(Tabela1[[#This Row],[Pagamento]])</f>
        <v>3</v>
      </c>
      <c r="I408" s="11">
        <f>YEAR(Tabela1[[#This Row],[Pagamento]])</f>
        <v>2025</v>
      </c>
    </row>
    <row r="409" spans="1:9" x14ac:dyDescent="0.2">
      <c r="A409" t="s">
        <v>194</v>
      </c>
      <c r="B409" s="3" t="s">
        <v>254</v>
      </c>
      <c r="C409" t="s">
        <v>9</v>
      </c>
      <c r="D409" t="s">
        <v>10</v>
      </c>
      <c r="E409" s="5" t="s">
        <v>14</v>
      </c>
      <c r="F409" s="2">
        <v>1.1000000000000001</v>
      </c>
      <c r="G409" s="2">
        <v>4.4000000000000004</v>
      </c>
      <c r="H409" s="11">
        <f>MONTH(Tabela1[[#This Row],[Pagamento]])</f>
        <v>3</v>
      </c>
      <c r="I409" s="11">
        <f>YEAR(Tabela1[[#This Row],[Pagamento]])</f>
        <v>2025</v>
      </c>
    </row>
    <row r="410" spans="1:9" x14ac:dyDescent="0.2">
      <c r="A410" t="s">
        <v>242</v>
      </c>
      <c r="B410" s="3" t="s">
        <v>254</v>
      </c>
      <c r="C410" t="s">
        <v>9</v>
      </c>
      <c r="D410" t="s">
        <v>10</v>
      </c>
      <c r="E410" s="5" t="s">
        <v>11</v>
      </c>
      <c r="F410" s="2">
        <v>0.9</v>
      </c>
      <c r="G410" s="2">
        <v>4.5</v>
      </c>
      <c r="H410" s="11">
        <f>MONTH(Tabela1[[#This Row],[Pagamento]])</f>
        <v>3</v>
      </c>
      <c r="I410" s="11">
        <f>YEAR(Tabela1[[#This Row],[Pagamento]])</f>
        <v>2025</v>
      </c>
    </row>
    <row r="411" spans="1:9" x14ac:dyDescent="0.2">
      <c r="A411" t="s">
        <v>21</v>
      </c>
      <c r="B411" s="3" t="s">
        <v>254</v>
      </c>
      <c r="C411" t="s">
        <v>9</v>
      </c>
      <c r="D411" t="s">
        <v>22</v>
      </c>
      <c r="E411" s="5" t="s">
        <v>23</v>
      </c>
      <c r="F411" s="2">
        <v>0.09</v>
      </c>
      <c r="G411" s="2">
        <v>0.81</v>
      </c>
      <c r="H411" s="11">
        <f>MONTH(Tabela1[[#This Row],[Pagamento]])</f>
        <v>3</v>
      </c>
      <c r="I411" s="11">
        <f>YEAR(Tabela1[[#This Row],[Pagamento]])</f>
        <v>2025</v>
      </c>
    </row>
    <row r="412" spans="1:9" x14ac:dyDescent="0.2">
      <c r="A412" t="s">
        <v>21</v>
      </c>
      <c r="B412" s="3" t="s">
        <v>254</v>
      </c>
      <c r="C412" t="s">
        <v>9</v>
      </c>
      <c r="D412" t="s">
        <v>10</v>
      </c>
      <c r="E412" s="5" t="s">
        <v>78</v>
      </c>
      <c r="F412" s="2">
        <v>0.09</v>
      </c>
      <c r="G412" s="2">
        <v>3.69</v>
      </c>
      <c r="H412" s="11">
        <f>MONTH(Tabela1[[#This Row],[Pagamento]])</f>
        <v>3</v>
      </c>
      <c r="I412" s="11">
        <f>YEAR(Tabela1[[#This Row],[Pagamento]])</f>
        <v>2025</v>
      </c>
    </row>
    <row r="413" spans="1:9" x14ac:dyDescent="0.2">
      <c r="A413" t="s">
        <v>25</v>
      </c>
      <c r="B413" s="3" t="s">
        <v>254</v>
      </c>
      <c r="C413" t="s">
        <v>9</v>
      </c>
      <c r="D413" t="s">
        <v>22</v>
      </c>
      <c r="E413" s="5" t="s">
        <v>26</v>
      </c>
      <c r="F413" s="2">
        <v>1</v>
      </c>
      <c r="G413" s="2">
        <v>1</v>
      </c>
      <c r="H413" s="11">
        <f>MONTH(Tabela1[[#This Row],[Pagamento]])</f>
        <v>3</v>
      </c>
      <c r="I413" s="11">
        <f>YEAR(Tabela1[[#This Row],[Pagamento]])</f>
        <v>2025</v>
      </c>
    </row>
    <row r="414" spans="1:9" x14ac:dyDescent="0.2">
      <c r="A414" t="s">
        <v>25</v>
      </c>
      <c r="B414" s="3" t="s">
        <v>254</v>
      </c>
      <c r="C414" t="s">
        <v>9</v>
      </c>
      <c r="D414" t="s">
        <v>10</v>
      </c>
      <c r="E414" s="5" t="s">
        <v>11</v>
      </c>
      <c r="F414" s="2">
        <v>1</v>
      </c>
      <c r="G414" s="2">
        <v>5</v>
      </c>
      <c r="H414" s="11">
        <f>MONTH(Tabela1[[#This Row],[Pagamento]])</f>
        <v>3</v>
      </c>
      <c r="I414" s="11">
        <f>YEAR(Tabela1[[#This Row],[Pagamento]])</f>
        <v>2025</v>
      </c>
    </row>
    <row r="415" spans="1:9" x14ac:dyDescent="0.2">
      <c r="A415" t="s">
        <v>28</v>
      </c>
      <c r="B415" s="3" t="s">
        <v>254</v>
      </c>
      <c r="C415" t="s">
        <v>9</v>
      </c>
      <c r="D415" t="s">
        <v>10</v>
      </c>
      <c r="E415" s="5" t="s">
        <v>217</v>
      </c>
      <c r="F415" s="2">
        <v>0.1</v>
      </c>
      <c r="G415" s="2">
        <v>6.1</v>
      </c>
      <c r="H415" s="11">
        <f>MONTH(Tabela1[[#This Row],[Pagamento]])</f>
        <v>3</v>
      </c>
      <c r="I415" s="11">
        <f>YEAR(Tabela1[[#This Row],[Pagamento]])</f>
        <v>2025</v>
      </c>
    </row>
    <row r="416" spans="1:9" x14ac:dyDescent="0.2">
      <c r="A416" t="s">
        <v>20</v>
      </c>
      <c r="B416" s="3" t="s">
        <v>255</v>
      </c>
      <c r="C416" t="s">
        <v>9</v>
      </c>
      <c r="D416" t="s">
        <v>10</v>
      </c>
      <c r="E416" s="5" t="s">
        <v>11</v>
      </c>
      <c r="F416" s="2">
        <v>1.2</v>
      </c>
      <c r="G416" s="2">
        <v>6</v>
      </c>
      <c r="H416" s="11">
        <f>MONTH(Tabela1[[#This Row],[Pagamento]])</f>
        <v>3</v>
      </c>
      <c r="I416" s="11">
        <f>YEAR(Tabela1[[#This Row],[Pagamento]])</f>
        <v>2025</v>
      </c>
    </row>
    <row r="417" spans="1:9" x14ac:dyDescent="0.2">
      <c r="A417" t="s">
        <v>30</v>
      </c>
      <c r="B417" s="3" t="s">
        <v>255</v>
      </c>
      <c r="C417" t="s">
        <v>9</v>
      </c>
      <c r="D417" t="s">
        <v>10</v>
      </c>
      <c r="E417" s="5" t="s">
        <v>14</v>
      </c>
      <c r="F417" s="2">
        <v>1.07</v>
      </c>
      <c r="G417" s="2">
        <v>4.28</v>
      </c>
      <c r="H417" s="11">
        <f>MONTH(Tabela1[[#This Row],[Pagamento]])</f>
        <v>3</v>
      </c>
      <c r="I417" s="11">
        <f>YEAR(Tabela1[[#This Row],[Pagamento]])</f>
        <v>2025</v>
      </c>
    </row>
    <row r="418" spans="1:9" x14ac:dyDescent="0.2">
      <c r="A418" t="s">
        <v>58</v>
      </c>
      <c r="B418" s="3" t="s">
        <v>256</v>
      </c>
      <c r="C418" t="s">
        <v>34</v>
      </c>
      <c r="D418" t="s">
        <v>10</v>
      </c>
      <c r="E418" s="5" t="s">
        <v>189</v>
      </c>
      <c r="F418" s="2">
        <v>0.1</v>
      </c>
      <c r="G418" s="2">
        <v>1.6</v>
      </c>
      <c r="H418" s="11">
        <f>MONTH(Tabela1[[#This Row],[Pagamento]])</f>
        <v>3</v>
      </c>
      <c r="I418" s="11">
        <f>YEAR(Tabela1[[#This Row],[Pagamento]])</f>
        <v>2025</v>
      </c>
    </row>
    <row r="419" spans="1:9" x14ac:dyDescent="0.2">
      <c r="A419" t="s">
        <v>63</v>
      </c>
      <c r="B419" s="3" t="s">
        <v>256</v>
      </c>
      <c r="C419" t="s">
        <v>34</v>
      </c>
      <c r="D419" t="s">
        <v>10</v>
      </c>
      <c r="E419" s="5" t="s">
        <v>223</v>
      </c>
      <c r="F419" s="2">
        <v>0.04</v>
      </c>
      <c r="G419" s="2">
        <v>0.56000000000000005</v>
      </c>
      <c r="H419" s="11">
        <f>MONTH(Tabela1[[#This Row],[Pagamento]])</f>
        <v>3</v>
      </c>
      <c r="I419" s="11">
        <f>YEAR(Tabela1[[#This Row],[Pagamento]])</f>
        <v>2025</v>
      </c>
    </row>
    <row r="420" spans="1:9" x14ac:dyDescent="0.2">
      <c r="A420" t="s">
        <v>192</v>
      </c>
      <c r="B420" s="3" t="s">
        <v>256</v>
      </c>
      <c r="C420" t="s">
        <v>34</v>
      </c>
      <c r="D420" t="s">
        <v>10</v>
      </c>
      <c r="E420" s="5" t="s">
        <v>27</v>
      </c>
      <c r="F420" s="2">
        <v>0.01</v>
      </c>
      <c r="G420" s="2">
        <v>0.01</v>
      </c>
      <c r="H420" s="11">
        <f>MONTH(Tabela1[[#This Row],[Pagamento]])</f>
        <v>3</v>
      </c>
      <c r="I420" s="11">
        <f>YEAR(Tabela1[[#This Row],[Pagamento]])</f>
        <v>2025</v>
      </c>
    </row>
    <row r="421" spans="1:9" x14ac:dyDescent="0.2">
      <c r="A421" t="s">
        <v>63</v>
      </c>
      <c r="B421" s="3" t="s">
        <v>257</v>
      </c>
      <c r="C421" t="s">
        <v>47</v>
      </c>
      <c r="D421" t="s">
        <v>10</v>
      </c>
      <c r="E421" s="5" t="s">
        <v>223</v>
      </c>
      <c r="F421" s="2">
        <v>0.21</v>
      </c>
      <c r="G421" s="2">
        <v>2.35</v>
      </c>
      <c r="H421" s="11">
        <f>MONTH(Tabela1[[#This Row],[Pagamento]])</f>
        <v>3</v>
      </c>
      <c r="I421" s="11">
        <f>YEAR(Tabela1[[#This Row],[Pagamento]])</f>
        <v>2025</v>
      </c>
    </row>
    <row r="422" spans="1:9" x14ac:dyDescent="0.2">
      <c r="A422" t="s">
        <v>192</v>
      </c>
      <c r="B422" s="3" t="s">
        <v>257</v>
      </c>
      <c r="C422" t="s">
        <v>47</v>
      </c>
      <c r="D422" t="s">
        <v>10</v>
      </c>
      <c r="E422" s="5" t="s">
        <v>27</v>
      </c>
      <c r="F422" s="2">
        <v>0.04</v>
      </c>
      <c r="G422" s="2">
        <v>7.0000000000000007E-2</v>
      </c>
      <c r="H422" s="11">
        <f>MONTH(Tabela1[[#This Row],[Pagamento]])</f>
        <v>3</v>
      </c>
      <c r="I422" s="11">
        <f>YEAR(Tabela1[[#This Row],[Pagamento]])</f>
        <v>2025</v>
      </c>
    </row>
    <row r="423" spans="1:9" x14ac:dyDescent="0.2">
      <c r="A423" t="s">
        <v>80</v>
      </c>
      <c r="B423" s="3" t="s">
        <v>257</v>
      </c>
      <c r="C423" t="s">
        <v>34</v>
      </c>
      <c r="D423" t="s">
        <v>10</v>
      </c>
      <c r="E423" s="5" t="s">
        <v>81</v>
      </c>
      <c r="F423" s="2">
        <v>0.3</v>
      </c>
      <c r="G423" s="2">
        <v>3.02</v>
      </c>
      <c r="H423" s="11">
        <f>MONTH(Tabela1[[#This Row],[Pagamento]])</f>
        <v>3</v>
      </c>
      <c r="I423" s="11">
        <f>YEAR(Tabela1[[#This Row],[Pagamento]])</f>
        <v>2025</v>
      </c>
    </row>
    <row r="424" spans="1:9" x14ac:dyDescent="0.2">
      <c r="A424" t="s">
        <v>80</v>
      </c>
      <c r="B424" s="3" t="s">
        <v>257</v>
      </c>
      <c r="C424" t="s">
        <v>47</v>
      </c>
      <c r="D424" t="s">
        <v>10</v>
      </c>
      <c r="E424" s="5" t="s">
        <v>81</v>
      </c>
      <c r="F424" s="2">
        <v>7.0000000000000007E-2</v>
      </c>
      <c r="G424" s="2">
        <v>0.6</v>
      </c>
      <c r="H424" s="11">
        <f>MONTH(Tabela1[[#This Row],[Pagamento]])</f>
        <v>3</v>
      </c>
      <c r="I424" s="11">
        <f>YEAR(Tabela1[[#This Row],[Pagamento]])</f>
        <v>2025</v>
      </c>
    </row>
    <row r="425" spans="1:9" x14ac:dyDescent="0.2">
      <c r="A425" t="s">
        <v>80</v>
      </c>
      <c r="B425" s="3" t="s">
        <v>257</v>
      </c>
      <c r="C425" t="s">
        <v>47</v>
      </c>
      <c r="D425" t="s">
        <v>10</v>
      </c>
      <c r="E425" s="5" t="s">
        <v>81</v>
      </c>
      <c r="F425" s="2">
        <v>0.08</v>
      </c>
      <c r="G425" s="2">
        <v>0.67</v>
      </c>
      <c r="H425" s="11">
        <f>MONTH(Tabela1[[#This Row],[Pagamento]])</f>
        <v>3</v>
      </c>
      <c r="I425" s="11">
        <f>YEAR(Tabela1[[#This Row],[Pagamento]])</f>
        <v>2025</v>
      </c>
    </row>
    <row r="426" spans="1:9" x14ac:dyDescent="0.2">
      <c r="A426" t="s">
        <v>244</v>
      </c>
      <c r="B426" s="3" t="s">
        <v>258</v>
      </c>
      <c r="C426" t="s">
        <v>9</v>
      </c>
      <c r="D426" t="s">
        <v>10</v>
      </c>
      <c r="E426" s="5" t="s">
        <v>210</v>
      </c>
      <c r="F426" s="2">
        <v>0.83</v>
      </c>
      <c r="G426" s="2">
        <v>6.64</v>
      </c>
      <c r="H426" s="11">
        <f>MONTH(Tabela1[[#This Row],[Pagamento]])</f>
        <v>3</v>
      </c>
      <c r="I426" s="11">
        <f>YEAR(Tabela1[[#This Row],[Pagamento]])</f>
        <v>2025</v>
      </c>
    </row>
    <row r="427" spans="1:9" x14ac:dyDescent="0.2">
      <c r="A427" t="s">
        <v>41</v>
      </c>
      <c r="B427" s="3" t="s">
        <v>258</v>
      </c>
      <c r="C427" t="s">
        <v>9</v>
      </c>
      <c r="D427" t="s">
        <v>10</v>
      </c>
      <c r="E427" s="5" t="s">
        <v>44</v>
      </c>
      <c r="F427" s="2">
        <v>0.5</v>
      </c>
      <c r="G427" s="2">
        <v>3.5</v>
      </c>
      <c r="H427" s="11">
        <f>MONTH(Tabela1[[#This Row],[Pagamento]])</f>
        <v>3</v>
      </c>
      <c r="I427" s="11">
        <f>YEAR(Tabela1[[#This Row],[Pagamento]])</f>
        <v>2025</v>
      </c>
    </row>
    <row r="428" spans="1:9" x14ac:dyDescent="0.2">
      <c r="A428" t="s">
        <v>7</v>
      </c>
      <c r="B428" s="3" t="s">
        <v>259</v>
      </c>
      <c r="C428" t="s">
        <v>9</v>
      </c>
      <c r="D428" t="s">
        <v>10</v>
      </c>
      <c r="E428" s="5" t="s">
        <v>42</v>
      </c>
      <c r="F428" s="2">
        <v>0.92</v>
      </c>
      <c r="G428" s="2">
        <v>5.52</v>
      </c>
      <c r="H428" s="11">
        <f>MONTH(Tabela1[[#This Row],[Pagamento]])</f>
        <v>2</v>
      </c>
      <c r="I428" s="11">
        <f>YEAR(Tabela1[[#This Row],[Pagamento]])</f>
        <v>2025</v>
      </c>
    </row>
    <row r="429" spans="1:9" x14ac:dyDescent="0.2">
      <c r="A429" t="s">
        <v>15</v>
      </c>
      <c r="B429" s="3" t="s">
        <v>260</v>
      </c>
      <c r="C429" t="s">
        <v>9</v>
      </c>
      <c r="D429" t="s">
        <v>10</v>
      </c>
      <c r="E429" s="5" t="s">
        <v>42</v>
      </c>
      <c r="F429" s="2">
        <v>0.87</v>
      </c>
      <c r="G429" s="2">
        <v>5.22</v>
      </c>
      <c r="H429" s="11">
        <f>MONTH(Tabela1[[#This Row],[Pagamento]])</f>
        <v>2</v>
      </c>
      <c r="I429" s="11">
        <f>YEAR(Tabela1[[#This Row],[Pagamento]])</f>
        <v>2025</v>
      </c>
    </row>
    <row r="430" spans="1:9" x14ac:dyDescent="0.2">
      <c r="A430" t="s">
        <v>194</v>
      </c>
      <c r="B430" s="3" t="s">
        <v>260</v>
      </c>
      <c r="C430" t="s">
        <v>9</v>
      </c>
      <c r="D430" t="s">
        <v>10</v>
      </c>
      <c r="E430" s="5" t="s">
        <v>14</v>
      </c>
      <c r="F430" s="2">
        <v>1.1000000000000001</v>
      </c>
      <c r="G430" s="2">
        <v>4.4000000000000004</v>
      </c>
      <c r="H430" s="11">
        <f>MONTH(Tabela1[[#This Row],[Pagamento]])</f>
        <v>2</v>
      </c>
      <c r="I430" s="11">
        <f>YEAR(Tabela1[[#This Row],[Pagamento]])</f>
        <v>2025</v>
      </c>
    </row>
    <row r="431" spans="1:9" x14ac:dyDescent="0.2">
      <c r="A431" t="s">
        <v>18</v>
      </c>
      <c r="B431" s="3" t="s">
        <v>260</v>
      </c>
      <c r="C431" t="s">
        <v>9</v>
      </c>
      <c r="D431" t="s">
        <v>10</v>
      </c>
      <c r="E431" s="5" t="s">
        <v>11</v>
      </c>
      <c r="F431" s="2">
        <v>0.9</v>
      </c>
      <c r="G431" s="2">
        <v>4.5</v>
      </c>
      <c r="H431" s="11">
        <f>MONTH(Tabela1[[#This Row],[Pagamento]])</f>
        <v>2</v>
      </c>
      <c r="I431" s="11">
        <f>YEAR(Tabela1[[#This Row],[Pagamento]])</f>
        <v>2025</v>
      </c>
    </row>
    <row r="432" spans="1:9" x14ac:dyDescent="0.2">
      <c r="A432" t="s">
        <v>21</v>
      </c>
      <c r="B432" s="3" t="s">
        <v>260</v>
      </c>
      <c r="C432" t="s">
        <v>9</v>
      </c>
      <c r="D432" t="s">
        <v>22</v>
      </c>
      <c r="E432" s="5" t="s">
        <v>23</v>
      </c>
      <c r="F432" s="2">
        <v>0.09</v>
      </c>
      <c r="G432" s="2">
        <v>0.81</v>
      </c>
      <c r="H432" s="11">
        <f>MONTH(Tabela1[[#This Row],[Pagamento]])</f>
        <v>2</v>
      </c>
      <c r="I432" s="11">
        <f>YEAR(Tabela1[[#This Row],[Pagamento]])</f>
        <v>2025</v>
      </c>
    </row>
    <row r="433" spans="1:9" x14ac:dyDescent="0.2">
      <c r="A433" t="s">
        <v>21</v>
      </c>
      <c r="B433" s="3" t="s">
        <v>260</v>
      </c>
      <c r="C433" t="s">
        <v>9</v>
      </c>
      <c r="D433" t="s">
        <v>10</v>
      </c>
      <c r="E433" s="5" t="s">
        <v>78</v>
      </c>
      <c r="F433" s="2">
        <v>0.09</v>
      </c>
      <c r="G433" s="2">
        <v>3.69</v>
      </c>
      <c r="H433" s="11">
        <f>MONTH(Tabela1[[#This Row],[Pagamento]])</f>
        <v>2</v>
      </c>
      <c r="I433" s="11">
        <f>YEAR(Tabela1[[#This Row],[Pagamento]])</f>
        <v>2025</v>
      </c>
    </row>
    <row r="434" spans="1:9" x14ac:dyDescent="0.2">
      <c r="A434" t="s">
        <v>12</v>
      </c>
      <c r="B434" s="3" t="s">
        <v>260</v>
      </c>
      <c r="C434" t="s">
        <v>9</v>
      </c>
      <c r="D434" t="s">
        <v>10</v>
      </c>
      <c r="E434" s="5" t="s">
        <v>42</v>
      </c>
      <c r="F434" s="2">
        <v>0.9</v>
      </c>
      <c r="G434" s="2">
        <v>5.4</v>
      </c>
      <c r="H434" s="11">
        <f>MONTH(Tabela1[[#This Row],[Pagamento]])</f>
        <v>2</v>
      </c>
      <c r="I434" s="11">
        <f>YEAR(Tabela1[[#This Row],[Pagamento]])</f>
        <v>2025</v>
      </c>
    </row>
    <row r="435" spans="1:9" x14ac:dyDescent="0.2">
      <c r="A435" t="s">
        <v>25</v>
      </c>
      <c r="B435" s="3" t="s">
        <v>260</v>
      </c>
      <c r="C435" t="s">
        <v>9</v>
      </c>
      <c r="D435" t="s">
        <v>22</v>
      </c>
      <c r="E435" s="5" t="s">
        <v>26</v>
      </c>
      <c r="F435" s="2">
        <v>1</v>
      </c>
      <c r="G435" s="2">
        <v>1</v>
      </c>
      <c r="H435" s="11">
        <f>MONTH(Tabela1[[#This Row],[Pagamento]])</f>
        <v>2</v>
      </c>
      <c r="I435" s="11">
        <f>YEAR(Tabela1[[#This Row],[Pagamento]])</f>
        <v>2025</v>
      </c>
    </row>
    <row r="436" spans="1:9" x14ac:dyDescent="0.2">
      <c r="A436" t="s">
        <v>25</v>
      </c>
      <c r="B436" s="3" t="s">
        <v>260</v>
      </c>
      <c r="C436" t="s">
        <v>9</v>
      </c>
      <c r="D436" t="s">
        <v>10</v>
      </c>
      <c r="E436" s="5" t="s">
        <v>11</v>
      </c>
      <c r="F436" s="2">
        <v>1</v>
      </c>
      <c r="G436" s="2">
        <v>5</v>
      </c>
      <c r="H436" s="11">
        <f>MONTH(Tabela1[[#This Row],[Pagamento]])</f>
        <v>2</v>
      </c>
      <c r="I436" s="11">
        <f>YEAR(Tabela1[[#This Row],[Pagamento]])</f>
        <v>2025</v>
      </c>
    </row>
    <row r="437" spans="1:9" x14ac:dyDescent="0.2">
      <c r="A437" t="s">
        <v>28</v>
      </c>
      <c r="B437" s="3" t="s">
        <v>260</v>
      </c>
      <c r="C437" t="s">
        <v>9</v>
      </c>
      <c r="D437" t="s">
        <v>10</v>
      </c>
      <c r="E437" s="5" t="s">
        <v>217</v>
      </c>
      <c r="F437" s="2">
        <v>0.1</v>
      </c>
      <c r="G437" s="2">
        <v>6.1</v>
      </c>
      <c r="H437" s="11">
        <f>MONTH(Tabela1[[#This Row],[Pagamento]])</f>
        <v>2</v>
      </c>
      <c r="I437" s="11">
        <f>YEAR(Tabela1[[#This Row],[Pagamento]])</f>
        <v>2025</v>
      </c>
    </row>
    <row r="438" spans="1:9" x14ac:dyDescent="0.2">
      <c r="A438" t="s">
        <v>20</v>
      </c>
      <c r="B438" s="3" t="s">
        <v>261</v>
      </c>
      <c r="C438" t="s">
        <v>9</v>
      </c>
      <c r="D438" t="s">
        <v>10</v>
      </c>
      <c r="E438" s="5" t="s">
        <v>11</v>
      </c>
      <c r="F438" s="2">
        <v>1.1200000000000001</v>
      </c>
      <c r="G438" s="2">
        <v>5.6</v>
      </c>
      <c r="H438" s="11">
        <f>MONTH(Tabela1[[#This Row],[Pagamento]])</f>
        <v>2</v>
      </c>
      <c r="I438" s="11">
        <f>YEAR(Tabela1[[#This Row],[Pagamento]])</f>
        <v>2025</v>
      </c>
    </row>
    <row r="439" spans="1:9" x14ac:dyDescent="0.2">
      <c r="A439" t="s">
        <v>30</v>
      </c>
      <c r="B439" s="3" t="s">
        <v>261</v>
      </c>
      <c r="C439" t="s">
        <v>9</v>
      </c>
      <c r="D439" t="s">
        <v>10</v>
      </c>
      <c r="E439" s="5" t="s">
        <v>14</v>
      </c>
      <c r="F439" s="2">
        <v>1.07</v>
      </c>
      <c r="G439" s="2">
        <v>4.28</v>
      </c>
      <c r="H439" s="11">
        <f>MONTH(Tabela1[[#This Row],[Pagamento]])</f>
        <v>2</v>
      </c>
      <c r="I439" s="11">
        <f>YEAR(Tabela1[[#This Row],[Pagamento]])</f>
        <v>2025</v>
      </c>
    </row>
    <row r="440" spans="1:9" x14ac:dyDescent="0.2">
      <c r="A440" t="s">
        <v>244</v>
      </c>
      <c r="B440" s="3" t="s">
        <v>262</v>
      </c>
      <c r="C440" t="s">
        <v>9</v>
      </c>
      <c r="D440" t="s">
        <v>10</v>
      </c>
      <c r="E440" s="5" t="s">
        <v>210</v>
      </c>
      <c r="F440" s="2">
        <v>0.83</v>
      </c>
      <c r="G440" s="2">
        <v>6.64</v>
      </c>
      <c r="H440" s="11">
        <f>MONTH(Tabela1[[#This Row],[Pagamento]])</f>
        <v>2</v>
      </c>
      <c r="I440" s="11">
        <f>YEAR(Tabela1[[#This Row],[Pagamento]])</f>
        <v>2025</v>
      </c>
    </row>
    <row r="441" spans="1:9" x14ac:dyDescent="0.2">
      <c r="A441" t="s">
        <v>41</v>
      </c>
      <c r="B441" s="3" t="s">
        <v>262</v>
      </c>
      <c r="C441" t="s">
        <v>9</v>
      </c>
      <c r="D441" t="s">
        <v>10</v>
      </c>
      <c r="E441" s="5" t="s">
        <v>44</v>
      </c>
      <c r="F441" s="2">
        <v>0.55000000000000004</v>
      </c>
      <c r="G441" s="2">
        <v>3.85</v>
      </c>
      <c r="H441" s="11">
        <f>MONTH(Tabela1[[#This Row],[Pagamento]])</f>
        <v>2</v>
      </c>
      <c r="I441" s="11">
        <f>YEAR(Tabela1[[#This Row],[Pagamento]])</f>
        <v>2025</v>
      </c>
    </row>
    <row r="442" spans="1:9" x14ac:dyDescent="0.2">
      <c r="A442" t="s">
        <v>50</v>
      </c>
      <c r="B442" s="3" t="s">
        <v>263</v>
      </c>
      <c r="C442" t="s">
        <v>47</v>
      </c>
      <c r="D442" t="s">
        <v>10</v>
      </c>
      <c r="E442" s="5" t="s">
        <v>234</v>
      </c>
      <c r="F442" s="2">
        <v>0.4</v>
      </c>
      <c r="G442" s="2">
        <v>3.74</v>
      </c>
      <c r="H442" s="11">
        <f>MONTH(Tabela1[[#This Row],[Pagamento]])</f>
        <v>1</v>
      </c>
      <c r="I442" s="11">
        <f>YEAR(Tabela1[[#This Row],[Pagamento]])</f>
        <v>2025</v>
      </c>
    </row>
    <row r="443" spans="1:9" x14ac:dyDescent="0.2">
      <c r="A443" t="s">
        <v>50</v>
      </c>
      <c r="B443" s="3" t="s">
        <v>263</v>
      </c>
      <c r="C443" t="s">
        <v>34</v>
      </c>
      <c r="D443" t="s">
        <v>10</v>
      </c>
      <c r="E443" s="5" t="s">
        <v>234</v>
      </c>
      <c r="F443" s="2">
        <v>0.27</v>
      </c>
      <c r="G443" s="2">
        <v>2.95</v>
      </c>
      <c r="H443" s="11">
        <f>MONTH(Tabela1[[#This Row],[Pagamento]])</f>
        <v>1</v>
      </c>
      <c r="I443" s="11">
        <f>YEAR(Tabela1[[#This Row],[Pagamento]])</f>
        <v>2025</v>
      </c>
    </row>
    <row r="444" spans="1:9" x14ac:dyDescent="0.2">
      <c r="A444" t="s">
        <v>7</v>
      </c>
      <c r="B444" s="3" t="s">
        <v>264</v>
      </c>
      <c r="C444" t="s">
        <v>9</v>
      </c>
      <c r="D444" t="s">
        <v>10</v>
      </c>
      <c r="E444" s="5" t="s">
        <v>42</v>
      </c>
      <c r="F444" s="2">
        <v>0.92</v>
      </c>
      <c r="G444" s="2">
        <v>5.52</v>
      </c>
      <c r="H444" s="11">
        <f>MONTH(Tabela1[[#This Row],[Pagamento]])</f>
        <v>1</v>
      </c>
      <c r="I444" s="11">
        <f>YEAR(Tabela1[[#This Row],[Pagamento]])</f>
        <v>2025</v>
      </c>
    </row>
    <row r="445" spans="1:9" x14ac:dyDescent="0.2">
      <c r="A445" t="s">
        <v>12</v>
      </c>
      <c r="B445" s="3" t="s">
        <v>265</v>
      </c>
      <c r="C445" t="s">
        <v>9</v>
      </c>
      <c r="D445" t="s">
        <v>10</v>
      </c>
      <c r="E445" s="5" t="s">
        <v>42</v>
      </c>
      <c r="F445" s="2">
        <v>0.82</v>
      </c>
      <c r="G445" s="2">
        <v>4.92</v>
      </c>
      <c r="H445" s="11">
        <f>MONTH(Tabela1[[#This Row],[Pagamento]])</f>
        <v>1</v>
      </c>
      <c r="I445" s="11">
        <f>YEAR(Tabela1[[#This Row],[Pagamento]])</f>
        <v>2025</v>
      </c>
    </row>
    <row r="446" spans="1:9" x14ac:dyDescent="0.2">
      <c r="A446" t="s">
        <v>15</v>
      </c>
      <c r="B446" s="3" t="s">
        <v>266</v>
      </c>
      <c r="C446" t="s">
        <v>9</v>
      </c>
      <c r="D446" t="s">
        <v>10</v>
      </c>
      <c r="E446" s="5" t="s">
        <v>42</v>
      </c>
      <c r="F446" s="2">
        <v>0.87</v>
      </c>
      <c r="G446" s="2">
        <v>5.22</v>
      </c>
      <c r="H446" s="11">
        <f>MONTH(Tabela1[[#This Row],[Pagamento]])</f>
        <v>1</v>
      </c>
      <c r="I446" s="11">
        <f>YEAR(Tabela1[[#This Row],[Pagamento]])</f>
        <v>2025</v>
      </c>
    </row>
    <row r="447" spans="1:9" x14ac:dyDescent="0.2">
      <c r="A447" t="s">
        <v>194</v>
      </c>
      <c r="B447" s="3" t="s">
        <v>266</v>
      </c>
      <c r="C447" t="s">
        <v>9</v>
      </c>
      <c r="D447" t="s">
        <v>10</v>
      </c>
      <c r="E447" s="5" t="s">
        <v>14</v>
      </c>
      <c r="F447" s="2">
        <v>1.1000000000000001</v>
      </c>
      <c r="G447" s="2">
        <v>4.4000000000000004</v>
      </c>
      <c r="H447" s="11">
        <f>MONTH(Tabela1[[#This Row],[Pagamento]])</f>
        <v>1</v>
      </c>
      <c r="I447" s="11">
        <f>YEAR(Tabela1[[#This Row],[Pagamento]])</f>
        <v>2025</v>
      </c>
    </row>
    <row r="448" spans="1:9" x14ac:dyDescent="0.2">
      <c r="A448" t="s">
        <v>18</v>
      </c>
      <c r="B448" s="3" t="s">
        <v>266</v>
      </c>
      <c r="C448" t="s">
        <v>9</v>
      </c>
      <c r="D448" t="s">
        <v>10</v>
      </c>
      <c r="E448" s="5" t="s">
        <v>11</v>
      </c>
      <c r="F448" s="2">
        <v>1.9</v>
      </c>
      <c r="G448" s="2">
        <v>9.5</v>
      </c>
      <c r="H448" s="11">
        <f>MONTH(Tabela1[[#This Row],[Pagamento]])</f>
        <v>1</v>
      </c>
      <c r="I448" s="11">
        <f>YEAR(Tabela1[[#This Row],[Pagamento]])</f>
        <v>2025</v>
      </c>
    </row>
    <row r="449" spans="1:9" x14ac:dyDescent="0.2">
      <c r="A449" t="s">
        <v>25</v>
      </c>
      <c r="B449" s="3" t="s">
        <v>266</v>
      </c>
      <c r="C449" t="s">
        <v>9</v>
      </c>
      <c r="D449" t="s">
        <v>22</v>
      </c>
      <c r="E449" s="5" t="s">
        <v>26</v>
      </c>
      <c r="F449" s="2">
        <v>1.1000000000000001</v>
      </c>
      <c r="G449" s="2">
        <v>1.1000000000000001</v>
      </c>
      <c r="H449" s="11">
        <f>MONTH(Tabela1[[#This Row],[Pagamento]])</f>
        <v>1</v>
      </c>
      <c r="I449" s="11">
        <f>YEAR(Tabela1[[#This Row],[Pagamento]])</f>
        <v>2025</v>
      </c>
    </row>
    <row r="450" spans="1:9" x14ac:dyDescent="0.2">
      <c r="A450" t="s">
        <v>25</v>
      </c>
      <c r="B450" s="3" t="s">
        <v>266</v>
      </c>
      <c r="C450" t="s">
        <v>9</v>
      </c>
      <c r="D450" t="s">
        <v>10</v>
      </c>
      <c r="E450" s="5" t="s">
        <v>11</v>
      </c>
      <c r="F450" s="2">
        <v>1.1000000000000001</v>
      </c>
      <c r="G450" s="2">
        <v>5.5</v>
      </c>
      <c r="H450" s="11">
        <f>MONTH(Tabela1[[#This Row],[Pagamento]])</f>
        <v>1</v>
      </c>
      <c r="I450" s="11">
        <f>YEAR(Tabela1[[#This Row],[Pagamento]])</f>
        <v>2025</v>
      </c>
    </row>
    <row r="451" spans="1:9" x14ac:dyDescent="0.2">
      <c r="A451" t="s">
        <v>28</v>
      </c>
      <c r="B451" s="3" t="s">
        <v>266</v>
      </c>
      <c r="C451" t="s">
        <v>9</v>
      </c>
      <c r="D451" t="s">
        <v>10</v>
      </c>
      <c r="E451" s="5" t="s">
        <v>217</v>
      </c>
      <c r="F451" s="2">
        <v>0.01</v>
      </c>
      <c r="G451" s="2">
        <v>0.61</v>
      </c>
      <c r="H451" s="11">
        <f>MONTH(Tabela1[[#This Row],[Pagamento]])</f>
        <v>1</v>
      </c>
      <c r="I451" s="11">
        <f>YEAR(Tabela1[[#This Row],[Pagamento]])</f>
        <v>2025</v>
      </c>
    </row>
    <row r="452" spans="1:9" x14ac:dyDescent="0.2">
      <c r="A452" t="s">
        <v>20</v>
      </c>
      <c r="B452" s="3" t="s">
        <v>267</v>
      </c>
      <c r="C452" t="s">
        <v>9</v>
      </c>
      <c r="D452" t="s">
        <v>10</v>
      </c>
      <c r="E452" s="5" t="s">
        <v>11</v>
      </c>
      <c r="F452" s="2">
        <v>1</v>
      </c>
      <c r="G452" s="2">
        <v>5</v>
      </c>
      <c r="H452" s="11">
        <f>MONTH(Tabela1[[#This Row],[Pagamento]])</f>
        <v>1</v>
      </c>
      <c r="I452" s="11">
        <f>YEAR(Tabela1[[#This Row],[Pagamento]])</f>
        <v>2025</v>
      </c>
    </row>
    <row r="453" spans="1:9" x14ac:dyDescent="0.2">
      <c r="A453" t="s">
        <v>30</v>
      </c>
      <c r="B453" s="3" t="s">
        <v>267</v>
      </c>
      <c r="C453" t="s">
        <v>9</v>
      </c>
      <c r="D453" t="s">
        <v>10</v>
      </c>
      <c r="E453" s="5" t="s">
        <v>14</v>
      </c>
      <c r="F453" s="2">
        <v>1</v>
      </c>
      <c r="G453" s="2">
        <v>4</v>
      </c>
      <c r="H453" s="11">
        <f>MONTH(Tabela1[[#This Row],[Pagamento]])</f>
        <v>1</v>
      </c>
      <c r="I453" s="11">
        <f>YEAR(Tabela1[[#This Row],[Pagamento]])</f>
        <v>2025</v>
      </c>
    </row>
    <row r="454" spans="1:9" x14ac:dyDescent="0.2">
      <c r="A454" t="s">
        <v>21</v>
      </c>
      <c r="B454" s="3" t="s">
        <v>267</v>
      </c>
      <c r="C454" t="s">
        <v>9</v>
      </c>
      <c r="D454" t="s">
        <v>22</v>
      </c>
      <c r="E454" s="5" t="s">
        <v>23</v>
      </c>
      <c r="F454" s="2">
        <v>0.1</v>
      </c>
      <c r="G454" s="2">
        <v>0.9</v>
      </c>
      <c r="H454" s="11">
        <f>MONTH(Tabela1[[#This Row],[Pagamento]])</f>
        <v>1</v>
      </c>
      <c r="I454" s="11">
        <f>YEAR(Tabela1[[#This Row],[Pagamento]])</f>
        <v>2025</v>
      </c>
    </row>
    <row r="455" spans="1:9" x14ac:dyDescent="0.2">
      <c r="A455" t="s">
        <v>21</v>
      </c>
      <c r="B455" s="3" t="s">
        <v>267</v>
      </c>
      <c r="C455" t="s">
        <v>9</v>
      </c>
      <c r="D455" t="s">
        <v>10</v>
      </c>
      <c r="E455" s="5" t="s">
        <v>78</v>
      </c>
      <c r="F455" s="2">
        <v>0.1</v>
      </c>
      <c r="G455" s="2">
        <v>4.0999999999999996</v>
      </c>
      <c r="H455" s="11">
        <f>MONTH(Tabela1[[#This Row],[Pagamento]])</f>
        <v>1</v>
      </c>
      <c r="I455" s="11">
        <f>YEAR(Tabela1[[#This Row],[Pagamento]])</f>
        <v>2025</v>
      </c>
    </row>
    <row r="456" spans="1:9" x14ac:dyDescent="0.2">
      <c r="A456" t="s">
        <v>244</v>
      </c>
      <c r="B456" s="3" t="s">
        <v>268</v>
      </c>
      <c r="C456" t="s">
        <v>9</v>
      </c>
      <c r="D456" t="s">
        <v>10</v>
      </c>
      <c r="E456" s="5" t="s">
        <v>210</v>
      </c>
      <c r="F456" s="2">
        <v>0.83</v>
      </c>
      <c r="G456" s="2">
        <v>6.64</v>
      </c>
      <c r="H456" s="11">
        <f>MONTH(Tabela1[[#This Row],[Pagamento]])</f>
        <v>1</v>
      </c>
      <c r="I456" s="11">
        <f>YEAR(Tabela1[[#This Row],[Pagamento]])</f>
        <v>2025</v>
      </c>
    </row>
    <row r="457" spans="1:9" x14ac:dyDescent="0.2">
      <c r="A457" t="s">
        <v>41</v>
      </c>
      <c r="B457" s="3" t="s">
        <v>268</v>
      </c>
      <c r="C457" t="s">
        <v>9</v>
      </c>
      <c r="D457" t="s">
        <v>10</v>
      </c>
      <c r="E457" s="5" t="s">
        <v>44</v>
      </c>
      <c r="F457" s="2">
        <v>0.55000000000000004</v>
      </c>
      <c r="G457" s="2">
        <v>3.85</v>
      </c>
      <c r="H457" s="11">
        <f>MONTH(Tabela1[[#This Row],[Pagamento]])</f>
        <v>1</v>
      </c>
      <c r="I457" s="11">
        <f>YEAR(Tabela1[[#This Row],[Pagamento]])</f>
        <v>2025</v>
      </c>
    </row>
    <row r="458" spans="1:9" x14ac:dyDescent="0.2">
      <c r="A458" t="s">
        <v>36</v>
      </c>
      <c r="B458" s="3" t="s">
        <v>269</v>
      </c>
      <c r="C458" t="s">
        <v>34</v>
      </c>
      <c r="D458" t="s">
        <v>10</v>
      </c>
      <c r="E458" s="5" t="s">
        <v>44</v>
      </c>
      <c r="F458" s="2">
        <v>0.24</v>
      </c>
      <c r="G458" s="2">
        <v>1.68</v>
      </c>
      <c r="H458" s="11">
        <f>MONTH(Tabela1[[#This Row],[Pagamento]])</f>
        <v>1</v>
      </c>
      <c r="I458" s="11">
        <f>YEAR(Tabela1[[#This Row],[Pagamento]])</f>
        <v>2025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F752-16F9-4FCF-B6CE-60C984D8D05F}">
  <dimension ref="B3:C6"/>
  <sheetViews>
    <sheetView workbookViewId="0">
      <selection activeCell="B6" sqref="B6"/>
    </sheetView>
  </sheetViews>
  <sheetFormatPr baseColWidth="10" defaultColWidth="9.1640625" defaultRowHeight="15" x14ac:dyDescent="0.2"/>
  <cols>
    <col min="1" max="16384" width="9.1640625" style="6"/>
  </cols>
  <sheetData>
    <row r="3" spans="2:3" x14ac:dyDescent="0.2">
      <c r="B3" s="6" t="s">
        <v>185</v>
      </c>
      <c r="C3" s="6">
        <v>2024</v>
      </c>
    </row>
    <row r="4" spans="2:3" x14ac:dyDescent="0.2">
      <c r="B4" s="6" t="s">
        <v>184</v>
      </c>
      <c r="C4" s="6">
        <v>0</v>
      </c>
    </row>
    <row r="6" spans="2:3" x14ac:dyDescent="0.2">
      <c r="B6" s="6">
        <f>SUMIF(Tabela1[Ano],Dashboard!C3,Tabela1[Valor líquido])</f>
        <v>664.26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Lançamento de Dividendos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Beuther</dc:creator>
  <cp:lastModifiedBy>VINICIUS EDUARDO BEUTHER</cp:lastModifiedBy>
  <dcterms:created xsi:type="dcterms:W3CDTF">2015-06-05T18:19:34Z</dcterms:created>
  <dcterms:modified xsi:type="dcterms:W3CDTF">2025-05-31T13:37:26Z</dcterms:modified>
</cp:coreProperties>
</file>