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Desktop\datathons\"/>
    </mc:Choice>
  </mc:AlternateContent>
  <xr:revisionPtr revIDLastSave="0" documentId="13_ncr:9_{379EEE0D-9F20-4480-A2CB-4608A4D2D5EB}" xr6:coauthVersionLast="47" xr6:coauthVersionMax="47" xr10:uidLastSave="{00000000-0000-0000-0000-000000000000}"/>
  <bookViews>
    <workbookView xWindow="-23148" yWindow="-108" windowWidth="23256" windowHeight="12576" xr2:uid="{BA96BD21-B7FE-42F2-86C4-D84507712C82}"/>
  </bookViews>
  <sheets>
    <sheet name="c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K2" i="1" s="1"/>
  <c r="E2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<sst xmlns="http://schemas.openxmlformats.org/spreadsheetml/2006/main" count="54" uniqueCount="54">
  <si>
    <t>cidade</t>
  </si>
  <si>
    <t>populacao</t>
  </si>
  <si>
    <t>pib_per_capita</t>
  </si>
  <si>
    <t>salario_medio_mensal</t>
  </si>
  <si>
    <t>area_territorial</t>
  </si>
  <si>
    <t>consumo_industrial</t>
  </si>
  <si>
    <t>consumo_comercio</t>
  </si>
  <si>
    <t>consumo_rural</t>
  </si>
  <si>
    <t>consumo_residencial</t>
  </si>
  <si>
    <t>consumo_iluminacao</t>
  </si>
  <si>
    <t>São Paulo - Mirante de Santana</t>
  </si>
  <si>
    <t>Bauru</t>
  </si>
  <si>
    <t>Campos do Jordão</t>
  </si>
  <si>
    <t>Presidente Prudente</t>
  </si>
  <si>
    <t>Franca</t>
  </si>
  <si>
    <t>São Carlos</t>
  </si>
  <si>
    <t>Iguape</t>
  </si>
  <si>
    <t>Sorocaba</t>
  </si>
  <si>
    <t>Itapeva</t>
  </si>
  <si>
    <t>São Miguel Arcanjo</t>
  </si>
  <si>
    <t>Ourinhos</t>
  </si>
  <si>
    <t>Rancharia</t>
  </si>
  <si>
    <t>Avare</t>
  </si>
  <si>
    <t>Piracicaba</t>
  </si>
  <si>
    <t>Lins</t>
  </si>
  <si>
    <t>Taubaté</t>
  </si>
  <si>
    <t>Votuporanga</t>
  </si>
  <si>
    <t>Jales</t>
  </si>
  <si>
    <t>Valparaiso</t>
  </si>
  <si>
    <t>Jose Bonifácio</t>
  </si>
  <si>
    <t>Ariranha</t>
  </si>
  <si>
    <t>Ibitinga</t>
  </si>
  <si>
    <t>Casa Branca</t>
  </si>
  <si>
    <t>Itapira</t>
  </si>
  <si>
    <t>São Luis do Paraitinga</t>
  </si>
  <si>
    <t>Barra Bonita</t>
  </si>
  <si>
    <t>Bragança Paulista</t>
  </si>
  <si>
    <t>Moela</t>
  </si>
  <si>
    <t>Barra do Turvo</t>
  </si>
  <si>
    <t>Pradopolis</t>
  </si>
  <si>
    <t>Barretos</t>
  </si>
  <si>
    <t>Ituverava</t>
  </si>
  <si>
    <t>Barueri</t>
  </si>
  <si>
    <t>Dracena</t>
  </si>
  <si>
    <t>Marília</t>
  </si>
  <si>
    <t>Bebedouro</t>
  </si>
  <si>
    <t>Bertioga</t>
  </si>
  <si>
    <t>Registro</t>
  </si>
  <si>
    <t>São Sebastião</t>
  </si>
  <si>
    <t>Tupã</t>
  </si>
  <si>
    <t>Cachoeira Paulista</t>
  </si>
  <si>
    <t>São Simão (SP)</t>
  </si>
  <si>
    <t>São Paulo-SESC Interlagos</t>
  </si>
  <si>
    <t>consumo_total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</si>
</sst>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F934-45F9-436A-9B41-18B0DB78B9AE}">
  <dimension ref="A1:K44"/>
  <sheetViews>
    <sheetView tabSelected="1" workbookViewId="0">
      <selection activeCell="A46" sqref="A46"/>
    </sheetView>
  </sheetViews>
  <sheetFormatPr defaultRowHeight="14.4" x14ac:dyDescent="0.3"/>
  <cols>
    <col min="1" max="1" width="26.88671875" bestFit="1" customWidth="1"/>
    <col min="2" max="2" width="9.5546875" bestFit="1" customWidth="1"/>
    <col min="3" max="3" width="13.21875" bestFit="1" customWidth="1"/>
    <col min="4" max="4" width="19.5546875" bestFit="1" customWidth="1"/>
    <col min="5" max="5" width="13.5546875" bestFit="1" customWidth="1"/>
    <col min="6" max="6" width="17" bestFit="1" customWidth="1"/>
    <col min="7" max="7" width="17.33203125" bestFit="1" customWidth="1"/>
    <col min="8" max="8" width="13.33203125" bestFit="1" customWidth="1"/>
    <col min="9" max="9" width="18.33203125" bestFit="1" customWidth="1"/>
    <col min="10" max="10" width="18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</row>
    <row r="2" spans="1:11" x14ac:dyDescent="0.3">
      <c r="A2" t="s">
        <v>10</v>
      </c>
      <c r="B2">
        <f>11253503/2</f>
        <v>5626751.5</v>
      </c>
      <c r="C2">
        <v>62341.21</v>
      </c>
      <c r="D2">
        <v>41</v>
      </c>
      <c r="E2">
        <f>1521202/2</f>
        <v>760601</v>
      </c>
      <c r="F2">
        <f>14100892/2</f>
        <v>7050446</v>
      </c>
      <c r="G2">
        <f>53693815/2</f>
        <v>26846907.5</v>
      </c>
      <c r="H2">
        <f>11688/2</f>
        <v>5844</v>
      </c>
      <c r="I2">
        <f>55022364/2</f>
        <v>27511182</v>
      </c>
      <c r="J2">
        <f>15128338/2</f>
        <v>7564169</v>
      </c>
      <c r="K2">
        <f>SUM(F2:J2)</f>
        <v>68978548.5</v>
      </c>
    </row>
    <row r="3" spans="1:11" x14ac:dyDescent="0.3">
      <c r="A3" t="s">
        <v>11</v>
      </c>
      <c r="B3">
        <v>343937</v>
      </c>
      <c r="C3">
        <v>40668.42</v>
      </c>
      <c r="D3">
        <v>26</v>
      </c>
      <c r="E3">
        <v>667684</v>
      </c>
      <c r="F3">
        <v>839421</v>
      </c>
      <c r="G3">
        <v>1332884</v>
      </c>
      <c r="H3">
        <v>46810</v>
      </c>
      <c r="I3">
        <v>1823814</v>
      </c>
      <c r="J3">
        <v>599509</v>
      </c>
      <c r="K3">
        <f t="shared" ref="K3:K44" si="0">SUM(F3:J3)</f>
        <v>4642438</v>
      </c>
    </row>
    <row r="4" spans="1:11" x14ac:dyDescent="0.3">
      <c r="A4" t="s">
        <v>12</v>
      </c>
      <c r="B4">
        <v>47789</v>
      </c>
      <c r="C4">
        <v>25312.3</v>
      </c>
      <c r="D4">
        <v>18</v>
      </c>
      <c r="E4">
        <v>289981</v>
      </c>
      <c r="F4">
        <v>78357</v>
      </c>
      <c r="G4">
        <v>202459</v>
      </c>
      <c r="H4">
        <v>3088</v>
      </c>
      <c r="I4">
        <v>275909</v>
      </c>
      <c r="J4">
        <v>79337</v>
      </c>
      <c r="K4">
        <f t="shared" si="0"/>
        <v>639150</v>
      </c>
    </row>
    <row r="5" spans="1:11" x14ac:dyDescent="0.3">
      <c r="A5" t="s">
        <v>13</v>
      </c>
      <c r="B5">
        <v>207610</v>
      </c>
      <c r="C5">
        <v>36663.15</v>
      </c>
      <c r="D5">
        <v>24</v>
      </c>
      <c r="E5">
        <v>560637</v>
      </c>
      <c r="F5">
        <v>387760</v>
      </c>
      <c r="G5">
        <v>953907</v>
      </c>
      <c r="H5">
        <v>39779</v>
      </c>
      <c r="I5">
        <v>1117855</v>
      </c>
      <c r="J5">
        <v>402754</v>
      </c>
      <c r="K5">
        <f t="shared" si="0"/>
        <v>2902055</v>
      </c>
    </row>
    <row r="6" spans="1:11" x14ac:dyDescent="0.3">
      <c r="A6" t="s">
        <v>14</v>
      </c>
      <c r="B6">
        <v>318640</v>
      </c>
      <c r="C6">
        <v>28787.49</v>
      </c>
      <c r="D6">
        <v>20</v>
      </c>
      <c r="E6">
        <v>605679</v>
      </c>
      <c r="F6">
        <v>686909</v>
      </c>
      <c r="G6">
        <v>708625</v>
      </c>
      <c r="H6">
        <v>42331</v>
      </c>
      <c r="I6">
        <v>1558035</v>
      </c>
      <c r="J6">
        <v>515551</v>
      </c>
      <c r="K6">
        <f t="shared" si="0"/>
        <v>3511451</v>
      </c>
    </row>
    <row r="7" spans="1:11" x14ac:dyDescent="0.3">
      <c r="A7" t="s">
        <v>15</v>
      </c>
      <c r="B7">
        <v>221950</v>
      </c>
      <c r="C7">
        <v>46832.89</v>
      </c>
      <c r="D7">
        <v>31</v>
      </c>
      <c r="E7">
        <v>1136907</v>
      </c>
      <c r="F7">
        <v>1863293</v>
      </c>
      <c r="G7">
        <v>692404</v>
      </c>
      <c r="H7">
        <v>127274</v>
      </c>
      <c r="I7">
        <v>1188384</v>
      </c>
      <c r="J7">
        <v>513757</v>
      </c>
      <c r="K7">
        <f t="shared" si="0"/>
        <v>4385112</v>
      </c>
    </row>
    <row r="8" spans="1:11" x14ac:dyDescent="0.3">
      <c r="A8" t="s">
        <v>16</v>
      </c>
      <c r="B8">
        <v>28841</v>
      </c>
      <c r="C8">
        <v>40708.33</v>
      </c>
      <c r="D8">
        <v>22</v>
      </c>
      <c r="E8">
        <v>1978795</v>
      </c>
      <c r="F8">
        <v>6576</v>
      </c>
      <c r="G8">
        <v>31174</v>
      </c>
      <c r="H8">
        <v>10263</v>
      </c>
      <c r="I8">
        <v>113375</v>
      </c>
      <c r="J8">
        <v>33005</v>
      </c>
      <c r="K8">
        <f t="shared" si="0"/>
        <v>194393</v>
      </c>
    </row>
    <row r="9" spans="1:11" x14ac:dyDescent="0.3">
      <c r="A9" t="s">
        <v>17</v>
      </c>
      <c r="B9">
        <v>586625</v>
      </c>
      <c r="C9">
        <v>54878.75</v>
      </c>
      <c r="D9">
        <v>29</v>
      </c>
      <c r="E9">
        <v>449872</v>
      </c>
      <c r="F9">
        <v>4313438</v>
      </c>
      <c r="G9">
        <v>1980334</v>
      </c>
      <c r="H9">
        <v>28485</v>
      </c>
      <c r="I9">
        <v>3283635</v>
      </c>
      <c r="J9">
        <v>692724</v>
      </c>
      <c r="K9">
        <f t="shared" si="0"/>
        <v>10298616</v>
      </c>
    </row>
    <row r="10" spans="1:11" x14ac:dyDescent="0.3">
      <c r="A10" t="s">
        <v>18</v>
      </c>
      <c r="B10">
        <v>87753</v>
      </c>
      <c r="C10">
        <v>30822.880000000001</v>
      </c>
      <c r="D10">
        <v>21</v>
      </c>
      <c r="E10">
        <v>1826258</v>
      </c>
      <c r="F10">
        <v>1154939</v>
      </c>
      <c r="G10">
        <v>136484</v>
      </c>
      <c r="H10">
        <v>137421</v>
      </c>
      <c r="I10">
        <v>264608</v>
      </c>
      <c r="J10">
        <v>95016</v>
      </c>
      <c r="K10">
        <f t="shared" si="0"/>
        <v>1788468</v>
      </c>
    </row>
    <row r="11" spans="1:11" x14ac:dyDescent="0.3">
      <c r="A11" t="s">
        <v>19</v>
      </c>
      <c r="B11">
        <v>31450</v>
      </c>
      <c r="C11">
        <v>23793.9</v>
      </c>
      <c r="D11">
        <v>18</v>
      </c>
      <c r="E11">
        <v>930339</v>
      </c>
      <c r="F11">
        <v>9913</v>
      </c>
      <c r="G11">
        <v>28219</v>
      </c>
      <c r="H11">
        <v>58726</v>
      </c>
      <c r="I11">
        <v>82195</v>
      </c>
      <c r="J11">
        <v>23058</v>
      </c>
      <c r="K11">
        <f t="shared" si="0"/>
        <v>202111</v>
      </c>
    </row>
    <row r="12" spans="1:11" x14ac:dyDescent="0.3">
      <c r="A12" t="s">
        <v>20</v>
      </c>
      <c r="B12">
        <v>103035</v>
      </c>
      <c r="C12">
        <v>29151.05</v>
      </c>
      <c r="D12">
        <v>22</v>
      </c>
      <c r="E12">
        <v>295818</v>
      </c>
      <c r="F12">
        <v>171005</v>
      </c>
      <c r="G12">
        <v>233084</v>
      </c>
      <c r="H12">
        <v>13791</v>
      </c>
      <c r="I12">
        <v>451687</v>
      </c>
      <c r="J12">
        <v>178046</v>
      </c>
      <c r="K12">
        <f t="shared" si="0"/>
        <v>1047613</v>
      </c>
    </row>
    <row r="13" spans="1:11" x14ac:dyDescent="0.3">
      <c r="A13" t="s">
        <v>21</v>
      </c>
      <c r="B13">
        <v>28804</v>
      </c>
      <c r="C13">
        <v>31394.55</v>
      </c>
      <c r="D13">
        <v>19</v>
      </c>
      <c r="E13">
        <v>1587498</v>
      </c>
      <c r="F13">
        <v>132131</v>
      </c>
      <c r="G13">
        <v>48991</v>
      </c>
      <c r="H13">
        <v>38396</v>
      </c>
      <c r="I13">
        <v>112929</v>
      </c>
      <c r="J13">
        <v>38997</v>
      </c>
      <c r="K13">
        <f t="shared" si="0"/>
        <v>371444</v>
      </c>
    </row>
    <row r="14" spans="1:11" x14ac:dyDescent="0.3">
      <c r="A14" t="s">
        <v>22</v>
      </c>
      <c r="B14">
        <v>82934</v>
      </c>
      <c r="C14">
        <v>30291.15</v>
      </c>
      <c r="D14">
        <v>20</v>
      </c>
      <c r="E14">
        <v>1213055</v>
      </c>
      <c r="F14">
        <v>113006</v>
      </c>
      <c r="G14">
        <v>172618</v>
      </c>
      <c r="H14">
        <v>97377</v>
      </c>
      <c r="I14">
        <v>338634</v>
      </c>
      <c r="J14">
        <v>163559</v>
      </c>
      <c r="K14">
        <f t="shared" si="0"/>
        <v>885194</v>
      </c>
    </row>
    <row r="15" spans="1:11" x14ac:dyDescent="0.3">
      <c r="A15" t="s">
        <v>23</v>
      </c>
      <c r="B15">
        <v>364571</v>
      </c>
      <c r="C15">
        <v>68843.7</v>
      </c>
      <c r="D15">
        <v>31</v>
      </c>
      <c r="E15">
        <v>1378069</v>
      </c>
      <c r="F15">
        <v>6352959</v>
      </c>
      <c r="G15">
        <v>1270280</v>
      </c>
      <c r="H15">
        <v>66770</v>
      </c>
      <c r="I15">
        <v>1991625</v>
      </c>
      <c r="J15">
        <v>788796</v>
      </c>
      <c r="K15">
        <f t="shared" si="0"/>
        <v>10470430</v>
      </c>
    </row>
    <row r="16" spans="1:11" x14ac:dyDescent="0.3">
      <c r="A16" t="s">
        <v>24</v>
      </c>
      <c r="B16">
        <v>71432</v>
      </c>
      <c r="C16">
        <v>68996.22</v>
      </c>
      <c r="D16">
        <v>24</v>
      </c>
      <c r="E16">
        <v>570058</v>
      </c>
      <c r="F16">
        <v>164482</v>
      </c>
      <c r="G16">
        <v>196373</v>
      </c>
      <c r="H16">
        <v>19250</v>
      </c>
      <c r="I16">
        <v>370360</v>
      </c>
      <c r="J16">
        <v>98439</v>
      </c>
      <c r="K16">
        <f t="shared" si="0"/>
        <v>848904</v>
      </c>
    </row>
    <row r="17" spans="1:11" x14ac:dyDescent="0.3">
      <c r="A17" t="s">
        <v>25</v>
      </c>
      <c r="B17">
        <v>278686</v>
      </c>
      <c r="C17">
        <v>58290.8</v>
      </c>
      <c r="D17">
        <v>28</v>
      </c>
      <c r="E17">
        <v>625003</v>
      </c>
      <c r="F17">
        <v>1814969</v>
      </c>
      <c r="G17">
        <v>822145</v>
      </c>
      <c r="H17">
        <v>19329</v>
      </c>
      <c r="I17">
        <v>1278983</v>
      </c>
      <c r="J17">
        <v>293212</v>
      </c>
      <c r="K17">
        <f t="shared" si="0"/>
        <v>4228638</v>
      </c>
    </row>
    <row r="18" spans="1:11" x14ac:dyDescent="0.3">
      <c r="A18" t="s">
        <v>26</v>
      </c>
      <c r="B18">
        <v>84692</v>
      </c>
      <c r="C18">
        <v>31236.51</v>
      </c>
      <c r="D18">
        <v>21</v>
      </c>
      <c r="E18">
        <v>420703</v>
      </c>
      <c r="F18">
        <v>134064</v>
      </c>
      <c r="G18">
        <v>289003</v>
      </c>
      <c r="H18">
        <v>143025</v>
      </c>
      <c r="I18">
        <v>417468</v>
      </c>
      <c r="J18">
        <v>123718</v>
      </c>
      <c r="K18">
        <f t="shared" si="0"/>
        <v>1107278</v>
      </c>
    </row>
    <row r="19" spans="1:11" x14ac:dyDescent="0.3">
      <c r="A19" t="s">
        <v>27</v>
      </c>
      <c r="B19">
        <v>47012</v>
      </c>
      <c r="C19">
        <v>32977.599999999999</v>
      </c>
      <c r="D19">
        <v>21</v>
      </c>
      <c r="E19">
        <v>368574</v>
      </c>
      <c r="F19">
        <v>88001</v>
      </c>
      <c r="G19">
        <v>147762</v>
      </c>
      <c r="H19">
        <v>37780</v>
      </c>
      <c r="I19">
        <v>226516</v>
      </c>
      <c r="J19">
        <v>60743</v>
      </c>
      <c r="K19">
        <f t="shared" si="0"/>
        <v>560802</v>
      </c>
    </row>
    <row r="20" spans="1:11" x14ac:dyDescent="0.3">
      <c r="A20" t="s">
        <v>28</v>
      </c>
      <c r="B20">
        <v>22576</v>
      </c>
      <c r="C20">
        <v>31420.79</v>
      </c>
      <c r="D20">
        <v>24</v>
      </c>
      <c r="E20">
        <v>857661</v>
      </c>
      <c r="F20">
        <v>250775</v>
      </c>
      <c r="G20">
        <v>22358</v>
      </c>
      <c r="H20">
        <v>9558</v>
      </c>
      <c r="I20">
        <v>86510</v>
      </c>
      <c r="J20">
        <v>45614</v>
      </c>
      <c r="K20">
        <f t="shared" si="0"/>
        <v>414815</v>
      </c>
    </row>
    <row r="21" spans="1:11" x14ac:dyDescent="0.3">
      <c r="A21" t="s">
        <v>29</v>
      </c>
      <c r="B21">
        <v>32763</v>
      </c>
      <c r="C21">
        <v>34118.53</v>
      </c>
      <c r="D21">
        <v>19</v>
      </c>
      <c r="E21">
        <v>860200</v>
      </c>
      <c r="F21">
        <v>129676</v>
      </c>
      <c r="G21">
        <v>61148</v>
      </c>
      <c r="H21">
        <v>47561</v>
      </c>
      <c r="I21">
        <v>168162</v>
      </c>
      <c r="J21">
        <v>47176</v>
      </c>
      <c r="K21">
        <f t="shared" si="0"/>
        <v>453723</v>
      </c>
    </row>
    <row r="22" spans="1:11" x14ac:dyDescent="0.3">
      <c r="A22" t="s">
        <v>30</v>
      </c>
      <c r="B22">
        <v>8547</v>
      </c>
      <c r="C22">
        <v>76951.399999999994</v>
      </c>
      <c r="D22">
        <v>27</v>
      </c>
      <c r="E22">
        <v>132624</v>
      </c>
      <c r="F22">
        <v>39082</v>
      </c>
      <c r="G22">
        <v>7751</v>
      </c>
      <c r="H22">
        <v>6587</v>
      </c>
      <c r="I22">
        <v>36671</v>
      </c>
      <c r="J22">
        <v>11113</v>
      </c>
      <c r="K22">
        <f t="shared" si="0"/>
        <v>101204</v>
      </c>
    </row>
    <row r="23" spans="1:11" x14ac:dyDescent="0.3">
      <c r="A23" t="s">
        <v>31</v>
      </c>
      <c r="B23">
        <v>53158</v>
      </c>
      <c r="C23">
        <v>24939.53</v>
      </c>
      <c r="D23">
        <v>16</v>
      </c>
      <c r="E23">
        <v>689391</v>
      </c>
      <c r="F23">
        <v>133359</v>
      </c>
      <c r="G23">
        <v>102402</v>
      </c>
      <c r="H23">
        <v>29079</v>
      </c>
      <c r="I23">
        <v>269257</v>
      </c>
      <c r="J23">
        <v>88935</v>
      </c>
      <c r="K23">
        <f t="shared" si="0"/>
        <v>623032</v>
      </c>
    </row>
    <row r="24" spans="1:11" x14ac:dyDescent="0.3">
      <c r="A24" t="s">
        <v>32</v>
      </c>
      <c r="B24">
        <v>28307</v>
      </c>
      <c r="C24">
        <v>29941.77</v>
      </c>
      <c r="D24">
        <v>21</v>
      </c>
      <c r="E24">
        <v>864225</v>
      </c>
      <c r="F24">
        <v>40421</v>
      </c>
      <c r="G24">
        <v>46365</v>
      </c>
      <c r="H24">
        <v>154704</v>
      </c>
      <c r="I24">
        <v>105834</v>
      </c>
      <c r="J24">
        <v>46954</v>
      </c>
      <c r="K24">
        <f t="shared" si="0"/>
        <v>394278</v>
      </c>
    </row>
    <row r="25" spans="1:11" x14ac:dyDescent="0.3">
      <c r="A25" t="s">
        <v>33</v>
      </c>
      <c r="B25">
        <v>68537</v>
      </c>
      <c r="C25">
        <v>51107.82</v>
      </c>
      <c r="D25">
        <v>27</v>
      </c>
      <c r="E25">
        <v>518416</v>
      </c>
      <c r="F25">
        <v>631991</v>
      </c>
      <c r="G25">
        <v>135599</v>
      </c>
      <c r="H25">
        <v>50040</v>
      </c>
      <c r="I25">
        <v>295290</v>
      </c>
      <c r="J25">
        <v>91932</v>
      </c>
      <c r="K25">
        <f t="shared" si="0"/>
        <v>1204852</v>
      </c>
    </row>
    <row r="26" spans="1:11" x14ac:dyDescent="0.3">
      <c r="A26" t="s">
        <v>34</v>
      </c>
      <c r="B26">
        <v>10397</v>
      </c>
      <c r="C26">
        <v>15911.03</v>
      </c>
      <c r="D26">
        <v>19</v>
      </c>
      <c r="E26">
        <v>617315</v>
      </c>
      <c r="F26">
        <v>1664</v>
      </c>
      <c r="G26">
        <v>9883</v>
      </c>
      <c r="H26">
        <v>24693</v>
      </c>
      <c r="I26">
        <v>30678</v>
      </c>
      <c r="J26">
        <v>9199</v>
      </c>
      <c r="K26">
        <f t="shared" si="0"/>
        <v>76117</v>
      </c>
    </row>
    <row r="27" spans="1:11" x14ac:dyDescent="0.3">
      <c r="A27" t="s">
        <v>35</v>
      </c>
      <c r="B27">
        <v>35246</v>
      </c>
      <c r="C27">
        <v>31534.03</v>
      </c>
      <c r="D27">
        <v>23</v>
      </c>
      <c r="E27">
        <v>150121</v>
      </c>
      <c r="F27">
        <v>93212</v>
      </c>
      <c r="G27">
        <v>77052</v>
      </c>
      <c r="H27">
        <v>3222</v>
      </c>
      <c r="I27">
        <v>160823</v>
      </c>
      <c r="J27">
        <v>84096</v>
      </c>
      <c r="K27">
        <f t="shared" si="0"/>
        <v>418405</v>
      </c>
    </row>
    <row r="28" spans="1:11" x14ac:dyDescent="0.3">
      <c r="A28" t="s">
        <v>36</v>
      </c>
      <c r="B28">
        <v>146744</v>
      </c>
      <c r="C28">
        <v>38406.559999999998</v>
      </c>
      <c r="D28">
        <v>24</v>
      </c>
      <c r="E28">
        <v>512584</v>
      </c>
      <c r="F28">
        <v>1271835</v>
      </c>
      <c r="G28">
        <v>416741</v>
      </c>
      <c r="H28">
        <v>92883</v>
      </c>
      <c r="I28">
        <v>750328</v>
      </c>
      <c r="J28">
        <v>186881</v>
      </c>
      <c r="K28">
        <f t="shared" si="0"/>
        <v>2718668</v>
      </c>
    </row>
    <row r="29" spans="1:11" x14ac:dyDescent="0.3">
      <c r="A29" t="s">
        <v>37</v>
      </c>
      <c r="B29">
        <v>290752</v>
      </c>
      <c r="C29">
        <v>28417.360000000001</v>
      </c>
      <c r="D29">
        <v>30</v>
      </c>
      <c r="E29">
        <v>144794</v>
      </c>
      <c r="F29">
        <v>463446</v>
      </c>
      <c r="G29">
        <v>1319242</v>
      </c>
      <c r="H29">
        <v>5419</v>
      </c>
      <c r="I29">
        <v>1540802</v>
      </c>
      <c r="J29">
        <v>341827</v>
      </c>
      <c r="K29">
        <f t="shared" si="0"/>
        <v>3670736</v>
      </c>
    </row>
    <row r="30" spans="1:11" x14ac:dyDescent="0.3">
      <c r="A30" t="s">
        <v>38</v>
      </c>
      <c r="B30">
        <v>7729</v>
      </c>
      <c r="C30">
        <v>12681.92</v>
      </c>
      <c r="D30">
        <v>19</v>
      </c>
      <c r="E30">
        <v>1007684</v>
      </c>
      <c r="F30">
        <v>275</v>
      </c>
      <c r="G30">
        <v>6206</v>
      </c>
      <c r="H30">
        <v>3495</v>
      </c>
      <c r="I30">
        <v>17135</v>
      </c>
      <c r="J30">
        <v>3844</v>
      </c>
      <c r="K30">
        <f t="shared" si="0"/>
        <v>30955</v>
      </c>
    </row>
    <row r="31" spans="1:11" x14ac:dyDescent="0.3">
      <c r="A31" t="s">
        <v>39</v>
      </c>
      <c r="B31">
        <v>17377</v>
      </c>
      <c r="C31">
        <v>29431.31</v>
      </c>
      <c r="D31">
        <v>22</v>
      </c>
      <c r="E31">
        <v>167378</v>
      </c>
      <c r="F31">
        <v>25490</v>
      </c>
      <c r="G31">
        <v>14896</v>
      </c>
      <c r="H31">
        <v>7637</v>
      </c>
      <c r="I31">
        <v>76399</v>
      </c>
      <c r="J31">
        <v>27455</v>
      </c>
      <c r="K31">
        <f t="shared" si="0"/>
        <v>151877</v>
      </c>
    </row>
    <row r="32" spans="1:11" x14ac:dyDescent="0.3">
      <c r="A32" t="s">
        <v>40</v>
      </c>
      <c r="B32">
        <v>112101</v>
      </c>
      <c r="C32">
        <v>39577.480000000003</v>
      </c>
      <c r="D32">
        <v>24</v>
      </c>
      <c r="E32">
        <v>1566161</v>
      </c>
      <c r="F32">
        <v>407555</v>
      </c>
      <c r="G32">
        <v>415160</v>
      </c>
      <c r="H32">
        <v>134655</v>
      </c>
      <c r="I32">
        <v>585306</v>
      </c>
      <c r="J32">
        <v>197296</v>
      </c>
      <c r="K32">
        <f t="shared" si="0"/>
        <v>1739972</v>
      </c>
    </row>
    <row r="33" spans="1:11" x14ac:dyDescent="0.3">
      <c r="A33" t="s">
        <v>41</v>
      </c>
      <c r="B33">
        <v>38695</v>
      </c>
      <c r="C33">
        <v>38094.32</v>
      </c>
      <c r="D33">
        <v>22</v>
      </c>
      <c r="E33">
        <v>704659</v>
      </c>
      <c r="F33">
        <v>44533</v>
      </c>
      <c r="G33">
        <v>90775</v>
      </c>
      <c r="H33">
        <v>31231</v>
      </c>
      <c r="I33">
        <v>181596</v>
      </c>
      <c r="J33">
        <v>49707</v>
      </c>
      <c r="K33">
        <f t="shared" si="0"/>
        <v>397842</v>
      </c>
    </row>
    <row r="34" spans="1:11" x14ac:dyDescent="0.3">
      <c r="A34" t="s">
        <v>42</v>
      </c>
      <c r="B34">
        <v>240749</v>
      </c>
      <c r="C34">
        <v>192647.61</v>
      </c>
      <c r="D34">
        <v>40</v>
      </c>
      <c r="E34">
        <v>65701</v>
      </c>
      <c r="F34">
        <v>1265504</v>
      </c>
      <c r="G34">
        <v>3688191</v>
      </c>
      <c r="H34">
        <v>0</v>
      </c>
      <c r="I34">
        <v>1463993</v>
      </c>
      <c r="J34">
        <v>320544</v>
      </c>
      <c r="K34">
        <f t="shared" si="0"/>
        <v>6738232</v>
      </c>
    </row>
    <row r="35" spans="1:11" x14ac:dyDescent="0.3">
      <c r="A35" t="s">
        <v>43</v>
      </c>
      <c r="B35">
        <v>43258</v>
      </c>
      <c r="C35">
        <v>27573.279999999999</v>
      </c>
      <c r="D35">
        <v>20</v>
      </c>
      <c r="E35">
        <v>487688</v>
      </c>
      <c r="F35">
        <v>48947</v>
      </c>
      <c r="G35">
        <v>134151</v>
      </c>
      <c r="H35">
        <v>19708</v>
      </c>
      <c r="I35">
        <v>211313</v>
      </c>
      <c r="J35">
        <v>61113</v>
      </c>
      <c r="K35">
        <f t="shared" si="0"/>
        <v>475232</v>
      </c>
    </row>
    <row r="36" spans="1:11" x14ac:dyDescent="0.3">
      <c r="A36" t="s">
        <v>44</v>
      </c>
      <c r="B36">
        <v>216745</v>
      </c>
      <c r="C36">
        <v>35098.660000000003</v>
      </c>
      <c r="D36">
        <v>24</v>
      </c>
      <c r="E36">
        <v>1170515</v>
      </c>
      <c r="F36">
        <v>586653</v>
      </c>
      <c r="G36">
        <v>633304</v>
      </c>
      <c r="H36">
        <v>36402</v>
      </c>
      <c r="I36">
        <v>1056378</v>
      </c>
      <c r="J36">
        <v>434951</v>
      </c>
      <c r="K36">
        <f t="shared" si="0"/>
        <v>2747688</v>
      </c>
    </row>
    <row r="37" spans="1:11" x14ac:dyDescent="0.3">
      <c r="A37" t="s">
        <v>45</v>
      </c>
      <c r="B37">
        <v>75035</v>
      </c>
      <c r="C37">
        <v>42748.59</v>
      </c>
      <c r="D37">
        <v>23</v>
      </c>
      <c r="E37">
        <v>683192</v>
      </c>
      <c r="F37">
        <v>340041</v>
      </c>
      <c r="G37">
        <v>224398</v>
      </c>
      <c r="H37">
        <v>82279</v>
      </c>
      <c r="I37">
        <v>364151</v>
      </c>
      <c r="J37">
        <v>115254</v>
      </c>
      <c r="K37">
        <f t="shared" si="0"/>
        <v>1126123</v>
      </c>
    </row>
    <row r="38" spans="1:11" x14ac:dyDescent="0.3">
      <c r="A38" t="s">
        <v>46</v>
      </c>
      <c r="B38">
        <v>47645</v>
      </c>
      <c r="C38">
        <v>28923.67</v>
      </c>
      <c r="D38">
        <v>28</v>
      </c>
      <c r="E38">
        <v>491546</v>
      </c>
      <c r="F38">
        <v>12877</v>
      </c>
      <c r="G38">
        <v>349667</v>
      </c>
      <c r="H38">
        <v>202</v>
      </c>
      <c r="I38">
        <v>530342</v>
      </c>
      <c r="J38">
        <v>107413</v>
      </c>
      <c r="K38">
        <f t="shared" si="0"/>
        <v>1000501</v>
      </c>
    </row>
    <row r="39" spans="1:11" x14ac:dyDescent="0.3">
      <c r="A39" t="s">
        <v>47</v>
      </c>
      <c r="B39">
        <v>54261</v>
      </c>
      <c r="C39">
        <v>37160.21</v>
      </c>
      <c r="D39">
        <v>22</v>
      </c>
      <c r="E39">
        <v>722201</v>
      </c>
      <c r="F39">
        <v>23195</v>
      </c>
      <c r="G39">
        <v>143247</v>
      </c>
      <c r="H39">
        <v>19569</v>
      </c>
      <c r="I39">
        <v>209442</v>
      </c>
      <c r="J39">
        <v>62376</v>
      </c>
      <c r="K39">
        <f t="shared" si="0"/>
        <v>457829</v>
      </c>
    </row>
    <row r="40" spans="1:11" x14ac:dyDescent="0.3">
      <c r="A40" t="s">
        <v>48</v>
      </c>
      <c r="B40">
        <v>73942</v>
      </c>
      <c r="C40">
        <v>40181.39</v>
      </c>
      <c r="D40">
        <v>30</v>
      </c>
      <c r="E40">
        <v>402395</v>
      </c>
      <c r="F40">
        <v>751472</v>
      </c>
      <c r="G40">
        <v>326566</v>
      </c>
      <c r="H40">
        <v>561</v>
      </c>
      <c r="I40">
        <v>612298</v>
      </c>
      <c r="J40">
        <v>143235</v>
      </c>
      <c r="K40">
        <f t="shared" si="0"/>
        <v>1834132</v>
      </c>
    </row>
    <row r="41" spans="1:11" x14ac:dyDescent="0.3">
      <c r="A41" t="s">
        <v>49</v>
      </c>
      <c r="B41">
        <v>63476</v>
      </c>
      <c r="C41">
        <v>29449.71</v>
      </c>
      <c r="D41">
        <v>20</v>
      </c>
      <c r="E41">
        <v>627986</v>
      </c>
      <c r="F41">
        <v>93648</v>
      </c>
      <c r="G41">
        <v>153794</v>
      </c>
      <c r="H41">
        <v>58738</v>
      </c>
      <c r="I41">
        <v>273636</v>
      </c>
      <c r="J41">
        <v>105464</v>
      </c>
      <c r="K41">
        <f t="shared" si="0"/>
        <v>685280</v>
      </c>
    </row>
    <row r="42" spans="1:11" x14ac:dyDescent="0.3">
      <c r="A42" t="s">
        <v>50</v>
      </c>
      <c r="B42">
        <v>30091</v>
      </c>
      <c r="C42">
        <v>18545.37</v>
      </c>
      <c r="D42">
        <v>22</v>
      </c>
      <c r="E42">
        <v>287990</v>
      </c>
      <c r="F42">
        <v>15581</v>
      </c>
      <c r="G42">
        <v>59674</v>
      </c>
      <c r="H42">
        <v>10694</v>
      </c>
      <c r="I42">
        <v>122726</v>
      </c>
      <c r="J42">
        <v>85121</v>
      </c>
      <c r="K42">
        <f t="shared" si="0"/>
        <v>293796</v>
      </c>
    </row>
    <row r="43" spans="1:11" x14ac:dyDescent="0.3">
      <c r="A43" t="s">
        <v>51</v>
      </c>
      <c r="B43">
        <v>14346</v>
      </c>
      <c r="C43">
        <v>30305.11</v>
      </c>
      <c r="D43">
        <v>20</v>
      </c>
      <c r="E43">
        <v>617252</v>
      </c>
      <c r="F43">
        <v>58738</v>
      </c>
      <c r="G43">
        <v>28563</v>
      </c>
      <c r="H43">
        <v>12889</v>
      </c>
      <c r="I43">
        <v>56882</v>
      </c>
      <c r="J43">
        <v>18966</v>
      </c>
      <c r="K43">
        <f t="shared" si="0"/>
        <v>176038</v>
      </c>
    </row>
    <row r="44" spans="1:11" x14ac:dyDescent="0.3">
      <c r="A44" t="s">
        <v>52</v>
      </c>
      <c r="B44">
        <v>5626751.5</v>
      </c>
      <c r="C44">
        <v>62341.21</v>
      </c>
      <c r="D44">
        <v>41</v>
      </c>
      <c r="E44">
        <v>760601</v>
      </c>
      <c r="F44">
        <v>7050446</v>
      </c>
      <c r="G44">
        <v>26846907.5</v>
      </c>
      <c r="H44">
        <v>5844</v>
      </c>
      <c r="I44">
        <v>27511182</v>
      </c>
      <c r="J44">
        <v>7564169</v>
      </c>
      <c r="K44">
        <f t="shared" si="0"/>
        <v>68978548.5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2022-06-26T12:13:59Z</dcterms:created>
  <dcterms:modified xsi:type="dcterms:W3CDTF">2022-06-26T12:39:20Z</dcterms:modified>
</cp:coreProperties>
</file>