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github\GAVIA\"/>
    </mc:Choice>
  </mc:AlternateContent>
  <xr:revisionPtr revIDLastSave="0" documentId="8_{265B9D23-920F-4E86-94C2-B875F1F72788}" xr6:coauthVersionLast="41" xr6:coauthVersionMax="41" xr10:uidLastSave="{00000000-0000-0000-0000-000000000000}"/>
  <bookViews>
    <workbookView xWindow="-120" yWindow="-120" windowWidth="20730" windowHeight="11310" xr2:uid="{9776602E-C86C-41B3-861C-E98439950D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7" i="1"/>
  <c r="N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<sst xmlns="http://schemas.openxmlformats.org/spreadsheetml/2006/main" count="70" uniqueCount="53">
  <si>
    <t>Sponsor</t>
  </si>
  <si>
    <t>Nota</t>
  </si>
  <si>
    <t>Data emissão</t>
  </si>
  <si>
    <t>Data Envio Zurich</t>
  </si>
  <si>
    <t>Previsão de
 Pagamento</t>
  </si>
  <si>
    <t>Data Pagto</t>
  </si>
  <si>
    <t>Observação</t>
  </si>
  <si>
    <t>Valor em Dolar</t>
  </si>
  <si>
    <t>Valor FEES</t>
  </si>
  <si>
    <t>Total em Dolar</t>
  </si>
  <si>
    <t>Cambio</t>
  </si>
  <si>
    <t>VALOR R$ ND</t>
  </si>
  <si>
    <t>FEES Nacional</t>
  </si>
  <si>
    <t>Comissáo WTA Brasil</t>
  </si>
  <si>
    <t>NF</t>
  </si>
  <si>
    <t>REFERENCIA</t>
  </si>
  <si>
    <t>NOME</t>
  </si>
  <si>
    <t>SINISTRO</t>
  </si>
  <si>
    <t>DOCUMENTO</t>
  </si>
  <si>
    <t>Data Ocorrencia</t>
  </si>
  <si>
    <t>Bilhete</t>
  </si>
  <si>
    <t>COBERTURA</t>
  </si>
  <si>
    <t>TIPO DE MOEDA</t>
  </si>
  <si>
    <t>DATA REPASSE/ REMESSA</t>
  </si>
  <si>
    <t>Vital Card - Fatura Internacional</t>
  </si>
  <si>
    <t>ZRC001</t>
  </si>
  <si>
    <t>N201230</t>
  </si>
  <si>
    <t>ok</t>
  </si>
  <si>
    <t>ZRC002</t>
  </si>
  <si>
    <t>N203422</t>
  </si>
  <si>
    <t>ZRC003</t>
  </si>
  <si>
    <t>N203852</t>
  </si>
  <si>
    <t>ZRC004</t>
  </si>
  <si>
    <t>N203853</t>
  </si>
  <si>
    <t>ZRC005</t>
  </si>
  <si>
    <t>N205304</t>
  </si>
  <si>
    <t>VINICIUS  DAL NEGRO</t>
  </si>
  <si>
    <t>ZRC006</t>
  </si>
  <si>
    <t>N206031</t>
  </si>
  <si>
    <t>JUELCY  SALETTE TORTATO</t>
  </si>
  <si>
    <t>Vital Card - Fatura Nacional</t>
  </si>
  <si>
    <t>ZRC007</t>
  </si>
  <si>
    <t>N206283</t>
  </si>
  <si>
    <t>REGINA M BARBIERI</t>
  </si>
  <si>
    <t>ZRC008</t>
  </si>
  <si>
    <t>N206720</t>
  </si>
  <si>
    <t>MARILIA COSTA TOZETTI</t>
  </si>
  <si>
    <t>ZRC009</t>
  </si>
  <si>
    <t>N207094</t>
  </si>
  <si>
    <t>RENATA  MENDES RIBEIRO</t>
  </si>
  <si>
    <t>ZRC010</t>
  </si>
  <si>
    <t>N207299</t>
  </si>
  <si>
    <t>DIETLIND  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</si>
</sst>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7" formatCode="dd/mm/yy;@"/>
    <numFmt numFmtId="168" formatCode="[$-416]d\-mmm;@"/>
    <numFmt numFmtId="169" formatCode="_([$$-409]* #,##0.00_);_([$$-409]* \(#,##0.00\);_([$$-409]* &quot;-&quot;??_);_(@_)"/>
    <numFmt numFmtId="170" formatCode="_-[$R$-416]\ * #,##0.0000_-;\-[$R$-416]\ * #,##0.00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572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4" fontId="4" fillId="3" borderId="1" xfId="2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44" fontId="4" fillId="3" borderId="0" xfId="2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49" fontId="3" fillId="5" borderId="1" xfId="0" quotePrefix="1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168" fontId="2" fillId="5" borderId="1" xfId="0" applyNumberFormat="1" applyFont="1" applyFill="1" applyBorder="1" applyAlignment="1">
      <alignment horizontal="center"/>
    </xf>
    <xf numFmtId="169" fontId="3" fillId="5" borderId="1" xfId="2" applyNumberFormat="1" applyFont="1" applyFill="1" applyBorder="1"/>
    <xf numFmtId="170" fontId="3" fillId="5" borderId="1" xfId="2" applyNumberFormat="1" applyFont="1" applyFill="1" applyBorder="1" applyAlignment="1">
      <alignment horizontal="center"/>
    </xf>
    <xf numFmtId="44" fontId="3" fillId="5" borderId="1" xfId="2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43" fontId="3" fillId="5" borderId="4" xfId="1" applyFont="1" applyFill="1" applyBorder="1"/>
    <xf numFmtId="43" fontId="3" fillId="5" borderId="4" xfId="1" applyFont="1" applyFill="1" applyBorder="1" applyAlignment="1">
      <alignment horizontal="left"/>
    </xf>
    <xf numFmtId="43" fontId="3" fillId="5" borderId="4" xfId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3" fontId="3" fillId="5" borderId="1" xfId="1" applyFont="1" applyFill="1" applyBorder="1"/>
    <xf numFmtId="43" fontId="3" fillId="5" borderId="1" xfId="1" applyFont="1" applyFill="1" applyBorder="1" applyAlignment="1">
      <alignment horizontal="left"/>
    </xf>
    <xf numFmtId="43" fontId="3" fillId="5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169" fontId="3" fillId="0" borderId="1" xfId="2" applyNumberFormat="1" applyFont="1" applyBorder="1"/>
    <xf numFmtId="44" fontId="3" fillId="0" borderId="1" xfId="2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81B0-BB52-4630-B850-E99C0A50FA48}">
  <dimension ref="A1:X11"/>
  <sheetViews>
    <sheetView tabSelected="1" workbookViewId="0"/>
  </sheetViews>
  <sheetFormatPr defaultRowHeight="15" x14ac:dyDescent="0.25"/>
  <cols>
    <col min="1" max="1" width="22.85546875" bestFit="1" customWidth="1"/>
    <col min="2" max="2" width="6" bestFit="1" customWidth="1"/>
    <col min="3" max="3" width="9.5703125" bestFit="1" customWidth="1"/>
    <col min="4" max="4" width="12.28515625" bestFit="1" customWidth="1"/>
    <col min="5" max="5" width="8.7109375" bestFit="1" customWidth="1"/>
    <col min="6" max="6" width="8" bestFit="1" customWidth="1"/>
    <col min="7" max="7" width="9.85546875" bestFit="1" customWidth="1"/>
    <col min="8" max="8" width="10.85546875" bestFit="1" customWidth="1"/>
    <col min="9" max="9" width="8.7109375" bestFit="1" customWidth="1"/>
    <col min="10" max="10" width="10" bestFit="1" customWidth="1"/>
    <col min="11" max="11" width="8.5703125" bestFit="1" customWidth="1"/>
    <col min="12" max="12" width="10.7109375" bestFit="1" customWidth="1"/>
    <col min="13" max="13" width="7.7109375" bestFit="1" customWidth="1"/>
    <col min="14" max="14" width="8.5703125" bestFit="1" customWidth="1"/>
    <col min="15" max="15" width="3" bestFit="1" customWidth="1"/>
    <col min="16" max="16" width="8.85546875" bestFit="1" customWidth="1"/>
    <col min="17" max="17" width="17.7109375" bestFit="1" customWidth="1"/>
    <col min="18" max="18" width="6.85546875" bestFit="1" customWidth="1"/>
    <col min="19" max="19" width="9.7109375" bestFit="1" customWidth="1"/>
    <col min="20" max="20" width="11.5703125" bestFit="1" customWidth="1"/>
    <col min="21" max="21" width="5.85546875" bestFit="1" customWidth="1"/>
    <col min="22" max="22" width="8.85546875" bestFit="1" customWidth="1"/>
    <col min="23" max="23" width="11.42578125" bestFit="1" customWidth="1"/>
    <col min="24" max="24" width="18" bestFit="1" customWidth="1"/>
  </cols>
  <sheetData>
    <row r="1" spans="1:24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1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1" t="s">
        <v>22</v>
      </c>
      <c r="X1" s="1" t="s">
        <v>23</v>
      </c>
    </row>
    <row r="2" spans="1:24" x14ac:dyDescent="0.25">
      <c r="A2" s="9" t="s">
        <v>24</v>
      </c>
      <c r="B2" s="10" t="s">
        <v>25</v>
      </c>
      <c r="C2" s="11">
        <v>43007</v>
      </c>
      <c r="D2" s="11">
        <v>43010</v>
      </c>
      <c r="E2" s="12"/>
      <c r="F2" s="13">
        <v>43018</v>
      </c>
      <c r="G2" s="14"/>
      <c r="H2" s="15">
        <v>160</v>
      </c>
      <c r="I2" s="15">
        <v>54</v>
      </c>
      <c r="J2" s="15">
        <v>214</v>
      </c>
      <c r="K2" s="16">
        <v>3.2734999999999999</v>
      </c>
      <c r="L2" s="17">
        <f>+K2*J2</f>
        <v>700.529</v>
      </c>
      <c r="M2" s="17"/>
      <c r="N2" s="17">
        <f t="shared" ref="N2:N7" si="0">+I2*K2*0.1</f>
        <v>17.6769</v>
      </c>
      <c r="O2" s="17"/>
      <c r="P2" s="18" t="s">
        <v>26</v>
      </c>
      <c r="Q2" s="19"/>
      <c r="R2" s="20"/>
      <c r="S2" s="20"/>
      <c r="T2" s="11"/>
      <c r="U2" s="20"/>
      <c r="V2" s="21"/>
      <c r="W2" s="22"/>
      <c r="X2" s="23" t="s">
        <v>27</v>
      </c>
    </row>
    <row r="3" spans="1:24" x14ac:dyDescent="0.25">
      <c r="A3" s="9" t="s">
        <v>24</v>
      </c>
      <c r="B3" s="10" t="s">
        <v>28</v>
      </c>
      <c r="C3" s="11">
        <v>43010</v>
      </c>
      <c r="D3" s="11">
        <v>43010</v>
      </c>
      <c r="E3" s="11"/>
      <c r="F3" s="13">
        <v>43018</v>
      </c>
      <c r="G3" s="14"/>
      <c r="H3" s="15">
        <v>1250.25</v>
      </c>
      <c r="I3" s="15">
        <v>44</v>
      </c>
      <c r="J3" s="15">
        <v>1294.25</v>
      </c>
      <c r="K3" s="16">
        <v>3.2709999999999999</v>
      </c>
      <c r="L3" s="17">
        <f>+K3*J3</f>
        <v>4233.4917500000001</v>
      </c>
      <c r="M3" s="17"/>
      <c r="N3" s="17">
        <f t="shared" si="0"/>
        <v>14.392400000000002</v>
      </c>
      <c r="O3" s="17"/>
      <c r="P3" s="18" t="s">
        <v>29</v>
      </c>
      <c r="Q3" s="19"/>
      <c r="R3" s="24"/>
      <c r="S3" s="24"/>
      <c r="T3" s="11"/>
      <c r="U3" s="24"/>
      <c r="V3" s="25"/>
      <c r="W3" s="26"/>
      <c r="X3" s="23" t="s">
        <v>27</v>
      </c>
    </row>
    <row r="4" spans="1:24" x14ac:dyDescent="0.25">
      <c r="A4" s="9" t="s">
        <v>24</v>
      </c>
      <c r="B4" s="10" t="s">
        <v>30</v>
      </c>
      <c r="C4" s="11">
        <v>43010</v>
      </c>
      <c r="D4" s="11">
        <v>43010</v>
      </c>
      <c r="E4" s="11"/>
      <c r="F4" s="13">
        <v>43018</v>
      </c>
      <c r="G4" s="14"/>
      <c r="H4" s="15">
        <v>554.41999999999996</v>
      </c>
      <c r="I4" s="15">
        <v>54</v>
      </c>
      <c r="J4" s="15">
        <v>608.41999999999996</v>
      </c>
      <c r="K4" s="16">
        <v>3.2709999999999999</v>
      </c>
      <c r="L4" s="17">
        <f>+K4*J4</f>
        <v>1990.1418199999998</v>
      </c>
      <c r="M4" s="17"/>
      <c r="N4" s="17">
        <f t="shared" si="0"/>
        <v>17.663399999999999</v>
      </c>
      <c r="O4" s="17"/>
      <c r="P4" s="18" t="s">
        <v>31</v>
      </c>
      <c r="Q4" s="19"/>
      <c r="R4" s="19"/>
      <c r="S4" s="19"/>
      <c r="T4" s="11"/>
      <c r="U4" s="19"/>
      <c r="V4" s="27"/>
      <c r="W4" s="18"/>
      <c r="X4" s="23" t="s">
        <v>27</v>
      </c>
    </row>
    <row r="5" spans="1:24" x14ac:dyDescent="0.25">
      <c r="A5" s="9" t="s">
        <v>24</v>
      </c>
      <c r="B5" s="10" t="s">
        <v>32</v>
      </c>
      <c r="C5" s="11">
        <v>43010</v>
      </c>
      <c r="D5" s="11">
        <v>43010</v>
      </c>
      <c r="E5" s="11"/>
      <c r="F5" s="13">
        <v>43018</v>
      </c>
      <c r="G5" s="14"/>
      <c r="H5" s="15">
        <v>819.88</v>
      </c>
      <c r="I5" s="15">
        <v>54</v>
      </c>
      <c r="J5" s="15">
        <v>873.88</v>
      </c>
      <c r="K5" s="16">
        <v>3.2709999999999999</v>
      </c>
      <c r="L5" s="17">
        <f>+K5*J5</f>
        <v>2858.4614799999999</v>
      </c>
      <c r="M5" s="17"/>
      <c r="N5" s="17">
        <f t="shared" si="0"/>
        <v>17.663399999999999</v>
      </c>
      <c r="O5" s="17"/>
      <c r="P5" s="18" t="s">
        <v>33</v>
      </c>
      <c r="Q5" s="19"/>
      <c r="R5" s="19"/>
      <c r="S5" s="19"/>
      <c r="T5" s="11"/>
      <c r="U5" s="19"/>
      <c r="V5" s="27"/>
      <c r="W5" s="18"/>
      <c r="X5" s="23" t="s">
        <v>27</v>
      </c>
    </row>
    <row r="6" spans="1:24" x14ac:dyDescent="0.25">
      <c r="A6" s="9" t="s">
        <v>24</v>
      </c>
      <c r="B6" s="10" t="s">
        <v>34</v>
      </c>
      <c r="C6" s="11">
        <v>43032</v>
      </c>
      <c r="D6" s="11">
        <v>43032</v>
      </c>
      <c r="E6" s="11"/>
      <c r="F6" s="13">
        <v>43049</v>
      </c>
      <c r="G6" s="14"/>
      <c r="H6" s="15">
        <v>114.28</v>
      </c>
      <c r="I6" s="15">
        <v>54</v>
      </c>
      <c r="J6" s="15">
        <v>168.28</v>
      </c>
      <c r="K6" s="16">
        <v>3.335</v>
      </c>
      <c r="L6" s="17">
        <v>561.21379999999999</v>
      </c>
      <c r="M6" s="17"/>
      <c r="N6" s="17">
        <f t="shared" si="0"/>
        <v>18.009</v>
      </c>
      <c r="O6" s="17"/>
      <c r="P6" s="18" t="s">
        <v>35</v>
      </c>
      <c r="Q6" s="19" t="s">
        <v>36</v>
      </c>
      <c r="R6" s="19"/>
      <c r="S6" s="19"/>
      <c r="T6" s="11"/>
      <c r="U6" s="19"/>
      <c r="V6" s="27"/>
      <c r="W6" s="18"/>
      <c r="X6" s="23" t="s">
        <v>27</v>
      </c>
    </row>
    <row r="7" spans="1:24" x14ac:dyDescent="0.25">
      <c r="A7" s="9" t="s">
        <v>24</v>
      </c>
      <c r="B7" s="10" t="s">
        <v>37</v>
      </c>
      <c r="C7" s="11">
        <v>43032</v>
      </c>
      <c r="D7" s="11">
        <v>43032</v>
      </c>
      <c r="E7" s="11"/>
      <c r="F7" s="13">
        <v>43049</v>
      </c>
      <c r="G7" s="14"/>
      <c r="H7" s="15">
        <v>407.48</v>
      </c>
      <c r="I7" s="28">
        <v>44</v>
      </c>
      <c r="J7" s="15">
        <v>451.48</v>
      </c>
      <c r="K7" s="16">
        <v>3.335</v>
      </c>
      <c r="L7" s="17">
        <v>1505.6858</v>
      </c>
      <c r="M7" s="17"/>
      <c r="N7" s="17">
        <f t="shared" si="0"/>
        <v>14.674000000000001</v>
      </c>
      <c r="O7" s="17"/>
      <c r="P7" s="18" t="s">
        <v>38</v>
      </c>
      <c r="Q7" s="19" t="s">
        <v>39</v>
      </c>
      <c r="R7" s="19"/>
      <c r="S7" s="19"/>
      <c r="T7" s="11"/>
      <c r="U7" s="19"/>
      <c r="V7" s="27"/>
      <c r="W7" s="18"/>
      <c r="X7" s="23" t="s">
        <v>27</v>
      </c>
    </row>
    <row r="8" spans="1:24" x14ac:dyDescent="0.25">
      <c r="A8" s="9" t="s">
        <v>40</v>
      </c>
      <c r="B8" s="10" t="s">
        <v>41</v>
      </c>
      <c r="C8" s="11">
        <v>43032</v>
      </c>
      <c r="D8" s="11">
        <v>43032</v>
      </c>
      <c r="E8" s="11"/>
      <c r="F8" s="13">
        <v>43049</v>
      </c>
      <c r="G8" s="14"/>
      <c r="H8" s="15">
        <v>421.53846153846155</v>
      </c>
      <c r="I8" s="29"/>
      <c r="J8" s="15">
        <v>421.53846153846155</v>
      </c>
      <c r="K8" s="16">
        <v>3.25</v>
      </c>
      <c r="L8" s="17">
        <v>1370</v>
      </c>
      <c r="M8" s="17">
        <v>52</v>
      </c>
      <c r="N8" s="17"/>
      <c r="O8" s="17"/>
      <c r="P8" s="18" t="s">
        <v>42</v>
      </c>
      <c r="Q8" s="19" t="s">
        <v>43</v>
      </c>
      <c r="R8" s="19"/>
      <c r="S8" s="19"/>
      <c r="T8" s="11"/>
      <c r="U8" s="19"/>
      <c r="V8" s="27"/>
      <c r="W8" s="18"/>
      <c r="X8" s="23" t="s">
        <v>27</v>
      </c>
    </row>
    <row r="9" spans="1:24" x14ac:dyDescent="0.25">
      <c r="A9" s="9" t="s">
        <v>24</v>
      </c>
      <c r="B9" s="10" t="s">
        <v>44</v>
      </c>
      <c r="C9" s="11">
        <v>43032</v>
      </c>
      <c r="D9" s="11">
        <v>43032</v>
      </c>
      <c r="E9" s="11"/>
      <c r="F9" s="13">
        <v>43049</v>
      </c>
      <c r="G9" s="14"/>
      <c r="H9" s="15">
        <v>423.42</v>
      </c>
      <c r="I9" s="28">
        <v>54</v>
      </c>
      <c r="J9" s="15">
        <v>477.42</v>
      </c>
      <c r="K9" s="16">
        <v>3.335</v>
      </c>
      <c r="L9" s="17">
        <v>1592.1957</v>
      </c>
      <c r="M9" s="17"/>
      <c r="N9" s="17">
        <f t="shared" ref="N9:N11" si="1">+I9*K9*0.1</f>
        <v>18.009</v>
      </c>
      <c r="O9" s="17"/>
      <c r="P9" s="18" t="s">
        <v>45</v>
      </c>
      <c r="Q9" s="19" t="s">
        <v>46</v>
      </c>
      <c r="R9" s="19"/>
      <c r="S9" s="19"/>
      <c r="T9" s="11"/>
      <c r="U9" s="19"/>
      <c r="V9" s="27"/>
      <c r="W9" s="18"/>
      <c r="X9" s="23" t="s">
        <v>27</v>
      </c>
    </row>
    <row r="10" spans="1:24" x14ac:dyDescent="0.25">
      <c r="A10" s="9" t="s">
        <v>24</v>
      </c>
      <c r="B10" s="10" t="s">
        <v>47</v>
      </c>
      <c r="C10" s="11">
        <v>43032</v>
      </c>
      <c r="D10" s="11">
        <v>43032</v>
      </c>
      <c r="E10" s="11"/>
      <c r="F10" s="13">
        <v>43049</v>
      </c>
      <c r="G10" s="14"/>
      <c r="H10" s="15">
        <v>204.84</v>
      </c>
      <c r="I10" s="28">
        <v>44</v>
      </c>
      <c r="J10" s="15">
        <v>248.84</v>
      </c>
      <c r="K10" s="16">
        <v>3.335</v>
      </c>
      <c r="L10" s="17">
        <v>829.88139999999999</v>
      </c>
      <c r="M10" s="17"/>
      <c r="N10" s="17">
        <f t="shared" si="1"/>
        <v>14.674000000000001</v>
      </c>
      <c r="O10" s="17"/>
      <c r="P10" s="18" t="s">
        <v>48</v>
      </c>
      <c r="Q10" s="19" t="s">
        <v>49</v>
      </c>
      <c r="R10" s="19"/>
      <c r="S10" s="19"/>
      <c r="T10" s="11"/>
      <c r="U10" s="19"/>
      <c r="V10" s="27"/>
      <c r="W10" s="18"/>
      <c r="X10" s="23" t="s">
        <v>27</v>
      </c>
    </row>
    <row r="11" spans="1:24" x14ac:dyDescent="0.25">
      <c r="A11" s="9" t="s">
        <v>24</v>
      </c>
      <c r="B11" s="10" t="s">
        <v>50</v>
      </c>
      <c r="C11" s="11">
        <v>43032</v>
      </c>
      <c r="D11" s="11">
        <v>43032</v>
      </c>
      <c r="E11" s="11"/>
      <c r="F11" s="13">
        <v>43049</v>
      </c>
      <c r="G11" s="14"/>
      <c r="H11" s="15">
        <v>361.02</v>
      </c>
      <c r="I11" s="28">
        <v>44</v>
      </c>
      <c r="J11" s="15">
        <v>405.02</v>
      </c>
      <c r="K11" s="16">
        <v>3.335</v>
      </c>
      <c r="L11" s="17">
        <v>1350.7417</v>
      </c>
      <c r="M11" s="17"/>
      <c r="N11" s="17">
        <f t="shared" si="1"/>
        <v>14.674000000000001</v>
      </c>
      <c r="O11" s="17"/>
      <c r="P11" s="18" t="s">
        <v>51</v>
      </c>
      <c r="Q11" s="19" t="s">
        <v>52</v>
      </c>
      <c r="R11" s="19"/>
      <c r="S11" s="19"/>
      <c r="T11" s="11"/>
      <c r="U11" s="19"/>
      <c r="V11" s="27"/>
      <c r="W11" s="18"/>
      <c r="X11" s="23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Gagliano</dc:creator>
  <cp:lastModifiedBy>Vinicius Gagliano</cp:lastModifiedBy>
  <dcterms:created xsi:type="dcterms:W3CDTF">2019-12-18T16:25:24Z</dcterms:created>
  <dcterms:modified xsi:type="dcterms:W3CDTF">2019-12-18T16:25:52Z</dcterms:modified>
</cp:coreProperties>
</file>