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icius Henriques\Desktop\"/>
    </mc:Choice>
  </mc:AlternateContent>
  <bookViews>
    <workbookView xWindow="0" yWindow="0" windowWidth="20490" windowHeight="7755" activeTab="2"/>
  </bookViews>
  <sheets>
    <sheet name="1" sheetId="4" r:id="rId1"/>
    <sheet name="2" sheetId="1" r:id="rId2"/>
    <sheet name="VALORES NOVOS" sheetId="2" r:id="rId3"/>
  </sheets>
  <calcPr calcId="152511"/>
</workbook>
</file>

<file path=xl/calcChain.xml><?xml version="1.0" encoding="utf-8"?>
<calcChain xmlns="http://schemas.openxmlformats.org/spreadsheetml/2006/main">
  <c r="G152" i="2" l="1"/>
  <c r="F155" i="2"/>
  <c r="G155" i="2"/>
  <c r="G9" i="2"/>
  <c r="G151" i="2"/>
  <c r="G150" i="2"/>
  <c r="G149" i="2"/>
  <c r="G145" i="2"/>
  <c r="G144" i="2"/>
  <c r="G143" i="2"/>
  <c r="G142" i="2"/>
  <c r="G141" i="2"/>
  <c r="G137" i="2"/>
  <c r="G136" i="2"/>
  <c r="G135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57" i="2"/>
  <c r="G56" i="2"/>
  <c r="G55" i="2"/>
  <c r="G51" i="2"/>
  <c r="G50" i="2"/>
  <c r="G49" i="2"/>
  <c r="G48" i="2"/>
  <c r="G44" i="2"/>
  <c r="G43" i="2"/>
  <c r="G42" i="2"/>
  <c r="G41" i="2"/>
  <c r="G37" i="2"/>
  <c r="G36" i="2"/>
  <c r="G35" i="2"/>
  <c r="G31" i="2"/>
  <c r="G30" i="2"/>
  <c r="G29" i="2"/>
  <c r="G24" i="2"/>
  <c r="G23" i="2"/>
  <c r="G22" i="2"/>
  <c r="G21" i="2"/>
  <c r="G17" i="2"/>
  <c r="G16" i="2"/>
  <c r="G15" i="2"/>
  <c r="G14" i="2"/>
  <c r="G13" i="2"/>
  <c r="G12" i="2"/>
  <c r="G11" i="2"/>
  <c r="G10" i="2"/>
</calcChain>
</file>

<file path=xl/sharedStrings.xml><?xml version="1.0" encoding="utf-8"?>
<sst xmlns="http://schemas.openxmlformats.org/spreadsheetml/2006/main" count="687" uniqueCount="215">
  <si>
    <r>
      <rPr>
        <sz val="5.5"/>
        <rFont val="Arial"/>
        <family val="2"/>
      </rPr>
      <t>SUAREZ SALDANHA AVALIADORES INDEPEND. S/S LTDA. CNPJ: 92.934.629/0001-27 RUA WASHINGTON LUIZ, Nº500, 405  PORTO ALEGRE – RS</t>
    </r>
  </si>
  <si>
    <r>
      <rPr>
        <b/>
        <sz val="11"/>
        <rFont val="Arial"/>
        <family val="2"/>
      </rPr>
      <t xml:space="preserve">PLANILHA DE ORÇAMENTO GLOBAL
</t>
    </r>
    <r>
      <rPr>
        <b/>
        <sz val="8.5"/>
        <rFont val="Arial"/>
        <family val="2"/>
      </rPr>
      <t>PREFEITURA MUNICIPAL DE TRAMANDAÍ</t>
    </r>
  </si>
  <si>
    <r>
      <rPr>
        <b/>
        <sz val="5.5"/>
        <rFont val="Arial"/>
        <family val="2"/>
      </rPr>
      <t>R</t>
    </r>
  </si>
  <si>
    <r>
      <rPr>
        <b/>
        <sz val="6"/>
        <rFont val="Arial"/>
        <family val="2"/>
      </rPr>
      <t>N</t>
    </r>
  </si>
  <si>
    <r>
      <rPr>
        <b/>
        <sz val="6"/>
        <rFont val="Arial"/>
        <family val="2"/>
      </rPr>
      <t>OBRA:</t>
    </r>
  </si>
  <si>
    <r>
      <rPr>
        <b/>
        <sz val="6"/>
        <rFont val="Arial"/>
        <family val="2"/>
      </rPr>
      <t>CONSTRUÇÃO DA EMEI JORGE ENÉAS</t>
    </r>
  </si>
  <si>
    <r>
      <rPr>
        <b/>
        <sz val="6"/>
        <rFont val="Arial"/>
        <family val="2"/>
      </rPr>
      <t>-</t>
    </r>
  </si>
  <si>
    <r>
      <rPr>
        <b/>
        <sz val="6"/>
        <rFont val="Arial"/>
        <family val="2"/>
      </rPr>
      <t>TRAMANDAÍ</t>
    </r>
  </si>
  <si>
    <r>
      <rPr>
        <b/>
        <sz val="6"/>
        <rFont val="Arial"/>
        <family val="2"/>
      </rPr>
      <t>R    -TRAMANDAÍ RS</t>
    </r>
  </si>
  <si>
    <r>
      <rPr>
        <b/>
        <sz val="6"/>
        <rFont val="Arial"/>
        <family val="2"/>
      </rPr>
      <t>PREÇO UNITÁRIO</t>
    </r>
  </si>
  <si>
    <r>
      <rPr>
        <b/>
        <sz val="6"/>
        <rFont val="Arial"/>
        <family val="2"/>
      </rPr>
      <t>PREÇO TOTAL</t>
    </r>
  </si>
  <si>
    <r>
      <rPr>
        <sz val="6"/>
        <rFont val="Arial"/>
        <family val="2"/>
      </rPr>
      <t>PREÇO TOTAL</t>
    </r>
  </si>
  <si>
    <r>
      <rPr>
        <b/>
        <sz val="6"/>
        <rFont val="Arial"/>
        <family val="2"/>
      </rPr>
      <t>Item</t>
    </r>
  </si>
  <si>
    <r>
      <rPr>
        <b/>
        <sz val="6"/>
        <rFont val="Arial"/>
        <family val="2"/>
      </rPr>
      <t>Serviço</t>
    </r>
  </si>
  <si>
    <r>
      <rPr>
        <b/>
        <sz val="6"/>
        <rFont val="Arial"/>
        <family val="2"/>
      </rPr>
      <t>Quant.</t>
    </r>
  </si>
  <si>
    <r>
      <rPr>
        <b/>
        <sz val="6"/>
        <rFont val="Arial"/>
        <family val="2"/>
      </rPr>
      <t>Unid.</t>
    </r>
  </si>
  <si>
    <r>
      <rPr>
        <b/>
        <sz val="6"/>
        <rFont val="Arial"/>
        <family val="2"/>
      </rPr>
      <t>Material</t>
    </r>
  </si>
  <si>
    <r>
      <rPr>
        <b/>
        <sz val="6"/>
        <rFont val="Arial"/>
        <family val="2"/>
      </rPr>
      <t>M. Obra</t>
    </r>
  </si>
  <si>
    <r>
      <rPr>
        <b/>
        <sz val="6"/>
        <rFont val="Arial"/>
        <family val="2"/>
      </rPr>
      <t>Total(s/BDI)</t>
    </r>
  </si>
  <si>
    <r>
      <rPr>
        <b/>
        <sz val="6"/>
        <rFont val="Arial"/>
        <family val="2"/>
      </rPr>
      <t>Total c/BDI =25%</t>
    </r>
  </si>
  <si>
    <r>
      <rPr>
        <b/>
        <sz val="6"/>
        <rFont val="Arial"/>
        <family val="2"/>
      </rPr>
      <t>1.0</t>
    </r>
  </si>
  <si>
    <r>
      <rPr>
        <b/>
        <sz val="6"/>
        <rFont val="Arial"/>
        <family val="2"/>
      </rPr>
      <t>SERVIÇOS INICIAIS</t>
    </r>
  </si>
  <si>
    <r>
      <rPr>
        <sz val="6"/>
        <rFont val="Arial"/>
        <family val="2"/>
      </rPr>
      <t>Placa de obra 1,00x2,00</t>
    </r>
  </si>
  <si>
    <r>
      <rPr>
        <sz val="6"/>
        <rFont val="Arial"/>
        <family val="2"/>
      </rPr>
      <t>m2</t>
    </r>
  </si>
  <si>
    <r>
      <rPr>
        <sz val="6"/>
        <rFont val="Arial"/>
        <family val="2"/>
      </rPr>
      <t>Aluguel de retro com motorista</t>
    </r>
  </si>
  <si>
    <r>
      <rPr>
        <sz val="6"/>
        <rFont val="Arial"/>
        <family val="2"/>
      </rPr>
      <t>horas</t>
    </r>
  </si>
  <si>
    <r>
      <rPr>
        <sz val="6"/>
        <rFont val="Arial"/>
        <family val="2"/>
      </rPr>
      <t>-</t>
    </r>
  </si>
  <si>
    <r>
      <rPr>
        <sz val="6"/>
        <rFont val="Arial"/>
        <family val="2"/>
      </rPr>
      <t>Locação de obra por m2 construido</t>
    </r>
  </si>
  <si>
    <r>
      <rPr>
        <sz val="6"/>
        <rFont val="Arial"/>
        <family val="2"/>
      </rPr>
      <t>Instalação prov de agua</t>
    </r>
  </si>
  <si>
    <r>
      <rPr>
        <sz val="6"/>
        <rFont val="Arial"/>
        <family val="2"/>
      </rPr>
      <t>Unid.</t>
    </r>
  </si>
  <si>
    <r>
      <rPr>
        <sz val="6"/>
        <rFont val="Arial"/>
        <family val="2"/>
      </rPr>
      <t>Instalação de energia eletrica provisoria</t>
    </r>
  </si>
  <si>
    <r>
      <rPr>
        <sz val="6"/>
        <rFont val="Arial"/>
        <family val="2"/>
      </rPr>
      <t xml:space="preserve">Barracões,provisório(depósito           ,escritório,vestiário,refeitório,wc)
</t>
    </r>
    <r>
      <rPr>
        <sz val="6"/>
        <rFont val="Arial"/>
        <family val="2"/>
      </rPr>
      <t>c/piso cimentado</t>
    </r>
  </si>
  <si>
    <r>
      <rPr>
        <sz val="6"/>
        <rFont val="Arial"/>
        <family val="2"/>
      </rPr>
      <t>Engenheiro (10hs/mes)+licenciamento ambiental+proj estrutural</t>
    </r>
  </si>
  <si>
    <r>
      <rPr>
        <sz val="6"/>
        <rFont val="Arial"/>
        <family val="2"/>
      </rPr>
      <t>vb</t>
    </r>
  </si>
  <si>
    <r>
      <rPr>
        <sz val="6"/>
        <rFont val="Arial"/>
        <family val="2"/>
      </rPr>
      <t>Aterro areia compact. Manual- esp 1,00cm</t>
    </r>
  </si>
  <si>
    <r>
      <rPr>
        <sz val="6"/>
        <rFont val="Arial"/>
        <family val="2"/>
      </rPr>
      <t>m3</t>
    </r>
  </si>
  <si>
    <r>
      <rPr>
        <sz val="6"/>
        <rFont val="Arial"/>
        <family val="2"/>
      </rPr>
      <t>Aterro brita esp=5cm</t>
    </r>
  </si>
  <si>
    <r>
      <rPr>
        <b/>
        <sz val="6"/>
        <rFont val="Arial"/>
        <family val="2"/>
      </rPr>
      <t>Sub-Total</t>
    </r>
  </si>
  <si>
    <r>
      <rPr>
        <b/>
        <sz val="6"/>
        <rFont val="Arial"/>
        <family val="2"/>
      </rPr>
      <t>FUNDAÇÕES</t>
    </r>
  </si>
  <si>
    <r>
      <rPr>
        <sz val="6"/>
        <rFont val="Arial"/>
        <family val="2"/>
      </rPr>
      <t>Micro-Estaca completa d=25cm,h=3,5m</t>
    </r>
  </si>
  <si>
    <r>
      <rPr>
        <sz val="6"/>
        <rFont val="Arial"/>
        <family val="2"/>
      </rPr>
      <t>Viga baldrame concreto arm. Fck150Mpa-dim= 0,20*0,30</t>
    </r>
  </si>
  <si>
    <r>
      <rPr>
        <sz val="6"/>
        <rFont val="Arial"/>
        <family val="2"/>
      </rPr>
      <t>Sapata concreto armado Fck 150Mpa  0,50*0,50*0,4</t>
    </r>
  </si>
  <si>
    <r>
      <rPr>
        <sz val="6"/>
        <rFont val="Arial"/>
        <family val="2"/>
      </rPr>
      <t>Impermeabilização hidro asfalto 4demãos</t>
    </r>
  </si>
  <si>
    <r>
      <rPr>
        <sz val="6"/>
        <rFont val="Arial"/>
        <family val="2"/>
      </rPr>
      <t>Escav. Em solo 1°categ manual</t>
    </r>
  </si>
  <si>
    <r>
      <rPr>
        <b/>
        <sz val="6"/>
        <rFont val="Arial"/>
        <family val="2"/>
      </rPr>
      <t>SUPRA ESTRUTURA</t>
    </r>
  </si>
  <si>
    <r>
      <rPr>
        <sz val="6"/>
        <rFont val="Arial"/>
        <family val="2"/>
      </rPr>
      <t>Viga  concreto arm. Fck200Mpa 20*40CM</t>
    </r>
  </si>
  <si>
    <r>
      <rPr>
        <sz val="6"/>
        <rFont val="Arial"/>
        <family val="2"/>
      </rPr>
      <t>Lage pré-fabricada forro tavela 10cm-completa  +contrapsiso 8cm</t>
    </r>
  </si>
  <si>
    <r>
      <rPr>
        <sz val="6"/>
        <rFont val="Arial"/>
        <family val="2"/>
      </rPr>
      <t>Pilares concreto Fck=150Mpa-completo</t>
    </r>
  </si>
  <si>
    <r>
      <rPr>
        <b/>
        <sz val="6"/>
        <rFont val="Arial"/>
        <family val="2"/>
      </rPr>
      <t>PAREDES DE ALVENARIA</t>
    </r>
  </si>
  <si>
    <r>
      <rPr>
        <sz val="6"/>
        <rFont val="Arial"/>
        <family val="2"/>
      </rPr>
      <t>Alvenaria tij 06 furos-115cm-j 15mm cim,cal ar.1:2:8</t>
    </r>
  </si>
  <si>
    <r>
      <rPr>
        <sz val="6"/>
        <rFont val="Arial"/>
        <family val="2"/>
      </rPr>
      <t>Alvenaria tij 06 furos-20cm-j 15mm cim,cal ar.1:2:9</t>
    </r>
  </si>
  <si>
    <r>
      <rPr>
        <sz val="6"/>
        <rFont val="Arial"/>
        <family val="2"/>
      </rPr>
      <t>Verga 11x3-cm vao ciar 1:4</t>
    </r>
  </si>
  <si>
    <r>
      <rPr>
        <sz val="6"/>
        <rFont val="Arial"/>
        <family val="2"/>
      </rPr>
      <t>m</t>
    </r>
  </si>
  <si>
    <r>
      <rPr>
        <b/>
        <sz val="6"/>
        <rFont val="Arial"/>
        <family val="2"/>
      </rPr>
      <t>REVESTIMENTOS</t>
    </r>
  </si>
  <si>
    <r>
      <rPr>
        <sz val="6"/>
        <rFont val="Arial"/>
        <family val="2"/>
      </rPr>
      <t>Chapisco cim:arg 1:3 esp 7mm(pega normal)</t>
    </r>
  </si>
  <si>
    <r>
      <rPr>
        <sz val="6"/>
        <rFont val="Arial"/>
        <family val="2"/>
      </rPr>
      <t>reboco argamassa média ca-af1:3 5% ci 7mm EXTERNO</t>
    </r>
  </si>
  <si>
    <r>
      <rPr>
        <sz val="6"/>
        <rFont val="Arial"/>
        <family val="2"/>
      </rPr>
      <t>Azulejo placa ar ca ar 1;5 cim-3cm+rej</t>
    </r>
  </si>
  <si>
    <r>
      <rPr>
        <sz val="6"/>
        <rFont val="Arial"/>
        <family val="2"/>
      </rPr>
      <t>Peitoril Granito</t>
    </r>
  </si>
  <si>
    <r>
      <rPr>
        <b/>
        <sz val="6"/>
        <rFont val="Arial"/>
        <family val="2"/>
      </rPr>
      <t>PAVIMENTAÇÃO</t>
    </r>
  </si>
  <si>
    <r>
      <rPr>
        <sz val="6"/>
        <rFont val="Arial"/>
        <family val="2"/>
      </rPr>
      <t>Piso Bloquete -6cm saibro-compactado mecan.</t>
    </r>
  </si>
  <si>
    <r>
      <rPr>
        <sz val="6"/>
        <rFont val="Arial"/>
        <family val="2"/>
      </rPr>
      <t>Contra-piso de concreto imp 10cm-350Kg ci/m3</t>
    </r>
  </si>
  <si>
    <r>
      <rPr>
        <sz val="6"/>
        <rFont val="Arial"/>
        <family val="2"/>
      </rPr>
      <t>Piso ceramico 40x40 c arg colante</t>
    </r>
  </si>
  <si>
    <r>
      <rPr>
        <sz val="6"/>
        <rFont val="Arial"/>
        <family val="2"/>
      </rPr>
      <t>Meio fio de conreto pre moldado 0,12x0,25 x0,8 cm</t>
    </r>
  </si>
  <si>
    <r>
      <rPr>
        <b/>
        <sz val="6"/>
        <rFont val="Arial"/>
        <family val="2"/>
      </rPr>
      <t>ESQUADRIAS</t>
    </r>
  </si>
  <si>
    <r>
      <rPr>
        <sz val="6"/>
        <rFont val="Arial"/>
        <family val="2"/>
      </rPr>
      <t xml:space="preserve">Port  madeira  Itauba  maciça  externa  completa  incus.  Fechadura
</t>
    </r>
    <r>
      <rPr>
        <sz val="6"/>
        <rFont val="Arial"/>
        <family val="2"/>
      </rPr>
      <t>(Dim. Conf. Projeto)</t>
    </r>
  </si>
  <si>
    <r>
      <rPr>
        <sz val="6"/>
        <rFont val="Arial"/>
        <family val="2"/>
      </rPr>
      <t>Portão de ferro c aço galv. C/fechadura</t>
    </r>
  </si>
  <si>
    <r>
      <rPr>
        <sz val="6"/>
        <rFont val="Arial"/>
        <family val="2"/>
      </rPr>
      <t>Janelas c/ gradil aluminio pintura eletrostatica(Branco) c/vidro 4mm</t>
    </r>
  </si>
  <si>
    <r>
      <rPr>
        <b/>
        <sz val="6"/>
        <rFont val="Arial"/>
        <family val="2"/>
      </rPr>
      <t>INSTALAÇÕES HIDRÁULICAS AGUA /ESGOTO</t>
    </r>
  </si>
  <si>
    <r>
      <rPr>
        <sz val="8"/>
        <rFont val="Arial"/>
        <family val="2"/>
      </rPr>
      <t>-</t>
    </r>
  </si>
  <si>
    <r>
      <rPr>
        <sz val="6"/>
        <rFont val="Arial"/>
        <family val="2"/>
      </rPr>
      <t>Bacia desc. Acoplada c/assento+inst hidraulicas + 02 mictórios</t>
    </r>
  </si>
  <si>
    <r>
      <rPr>
        <sz val="6"/>
        <rFont val="Arial"/>
        <family val="2"/>
      </rPr>
      <t>Bacia desc. Acoplada c/assento+inst hidraulicas PNE</t>
    </r>
  </si>
  <si>
    <r>
      <rPr>
        <sz val="6"/>
        <rFont val="Arial"/>
        <family val="2"/>
      </rPr>
      <t>Barra de apoio aço inox</t>
    </r>
  </si>
  <si>
    <r>
      <rPr>
        <sz val="6"/>
        <rFont val="Arial"/>
        <family val="2"/>
      </rPr>
      <t>Caixa inspeção 50x50x50cm alv. 15 c/ tampa concreto</t>
    </r>
  </si>
  <si>
    <r>
      <rPr>
        <sz val="6"/>
        <rFont val="Arial"/>
        <family val="2"/>
      </rPr>
      <t xml:space="preserve">Fornecim  e  instalação(registro,ralo,tubul  Esg. Agua,conexões,ramal
</t>
    </r>
    <r>
      <rPr>
        <sz val="6"/>
        <rFont val="Arial"/>
        <family val="2"/>
      </rPr>
      <t>entrada,porta papel e higienico)</t>
    </r>
  </si>
  <si>
    <r>
      <rPr>
        <sz val="6"/>
        <rFont val="Arial"/>
        <family val="2"/>
      </rPr>
      <t>Vb</t>
    </r>
  </si>
  <si>
    <r>
      <rPr>
        <sz val="6"/>
        <rFont val="Arial"/>
        <family val="2"/>
      </rPr>
      <t xml:space="preserve">Pia  bancada  Granito  +  MÁO  OBRA  P/COLOC  DE  PIA+espelho
</t>
    </r>
    <r>
      <rPr>
        <sz val="6"/>
        <rFont val="Arial"/>
        <family val="2"/>
      </rPr>
      <t>15cm</t>
    </r>
  </si>
  <si>
    <r>
      <rPr>
        <sz val="6"/>
        <rFont val="Arial"/>
        <family val="2"/>
      </rPr>
      <t>M2</t>
    </r>
  </si>
  <si>
    <r>
      <rPr>
        <sz val="6"/>
        <rFont val="Arial"/>
        <family val="2"/>
      </rPr>
      <t xml:space="preserve">Pia   P/banheiros   de   louça   branca   embutido   no   granito   torneira
</t>
    </r>
    <r>
      <rPr>
        <sz val="6"/>
        <rFont val="Arial"/>
        <family val="2"/>
      </rPr>
      <t>cromada</t>
    </r>
  </si>
  <si>
    <r>
      <rPr>
        <sz val="6"/>
        <rFont val="Arial"/>
        <family val="2"/>
      </rPr>
      <t>Pia inox +torneira  metalica longa</t>
    </r>
  </si>
  <si>
    <r>
      <rPr>
        <sz val="6"/>
        <rFont val="Arial"/>
        <family val="2"/>
      </rPr>
      <t>Bancada de inox</t>
    </r>
  </si>
  <si>
    <r>
      <rPr>
        <sz val="6"/>
        <rFont val="Arial"/>
        <family val="2"/>
      </rPr>
      <t>Fossa septica-36 pessoas 1,80x1,80m Colocada +Transp.)</t>
    </r>
  </si>
  <si>
    <r>
      <rPr>
        <sz val="6"/>
        <rFont val="Arial"/>
        <family val="2"/>
      </rPr>
      <t>Filtro anaerobico 1,80x1,80</t>
    </r>
  </si>
  <si>
    <r>
      <rPr>
        <sz val="6"/>
        <rFont val="Arial"/>
        <family val="2"/>
      </rPr>
      <t>Sumidouro tijolo crivado (DIM CONF PROJETO)</t>
    </r>
  </si>
  <si>
    <r>
      <rPr>
        <sz val="6"/>
        <rFont val="Arial"/>
        <family val="2"/>
      </rPr>
      <t>Reservatório 15000 litrs completo-instalado(conexões+boia)</t>
    </r>
  </si>
  <si>
    <r>
      <rPr>
        <sz val="6"/>
        <rFont val="Arial"/>
        <family val="2"/>
      </rPr>
      <t>Rebaixamento lençoll freatico</t>
    </r>
  </si>
  <si>
    <r>
      <rPr>
        <sz val="6"/>
        <rFont val="Arial"/>
        <family val="2"/>
      </rPr>
      <t>Brita  02 (em todo perimetro/altura) do sumidouro-espessura 50cm</t>
    </r>
  </si>
  <si>
    <r>
      <rPr>
        <b/>
        <sz val="6"/>
        <rFont val="Arial"/>
        <family val="2"/>
      </rPr>
      <t>INSTALAÇÕES ELÉTRICAS</t>
    </r>
  </si>
  <si>
    <r>
      <rPr>
        <sz val="6"/>
        <rFont val="Arial"/>
        <family val="2"/>
      </rPr>
      <t>Eletroduto PVC Ø 1/2"</t>
    </r>
  </si>
  <si>
    <r>
      <rPr>
        <sz val="6"/>
        <rFont val="Arial"/>
        <family val="2"/>
      </rPr>
      <t>Eletroduto PVC Ø 3/4”"</t>
    </r>
  </si>
  <si>
    <r>
      <rPr>
        <sz val="6"/>
        <rFont val="Arial"/>
        <family val="2"/>
      </rPr>
      <t>Eletroduto PVC Ø 1"</t>
    </r>
  </si>
  <si>
    <r>
      <rPr>
        <sz val="6"/>
        <rFont val="Arial"/>
        <family val="2"/>
      </rPr>
      <t>Eletroduto PVC Ø 1 1/2"</t>
    </r>
  </si>
  <si>
    <r>
      <rPr>
        <sz val="6"/>
        <rFont val="Arial"/>
        <family val="2"/>
      </rPr>
      <t>Eletroduto PVC Ø 2"</t>
    </r>
  </si>
  <si>
    <r>
      <rPr>
        <sz val="6"/>
        <rFont val="Arial"/>
        <family val="2"/>
      </rPr>
      <t>Caixa octogonal 4"</t>
    </r>
  </si>
  <si>
    <r>
      <rPr>
        <sz val="6"/>
        <rFont val="Arial"/>
        <family val="2"/>
      </rPr>
      <t>pç</t>
    </r>
  </si>
  <si>
    <r>
      <rPr>
        <sz val="6"/>
        <rFont val="Arial"/>
        <family val="2"/>
      </rPr>
      <t>Caixa quadr. 200X200mm FM</t>
    </r>
  </si>
  <si>
    <r>
      <rPr>
        <sz val="6"/>
        <rFont val="Arial"/>
        <family val="2"/>
      </rPr>
      <t>Caixa PVC 4x2" FF</t>
    </r>
  </si>
  <si>
    <r>
      <rPr>
        <sz val="6"/>
        <rFont val="Arial"/>
        <family val="2"/>
      </rPr>
      <t>Caixa PVC 4x4" FF</t>
    </r>
  </si>
  <si>
    <r>
      <rPr>
        <sz val="6"/>
        <rFont val="Arial"/>
        <family val="2"/>
      </rPr>
      <t>Cabo unip. 750V #1,5mm²</t>
    </r>
  </si>
  <si>
    <r>
      <rPr>
        <sz val="6"/>
        <rFont val="Arial"/>
        <family val="2"/>
      </rPr>
      <t>Cabo unip. 750V #2,5mm²</t>
    </r>
  </si>
  <si>
    <r>
      <rPr>
        <sz val="6"/>
        <rFont val="Arial"/>
        <family val="2"/>
      </rPr>
      <t>Cabo unip. 750V #4,0mm²</t>
    </r>
  </si>
  <si>
    <r>
      <rPr>
        <sz val="6"/>
        <rFont val="Arial"/>
        <family val="2"/>
      </rPr>
      <t>Cabo unip. 750V #6,0mm²</t>
    </r>
  </si>
  <si>
    <r>
      <rPr>
        <sz val="6"/>
        <rFont val="Arial"/>
        <family val="2"/>
      </rPr>
      <t>Cabo unip. 750V #10,0mm²</t>
    </r>
  </si>
  <si>
    <r>
      <rPr>
        <sz val="6"/>
        <rFont val="Arial"/>
        <family val="2"/>
      </rPr>
      <t>Cabo unip. 0,6/1kV #2,5mm²</t>
    </r>
  </si>
  <si>
    <r>
      <rPr>
        <sz val="6"/>
        <rFont val="Arial"/>
        <family val="2"/>
      </rPr>
      <t>Cabo unip. 0,6/1kV #4,0mm²</t>
    </r>
  </si>
  <si>
    <r>
      <rPr>
        <sz val="6"/>
        <rFont val="Arial"/>
        <family val="2"/>
      </rPr>
      <t>Cabo unip. 0,6/1kV #25,0mm²</t>
    </r>
  </si>
  <si>
    <r>
      <rPr>
        <sz val="6"/>
        <rFont val="Arial"/>
        <family val="2"/>
      </rPr>
      <t>Cabo unip. 0,6/1kV #35,0mm²</t>
    </r>
  </si>
  <si>
    <r>
      <rPr>
        <sz val="6"/>
        <rFont val="Arial"/>
        <family val="2"/>
      </rPr>
      <t>Cabo UTP cat. 5 – 4pares</t>
    </r>
  </si>
  <si>
    <r>
      <rPr>
        <sz val="6"/>
        <rFont val="Arial"/>
        <family val="2"/>
      </rPr>
      <t>Interruptor Simples c/ espelho</t>
    </r>
  </si>
  <si>
    <r>
      <rPr>
        <sz val="6"/>
        <rFont val="Arial"/>
        <family val="2"/>
      </rPr>
      <t>Interruptor Duplo c/ espelho</t>
    </r>
  </si>
  <si>
    <r>
      <rPr>
        <sz val="6"/>
        <rFont val="Arial"/>
        <family val="2"/>
      </rPr>
      <t>Interruptor Triplo c/ espelho</t>
    </r>
  </si>
  <si>
    <r>
      <rPr>
        <sz val="6"/>
        <rFont val="Arial"/>
        <family val="2"/>
      </rPr>
      <t>Interruptor Hotel c/ espelho</t>
    </r>
  </si>
  <si>
    <r>
      <rPr>
        <sz val="6"/>
        <rFont val="Arial"/>
        <family val="2"/>
      </rPr>
      <t>Tomada Simples 3P- 10A c/ espelho</t>
    </r>
  </si>
  <si>
    <r>
      <rPr>
        <sz val="6"/>
        <rFont val="Arial"/>
        <family val="2"/>
      </rPr>
      <t>Tomada Dupla 3P- 10A c/ espelho</t>
    </r>
  </si>
  <si>
    <r>
      <rPr>
        <sz val="6"/>
        <rFont val="Arial"/>
        <family val="2"/>
      </rPr>
      <t>Conjunto Interruptor Simples+ Tomada 3P- c/ espelho</t>
    </r>
  </si>
  <si>
    <r>
      <rPr>
        <sz val="6"/>
        <rFont val="Arial"/>
        <family val="2"/>
      </rPr>
      <t>Espelho cego 4x2"</t>
    </r>
  </si>
  <si>
    <r>
      <rPr>
        <sz val="6"/>
        <rFont val="Arial"/>
        <family val="2"/>
      </rPr>
      <t>Espelho cego 4x4"</t>
    </r>
  </si>
  <si>
    <r>
      <rPr>
        <sz val="6"/>
        <rFont val="Arial"/>
        <family val="2"/>
      </rPr>
      <t>Espelho cego redondo 4"</t>
    </r>
  </si>
  <si>
    <r>
      <rPr>
        <sz val="6"/>
        <rFont val="Arial"/>
        <family val="2"/>
      </rPr>
      <t>Tomada RJ-11 (telefone)</t>
    </r>
  </si>
  <si>
    <r>
      <rPr>
        <sz val="6"/>
        <rFont val="Arial"/>
        <family val="2"/>
      </rPr>
      <t>Tomada RJ-45 (Dados)</t>
    </r>
  </si>
  <si>
    <r>
      <rPr>
        <sz val="6"/>
        <rFont val="Arial"/>
        <family val="2"/>
      </rPr>
      <t>Plafon PVC c/ soquete porcelana E-27</t>
    </r>
  </si>
  <si>
    <r>
      <rPr>
        <sz val="6"/>
        <rFont val="Arial"/>
        <family val="2"/>
      </rPr>
      <t>Lâmpada LED 25W rosca E-27</t>
    </r>
  </si>
  <si>
    <r>
      <rPr>
        <sz val="6"/>
        <rFont val="Arial"/>
        <family val="2"/>
      </rPr>
      <t>CD embutir 36 esp. c/ barramento 3F+N+T (125A), esp. p/</t>
    </r>
  </si>
  <si>
    <r>
      <rPr>
        <sz val="6"/>
        <rFont val="Arial"/>
        <family val="2"/>
      </rPr>
      <t>disjuntor geral trip. 3X100A</t>
    </r>
  </si>
  <si>
    <r>
      <rPr>
        <sz val="6"/>
        <rFont val="Arial"/>
        <family val="2"/>
      </rPr>
      <t>CD embutir 24 esp. c/ barramento 3F+N+T (80A), esp. p/</t>
    </r>
  </si>
  <si>
    <r>
      <rPr>
        <sz val="6"/>
        <rFont val="Arial"/>
        <family val="2"/>
      </rPr>
      <t>disjuntor geral trip. 3x50A</t>
    </r>
  </si>
  <si>
    <r>
      <rPr>
        <sz val="6"/>
        <rFont val="Arial"/>
        <family val="2"/>
      </rPr>
      <t>Disjuntor diferencial DR bipolar 20A-30mA</t>
    </r>
  </si>
  <si>
    <r>
      <rPr>
        <sz val="6"/>
        <rFont val="Arial"/>
        <family val="2"/>
      </rPr>
      <t>Disjuntor tripolar 3x100A</t>
    </r>
  </si>
  <si>
    <r>
      <rPr>
        <sz val="6"/>
        <rFont val="Arial"/>
        <family val="2"/>
      </rPr>
      <t>Disjuntor tripolar 3x63A</t>
    </r>
  </si>
  <si>
    <r>
      <rPr>
        <sz val="6"/>
        <rFont val="Arial"/>
        <family val="2"/>
      </rPr>
      <t>Disjuntor tripolar 3x40A</t>
    </r>
  </si>
  <si>
    <r>
      <rPr>
        <sz val="6"/>
        <rFont val="Arial"/>
        <family val="2"/>
      </rPr>
      <t>Disjuntor bipolar 2x20A</t>
    </r>
  </si>
  <si>
    <r>
      <rPr>
        <sz val="6"/>
        <rFont val="Arial"/>
        <family val="2"/>
      </rPr>
      <t>Disjuntor monopolar 1x20A</t>
    </r>
  </si>
  <si>
    <r>
      <rPr>
        <sz val="6"/>
        <rFont val="Arial"/>
        <family val="2"/>
      </rPr>
      <t>Caixa de alvenaria 30x30x50cm tampa de concreto</t>
    </r>
  </si>
  <si>
    <r>
      <rPr>
        <sz val="6"/>
        <rFont val="Arial"/>
        <family val="2"/>
      </rPr>
      <t>Caixa de alvenaria 50x50x50cm tampa de concreto</t>
    </r>
  </si>
  <si>
    <r>
      <rPr>
        <sz val="6"/>
        <rFont val="Arial"/>
        <family val="2"/>
      </rPr>
      <t>Poste de concreto 8m</t>
    </r>
  </si>
  <si>
    <r>
      <rPr>
        <sz val="6"/>
        <rFont val="Arial"/>
        <family val="2"/>
      </rPr>
      <t>Luminária pública LED 150W, Bivolt</t>
    </r>
  </si>
  <si>
    <r>
      <rPr>
        <sz val="6"/>
        <rFont val="Arial"/>
        <family val="2"/>
      </rPr>
      <t>Núcleo para 02 luminárias LED 150W</t>
    </r>
  </si>
  <si>
    <r>
      <rPr>
        <sz val="6"/>
        <rFont val="Arial"/>
        <family val="2"/>
      </rPr>
      <t>Haste de aterramento aço cobreado 2,0m, c/ conector</t>
    </r>
  </si>
  <si>
    <r>
      <rPr>
        <sz val="6"/>
        <rFont val="Arial"/>
        <family val="2"/>
      </rPr>
      <t>Materiais de fixação e de consumo</t>
    </r>
  </si>
  <si>
    <r>
      <rPr>
        <sz val="6"/>
        <rFont val="Arial"/>
        <family val="2"/>
      </rPr>
      <t>Entrada de energia trifásica 100A em poste de concreto</t>
    </r>
  </si>
  <si>
    <r>
      <rPr>
        <sz val="6"/>
        <rFont val="Arial"/>
        <family val="2"/>
      </rPr>
      <t>SPDA completo - (cabo cobre nu # 35,0mm²)</t>
    </r>
  </si>
  <si>
    <r>
      <rPr>
        <sz val="6"/>
        <rFont val="Arial"/>
        <family val="2"/>
      </rPr>
      <t>Anel de Aterramento completo (cabo cobre nu #50,0mm²)</t>
    </r>
  </si>
  <si>
    <r>
      <rPr>
        <b/>
        <sz val="6"/>
        <rFont val="Arial"/>
        <family val="2"/>
      </rPr>
      <t>PINTURA</t>
    </r>
  </si>
  <si>
    <r>
      <rPr>
        <sz val="6"/>
        <rFont val="Arial"/>
        <family val="2"/>
      </rPr>
      <t>Selador paredes int/externa</t>
    </r>
  </si>
  <si>
    <r>
      <rPr>
        <sz val="6"/>
        <rFont val="Arial"/>
        <family val="2"/>
      </rPr>
      <t>Pintura acrilica(02 demãos)</t>
    </r>
  </si>
  <si>
    <r>
      <rPr>
        <sz val="6"/>
        <rFont val="Arial"/>
        <family val="2"/>
      </rPr>
      <t>Pint. Esmalte s/ madeira e ferro galv (02 demãos)</t>
    </r>
  </si>
  <si>
    <r>
      <rPr>
        <b/>
        <sz val="6"/>
        <rFont val="Arial"/>
        <family val="2"/>
      </rPr>
      <t>COBERTURA</t>
    </r>
  </si>
  <si>
    <r>
      <rPr>
        <sz val="6"/>
        <rFont val="Arial"/>
        <family val="2"/>
      </rPr>
      <t>Estrutura de madeira p/telha fibrocimeto(01 demão anti-cupin.)</t>
    </r>
  </si>
  <si>
    <r>
      <rPr>
        <sz val="6"/>
        <rFont val="Arial"/>
        <family val="2"/>
      </rPr>
      <t>Cobertura c telha fibro-cimento</t>
    </r>
  </si>
  <si>
    <r>
      <rPr>
        <sz val="6"/>
        <rFont val="Arial"/>
        <family val="2"/>
      </rPr>
      <t>Calha Alum corte 50</t>
    </r>
  </si>
  <si>
    <r>
      <rPr>
        <sz val="6"/>
        <rFont val="Arial"/>
        <family val="2"/>
      </rPr>
      <t>Algerosa</t>
    </r>
  </si>
  <si>
    <r>
      <rPr>
        <sz val="6"/>
        <rFont val="Arial"/>
        <family val="2"/>
      </rPr>
      <t>Tubo de Queda Pvc 100mm</t>
    </r>
  </si>
  <si>
    <r>
      <rPr>
        <b/>
        <sz val="6"/>
        <rFont val="Arial"/>
        <family val="2"/>
      </rPr>
      <t>SERVIÇOS COMPLEMENTARES</t>
    </r>
  </si>
  <si>
    <r>
      <rPr>
        <sz val="6"/>
        <rFont val="Arial"/>
        <family val="2"/>
      </rPr>
      <t>Limpeza permanente da obra</t>
    </r>
  </si>
  <si>
    <r>
      <rPr>
        <sz val="6"/>
        <rFont val="Arial"/>
        <family val="2"/>
      </rPr>
      <t>cercamento estrutura de concreto pre moldado(Colocado)</t>
    </r>
  </si>
  <si>
    <r>
      <rPr>
        <sz val="6"/>
        <rFont val="Arial"/>
        <family val="2"/>
      </rPr>
      <t>Grama ferrinho</t>
    </r>
  </si>
  <si>
    <r>
      <rPr>
        <sz val="6"/>
        <rFont val="Arial"/>
        <family val="2"/>
      </rPr>
      <t>PPCI (placas,extintores hidrantes ,alarme,)-conf. Projeto</t>
    </r>
  </si>
  <si>
    <r>
      <rPr>
        <b/>
        <sz val="9.5"/>
        <rFont val="Arial"/>
        <family val="2"/>
      </rPr>
      <t>TOTAL GERAL</t>
    </r>
  </si>
  <si>
    <t>CRONOGRAMA FÍSICO E FINANCEIRO</t>
  </si>
  <si>
    <t>PRAZO 360DIAS</t>
  </si>
  <si>
    <t>OBRA:Construção e Reforma EM EFJorge Enéas</t>
  </si>
  <si>
    <t>TOTAL</t>
  </si>
  <si>
    <t>Item</t>
  </si>
  <si>
    <t>Total</t>
  </si>
  <si>
    <t>SERVIÇOS INICIAIS</t>
  </si>
  <si>
    <t>R$ 96.445,61</t>
  </si>
  <si>
    <t>R$ 48.222,81</t>
  </si>
  <si>
    <t>R$ 48.222,80</t>
  </si>
  <si>
    <t>FUNDAÇÕES</t>
  </si>
  <si>
    <t>R$ 227.011,63</t>
  </si>
  <si>
    <t>R$ 45.402,33</t>
  </si>
  <si>
    <t>R$ 113.505,82</t>
  </si>
  <si>
    <t>R$ 68.103,48</t>
  </si>
  <si>
    <t>SUPRA ESTRUTURA</t>
  </si>
  <si>
    <t>R$ 321.950,00</t>
  </si>
  <si>
    <t>R$ 32.195,00</t>
  </si>
  <si>
    <t>R$ 48.292,50</t>
  </si>
  <si>
    <t>PAREDES DE ALVENARIA</t>
  </si>
  <si>
    <t>R$ 205.106,25</t>
  </si>
  <si>
    <t>R$ 20.510,63</t>
  </si>
  <si>
    <t>R$ 30.765,94</t>
  </si>
  <si>
    <t>REVESTIMENTOS</t>
  </si>
  <si>
    <t>R$ 232.224,71</t>
  </si>
  <si>
    <t>R$ 34.833,71</t>
  </si>
  <si>
    <t>R$ 23.222,47</t>
  </si>
  <si>
    <t>PAVIMENTAÇÃO</t>
  </si>
  <si>
    <t>R$ 231.700,00</t>
  </si>
  <si>
    <t>R$ 34.755,00</t>
  </si>
  <si>
    <t>R$ 23.170,00</t>
  </si>
  <si>
    <t>ESQUADRIAS</t>
  </si>
  <si>
    <t>R$ 305.518,75</t>
  </si>
  <si>
    <t>R$ 91.655,63</t>
  </si>
  <si>
    <t>R$ 30.551,88</t>
  </si>
  <si>
    <t>INSTALAÇÕES HIDRÁULICAS</t>
  </si>
  <si>
    <t>R$ 121.298,00</t>
  </si>
  <si>
    <t>R$ 12.129,80</t>
  </si>
  <si>
    <t>INSTALAÇÕES ELÉTRICAS</t>
  </si>
  <si>
    <t>R$ 229.966,41</t>
  </si>
  <si>
    <t>R$ 22.996,64</t>
  </si>
  <si>
    <t>PINTURA</t>
  </si>
  <si>
    <t>R$ 151.887,78</t>
  </si>
  <si>
    <t>R$ 30.377,56</t>
  </si>
  <si>
    <t>R$ 45.566,33</t>
  </si>
  <si>
    <t>COBERTURA</t>
  </si>
  <si>
    <t>R$ 195.346,88</t>
  </si>
  <si>
    <t>R$ 48.836,72</t>
  </si>
  <si>
    <t>SERVIÇOS COMPLEMENTARES</t>
  </si>
  <si>
    <t>R$ 194.115,00</t>
  </si>
  <si>
    <t>R$ 48.528,75</t>
  </si>
  <si>
    <t>Sub Total</t>
  </si>
  <si>
    <t>TOTAL GERAL</t>
  </si>
  <si>
    <t>R$ 2.512.571,02</t>
  </si>
  <si>
    <t>Tramanda 15/06/2018</t>
  </si>
  <si>
    <t>ÁREA: 1.659,13</t>
  </si>
  <si>
    <t>R    -TRAMANDAÍ RS</t>
  </si>
  <si>
    <t>Material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</si>
</sst>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dd/mm/yyyy;@"/>
    <numFmt numFmtId="165" formatCode="0.0"/>
    <numFmt numFmtId="166" formatCode="0."/>
    <numFmt numFmtId="167" formatCode="_-[$R$-416]\ * #,##0.00_-;\-[$R$-416]\ * #,##0.00_-;_-[$R$-416]\ * &quot;-&quot;??_-;_-@_-"/>
  </numFmts>
  <fonts count="32" x14ac:knownFonts="1">
    <font>
      <sz val="10"/>
      <color rgb="FF000000"/>
      <name val="Times New Roman"/>
      <charset val="204"/>
    </font>
    <font>
      <sz val="5.5"/>
      <name val="Arial"/>
    </font>
    <font>
      <b/>
      <sz val="5.5"/>
      <name val="Arial"/>
    </font>
    <font>
      <b/>
      <sz val="8"/>
      <color rgb="FF000000"/>
      <name val="Arial"/>
      <family val="2"/>
    </font>
    <font>
      <b/>
      <sz val="6"/>
      <name val="Arial"/>
    </font>
    <font>
      <sz val="6"/>
      <name val="Arial"/>
    </font>
    <font>
      <sz val="6"/>
      <color rgb="FF000000"/>
      <name val="Arial"/>
      <family val="2"/>
    </font>
    <font>
      <sz val="8"/>
      <color rgb="FF000000"/>
      <name val="Arial"/>
      <family val="2"/>
    </font>
    <font>
      <b/>
      <sz val="6"/>
      <color rgb="FF000000"/>
      <name val="Arial"/>
      <family val="2"/>
    </font>
    <font>
      <sz val="8"/>
      <name val="Arial"/>
    </font>
    <font>
      <b/>
      <sz val="9.5"/>
      <name val="Arial"/>
    </font>
    <font>
      <b/>
      <sz val="8"/>
      <name val="Arial"/>
    </font>
    <font>
      <sz val="5.5"/>
      <name val="Arial"/>
      <family val="2"/>
    </font>
    <font>
      <b/>
      <sz val="11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9.5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color rgb="FF000000"/>
      <name val="Times New Roman"/>
      <family val="1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0"/>
      <color rgb="FF000000"/>
      <name val="Times New Roman"/>
      <charset val="204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28" fillId="0" borderId="0" applyFont="0" applyFill="0" applyBorder="0" applyAlignment="0" applyProtection="0"/>
  </cellStyleXfs>
  <cellXfs count="170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left" vertical="center" wrapText="1"/>
    </xf>
    <xf numFmtId="164" fontId="3" fillId="0" borderId="6" xfId="0" applyNumberFormat="1" applyFont="1" applyFill="1" applyBorder="1" applyAlignment="1">
      <alignment horizontal="left" vertical="top" indent="2" shrinkToFit="1"/>
    </xf>
    <xf numFmtId="0" fontId="4" fillId="0" borderId="1" xfId="0" applyFont="1" applyFill="1" applyBorder="1" applyAlignment="1">
      <alignment horizontal="right" vertical="top" wrapText="1"/>
    </xf>
    <xf numFmtId="0" fontId="4" fillId="0" borderId="6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wrapText="1"/>
    </xf>
    <xf numFmtId="0" fontId="4" fillId="0" borderId="6" xfId="0" applyFont="1" applyFill="1" applyBorder="1" applyAlignment="1">
      <alignment horizontal="right" vertical="top" wrapText="1"/>
    </xf>
    <xf numFmtId="0" fontId="4" fillId="0" borderId="6" xfId="0" applyFont="1" applyFill="1" applyBorder="1" applyAlignment="1">
      <alignment horizontal="right" vertical="top" wrapText="1" indent="1"/>
    </xf>
    <xf numFmtId="0" fontId="5" fillId="0" borderId="6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 indent="2"/>
    </xf>
    <xf numFmtId="0" fontId="4" fillId="0" borderId="6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left" vertical="top" wrapText="1" indent="1"/>
    </xf>
    <xf numFmtId="165" fontId="6" fillId="0" borderId="6" xfId="0" applyNumberFormat="1" applyFont="1" applyFill="1" applyBorder="1" applyAlignment="1">
      <alignment horizontal="right" vertical="top" shrinkToFit="1"/>
    </xf>
    <xf numFmtId="2" fontId="6" fillId="0" borderId="6" xfId="0" applyNumberFormat="1" applyFont="1" applyFill="1" applyBorder="1" applyAlignment="1">
      <alignment horizontal="right" vertical="top" shrinkToFit="1"/>
    </xf>
    <xf numFmtId="0" fontId="5" fillId="0" borderId="6" xfId="0" applyFont="1" applyFill="1" applyBorder="1" applyAlignment="1">
      <alignment horizontal="center" vertical="top" wrapText="1"/>
    </xf>
    <xf numFmtId="2" fontId="6" fillId="0" borderId="6" xfId="0" applyNumberFormat="1" applyFont="1" applyFill="1" applyBorder="1" applyAlignment="1">
      <alignment horizontal="left" vertical="top" indent="2" shrinkToFit="1"/>
    </xf>
    <xf numFmtId="2" fontId="7" fillId="0" borderId="6" xfId="0" applyNumberFormat="1" applyFont="1" applyFill="1" applyBorder="1" applyAlignment="1">
      <alignment horizontal="right" vertical="top" shrinkToFit="1"/>
    </xf>
    <xf numFmtId="0" fontId="5" fillId="0" borderId="6" xfId="0" applyFont="1" applyFill="1" applyBorder="1" applyAlignment="1">
      <alignment horizontal="right" vertical="top" wrapText="1" indent="1"/>
    </xf>
    <xf numFmtId="4" fontId="6" fillId="0" borderId="6" xfId="0" applyNumberFormat="1" applyFont="1" applyFill="1" applyBorder="1" applyAlignment="1">
      <alignment horizontal="right" vertical="top" shrinkToFit="1"/>
    </xf>
    <xf numFmtId="4" fontId="7" fillId="0" borderId="6" xfId="0" applyNumberFormat="1" applyFont="1" applyFill="1" applyBorder="1" applyAlignment="1">
      <alignment horizontal="right" vertical="top" shrinkToFit="1"/>
    </xf>
    <xf numFmtId="4" fontId="6" fillId="0" borderId="6" xfId="0" applyNumberFormat="1" applyFont="1" applyFill="1" applyBorder="1" applyAlignment="1">
      <alignment horizontal="left" vertical="top" indent="2" shrinkToFit="1"/>
    </xf>
    <xf numFmtId="165" fontId="6" fillId="0" borderId="6" xfId="0" applyNumberFormat="1" applyFont="1" applyFill="1" applyBorder="1" applyAlignment="1">
      <alignment horizontal="right" vertical="center" shrinkToFit="1"/>
    </xf>
    <xf numFmtId="0" fontId="0" fillId="0" borderId="6" xfId="0" applyFill="1" applyBorder="1" applyAlignment="1">
      <alignment horizontal="left" vertical="top" wrapText="1"/>
    </xf>
    <xf numFmtId="2" fontId="6" fillId="0" borderId="6" xfId="0" applyNumberFormat="1" applyFont="1" applyFill="1" applyBorder="1" applyAlignment="1">
      <alignment horizontal="right" vertical="center" shrinkToFit="1"/>
    </xf>
    <xf numFmtId="0" fontId="5" fillId="0" borderId="6" xfId="0" applyFont="1" applyFill="1" applyBorder="1" applyAlignment="1">
      <alignment horizontal="center" vertical="center" wrapText="1"/>
    </xf>
    <xf numFmtId="2" fontId="6" fillId="0" borderId="6" xfId="0" applyNumberFormat="1" applyFont="1" applyFill="1" applyBorder="1" applyAlignment="1">
      <alignment horizontal="left" vertical="center" indent="2" shrinkToFit="1"/>
    </xf>
    <xf numFmtId="4" fontId="6" fillId="0" borderId="6" xfId="0" applyNumberFormat="1" applyFont="1" applyFill="1" applyBorder="1" applyAlignment="1">
      <alignment horizontal="right" vertical="center" shrinkToFit="1"/>
    </xf>
    <xf numFmtId="4" fontId="8" fillId="0" borderId="6" xfId="0" applyNumberFormat="1" applyFont="1" applyFill="1" applyBorder="1" applyAlignment="1">
      <alignment horizontal="right" vertical="top" shrinkToFit="1"/>
    </xf>
    <xf numFmtId="4" fontId="3" fillId="0" borderId="6" xfId="0" applyNumberFormat="1" applyFont="1" applyFill="1" applyBorder="1" applyAlignment="1">
      <alignment horizontal="right" vertical="top" shrinkToFit="1"/>
    </xf>
    <xf numFmtId="1" fontId="8" fillId="0" borderId="6" xfId="0" applyNumberFormat="1" applyFont="1" applyFill="1" applyBorder="1" applyAlignment="1">
      <alignment horizontal="right" vertical="top" shrinkToFit="1"/>
    </xf>
    <xf numFmtId="0" fontId="5" fillId="0" borderId="6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right" vertical="top" wrapText="1" indent="1"/>
    </xf>
    <xf numFmtId="2" fontId="6" fillId="0" borderId="6" xfId="0" applyNumberFormat="1" applyFont="1" applyFill="1" applyBorder="1" applyAlignment="1">
      <alignment horizontal="center" vertical="top" shrinkToFit="1"/>
    </xf>
    <xf numFmtId="4" fontId="6" fillId="0" borderId="6" xfId="0" applyNumberFormat="1" applyFont="1" applyFill="1" applyBorder="1" applyAlignment="1">
      <alignment horizontal="center" vertical="top" shrinkToFit="1"/>
    </xf>
    <xf numFmtId="2" fontId="6" fillId="0" borderId="6" xfId="0" applyNumberFormat="1" applyFont="1" applyFill="1" applyBorder="1" applyAlignment="1">
      <alignment horizontal="left" vertical="top" indent="1" shrinkToFit="1"/>
    </xf>
    <xf numFmtId="4" fontId="6" fillId="0" borderId="6" xfId="0" applyNumberFormat="1" applyFont="1" applyFill="1" applyBorder="1" applyAlignment="1">
      <alignment horizontal="left" vertical="top" indent="1" shrinkToFit="1"/>
    </xf>
    <xf numFmtId="0" fontId="10" fillId="0" borderId="6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wrapText="1"/>
    </xf>
    <xf numFmtId="0" fontId="0" fillId="0" borderId="8" xfId="0" applyFill="1" applyBorder="1" applyAlignment="1">
      <alignment horizontal="left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 wrapText="1"/>
    </xf>
    <xf numFmtId="1" fontId="25" fillId="0" borderId="6" xfId="0" applyNumberFormat="1" applyFont="1" applyFill="1" applyBorder="1" applyAlignment="1">
      <alignment horizontal="left" vertical="center" shrinkToFit="1"/>
    </xf>
    <xf numFmtId="0" fontId="21" fillId="0" borderId="6" xfId="0" applyFont="1" applyFill="1" applyBorder="1" applyAlignment="1">
      <alignment horizontal="left" vertical="center" wrapText="1"/>
    </xf>
    <xf numFmtId="0" fontId="26" fillId="0" borderId="6" xfId="0" applyFont="1" applyFill="1" applyBorder="1" applyAlignment="1">
      <alignment horizontal="left" vertical="center" wrapText="1"/>
    </xf>
    <xf numFmtId="10" fontId="25" fillId="0" borderId="6" xfId="0" applyNumberFormat="1" applyFont="1" applyFill="1" applyBorder="1" applyAlignment="1">
      <alignment horizontal="center" vertical="center" shrinkToFit="1"/>
    </xf>
    <xf numFmtId="9" fontId="25" fillId="0" borderId="6" xfId="0" applyNumberFormat="1" applyFont="1" applyFill="1" applyBorder="1" applyAlignment="1">
      <alignment horizontal="center" vertical="center" shrinkToFit="1"/>
    </xf>
    <xf numFmtId="0" fontId="22" fillId="0" borderId="12" xfId="0" applyFont="1" applyFill="1" applyBorder="1" applyAlignment="1">
      <alignment horizontal="left" vertical="center" wrapText="1"/>
    </xf>
    <xf numFmtId="2" fontId="22" fillId="0" borderId="12" xfId="0" applyNumberFormat="1" applyFont="1" applyFill="1" applyBorder="1" applyAlignment="1">
      <alignment horizontal="left" vertical="center" shrinkToFit="1"/>
    </xf>
    <xf numFmtId="0" fontId="26" fillId="0" borderId="12" xfId="0" applyFont="1" applyFill="1" applyBorder="1" applyAlignment="1">
      <alignment horizontal="left" vertical="center" wrapText="1"/>
    </xf>
    <xf numFmtId="0" fontId="22" fillId="0" borderId="13" xfId="0" applyFont="1" applyFill="1" applyBorder="1" applyAlignment="1">
      <alignment horizontal="left" vertical="center" wrapText="1"/>
    </xf>
    <xf numFmtId="0" fontId="21" fillId="0" borderId="13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2" fillId="0" borderId="16" xfId="0" applyFont="1" applyFill="1" applyBorder="1" applyAlignment="1">
      <alignment horizontal="left" vertical="center" wrapText="1"/>
    </xf>
    <xf numFmtId="0" fontId="24" fillId="0" borderId="18" xfId="0" applyFont="1" applyFill="1" applyBorder="1" applyAlignment="1">
      <alignment horizontal="left" vertical="top"/>
    </xf>
    <xf numFmtId="0" fontId="21" fillId="0" borderId="19" xfId="0" applyFont="1" applyFill="1" applyBorder="1" applyAlignment="1">
      <alignment vertical="center" wrapText="1"/>
    </xf>
    <xf numFmtId="0" fontId="22" fillId="0" borderId="20" xfId="0" applyFont="1" applyFill="1" applyBorder="1" applyAlignment="1">
      <alignment horizontal="left" vertical="center" wrapText="1"/>
    </xf>
    <xf numFmtId="0" fontId="22" fillId="0" borderId="22" xfId="0" applyFont="1" applyFill="1" applyBorder="1" applyAlignment="1">
      <alignment horizontal="left" vertical="center" wrapText="1"/>
    </xf>
    <xf numFmtId="0" fontId="21" fillId="0" borderId="23" xfId="0" applyFont="1" applyFill="1" applyBorder="1" applyAlignment="1">
      <alignment horizontal="left" vertical="center" wrapText="1"/>
    </xf>
    <xf numFmtId="0" fontId="21" fillId="0" borderId="22" xfId="0" applyFont="1" applyFill="1" applyBorder="1" applyAlignment="1">
      <alignment horizontal="left" vertical="center" wrapText="1"/>
    </xf>
    <xf numFmtId="0" fontId="22" fillId="0" borderId="23" xfId="0" applyFont="1" applyFill="1" applyBorder="1" applyAlignment="1">
      <alignment horizontal="left" vertical="center" wrapText="1"/>
    </xf>
    <xf numFmtId="166" fontId="25" fillId="0" borderId="22" xfId="0" applyNumberFormat="1" applyFont="1" applyFill="1" applyBorder="1" applyAlignment="1">
      <alignment horizontal="right" vertical="center" shrinkToFit="1"/>
    </xf>
    <xf numFmtId="9" fontId="22" fillId="0" borderId="23" xfId="0" applyNumberFormat="1" applyFont="1" applyFill="1" applyBorder="1" applyAlignment="1">
      <alignment horizontal="left" vertical="center" shrinkToFit="1"/>
    </xf>
    <xf numFmtId="0" fontId="26" fillId="0" borderId="23" xfId="0" applyFont="1" applyFill="1" applyBorder="1" applyAlignment="1">
      <alignment horizontal="left" vertical="center" wrapText="1"/>
    </xf>
    <xf numFmtId="1" fontId="25" fillId="0" borderId="22" xfId="0" applyNumberFormat="1" applyFont="1" applyFill="1" applyBorder="1" applyAlignment="1">
      <alignment horizontal="right" vertical="center" shrinkToFit="1"/>
    </xf>
    <xf numFmtId="0" fontId="22" fillId="0" borderId="22" xfId="0" applyFont="1" applyFill="1" applyBorder="1" applyAlignment="1">
      <alignment horizontal="right" vertical="center" wrapText="1"/>
    </xf>
    <xf numFmtId="0" fontId="22" fillId="0" borderId="24" xfId="0" applyFont="1" applyFill="1" applyBorder="1" applyAlignment="1">
      <alignment horizontal="left" vertical="center" wrapText="1"/>
    </xf>
    <xf numFmtId="0" fontId="26" fillId="0" borderId="25" xfId="0" applyFont="1" applyFill="1" applyBorder="1" applyAlignment="1">
      <alignment horizontal="left" vertical="center" wrapText="1"/>
    </xf>
    <xf numFmtId="0" fontId="22" fillId="0" borderId="18" xfId="0" applyFont="1" applyFill="1" applyBorder="1" applyAlignment="1">
      <alignment horizontal="left" vertical="center" wrapText="1"/>
    </xf>
    <xf numFmtId="0" fontId="22" fillId="0" borderId="19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vertical="center" wrapText="1"/>
    </xf>
    <xf numFmtId="0" fontId="22" fillId="0" borderId="27" xfId="0" applyFont="1" applyFill="1" applyBorder="1" applyAlignment="1">
      <alignment horizontal="left" vertical="center" wrapText="1"/>
    </xf>
    <xf numFmtId="4" fontId="25" fillId="0" borderId="25" xfId="0" applyNumberFormat="1" applyFont="1" applyFill="1" applyBorder="1" applyAlignment="1">
      <alignment horizontal="left" vertical="center" shrinkToFit="1"/>
    </xf>
    <xf numFmtId="0" fontId="0" fillId="0" borderId="5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center" wrapText="1"/>
    </xf>
    <xf numFmtId="4" fontId="20" fillId="0" borderId="31" xfId="0" applyNumberFormat="1" applyFont="1" applyFill="1" applyBorder="1" applyAlignment="1">
      <alignment vertical="top" wrapText="1"/>
    </xf>
    <xf numFmtId="4" fontId="3" fillId="0" borderId="32" xfId="0" applyNumberFormat="1" applyFont="1" applyFill="1" applyBorder="1" applyAlignment="1">
      <alignment horizontal="right" vertical="top" shrinkToFit="1"/>
    </xf>
    <xf numFmtId="4" fontId="11" fillId="0" borderId="14" xfId="0" applyNumberFormat="1" applyFont="1" applyFill="1" applyBorder="1" applyAlignment="1">
      <alignment vertical="top" wrapText="1"/>
    </xf>
    <xf numFmtId="0" fontId="26" fillId="0" borderId="28" xfId="0" applyFont="1" applyFill="1" applyBorder="1" applyAlignment="1">
      <alignment horizontal="left" vertical="center" wrapText="1"/>
    </xf>
    <xf numFmtId="0" fontId="26" fillId="0" borderId="29" xfId="0" applyFont="1" applyFill="1" applyBorder="1" applyAlignment="1">
      <alignment horizontal="left" vertical="center" wrapText="1"/>
    </xf>
    <xf numFmtId="0" fontId="26" fillId="0" borderId="30" xfId="0" applyFont="1" applyFill="1" applyBorder="1" applyAlignment="1">
      <alignment horizontal="left" vertical="center" wrapText="1"/>
    </xf>
    <xf numFmtId="0" fontId="27" fillId="0" borderId="15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left" vertical="center" wrapText="1"/>
    </xf>
    <xf numFmtId="0" fontId="22" fillId="0" borderId="17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7" fillId="0" borderId="19" xfId="0" applyFont="1" applyFill="1" applyBorder="1" applyAlignment="1">
      <alignment horizontal="left" vertical="center" wrapText="1"/>
    </xf>
    <xf numFmtId="0" fontId="22" fillId="0" borderId="7" xfId="0" applyFont="1" applyFill="1" applyBorder="1" applyAlignment="1">
      <alignment horizontal="left" vertical="center" wrapText="1"/>
    </xf>
    <xf numFmtId="0" fontId="22" fillId="0" borderId="11" xfId="0" applyFont="1" applyFill="1" applyBorder="1" applyAlignment="1">
      <alignment horizontal="left" vertical="center" wrapText="1"/>
    </xf>
    <xf numFmtId="0" fontId="22" fillId="0" borderId="21" xfId="0" applyFont="1" applyFill="1" applyBorder="1" applyAlignment="1">
      <alignment horizontal="left" vertical="center" wrapText="1"/>
    </xf>
    <xf numFmtId="0" fontId="22" fillId="0" borderId="5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wrapText="1"/>
    </xf>
    <xf numFmtId="0" fontId="0" fillId="0" borderId="8" xfId="0" applyFill="1" applyBorder="1" applyAlignment="1">
      <alignment horizontal="left" wrapText="1"/>
    </xf>
    <xf numFmtId="2" fontId="6" fillId="0" borderId="7" xfId="0" applyNumberFormat="1" applyFont="1" applyFill="1" applyBorder="1" applyAlignment="1">
      <alignment horizontal="right" vertical="top" shrinkToFit="1"/>
    </xf>
    <xf numFmtId="2" fontId="6" fillId="0" borderId="8" xfId="0" applyNumberFormat="1" applyFont="1" applyFill="1" applyBorder="1" applyAlignment="1">
      <alignment horizontal="right" vertical="top" shrinkToFit="1"/>
    </xf>
    <xf numFmtId="2" fontId="6" fillId="0" borderId="7" xfId="0" applyNumberFormat="1" applyFont="1" applyFill="1" applyBorder="1" applyAlignment="1">
      <alignment horizontal="right" vertical="center" shrinkToFit="1"/>
    </xf>
    <xf numFmtId="2" fontId="6" fillId="0" borderId="8" xfId="0" applyNumberFormat="1" applyFont="1" applyFill="1" applyBorder="1" applyAlignment="1">
      <alignment horizontal="right" vertical="center" shrinkToFit="1"/>
    </xf>
    <xf numFmtId="4" fontId="6" fillId="0" borderId="7" xfId="0" applyNumberFormat="1" applyFont="1" applyFill="1" applyBorder="1" applyAlignment="1">
      <alignment horizontal="right" vertical="top" shrinkToFit="1"/>
    </xf>
    <xf numFmtId="4" fontId="6" fillId="0" borderId="8" xfId="0" applyNumberFormat="1" applyFont="1" applyFill="1" applyBorder="1" applyAlignment="1">
      <alignment horizontal="right" vertical="top" shrinkToFit="1"/>
    </xf>
    <xf numFmtId="4" fontId="6" fillId="0" borderId="7" xfId="0" applyNumberFormat="1" applyFont="1" applyFill="1" applyBorder="1" applyAlignment="1">
      <alignment horizontal="right" vertical="center" shrinkToFit="1"/>
    </xf>
    <xf numFmtId="4" fontId="6" fillId="0" borderId="8" xfId="0" applyNumberFormat="1" applyFont="1" applyFill="1" applyBorder="1" applyAlignment="1">
      <alignment horizontal="right" vertical="center" shrinkToFit="1"/>
    </xf>
    <xf numFmtId="0" fontId="18" fillId="0" borderId="7" xfId="0" applyFont="1" applyFill="1" applyBorder="1" applyAlignment="1">
      <alignment horizontal="left" vertical="top" wrapText="1"/>
    </xf>
    <xf numFmtId="0" fontId="18" fillId="0" borderId="11" xfId="0" applyFont="1" applyFill="1" applyBorder="1" applyAlignment="1">
      <alignment horizontal="left" vertical="top" wrapText="1"/>
    </xf>
    <xf numFmtId="0" fontId="18" fillId="0" borderId="8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 indent="2"/>
    </xf>
    <xf numFmtId="0" fontId="4" fillId="0" borderId="8" xfId="0" applyFont="1" applyFill="1" applyBorder="1" applyAlignment="1">
      <alignment horizontal="left" vertical="top" wrapText="1" indent="2"/>
    </xf>
    <xf numFmtId="0" fontId="4" fillId="0" borderId="7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left" vertical="top" wrapText="1" indent="1"/>
    </xf>
    <xf numFmtId="0" fontId="4" fillId="0" borderId="8" xfId="0" applyFont="1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7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top" wrapText="1" indent="1"/>
    </xf>
    <xf numFmtId="0" fontId="4" fillId="0" borderId="0" xfId="0" applyFont="1" applyFill="1" applyBorder="1" applyAlignment="1">
      <alignment horizontal="left" vertical="top" wrapText="1" indent="1"/>
    </xf>
    <xf numFmtId="0" fontId="4" fillId="0" borderId="10" xfId="0" applyFont="1" applyFill="1" applyBorder="1" applyAlignment="1">
      <alignment horizontal="left" vertical="top" wrapText="1" indent="1"/>
    </xf>
    <xf numFmtId="0" fontId="0" fillId="0" borderId="11" xfId="0" applyFill="1" applyBorder="1" applyAlignment="1">
      <alignment horizontal="left" vertical="center" wrapText="1"/>
    </xf>
    <xf numFmtId="2" fontId="6" fillId="0" borderId="7" xfId="0" applyNumberFormat="1" applyFont="1" applyFill="1" applyBorder="1" applyAlignment="1">
      <alignment horizontal="center" vertical="top" shrinkToFit="1"/>
    </xf>
    <xf numFmtId="2" fontId="6" fillId="0" borderId="8" xfId="0" applyNumberFormat="1" applyFont="1" applyFill="1" applyBorder="1" applyAlignment="1">
      <alignment horizontal="center" vertical="top" shrinkToFit="1"/>
    </xf>
    <xf numFmtId="0" fontId="0" fillId="0" borderId="6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0" xfId="0" applyFill="1" applyBorder="1" applyAlignment="1">
      <alignment horizontal="left" vertical="center" wrapText="1"/>
    </xf>
    <xf numFmtId="164" fontId="31" fillId="0" borderId="6" xfId="0" applyNumberFormat="1" applyFont="1" applyFill="1" applyBorder="1" applyAlignment="1">
      <alignment horizontal="left" vertical="top" indent="2" shrinkToFit="1"/>
    </xf>
    <xf numFmtId="0" fontId="0" fillId="0" borderId="0" xfId="0" applyFill="1" applyBorder="1" applyAlignment="1">
      <alignment horizontal="center" vertical="top"/>
    </xf>
    <xf numFmtId="0" fontId="4" fillId="0" borderId="5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left" vertical="top" wrapText="1" indent="1"/>
    </xf>
    <xf numFmtId="0" fontId="4" fillId="0" borderId="1" xfId="0" applyFont="1" applyFill="1" applyBorder="1" applyAlignment="1">
      <alignment horizontal="right" vertical="top" wrapText="1" indent="1"/>
    </xf>
    <xf numFmtId="0" fontId="0" fillId="0" borderId="0" xfId="0" applyFill="1" applyBorder="1" applyAlignment="1">
      <alignment horizontal="center" vertical="top" wrapText="1"/>
    </xf>
    <xf numFmtId="0" fontId="0" fillId="0" borderId="33" xfId="0" applyFill="1" applyBorder="1" applyAlignment="1">
      <alignment horizontal="left" vertical="top"/>
    </xf>
    <xf numFmtId="0" fontId="16" fillId="0" borderId="9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16" fillId="0" borderId="34" xfId="0" applyFont="1" applyFill="1" applyBorder="1" applyAlignment="1">
      <alignment horizontal="left" vertical="top" wrapText="1" indent="1"/>
    </xf>
    <xf numFmtId="0" fontId="4" fillId="2" borderId="35" xfId="0" applyFont="1" applyFill="1" applyBorder="1" applyAlignment="1">
      <alignment horizontal="center" vertical="top" wrapText="1"/>
    </xf>
    <xf numFmtId="0" fontId="4" fillId="2" borderId="36" xfId="0" applyFont="1" applyFill="1" applyBorder="1" applyAlignment="1">
      <alignment horizontal="center" vertical="top" wrapText="1"/>
    </xf>
    <xf numFmtId="0" fontId="4" fillId="2" borderId="37" xfId="0" applyFont="1" applyFill="1" applyBorder="1" applyAlignment="1">
      <alignment horizontal="center" vertical="top" wrapText="1"/>
    </xf>
    <xf numFmtId="0" fontId="0" fillId="0" borderId="11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Fill="1" applyBorder="1" applyAlignment="1">
      <alignment wrapText="1"/>
    </xf>
    <xf numFmtId="0" fontId="16" fillId="0" borderId="0" xfId="0" applyFont="1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2" fontId="6" fillId="0" borderId="1" xfId="0" applyNumberFormat="1" applyFont="1" applyFill="1" applyBorder="1" applyAlignment="1">
      <alignment horizontal="center" vertical="top" shrinkToFit="1"/>
    </xf>
    <xf numFmtId="0" fontId="0" fillId="0" borderId="38" xfId="0" applyFill="1" applyBorder="1" applyAlignment="1">
      <alignment horizontal="left" vertical="center" wrapText="1"/>
    </xf>
    <xf numFmtId="2" fontId="6" fillId="0" borderId="38" xfId="0" applyNumberFormat="1" applyFont="1" applyFill="1" applyBorder="1" applyAlignment="1">
      <alignment horizontal="center" vertical="top" shrinkToFit="1"/>
    </xf>
    <xf numFmtId="2" fontId="6" fillId="0" borderId="39" xfId="0" applyNumberFormat="1" applyFont="1" applyFill="1" applyBorder="1" applyAlignment="1">
      <alignment horizontal="center" vertical="top" shrinkToFit="1"/>
    </xf>
    <xf numFmtId="0" fontId="10" fillId="0" borderId="7" xfId="0" applyFont="1" applyFill="1" applyBorder="1" applyAlignment="1">
      <alignment horizontal="left" vertical="top" wrapText="1"/>
    </xf>
    <xf numFmtId="2" fontId="6" fillId="0" borderId="33" xfId="0" applyNumberFormat="1" applyFont="1" applyFill="1" applyBorder="1" applyAlignment="1">
      <alignment horizontal="center" vertical="top" shrinkToFit="1"/>
    </xf>
    <xf numFmtId="0" fontId="0" fillId="0" borderId="35" xfId="0" applyFill="1" applyBorder="1" applyAlignment="1">
      <alignment horizontal="left" vertical="center" wrapText="1"/>
    </xf>
    <xf numFmtId="4" fontId="20" fillId="0" borderId="14" xfId="0" applyNumberFormat="1" applyFont="1" applyFill="1" applyBorder="1" applyAlignment="1">
      <alignment vertical="top" wrapText="1"/>
    </xf>
    <xf numFmtId="0" fontId="0" fillId="0" borderId="36" xfId="0" applyFill="1" applyBorder="1" applyAlignment="1">
      <alignment horizontal="left" vertical="center" wrapText="1"/>
    </xf>
    <xf numFmtId="167" fontId="29" fillId="0" borderId="14" xfId="0" applyNumberFormat="1" applyFont="1" applyFill="1" applyBorder="1" applyAlignment="1">
      <alignment horizontal="center" vertical="top" shrinkToFit="1"/>
    </xf>
    <xf numFmtId="2" fontId="30" fillId="0" borderId="5" xfId="0" applyNumberFormat="1" applyFont="1" applyFill="1" applyBorder="1" applyAlignment="1">
      <alignment horizontal="center" vertical="top" shrinkToFit="1"/>
    </xf>
    <xf numFmtId="2" fontId="6" fillId="0" borderId="6" xfId="0" applyNumberFormat="1" applyFont="1" applyFill="1" applyBorder="1" applyAlignment="1">
      <alignment horizontal="center" vertical="center" shrinkToFit="1"/>
    </xf>
    <xf numFmtId="4" fontId="6" fillId="0" borderId="6" xfId="0" applyNumberFormat="1" applyFont="1" applyFill="1" applyBorder="1" applyAlignment="1">
      <alignment horizontal="center" vertical="center" shrinkToFit="1"/>
    </xf>
    <xf numFmtId="44" fontId="29" fillId="0" borderId="14" xfId="1" applyFont="1" applyFill="1" applyBorder="1" applyAlignment="1">
      <alignment horizontal="left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6350</xdr:rowOff>
    </xdr:from>
    <xdr:ext cx="5666740" cy="0"/>
    <xdr:sp macro="" textlink="">
      <xdr:nvSpPr>
        <xdr:cNvPr id="2" name="Shape 2"/>
        <xdr:cNvSpPr/>
      </xdr:nvSpPr>
      <xdr:spPr>
        <a:xfrm>
          <a:off x="0" y="0"/>
          <a:ext cx="5666740" cy="0"/>
        </a:xfrm>
        <a:custGeom>
          <a:avLst/>
          <a:gdLst/>
          <a:ahLst/>
          <a:cxnLst/>
          <a:rect l="0" t="0" r="0" b="0"/>
          <a:pathLst>
            <a:path w="5666740">
              <a:moveTo>
                <a:pt x="0" y="0"/>
              </a:moveTo>
              <a:lnTo>
                <a:pt x="566674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zoomScale="55" zoomScaleNormal="55" workbookViewId="0">
      <selection activeCell="Q13" sqref="Q13"/>
    </sheetView>
  </sheetViews>
  <sheetFormatPr defaultRowHeight="12.75" x14ac:dyDescent="0.2"/>
  <cols>
    <col min="1" max="1" width="12.1640625" customWidth="1"/>
    <col min="2" max="2" width="51.83203125" customWidth="1"/>
    <col min="3" max="3" width="33.83203125" customWidth="1"/>
    <col min="4" max="15" width="20.83203125" customWidth="1"/>
    <col min="16" max="16" width="32.33203125" customWidth="1"/>
    <col min="23" max="23" width="20.83203125" customWidth="1"/>
  </cols>
  <sheetData>
    <row r="1" spans="1:19" ht="23.25" x14ac:dyDescent="0.2">
      <c r="A1" s="89" t="s">
        <v>157</v>
      </c>
      <c r="B1" s="90"/>
      <c r="C1" s="90"/>
      <c r="D1" s="90"/>
      <c r="E1" s="90"/>
      <c r="F1" s="90"/>
      <c r="G1" s="90"/>
      <c r="H1" s="90"/>
      <c r="I1" s="61"/>
      <c r="J1" s="61"/>
      <c r="K1" s="61"/>
      <c r="L1" s="61"/>
      <c r="M1" s="61"/>
      <c r="N1" s="61"/>
      <c r="O1" s="91"/>
      <c r="P1" s="92"/>
      <c r="Q1" s="45"/>
      <c r="R1" s="45"/>
      <c r="S1" s="46"/>
    </row>
    <row r="2" spans="1:19" ht="18.75" x14ac:dyDescent="0.2">
      <c r="A2" s="62"/>
      <c r="B2" s="47"/>
      <c r="C2" s="47"/>
      <c r="D2" s="47"/>
      <c r="E2" s="47"/>
      <c r="F2" s="47"/>
      <c r="G2" s="47"/>
      <c r="H2" s="93" t="s">
        <v>158</v>
      </c>
      <c r="I2" s="93"/>
      <c r="J2" s="93"/>
      <c r="K2" s="47"/>
      <c r="L2" s="47"/>
      <c r="M2" s="47"/>
      <c r="N2" s="47"/>
      <c r="O2" s="47"/>
      <c r="P2" s="63"/>
      <c r="Q2" s="45"/>
      <c r="R2" s="45"/>
      <c r="S2" s="46"/>
    </row>
    <row r="3" spans="1:19" ht="23.25" x14ac:dyDescent="0.2">
      <c r="A3" s="94" t="s">
        <v>159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45"/>
      <c r="R3" s="45"/>
      <c r="S3" s="46"/>
    </row>
    <row r="4" spans="1:19" ht="18.75" x14ac:dyDescent="0.2">
      <c r="A4" s="64"/>
      <c r="B4" s="48"/>
      <c r="C4" s="97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9"/>
      <c r="Q4" s="45"/>
      <c r="R4" s="45"/>
      <c r="S4" s="46"/>
    </row>
    <row r="5" spans="1:19" ht="18.75" x14ac:dyDescent="0.2">
      <c r="A5" s="65"/>
      <c r="B5" s="49"/>
      <c r="C5" s="49"/>
      <c r="D5" s="50">
        <v>30</v>
      </c>
      <c r="E5" s="50">
        <v>60</v>
      </c>
      <c r="F5" s="50">
        <v>90</v>
      </c>
      <c r="G5" s="50">
        <v>120</v>
      </c>
      <c r="H5" s="50">
        <v>150</v>
      </c>
      <c r="I5" s="50">
        <v>180</v>
      </c>
      <c r="J5" s="50">
        <v>210</v>
      </c>
      <c r="K5" s="50">
        <v>240</v>
      </c>
      <c r="L5" s="50">
        <v>270</v>
      </c>
      <c r="M5" s="50">
        <v>300</v>
      </c>
      <c r="N5" s="50">
        <v>330</v>
      </c>
      <c r="O5" s="50">
        <v>360</v>
      </c>
      <c r="P5" s="66" t="s">
        <v>160</v>
      </c>
      <c r="Q5" s="45"/>
      <c r="R5" s="45"/>
      <c r="S5" s="46"/>
    </row>
    <row r="6" spans="1:19" ht="18.75" x14ac:dyDescent="0.2">
      <c r="A6" s="67" t="s">
        <v>161</v>
      </c>
      <c r="B6" s="49"/>
      <c r="C6" s="51" t="s">
        <v>162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68"/>
      <c r="Q6" s="45"/>
      <c r="R6" s="45"/>
      <c r="S6" s="46"/>
    </row>
    <row r="7" spans="1:19" ht="20.100000000000001" customHeight="1" x14ac:dyDescent="0.2">
      <c r="A7" s="69">
        <v>1</v>
      </c>
      <c r="B7" s="52" t="s">
        <v>163</v>
      </c>
      <c r="C7" s="52" t="s">
        <v>164</v>
      </c>
      <c r="D7" s="53">
        <v>0.5</v>
      </c>
      <c r="E7" s="54">
        <v>0.5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70">
        <v>1</v>
      </c>
      <c r="Q7" s="45"/>
      <c r="R7" s="45"/>
      <c r="S7" s="46"/>
    </row>
    <row r="8" spans="1:19" ht="20.100000000000001" customHeight="1" x14ac:dyDescent="0.2">
      <c r="A8" s="65"/>
      <c r="B8" s="49"/>
      <c r="C8" s="49"/>
      <c r="D8" s="52" t="s">
        <v>165</v>
      </c>
      <c r="E8" s="52" t="s">
        <v>166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71" t="s">
        <v>164</v>
      </c>
      <c r="Q8" s="45"/>
      <c r="R8" s="45"/>
      <c r="S8" s="46"/>
    </row>
    <row r="9" spans="1:19" ht="20.100000000000001" customHeight="1" x14ac:dyDescent="0.2">
      <c r="A9" s="69">
        <v>2</v>
      </c>
      <c r="B9" s="52" t="s">
        <v>167</v>
      </c>
      <c r="C9" s="52" t="s">
        <v>168</v>
      </c>
      <c r="D9" s="100"/>
      <c r="E9" s="54">
        <v>0.2</v>
      </c>
      <c r="F9" s="54">
        <v>0.5</v>
      </c>
      <c r="G9" s="54">
        <v>0.3</v>
      </c>
      <c r="H9" s="49"/>
      <c r="I9" s="49"/>
      <c r="J9" s="49"/>
      <c r="K9" s="49"/>
      <c r="L9" s="49"/>
      <c r="M9" s="49"/>
      <c r="N9" s="49"/>
      <c r="O9" s="49"/>
      <c r="P9" s="68"/>
      <c r="Q9" s="45"/>
      <c r="R9" s="45"/>
      <c r="S9" s="46"/>
    </row>
    <row r="10" spans="1:19" ht="20.100000000000001" customHeight="1" x14ac:dyDescent="0.2">
      <c r="A10" s="65"/>
      <c r="B10" s="49"/>
      <c r="C10" s="49"/>
      <c r="D10" s="101"/>
      <c r="E10" s="52" t="s">
        <v>169</v>
      </c>
      <c r="F10" s="52" t="s">
        <v>170</v>
      </c>
      <c r="G10" s="52" t="s">
        <v>171</v>
      </c>
      <c r="H10" s="49"/>
      <c r="I10" s="49"/>
      <c r="J10" s="49"/>
      <c r="K10" s="49"/>
      <c r="L10" s="49"/>
      <c r="M10" s="49"/>
      <c r="N10" s="49"/>
      <c r="O10" s="49"/>
      <c r="P10" s="71" t="s">
        <v>168</v>
      </c>
      <c r="Q10" s="45"/>
      <c r="R10" s="45"/>
      <c r="S10" s="46"/>
    </row>
    <row r="11" spans="1:19" ht="20.100000000000001" customHeight="1" x14ac:dyDescent="0.2">
      <c r="A11" s="72">
        <v>3</v>
      </c>
      <c r="B11" s="52" t="s">
        <v>172</v>
      </c>
      <c r="C11" s="52" t="s">
        <v>173</v>
      </c>
      <c r="D11" s="49"/>
      <c r="E11" s="54">
        <v>0.1</v>
      </c>
      <c r="F11" s="54">
        <v>0.15</v>
      </c>
      <c r="G11" s="54">
        <v>0.15</v>
      </c>
      <c r="H11" s="54">
        <v>0.15</v>
      </c>
      <c r="I11" s="54">
        <v>0.15</v>
      </c>
      <c r="J11" s="54">
        <v>0.15</v>
      </c>
      <c r="K11" s="54">
        <v>0.15</v>
      </c>
      <c r="L11" s="49"/>
      <c r="M11" s="49"/>
      <c r="N11" s="49"/>
      <c r="O11" s="49"/>
      <c r="P11" s="68"/>
      <c r="Q11" s="45"/>
      <c r="R11" s="45"/>
      <c r="S11" s="46"/>
    </row>
    <row r="12" spans="1:19" ht="20.100000000000001" customHeight="1" x14ac:dyDescent="0.2">
      <c r="A12" s="65"/>
      <c r="B12" s="49"/>
      <c r="C12" s="49"/>
      <c r="D12" s="49"/>
      <c r="E12" s="52" t="s">
        <v>174</v>
      </c>
      <c r="F12" s="52" t="s">
        <v>175</v>
      </c>
      <c r="G12" s="52" t="s">
        <v>175</v>
      </c>
      <c r="H12" s="52" t="s">
        <v>175</v>
      </c>
      <c r="I12" s="52" t="s">
        <v>175</v>
      </c>
      <c r="J12" s="52" t="s">
        <v>175</v>
      </c>
      <c r="K12" s="52" t="s">
        <v>175</v>
      </c>
      <c r="L12" s="49"/>
      <c r="M12" s="49"/>
      <c r="N12" s="49"/>
      <c r="O12" s="49"/>
      <c r="P12" s="71" t="s">
        <v>173</v>
      </c>
      <c r="Q12" s="45"/>
      <c r="R12" s="45"/>
      <c r="S12" s="46"/>
    </row>
    <row r="13" spans="1:19" ht="20.100000000000001" customHeight="1" x14ac:dyDescent="0.2">
      <c r="A13" s="72">
        <v>4</v>
      </c>
      <c r="B13" s="52" t="s">
        <v>176</v>
      </c>
      <c r="C13" s="52" t="s">
        <v>177</v>
      </c>
      <c r="D13" s="49"/>
      <c r="E13" s="49"/>
      <c r="F13" s="54">
        <v>0.1</v>
      </c>
      <c r="G13" s="54">
        <v>0.15</v>
      </c>
      <c r="H13" s="54">
        <v>0.15</v>
      </c>
      <c r="I13" s="54">
        <v>0.15</v>
      </c>
      <c r="J13" s="54">
        <v>0.15</v>
      </c>
      <c r="K13" s="54">
        <v>0.15</v>
      </c>
      <c r="L13" s="54">
        <v>0.15</v>
      </c>
      <c r="M13" s="49"/>
      <c r="N13" s="49"/>
      <c r="O13" s="49"/>
      <c r="P13" s="68"/>
      <c r="Q13" s="45"/>
      <c r="R13" s="45"/>
      <c r="S13" s="46"/>
    </row>
    <row r="14" spans="1:19" ht="20.100000000000001" customHeight="1" x14ac:dyDescent="0.2">
      <c r="A14" s="65"/>
      <c r="B14" s="49"/>
      <c r="C14" s="49"/>
      <c r="D14" s="49"/>
      <c r="E14" s="49"/>
      <c r="F14" s="52" t="s">
        <v>178</v>
      </c>
      <c r="G14" s="52" t="s">
        <v>179</v>
      </c>
      <c r="H14" s="52" t="s">
        <v>179</v>
      </c>
      <c r="I14" s="52" t="s">
        <v>179</v>
      </c>
      <c r="J14" s="52" t="s">
        <v>179</v>
      </c>
      <c r="K14" s="52" t="s">
        <v>179</v>
      </c>
      <c r="L14" s="52" t="s">
        <v>179</v>
      </c>
      <c r="M14" s="49"/>
      <c r="N14" s="49"/>
      <c r="O14" s="49"/>
      <c r="P14" s="71" t="s">
        <v>177</v>
      </c>
      <c r="Q14" s="45"/>
      <c r="R14" s="45"/>
      <c r="S14" s="46"/>
    </row>
    <row r="15" spans="1:19" ht="20.100000000000001" customHeight="1" x14ac:dyDescent="0.2">
      <c r="A15" s="72">
        <v>5</v>
      </c>
      <c r="B15" s="52" t="s">
        <v>180</v>
      </c>
      <c r="C15" s="52" t="s">
        <v>181</v>
      </c>
      <c r="D15" s="49"/>
      <c r="E15" s="49"/>
      <c r="F15" s="49"/>
      <c r="G15" s="49"/>
      <c r="H15" s="54">
        <v>0.15</v>
      </c>
      <c r="I15" s="54">
        <v>0.15</v>
      </c>
      <c r="J15" s="54">
        <v>0.15</v>
      </c>
      <c r="K15" s="54">
        <v>0.15</v>
      </c>
      <c r="L15" s="54">
        <v>0.15</v>
      </c>
      <c r="M15" s="54">
        <v>0.15</v>
      </c>
      <c r="N15" s="54">
        <v>0.1</v>
      </c>
      <c r="O15" s="49"/>
      <c r="P15" s="68"/>
      <c r="Q15" s="45"/>
      <c r="R15" s="45"/>
      <c r="S15" s="46"/>
    </row>
    <row r="16" spans="1:19" ht="20.100000000000001" customHeight="1" x14ac:dyDescent="0.2">
      <c r="A16" s="65"/>
      <c r="B16" s="49"/>
      <c r="C16" s="49"/>
      <c r="D16" s="49"/>
      <c r="E16" s="49"/>
      <c r="F16" s="49"/>
      <c r="G16" s="49"/>
      <c r="H16" s="52" t="s">
        <v>182</v>
      </c>
      <c r="I16" s="52" t="s">
        <v>182</v>
      </c>
      <c r="J16" s="52" t="s">
        <v>182</v>
      </c>
      <c r="K16" s="52" t="s">
        <v>182</v>
      </c>
      <c r="L16" s="52" t="s">
        <v>182</v>
      </c>
      <c r="M16" s="52" t="s">
        <v>182</v>
      </c>
      <c r="N16" s="52" t="s">
        <v>183</v>
      </c>
      <c r="O16" s="49"/>
      <c r="P16" s="71" t="s">
        <v>181</v>
      </c>
      <c r="Q16" s="45"/>
      <c r="R16" s="45"/>
      <c r="S16" s="46"/>
    </row>
    <row r="17" spans="1:19" ht="20.100000000000001" customHeight="1" x14ac:dyDescent="0.2">
      <c r="A17" s="72">
        <v>6</v>
      </c>
      <c r="B17" s="52" t="s">
        <v>184</v>
      </c>
      <c r="C17" s="52" t="s">
        <v>185</v>
      </c>
      <c r="D17" s="49"/>
      <c r="E17" s="49"/>
      <c r="F17" s="49"/>
      <c r="G17" s="49"/>
      <c r="H17" s="49"/>
      <c r="I17" s="54">
        <v>0.15</v>
      </c>
      <c r="J17" s="54">
        <v>0.15</v>
      </c>
      <c r="K17" s="54">
        <v>0.15</v>
      </c>
      <c r="L17" s="54">
        <v>0.15</v>
      </c>
      <c r="M17" s="54">
        <v>0.15</v>
      </c>
      <c r="N17" s="54">
        <v>0.15</v>
      </c>
      <c r="O17" s="54">
        <v>0.1</v>
      </c>
      <c r="P17" s="68"/>
      <c r="Q17" s="45"/>
      <c r="R17" s="45"/>
      <c r="S17" s="46"/>
    </row>
    <row r="18" spans="1:19" ht="20.100000000000001" customHeight="1" x14ac:dyDescent="0.2">
      <c r="A18" s="65"/>
      <c r="B18" s="49"/>
      <c r="C18" s="49"/>
      <c r="D18" s="49"/>
      <c r="E18" s="49"/>
      <c r="F18" s="49"/>
      <c r="G18" s="49"/>
      <c r="H18" s="49"/>
      <c r="I18" s="52" t="s">
        <v>186</v>
      </c>
      <c r="J18" s="52" t="s">
        <v>186</v>
      </c>
      <c r="K18" s="52" t="s">
        <v>186</v>
      </c>
      <c r="L18" s="52" t="s">
        <v>186</v>
      </c>
      <c r="M18" s="52" t="s">
        <v>186</v>
      </c>
      <c r="N18" s="52" t="s">
        <v>186</v>
      </c>
      <c r="O18" s="52" t="s">
        <v>187</v>
      </c>
      <c r="P18" s="71" t="s">
        <v>185</v>
      </c>
      <c r="Q18" s="45"/>
      <c r="R18" s="45"/>
      <c r="S18" s="46"/>
    </row>
    <row r="19" spans="1:19" ht="20.100000000000001" customHeight="1" x14ac:dyDescent="0.2">
      <c r="A19" s="72">
        <v>7</v>
      </c>
      <c r="B19" s="52" t="s">
        <v>188</v>
      </c>
      <c r="C19" s="52" t="s">
        <v>189</v>
      </c>
      <c r="D19" s="49"/>
      <c r="E19" s="49"/>
      <c r="F19" s="49"/>
      <c r="G19" s="49"/>
      <c r="H19" s="49"/>
      <c r="I19" s="49"/>
      <c r="J19" s="49"/>
      <c r="K19" s="54">
        <v>0.3</v>
      </c>
      <c r="L19" s="54">
        <v>0.3</v>
      </c>
      <c r="M19" s="54">
        <v>0.3</v>
      </c>
      <c r="N19" s="54">
        <v>0.1</v>
      </c>
      <c r="O19" s="49"/>
      <c r="P19" s="68"/>
      <c r="Q19" s="45"/>
      <c r="R19" s="45"/>
      <c r="S19" s="46"/>
    </row>
    <row r="20" spans="1:19" ht="20.100000000000001" customHeight="1" x14ac:dyDescent="0.2">
      <c r="A20" s="73"/>
      <c r="B20" s="49"/>
      <c r="C20" s="49"/>
      <c r="D20" s="49"/>
      <c r="E20" s="49"/>
      <c r="F20" s="49"/>
      <c r="G20" s="49"/>
      <c r="H20" s="49"/>
      <c r="I20" s="49"/>
      <c r="J20" s="49"/>
      <c r="K20" s="52" t="s">
        <v>190</v>
      </c>
      <c r="L20" s="52" t="s">
        <v>190</v>
      </c>
      <c r="M20" s="52" t="s">
        <v>190</v>
      </c>
      <c r="N20" s="52" t="s">
        <v>191</v>
      </c>
      <c r="O20" s="49"/>
      <c r="P20" s="71" t="s">
        <v>189</v>
      </c>
      <c r="Q20" s="45"/>
      <c r="R20" s="45"/>
      <c r="S20" s="46"/>
    </row>
    <row r="21" spans="1:19" ht="20.100000000000001" customHeight="1" x14ac:dyDescent="0.2">
      <c r="A21" s="72">
        <v>8</v>
      </c>
      <c r="B21" s="52" t="s">
        <v>192</v>
      </c>
      <c r="C21" s="52" t="s">
        <v>193</v>
      </c>
      <c r="D21" s="49"/>
      <c r="E21" s="49"/>
      <c r="F21" s="54">
        <v>0.1</v>
      </c>
      <c r="G21" s="54">
        <v>0.1</v>
      </c>
      <c r="H21" s="54">
        <v>0.1</v>
      </c>
      <c r="I21" s="54">
        <v>0.1</v>
      </c>
      <c r="J21" s="54">
        <v>0.1</v>
      </c>
      <c r="K21" s="54">
        <v>0.1</v>
      </c>
      <c r="L21" s="54">
        <v>0.1</v>
      </c>
      <c r="M21" s="54">
        <v>0.1</v>
      </c>
      <c r="N21" s="54">
        <v>0.1</v>
      </c>
      <c r="O21" s="54">
        <v>0.1</v>
      </c>
      <c r="P21" s="68"/>
      <c r="Q21" s="45"/>
      <c r="R21" s="45"/>
      <c r="S21" s="46"/>
    </row>
    <row r="22" spans="1:19" ht="20.100000000000001" customHeight="1" x14ac:dyDescent="0.2">
      <c r="A22" s="65"/>
      <c r="B22" s="49"/>
      <c r="C22" s="49"/>
      <c r="D22" s="49"/>
      <c r="E22" s="49"/>
      <c r="F22" s="52" t="s">
        <v>194</v>
      </c>
      <c r="G22" s="52" t="s">
        <v>194</v>
      </c>
      <c r="H22" s="52" t="s">
        <v>194</v>
      </c>
      <c r="I22" s="52" t="s">
        <v>194</v>
      </c>
      <c r="J22" s="52" t="s">
        <v>194</v>
      </c>
      <c r="K22" s="52" t="s">
        <v>194</v>
      </c>
      <c r="L22" s="52" t="s">
        <v>194</v>
      </c>
      <c r="M22" s="52" t="s">
        <v>194</v>
      </c>
      <c r="N22" s="52" t="s">
        <v>194</v>
      </c>
      <c r="O22" s="52" t="s">
        <v>194</v>
      </c>
      <c r="P22" s="71" t="s">
        <v>193</v>
      </c>
      <c r="Q22" s="45"/>
      <c r="R22" s="45"/>
      <c r="S22" s="46"/>
    </row>
    <row r="23" spans="1:19" ht="20.100000000000001" customHeight="1" x14ac:dyDescent="0.2">
      <c r="A23" s="72">
        <v>9</v>
      </c>
      <c r="B23" s="52" t="s">
        <v>195</v>
      </c>
      <c r="C23" s="52" t="s">
        <v>196</v>
      </c>
      <c r="D23" s="49"/>
      <c r="E23" s="49"/>
      <c r="F23" s="54">
        <v>0.1</v>
      </c>
      <c r="G23" s="54">
        <v>0.1</v>
      </c>
      <c r="H23" s="54">
        <v>0.1</v>
      </c>
      <c r="I23" s="54">
        <v>0.1</v>
      </c>
      <c r="J23" s="54">
        <v>0.1</v>
      </c>
      <c r="K23" s="54">
        <v>0.1</v>
      </c>
      <c r="L23" s="54">
        <v>0.1</v>
      </c>
      <c r="M23" s="54">
        <v>0.1</v>
      </c>
      <c r="N23" s="54">
        <v>0.1</v>
      </c>
      <c r="O23" s="54">
        <v>0.1</v>
      </c>
      <c r="P23" s="68"/>
      <c r="Q23" s="45"/>
      <c r="R23" s="45"/>
      <c r="S23" s="46"/>
    </row>
    <row r="24" spans="1:19" ht="20.100000000000001" customHeight="1" x14ac:dyDescent="0.2">
      <c r="A24" s="65"/>
      <c r="B24" s="49"/>
      <c r="C24" s="49"/>
      <c r="D24" s="49"/>
      <c r="E24" s="49"/>
      <c r="F24" s="52" t="s">
        <v>197</v>
      </c>
      <c r="G24" s="52" t="s">
        <v>197</v>
      </c>
      <c r="H24" s="52" t="s">
        <v>197</v>
      </c>
      <c r="I24" s="52" t="s">
        <v>197</v>
      </c>
      <c r="J24" s="52" t="s">
        <v>197</v>
      </c>
      <c r="K24" s="52" t="s">
        <v>197</v>
      </c>
      <c r="L24" s="52" t="s">
        <v>197</v>
      </c>
      <c r="M24" s="52" t="s">
        <v>197</v>
      </c>
      <c r="N24" s="52" t="s">
        <v>197</v>
      </c>
      <c r="O24" s="52" t="s">
        <v>197</v>
      </c>
      <c r="P24" s="71" t="s">
        <v>196</v>
      </c>
      <c r="Q24" s="45"/>
      <c r="R24" s="45"/>
      <c r="S24" s="46"/>
    </row>
    <row r="25" spans="1:19" ht="20.100000000000001" customHeight="1" x14ac:dyDescent="0.2">
      <c r="A25" s="72">
        <v>10</v>
      </c>
      <c r="B25" s="52" t="s">
        <v>198</v>
      </c>
      <c r="C25" s="52" t="s">
        <v>199</v>
      </c>
      <c r="D25" s="49"/>
      <c r="E25" s="49"/>
      <c r="F25" s="49"/>
      <c r="G25" s="49"/>
      <c r="H25" s="49"/>
      <c r="I25" s="49"/>
      <c r="J25" s="49"/>
      <c r="K25" s="49"/>
      <c r="L25" s="54">
        <v>0.2</v>
      </c>
      <c r="M25" s="54">
        <v>0.3</v>
      </c>
      <c r="N25" s="54">
        <v>0.3</v>
      </c>
      <c r="O25" s="54">
        <v>0.2</v>
      </c>
      <c r="P25" s="68"/>
      <c r="Q25" s="45"/>
      <c r="R25" s="45"/>
      <c r="S25" s="46"/>
    </row>
    <row r="26" spans="1:19" ht="20.100000000000001" customHeight="1" x14ac:dyDescent="0.2">
      <c r="A26" s="65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52" t="s">
        <v>200</v>
      </c>
      <c r="M26" s="52" t="s">
        <v>201</v>
      </c>
      <c r="N26" s="52" t="s">
        <v>201</v>
      </c>
      <c r="O26" s="52" t="s">
        <v>200</v>
      </c>
      <c r="P26" s="71" t="s">
        <v>199</v>
      </c>
      <c r="Q26" s="45"/>
      <c r="R26" s="45"/>
      <c r="S26" s="46"/>
    </row>
    <row r="27" spans="1:19" ht="20.100000000000001" customHeight="1" x14ac:dyDescent="0.2">
      <c r="A27" s="72">
        <v>11</v>
      </c>
      <c r="B27" s="52" t="s">
        <v>202</v>
      </c>
      <c r="C27" s="52" t="s">
        <v>203</v>
      </c>
      <c r="D27" s="49"/>
      <c r="E27" s="49"/>
      <c r="F27" s="49"/>
      <c r="G27" s="49"/>
      <c r="H27" s="49"/>
      <c r="I27" s="49"/>
      <c r="J27" s="49"/>
      <c r="K27" s="49"/>
      <c r="L27" s="54">
        <v>0.25</v>
      </c>
      <c r="M27" s="54">
        <v>0.25</v>
      </c>
      <c r="N27" s="54">
        <v>0.25</v>
      </c>
      <c r="O27" s="54">
        <v>0.25</v>
      </c>
      <c r="P27" s="68"/>
      <c r="Q27" s="45"/>
      <c r="R27" s="45"/>
      <c r="S27" s="46"/>
    </row>
    <row r="28" spans="1:19" ht="20.100000000000001" customHeight="1" x14ac:dyDescent="0.2">
      <c r="A28" s="65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52" t="s">
        <v>204</v>
      </c>
      <c r="M28" s="52" t="s">
        <v>204</v>
      </c>
      <c r="N28" s="52" t="s">
        <v>204</v>
      </c>
      <c r="O28" s="52" t="s">
        <v>204</v>
      </c>
      <c r="P28" s="71" t="s">
        <v>203</v>
      </c>
      <c r="Q28" s="45"/>
      <c r="R28" s="45"/>
      <c r="S28" s="46"/>
    </row>
    <row r="29" spans="1:19" ht="20.100000000000001" customHeight="1" x14ac:dyDescent="0.2">
      <c r="A29" s="72">
        <v>11</v>
      </c>
      <c r="B29" s="52" t="s">
        <v>205</v>
      </c>
      <c r="C29" s="52" t="s">
        <v>206</v>
      </c>
      <c r="D29" s="54">
        <v>0.25</v>
      </c>
      <c r="E29" s="54">
        <v>0.25</v>
      </c>
      <c r="F29" s="49"/>
      <c r="G29" s="49"/>
      <c r="H29" s="49"/>
      <c r="I29" s="49"/>
      <c r="J29" s="49"/>
      <c r="K29" s="49"/>
      <c r="L29" s="49"/>
      <c r="M29" s="49"/>
      <c r="N29" s="54">
        <v>0.25</v>
      </c>
      <c r="O29" s="54">
        <v>0.25</v>
      </c>
      <c r="P29" s="68"/>
      <c r="Q29" s="45"/>
      <c r="R29" s="45"/>
      <c r="S29" s="46"/>
    </row>
    <row r="30" spans="1:19" ht="20.100000000000001" customHeight="1" x14ac:dyDescent="0.2">
      <c r="A30" s="74"/>
      <c r="B30" s="55"/>
      <c r="C30" s="55"/>
      <c r="D30" s="56">
        <v>48528.75</v>
      </c>
      <c r="E30" s="57" t="s">
        <v>207</v>
      </c>
      <c r="F30" s="55"/>
      <c r="G30" s="55"/>
      <c r="H30" s="55"/>
      <c r="I30" s="55"/>
      <c r="J30" s="55"/>
      <c r="K30" s="55"/>
      <c r="L30" s="55"/>
      <c r="M30" s="55"/>
      <c r="N30" s="57" t="s">
        <v>207</v>
      </c>
      <c r="O30" s="57" t="s">
        <v>207</v>
      </c>
      <c r="P30" s="75" t="s">
        <v>206</v>
      </c>
      <c r="Q30" s="45"/>
      <c r="R30" s="45"/>
      <c r="S30" s="46"/>
    </row>
    <row r="31" spans="1:19" ht="18.75" x14ac:dyDescent="0.2">
      <c r="A31" s="76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77"/>
      <c r="Q31" s="45"/>
      <c r="R31" s="45"/>
      <c r="S31" s="46"/>
    </row>
    <row r="32" spans="1:19" ht="21" customHeight="1" x14ac:dyDescent="0.2">
      <c r="A32" s="76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77"/>
      <c r="Q32" s="45"/>
      <c r="R32" s="45"/>
      <c r="S32" s="46"/>
    </row>
    <row r="33" spans="1:19" ht="29.25" customHeight="1" x14ac:dyDescent="0.2">
      <c r="A33" s="78"/>
      <c r="B33" s="59" t="s">
        <v>208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79"/>
      <c r="Q33" s="45"/>
      <c r="R33" s="45"/>
      <c r="S33" s="46"/>
    </row>
    <row r="34" spans="1:19" ht="25.5" customHeight="1" x14ac:dyDescent="0.2">
      <c r="A34" s="74"/>
      <c r="B34" s="60" t="s">
        <v>209</v>
      </c>
      <c r="C34" s="60" t="s">
        <v>210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80">
        <v>2512571.02</v>
      </c>
      <c r="Q34" s="45"/>
      <c r="R34" s="45"/>
      <c r="S34" s="46"/>
    </row>
    <row r="35" spans="1:19" ht="18.75" x14ac:dyDescent="0.2">
      <c r="A35" s="76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77"/>
      <c r="Q35" s="45"/>
      <c r="R35" s="45"/>
      <c r="S35" s="46"/>
    </row>
    <row r="36" spans="1:19" ht="18.75" x14ac:dyDescent="0.2">
      <c r="A36" s="76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77"/>
      <c r="Q36" s="45"/>
      <c r="R36" s="45"/>
      <c r="S36" s="46"/>
    </row>
    <row r="37" spans="1:19" ht="19.5" thickBot="1" x14ac:dyDescent="0.25">
      <c r="A37" s="86" t="s">
        <v>211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8"/>
      <c r="Q37" s="45"/>
      <c r="R37" s="45"/>
      <c r="S37" s="46"/>
    </row>
    <row r="38" spans="1:19" ht="18.75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</row>
    <row r="39" spans="1:19" ht="18.75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</row>
  </sheetData>
  <mergeCells count="7">
    <mergeCell ref="A37:P37"/>
    <mergeCell ref="A1:H1"/>
    <mergeCell ref="O1:P1"/>
    <mergeCell ref="H2:J2"/>
    <mergeCell ref="A3:P3"/>
    <mergeCell ref="C4:P4"/>
    <mergeCell ref="D9:D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zoomScale="85" zoomScaleNormal="85" workbookViewId="0">
      <selection activeCell="K158" sqref="A3:K158"/>
    </sheetView>
  </sheetViews>
  <sheetFormatPr defaultRowHeight="12.75" x14ac:dyDescent="0.2"/>
  <cols>
    <col min="1" max="1" width="6.83203125" customWidth="1"/>
    <col min="2" max="2" width="45.5" customWidth="1"/>
    <col min="3" max="3" width="2.6640625" customWidth="1"/>
    <col min="4" max="4" width="6.83203125" customWidth="1"/>
    <col min="5" max="5" width="5.1640625" customWidth="1"/>
    <col min="6" max="6" width="10.1640625" customWidth="1"/>
    <col min="7" max="7" width="13" customWidth="1"/>
    <col min="8" max="8" width="20.33203125" customWidth="1"/>
    <col min="9" max="10" width="14.83203125" customWidth="1"/>
    <col min="11" max="11" width="16.5" customWidth="1"/>
  </cols>
  <sheetData>
    <row r="1" spans="1:11" ht="0.95" customHeight="1" x14ac:dyDescent="0.2"/>
    <row r="2" spans="1:11" ht="8.25" customHeight="1" x14ac:dyDescent="0.2">
      <c r="A2" s="1" t="s">
        <v>0</v>
      </c>
    </row>
    <row r="3" spans="1:11" ht="34.35" customHeight="1" x14ac:dyDescent="0.2">
      <c r="A3" s="123" t="s">
        <v>1</v>
      </c>
      <c r="B3" s="124"/>
      <c r="C3" s="124"/>
      <c r="D3" s="124"/>
      <c r="E3" s="124"/>
      <c r="F3" s="124"/>
      <c r="G3" s="124"/>
      <c r="H3" s="124"/>
      <c r="I3" s="124"/>
      <c r="J3" s="124"/>
      <c r="K3" s="125"/>
    </row>
    <row r="4" spans="1:11" ht="16.5" customHeight="1" x14ac:dyDescent="0.2">
      <c r="A4" s="2" t="s">
        <v>2</v>
      </c>
      <c r="B4" s="3"/>
      <c r="C4" s="126"/>
      <c r="D4" s="127"/>
      <c r="E4" s="3"/>
      <c r="F4" s="3"/>
      <c r="G4" s="3"/>
      <c r="H4" s="3"/>
      <c r="I4" s="3"/>
      <c r="J4" s="3"/>
      <c r="K4" s="4">
        <v>43265</v>
      </c>
    </row>
    <row r="5" spans="1:11" ht="15.2" customHeight="1" x14ac:dyDescent="0.2">
      <c r="A5" s="128" t="s">
        <v>3</v>
      </c>
      <c r="B5" s="129"/>
      <c r="C5" s="129"/>
      <c r="D5" s="129"/>
      <c r="E5" s="130"/>
      <c r="F5" s="3"/>
      <c r="G5" s="3"/>
      <c r="H5" s="126"/>
      <c r="I5" s="131"/>
      <c r="J5" s="127"/>
      <c r="K5" s="3"/>
    </row>
    <row r="6" spans="1:11" ht="11.45" customHeight="1" x14ac:dyDescent="0.2">
      <c r="A6" s="5" t="s">
        <v>4</v>
      </c>
      <c r="B6" s="6" t="s">
        <v>5</v>
      </c>
      <c r="C6" s="102"/>
      <c r="D6" s="103"/>
      <c r="E6" s="7"/>
      <c r="F6" s="8" t="s">
        <v>6</v>
      </c>
      <c r="G6" s="8" t="s">
        <v>7</v>
      </c>
      <c r="H6" s="9" t="s">
        <v>8</v>
      </c>
      <c r="I6" s="102"/>
      <c r="J6" s="103"/>
      <c r="K6" s="7"/>
    </row>
    <row r="7" spans="1:11" ht="11.45" customHeight="1" x14ac:dyDescent="0.2">
      <c r="A7" s="112" t="s">
        <v>212</v>
      </c>
      <c r="B7" s="113"/>
      <c r="C7" s="113"/>
      <c r="D7" s="113"/>
      <c r="E7" s="114"/>
      <c r="F7" s="115" t="s">
        <v>9</v>
      </c>
      <c r="G7" s="116"/>
      <c r="H7" s="117" t="s">
        <v>10</v>
      </c>
      <c r="I7" s="118"/>
      <c r="J7" s="119" t="s">
        <v>11</v>
      </c>
      <c r="K7" s="120"/>
    </row>
    <row r="8" spans="1:11" ht="11.45" customHeight="1" x14ac:dyDescent="0.2">
      <c r="A8" s="6" t="s">
        <v>12</v>
      </c>
      <c r="B8" s="12" t="s">
        <v>13</v>
      </c>
      <c r="C8" s="121" t="s">
        <v>14</v>
      </c>
      <c r="D8" s="122"/>
      <c r="E8" s="12" t="s">
        <v>15</v>
      </c>
      <c r="F8" s="13" t="s">
        <v>16</v>
      </c>
      <c r="G8" s="9" t="s">
        <v>17</v>
      </c>
      <c r="H8" s="11" t="s">
        <v>16</v>
      </c>
      <c r="I8" s="11" t="s">
        <v>17</v>
      </c>
      <c r="J8" s="11" t="s">
        <v>18</v>
      </c>
      <c r="K8" s="13" t="s">
        <v>19</v>
      </c>
    </row>
    <row r="9" spans="1:11" ht="11.45" customHeight="1" x14ac:dyDescent="0.2">
      <c r="A9" s="7"/>
      <c r="B9" s="7"/>
      <c r="C9" s="102"/>
      <c r="D9" s="103"/>
      <c r="E9" s="7"/>
      <c r="F9" s="7"/>
      <c r="G9" s="7"/>
      <c r="H9" s="7"/>
      <c r="I9" s="7"/>
      <c r="J9" s="7"/>
      <c r="K9" s="7"/>
    </row>
    <row r="10" spans="1:11" ht="11.45" customHeight="1" x14ac:dyDescent="0.2">
      <c r="A10" s="8" t="s">
        <v>20</v>
      </c>
      <c r="B10" s="6" t="s">
        <v>21</v>
      </c>
      <c r="C10" s="102"/>
      <c r="D10" s="103"/>
      <c r="E10" s="7"/>
      <c r="F10" s="7"/>
      <c r="G10" s="7"/>
      <c r="H10" s="7"/>
      <c r="I10" s="7"/>
      <c r="J10" s="7"/>
      <c r="K10" s="7"/>
    </row>
    <row r="11" spans="1:11" ht="11.45" customHeight="1" x14ac:dyDescent="0.2">
      <c r="A11" s="14">
        <v>1.1000000000000001</v>
      </c>
      <c r="B11" s="10" t="s">
        <v>22</v>
      </c>
      <c r="C11" s="104">
        <v>2</v>
      </c>
      <c r="D11" s="105"/>
      <c r="E11" s="16" t="s">
        <v>23</v>
      </c>
      <c r="F11" s="17">
        <v>200</v>
      </c>
      <c r="G11" s="15">
        <v>90</v>
      </c>
      <c r="H11" s="15">
        <v>400</v>
      </c>
      <c r="I11" s="15">
        <v>180</v>
      </c>
      <c r="J11" s="15">
        <v>580</v>
      </c>
      <c r="K11" s="18">
        <v>725</v>
      </c>
    </row>
    <row r="12" spans="1:11" ht="11.45" customHeight="1" x14ac:dyDescent="0.2">
      <c r="A12" s="14">
        <v>1.2</v>
      </c>
      <c r="B12" s="10" t="s">
        <v>24</v>
      </c>
      <c r="C12" s="104">
        <v>30</v>
      </c>
      <c r="D12" s="105"/>
      <c r="E12" s="16" t="s">
        <v>25</v>
      </c>
      <c r="F12" s="17">
        <v>120</v>
      </c>
      <c r="G12" s="19" t="s">
        <v>26</v>
      </c>
      <c r="H12" s="20">
        <v>3600</v>
      </c>
      <c r="I12" s="19" t="s">
        <v>26</v>
      </c>
      <c r="J12" s="20">
        <v>3600</v>
      </c>
      <c r="K12" s="21">
        <v>4500</v>
      </c>
    </row>
    <row r="13" spans="1:11" ht="11.45" customHeight="1" x14ac:dyDescent="0.2">
      <c r="A13" s="14">
        <v>1.3</v>
      </c>
      <c r="B13" s="10" t="s">
        <v>27</v>
      </c>
      <c r="C13" s="108">
        <v>1768</v>
      </c>
      <c r="D13" s="109"/>
      <c r="E13" s="16" t="s">
        <v>23</v>
      </c>
      <c r="F13" s="34">
        <v>2.02</v>
      </c>
      <c r="G13" s="15">
        <v>1.8</v>
      </c>
      <c r="H13" s="20">
        <v>3571.36</v>
      </c>
      <c r="I13" s="20">
        <v>3182.4</v>
      </c>
      <c r="J13" s="20">
        <v>6753.76</v>
      </c>
      <c r="K13" s="21">
        <v>8442.2000000000007</v>
      </c>
    </row>
    <row r="14" spans="1:11" ht="11.45" customHeight="1" x14ac:dyDescent="0.2">
      <c r="A14" s="14">
        <v>1.4</v>
      </c>
      <c r="B14" s="10" t="s">
        <v>28</v>
      </c>
      <c r="C14" s="104">
        <v>1</v>
      </c>
      <c r="D14" s="105"/>
      <c r="E14" s="16" t="s">
        <v>29</v>
      </c>
      <c r="F14" s="17">
        <v>125</v>
      </c>
      <c r="G14" s="19" t="s">
        <v>26</v>
      </c>
      <c r="H14" s="15">
        <v>125</v>
      </c>
      <c r="I14" s="19" t="s">
        <v>26</v>
      </c>
      <c r="J14" s="15">
        <v>125</v>
      </c>
      <c r="K14" s="18">
        <v>156.25</v>
      </c>
    </row>
    <row r="15" spans="1:11" ht="11.45" customHeight="1" x14ac:dyDescent="0.2">
      <c r="A15" s="14">
        <v>1.5</v>
      </c>
      <c r="B15" s="10" t="s">
        <v>30</v>
      </c>
      <c r="C15" s="104">
        <v>1</v>
      </c>
      <c r="D15" s="105"/>
      <c r="E15" s="16" t="s">
        <v>29</v>
      </c>
      <c r="F15" s="22">
        <v>1100</v>
      </c>
      <c r="G15" s="7"/>
      <c r="H15" s="20">
        <v>1100</v>
      </c>
      <c r="I15" s="19" t="s">
        <v>26</v>
      </c>
      <c r="J15" s="20">
        <v>1100</v>
      </c>
      <c r="K15" s="21">
        <v>1375</v>
      </c>
    </row>
    <row r="16" spans="1:11" ht="16.5" customHeight="1" x14ac:dyDescent="0.2">
      <c r="A16" s="23">
        <v>1.6</v>
      </c>
      <c r="B16" s="24" t="s">
        <v>31</v>
      </c>
      <c r="C16" s="106">
        <v>60</v>
      </c>
      <c r="D16" s="107"/>
      <c r="E16" s="26" t="s">
        <v>23</v>
      </c>
      <c r="F16" s="27">
        <v>140</v>
      </c>
      <c r="G16" s="25">
        <v>30</v>
      </c>
      <c r="H16" s="28">
        <v>8400</v>
      </c>
      <c r="I16" s="28">
        <v>1800</v>
      </c>
      <c r="J16" s="28">
        <v>10200</v>
      </c>
      <c r="K16" s="21">
        <v>12750</v>
      </c>
    </row>
    <row r="17" spans="1:11" ht="11.45" customHeight="1" x14ac:dyDescent="0.2">
      <c r="A17" s="14">
        <v>1.7</v>
      </c>
      <c r="B17" s="10" t="s">
        <v>32</v>
      </c>
      <c r="C17" s="104">
        <v>1</v>
      </c>
      <c r="D17" s="105"/>
      <c r="E17" s="16" t="s">
        <v>33</v>
      </c>
      <c r="F17" s="7"/>
      <c r="G17" s="20">
        <v>12000</v>
      </c>
      <c r="H17" s="19" t="s">
        <v>26</v>
      </c>
      <c r="I17" s="20">
        <v>12000</v>
      </c>
      <c r="J17" s="20">
        <v>12000</v>
      </c>
      <c r="K17" s="21">
        <v>15000</v>
      </c>
    </row>
    <row r="18" spans="1:11" ht="11.45" customHeight="1" x14ac:dyDescent="0.2">
      <c r="A18" s="14">
        <v>1.5</v>
      </c>
      <c r="B18" s="10" t="s">
        <v>34</v>
      </c>
      <c r="C18" s="108">
        <v>1768</v>
      </c>
      <c r="D18" s="109"/>
      <c r="E18" s="16" t="s">
        <v>35</v>
      </c>
      <c r="F18" s="34">
        <v>17</v>
      </c>
      <c r="G18" s="15">
        <v>3.55</v>
      </c>
      <c r="H18" s="20">
        <v>30056</v>
      </c>
      <c r="I18" s="20">
        <v>6269.33</v>
      </c>
      <c r="J18" s="20">
        <v>36325.33</v>
      </c>
      <c r="K18" s="21">
        <v>45406.66</v>
      </c>
    </row>
    <row r="19" spans="1:11" ht="11.45" customHeight="1" x14ac:dyDescent="0.2">
      <c r="A19" s="14">
        <v>1.6</v>
      </c>
      <c r="B19" s="10" t="s">
        <v>36</v>
      </c>
      <c r="C19" s="104">
        <v>88</v>
      </c>
      <c r="D19" s="105"/>
      <c r="E19" s="16" t="s">
        <v>35</v>
      </c>
      <c r="F19" s="34">
        <v>70</v>
      </c>
      <c r="G19" s="15">
        <v>3.55</v>
      </c>
      <c r="H19" s="20">
        <v>6160</v>
      </c>
      <c r="I19" s="15">
        <v>312.39999999999998</v>
      </c>
      <c r="J19" s="20">
        <v>6472.4</v>
      </c>
      <c r="K19" s="21">
        <v>8090.5</v>
      </c>
    </row>
    <row r="20" spans="1:11" ht="11.45" customHeight="1" x14ac:dyDescent="0.2">
      <c r="A20" s="7"/>
      <c r="B20" s="6" t="s">
        <v>37</v>
      </c>
      <c r="C20" s="102"/>
      <c r="D20" s="103"/>
      <c r="E20" s="7"/>
      <c r="F20" s="7"/>
      <c r="G20" s="7"/>
      <c r="H20" s="29">
        <v>53412.36</v>
      </c>
      <c r="I20" s="29">
        <v>23744.13</v>
      </c>
      <c r="J20" s="29">
        <v>77156.490000000005</v>
      </c>
      <c r="K20" s="30">
        <v>96445.61</v>
      </c>
    </row>
    <row r="21" spans="1:11" ht="11.45" customHeight="1" x14ac:dyDescent="0.2">
      <c r="A21" s="7"/>
      <c r="B21" s="7"/>
      <c r="C21" s="102"/>
      <c r="D21" s="103"/>
      <c r="E21" s="7"/>
      <c r="F21" s="7"/>
      <c r="G21" s="7"/>
      <c r="H21" s="7"/>
      <c r="I21" s="7"/>
      <c r="J21" s="7"/>
      <c r="K21" s="7"/>
    </row>
    <row r="22" spans="1:11" ht="11.45" customHeight="1" x14ac:dyDescent="0.2">
      <c r="A22" s="31">
        <v>2</v>
      </c>
      <c r="B22" s="6" t="s">
        <v>38</v>
      </c>
      <c r="C22" s="102"/>
      <c r="D22" s="103"/>
      <c r="E22" s="7"/>
      <c r="F22" s="7"/>
      <c r="G22" s="7"/>
      <c r="H22" s="7"/>
      <c r="I22" s="7"/>
      <c r="J22" s="7"/>
      <c r="K22" s="7"/>
    </row>
    <row r="23" spans="1:11" ht="11.45" customHeight="1" x14ac:dyDescent="0.2">
      <c r="A23" s="14">
        <v>2.1</v>
      </c>
      <c r="B23" s="10" t="s">
        <v>39</v>
      </c>
      <c r="C23" s="104">
        <v>136</v>
      </c>
      <c r="D23" s="105"/>
      <c r="E23" s="16" t="s">
        <v>29</v>
      </c>
      <c r="F23" s="17">
        <v>290</v>
      </c>
      <c r="G23" s="15">
        <v>60</v>
      </c>
      <c r="H23" s="20">
        <v>39440</v>
      </c>
      <c r="I23" s="20">
        <v>8160</v>
      </c>
      <c r="J23" s="20">
        <v>47600</v>
      </c>
      <c r="K23" s="21">
        <v>59500</v>
      </c>
    </row>
    <row r="24" spans="1:11" ht="11.45" customHeight="1" x14ac:dyDescent="0.2">
      <c r="A24" s="14">
        <v>2.2000000000000002</v>
      </c>
      <c r="B24" s="10" t="s">
        <v>40</v>
      </c>
      <c r="C24" s="104">
        <v>70</v>
      </c>
      <c r="D24" s="105"/>
      <c r="E24" s="16" t="s">
        <v>35</v>
      </c>
      <c r="F24" s="17">
        <v>810</v>
      </c>
      <c r="G24" s="15">
        <v>279</v>
      </c>
      <c r="H24" s="20">
        <v>56700</v>
      </c>
      <c r="I24" s="20">
        <v>19530</v>
      </c>
      <c r="J24" s="20">
        <v>76230</v>
      </c>
      <c r="K24" s="21">
        <v>95287.5</v>
      </c>
    </row>
    <row r="25" spans="1:11" ht="11.45" customHeight="1" x14ac:dyDescent="0.2">
      <c r="A25" s="14">
        <v>2.2999999999999998</v>
      </c>
      <c r="B25" s="10" t="s">
        <v>41</v>
      </c>
      <c r="C25" s="104">
        <v>41</v>
      </c>
      <c r="D25" s="105"/>
      <c r="E25" s="16" t="s">
        <v>35</v>
      </c>
      <c r="F25" s="17">
        <v>680</v>
      </c>
      <c r="G25" s="15">
        <v>260</v>
      </c>
      <c r="H25" s="20">
        <v>27880</v>
      </c>
      <c r="I25" s="20">
        <v>10660</v>
      </c>
      <c r="J25" s="20">
        <v>38540</v>
      </c>
      <c r="K25" s="21">
        <v>48175</v>
      </c>
    </row>
    <row r="26" spans="1:11" ht="11.45" customHeight="1" x14ac:dyDescent="0.2">
      <c r="A26" s="14">
        <v>2.4</v>
      </c>
      <c r="B26" s="10" t="s">
        <v>42</v>
      </c>
      <c r="C26" s="104">
        <v>870</v>
      </c>
      <c r="D26" s="105"/>
      <c r="E26" s="16" t="s">
        <v>23</v>
      </c>
      <c r="F26" s="15">
        <v>5.94</v>
      </c>
      <c r="G26" s="15">
        <v>10.199999999999999</v>
      </c>
      <c r="H26" s="20">
        <v>5167.8</v>
      </c>
      <c r="I26" s="20">
        <v>8874</v>
      </c>
      <c r="J26" s="20">
        <v>14041.8</v>
      </c>
      <c r="K26" s="21">
        <v>17552.25</v>
      </c>
    </row>
    <row r="27" spans="1:11" ht="11.45" customHeight="1" x14ac:dyDescent="0.2">
      <c r="A27" s="14">
        <v>2.5</v>
      </c>
      <c r="B27" s="10" t="s">
        <v>43</v>
      </c>
      <c r="C27" s="104">
        <v>315</v>
      </c>
      <c r="D27" s="105"/>
      <c r="E27" s="16" t="s">
        <v>35</v>
      </c>
      <c r="F27" s="19" t="s">
        <v>26</v>
      </c>
      <c r="G27" s="15">
        <v>16.5</v>
      </c>
      <c r="H27" s="19" t="s">
        <v>26</v>
      </c>
      <c r="I27" s="20">
        <v>5197.5</v>
      </c>
      <c r="J27" s="20">
        <v>5197.5</v>
      </c>
      <c r="K27" s="21">
        <v>6496.88</v>
      </c>
    </row>
    <row r="28" spans="1:11" ht="11.45" customHeight="1" x14ac:dyDescent="0.2">
      <c r="A28" s="7"/>
      <c r="B28" s="6" t="s">
        <v>37</v>
      </c>
      <c r="C28" s="102"/>
      <c r="D28" s="103"/>
      <c r="E28" s="7"/>
      <c r="F28" s="7"/>
      <c r="G28" s="7"/>
      <c r="H28" s="29">
        <v>129187.8</v>
      </c>
      <c r="I28" s="29">
        <v>52421.5</v>
      </c>
      <c r="J28" s="29">
        <v>181609.3</v>
      </c>
      <c r="K28" s="30">
        <v>227011.63</v>
      </c>
    </row>
    <row r="29" spans="1:11" ht="11.45" customHeight="1" x14ac:dyDescent="0.2">
      <c r="A29" s="7"/>
      <c r="B29" s="7"/>
      <c r="C29" s="102"/>
      <c r="D29" s="103"/>
      <c r="E29" s="7"/>
      <c r="F29" s="7"/>
      <c r="G29" s="7"/>
      <c r="H29" s="7"/>
      <c r="I29" s="7"/>
      <c r="J29" s="7"/>
      <c r="K29" s="7"/>
    </row>
    <row r="30" spans="1:11" ht="11.45" customHeight="1" x14ac:dyDescent="0.2">
      <c r="A30" s="31">
        <v>3</v>
      </c>
      <c r="B30" s="6" t="s">
        <v>44</v>
      </c>
      <c r="C30" s="102"/>
      <c r="D30" s="103"/>
      <c r="E30" s="7"/>
      <c r="F30" s="7"/>
      <c r="G30" s="7"/>
      <c r="H30" s="7"/>
      <c r="I30" s="7"/>
      <c r="J30" s="7"/>
      <c r="K30" s="7"/>
    </row>
    <row r="31" spans="1:11" ht="11.45" customHeight="1" x14ac:dyDescent="0.2">
      <c r="A31" s="14">
        <v>3.1</v>
      </c>
      <c r="B31" s="10" t="s">
        <v>45</v>
      </c>
      <c r="C31" s="104">
        <v>88</v>
      </c>
      <c r="D31" s="105"/>
      <c r="E31" s="16" t="s">
        <v>35</v>
      </c>
      <c r="F31" s="17">
        <v>870</v>
      </c>
      <c r="G31" s="15">
        <v>290</v>
      </c>
      <c r="H31" s="20">
        <v>76560</v>
      </c>
      <c r="I31" s="20">
        <v>25520</v>
      </c>
      <c r="J31" s="20">
        <v>102080</v>
      </c>
      <c r="K31" s="21">
        <v>127600</v>
      </c>
    </row>
    <row r="32" spans="1:11" ht="16.5" customHeight="1" x14ac:dyDescent="0.2">
      <c r="A32" s="23">
        <v>3.2</v>
      </c>
      <c r="B32" s="32" t="s">
        <v>46</v>
      </c>
      <c r="C32" s="110">
        <v>1768</v>
      </c>
      <c r="D32" s="111"/>
      <c r="E32" s="26" t="s">
        <v>23</v>
      </c>
      <c r="F32" s="25">
        <v>60</v>
      </c>
      <c r="G32" s="25">
        <v>12</v>
      </c>
      <c r="H32" s="28">
        <v>106080</v>
      </c>
      <c r="I32" s="28">
        <v>21216</v>
      </c>
      <c r="J32" s="28">
        <v>127296</v>
      </c>
      <c r="K32" s="21">
        <v>159120</v>
      </c>
    </row>
    <row r="33" spans="1:11" ht="11.45" customHeight="1" x14ac:dyDescent="0.2">
      <c r="A33" s="14">
        <v>3.3</v>
      </c>
      <c r="B33" s="10" t="s">
        <v>47</v>
      </c>
      <c r="C33" s="104">
        <v>20</v>
      </c>
      <c r="D33" s="105"/>
      <c r="E33" s="16" t="s">
        <v>35</v>
      </c>
      <c r="F33" s="17">
        <v>950</v>
      </c>
      <c r="G33" s="15">
        <v>459.2</v>
      </c>
      <c r="H33" s="20">
        <v>19000</v>
      </c>
      <c r="I33" s="20">
        <v>9184</v>
      </c>
      <c r="J33" s="20">
        <v>28184</v>
      </c>
      <c r="K33" s="21">
        <v>35230</v>
      </c>
    </row>
    <row r="34" spans="1:11" ht="11.45" customHeight="1" x14ac:dyDescent="0.2">
      <c r="A34" s="7"/>
      <c r="B34" s="6" t="s">
        <v>37</v>
      </c>
      <c r="C34" s="102"/>
      <c r="D34" s="103"/>
      <c r="E34" s="7"/>
      <c r="F34" s="7"/>
      <c r="G34" s="7"/>
      <c r="H34" s="29">
        <v>201640</v>
      </c>
      <c r="I34" s="29">
        <v>55920</v>
      </c>
      <c r="J34" s="29">
        <v>257560</v>
      </c>
      <c r="K34" s="30">
        <v>321950</v>
      </c>
    </row>
    <row r="35" spans="1:11" ht="11.45" customHeight="1" x14ac:dyDescent="0.2">
      <c r="A35" s="7"/>
      <c r="B35" s="7"/>
      <c r="C35" s="102"/>
      <c r="D35" s="103"/>
      <c r="E35" s="7"/>
      <c r="F35" s="7"/>
      <c r="G35" s="7"/>
      <c r="H35" s="7"/>
      <c r="I35" s="7"/>
      <c r="J35" s="7"/>
      <c r="K35" s="7"/>
    </row>
    <row r="36" spans="1:11" ht="11.45" customHeight="1" x14ac:dyDescent="0.2">
      <c r="A36" s="31">
        <v>4</v>
      </c>
      <c r="B36" s="6" t="s">
        <v>48</v>
      </c>
      <c r="C36" s="102"/>
      <c r="D36" s="103"/>
      <c r="E36" s="7"/>
      <c r="F36" s="7"/>
      <c r="G36" s="7"/>
      <c r="H36" s="7"/>
      <c r="I36" s="7"/>
      <c r="J36" s="7"/>
      <c r="K36" s="7"/>
    </row>
    <row r="37" spans="1:11" ht="11.45" customHeight="1" x14ac:dyDescent="0.2">
      <c r="A37" s="14">
        <v>4.0999999999999996</v>
      </c>
      <c r="B37" s="10" t="s">
        <v>49</v>
      </c>
      <c r="C37" s="108">
        <v>2635</v>
      </c>
      <c r="D37" s="109"/>
      <c r="E37" s="16" t="s">
        <v>23</v>
      </c>
      <c r="F37" s="15">
        <v>42</v>
      </c>
      <c r="G37" s="15">
        <v>16</v>
      </c>
      <c r="H37" s="20">
        <v>110670</v>
      </c>
      <c r="I37" s="20">
        <v>42160</v>
      </c>
      <c r="J37" s="20">
        <v>152830</v>
      </c>
      <c r="K37" s="21">
        <v>191037.5</v>
      </c>
    </row>
    <row r="38" spans="1:11" ht="11.45" customHeight="1" x14ac:dyDescent="0.2">
      <c r="A38" s="14">
        <v>4.2</v>
      </c>
      <c r="B38" s="10" t="s">
        <v>50</v>
      </c>
      <c r="C38" s="104">
        <v>227</v>
      </c>
      <c r="D38" s="105"/>
      <c r="E38" s="16" t="s">
        <v>23</v>
      </c>
      <c r="F38" s="15">
        <v>31</v>
      </c>
      <c r="G38" s="15">
        <v>14</v>
      </c>
      <c r="H38" s="20">
        <v>7037</v>
      </c>
      <c r="I38" s="20">
        <v>3178</v>
      </c>
      <c r="J38" s="20">
        <v>10215</v>
      </c>
      <c r="K38" s="21">
        <v>12768.75</v>
      </c>
    </row>
    <row r="39" spans="1:11" ht="11.45" customHeight="1" x14ac:dyDescent="0.2">
      <c r="A39" s="14">
        <v>4.3</v>
      </c>
      <c r="B39" s="10" t="s">
        <v>51</v>
      </c>
      <c r="C39" s="104">
        <v>40</v>
      </c>
      <c r="D39" s="105"/>
      <c r="E39" s="16" t="s">
        <v>52</v>
      </c>
      <c r="F39" s="15">
        <v>19</v>
      </c>
      <c r="G39" s="15">
        <v>7</v>
      </c>
      <c r="H39" s="15">
        <v>760</v>
      </c>
      <c r="I39" s="15">
        <v>280</v>
      </c>
      <c r="J39" s="20">
        <v>1040</v>
      </c>
      <c r="K39" s="21">
        <v>1300</v>
      </c>
    </row>
    <row r="40" spans="1:11" ht="11.45" customHeight="1" x14ac:dyDescent="0.2">
      <c r="A40" s="7"/>
      <c r="B40" s="6" t="s">
        <v>37</v>
      </c>
      <c r="C40" s="102"/>
      <c r="D40" s="103"/>
      <c r="E40" s="7"/>
      <c r="F40" s="7"/>
      <c r="G40" s="7"/>
      <c r="H40" s="29">
        <v>118467</v>
      </c>
      <c r="I40" s="29">
        <v>45618</v>
      </c>
      <c r="J40" s="29">
        <v>164085</v>
      </c>
      <c r="K40" s="30">
        <v>205106.25</v>
      </c>
    </row>
    <row r="41" spans="1:11" ht="11.45" customHeight="1" x14ac:dyDescent="0.2">
      <c r="A41" s="7"/>
      <c r="B41" s="7"/>
      <c r="C41" s="102"/>
      <c r="D41" s="103"/>
      <c r="E41" s="7"/>
      <c r="F41" s="7"/>
      <c r="G41" s="7"/>
      <c r="H41" s="7"/>
      <c r="I41" s="7"/>
      <c r="J41" s="7"/>
      <c r="K41" s="7"/>
    </row>
    <row r="42" spans="1:11" ht="11.45" customHeight="1" x14ac:dyDescent="0.2">
      <c r="A42" s="31">
        <v>5</v>
      </c>
      <c r="B42" s="6" t="s">
        <v>53</v>
      </c>
      <c r="C42" s="102"/>
      <c r="D42" s="103"/>
      <c r="E42" s="7"/>
      <c r="F42" s="7"/>
      <c r="G42" s="7"/>
      <c r="H42" s="7"/>
      <c r="I42" s="7"/>
      <c r="J42" s="7"/>
      <c r="K42" s="7"/>
    </row>
    <row r="43" spans="1:11" ht="11.45" customHeight="1" x14ac:dyDescent="0.2">
      <c r="A43" s="14">
        <v>5.0999999999999996</v>
      </c>
      <c r="B43" s="10" t="s">
        <v>54</v>
      </c>
      <c r="C43" s="108">
        <v>7462</v>
      </c>
      <c r="D43" s="109"/>
      <c r="E43" s="16" t="s">
        <v>23</v>
      </c>
      <c r="F43" s="15">
        <v>3.2</v>
      </c>
      <c r="G43" s="15">
        <v>3.1</v>
      </c>
      <c r="H43" s="20">
        <v>23878.400000000001</v>
      </c>
      <c r="I43" s="20">
        <v>23132.2</v>
      </c>
      <c r="J43" s="20">
        <v>47010.6</v>
      </c>
      <c r="K43" s="21">
        <v>58763.23</v>
      </c>
    </row>
    <row r="44" spans="1:11" ht="11.45" customHeight="1" x14ac:dyDescent="0.2">
      <c r="A44" s="14">
        <v>5.2</v>
      </c>
      <c r="B44" s="10" t="s">
        <v>55</v>
      </c>
      <c r="C44" s="108">
        <v>7462</v>
      </c>
      <c r="D44" s="109"/>
      <c r="E44" s="16" t="s">
        <v>23</v>
      </c>
      <c r="F44" s="15">
        <v>4.3899999999999997</v>
      </c>
      <c r="G44" s="15">
        <v>10.5</v>
      </c>
      <c r="H44" s="20">
        <v>32758.18</v>
      </c>
      <c r="I44" s="20">
        <v>78351</v>
      </c>
      <c r="J44" s="20">
        <v>111109.18</v>
      </c>
      <c r="K44" s="21">
        <v>138886.48000000001</v>
      </c>
    </row>
    <row r="45" spans="1:11" ht="11.45" customHeight="1" x14ac:dyDescent="0.2">
      <c r="A45" s="14">
        <v>5.3</v>
      </c>
      <c r="B45" s="10" t="s">
        <v>56</v>
      </c>
      <c r="C45" s="104">
        <v>340</v>
      </c>
      <c r="D45" s="105"/>
      <c r="E45" s="16" t="s">
        <v>23</v>
      </c>
      <c r="F45" s="15">
        <v>28</v>
      </c>
      <c r="G45" s="15">
        <v>16</v>
      </c>
      <c r="H45" s="20">
        <v>9520</v>
      </c>
      <c r="I45" s="20">
        <v>5440</v>
      </c>
      <c r="J45" s="20">
        <v>14960</v>
      </c>
      <c r="K45" s="21">
        <v>18700</v>
      </c>
    </row>
    <row r="46" spans="1:11" ht="11.45" customHeight="1" x14ac:dyDescent="0.2">
      <c r="A46" s="14">
        <v>5.4</v>
      </c>
      <c r="B46" s="10" t="s">
        <v>57</v>
      </c>
      <c r="C46" s="104">
        <v>200</v>
      </c>
      <c r="D46" s="105"/>
      <c r="E46" s="16" t="s">
        <v>52</v>
      </c>
      <c r="F46" s="15">
        <v>55</v>
      </c>
      <c r="G46" s="15">
        <v>8.5</v>
      </c>
      <c r="H46" s="20">
        <v>11000</v>
      </c>
      <c r="I46" s="20">
        <v>1700</v>
      </c>
      <c r="J46" s="20">
        <v>12700</v>
      </c>
      <c r="K46" s="21">
        <v>15875</v>
      </c>
    </row>
    <row r="47" spans="1:11" ht="11.45" customHeight="1" x14ac:dyDescent="0.2">
      <c r="A47" s="7"/>
      <c r="B47" s="6" t="s">
        <v>37</v>
      </c>
      <c r="C47" s="102"/>
      <c r="D47" s="103"/>
      <c r="E47" s="7"/>
      <c r="F47" s="7"/>
      <c r="G47" s="7"/>
      <c r="H47" s="29">
        <v>77156.58</v>
      </c>
      <c r="I47" s="29">
        <v>108623.2</v>
      </c>
      <c r="J47" s="29">
        <v>185779.78</v>
      </c>
      <c r="K47" s="30">
        <v>232224.71</v>
      </c>
    </row>
    <row r="48" spans="1:11" ht="11.45" customHeight="1" x14ac:dyDescent="0.2">
      <c r="A48" s="7"/>
      <c r="B48" s="7"/>
      <c r="C48" s="102"/>
      <c r="D48" s="103"/>
      <c r="E48" s="7"/>
      <c r="F48" s="7"/>
      <c r="G48" s="7"/>
      <c r="H48" s="7"/>
      <c r="I48" s="7"/>
      <c r="J48" s="7"/>
      <c r="K48" s="7"/>
    </row>
    <row r="49" spans="1:11" ht="11.45" customHeight="1" x14ac:dyDescent="0.2">
      <c r="A49" s="31">
        <v>6</v>
      </c>
      <c r="B49" s="6" t="s">
        <v>58</v>
      </c>
      <c r="C49" s="102"/>
      <c r="D49" s="103"/>
      <c r="E49" s="7"/>
      <c r="F49" s="7"/>
      <c r="G49" s="7"/>
      <c r="H49" s="7"/>
      <c r="I49" s="7"/>
      <c r="J49" s="7"/>
      <c r="K49" s="7"/>
    </row>
    <row r="50" spans="1:11" ht="11.45" customHeight="1" x14ac:dyDescent="0.2">
      <c r="A50" s="14">
        <v>6.1</v>
      </c>
      <c r="B50" s="10" t="s">
        <v>59</v>
      </c>
      <c r="C50" s="108">
        <v>1121</v>
      </c>
      <c r="D50" s="109"/>
      <c r="E50" s="16" t="s">
        <v>23</v>
      </c>
      <c r="F50" s="15">
        <v>42</v>
      </c>
      <c r="G50" s="15">
        <v>13</v>
      </c>
      <c r="H50" s="20">
        <v>47082</v>
      </c>
      <c r="I50" s="20">
        <v>14573</v>
      </c>
      <c r="J50" s="20">
        <v>61655</v>
      </c>
      <c r="K50" s="21">
        <v>77068.75</v>
      </c>
    </row>
    <row r="51" spans="1:11" ht="11.45" customHeight="1" x14ac:dyDescent="0.2">
      <c r="A51" s="14">
        <v>6.2</v>
      </c>
      <c r="B51" s="10" t="s">
        <v>60</v>
      </c>
      <c r="C51" s="108">
        <v>1482</v>
      </c>
      <c r="D51" s="109"/>
      <c r="E51" s="16" t="s">
        <v>23</v>
      </c>
      <c r="F51" s="15">
        <v>28.5</v>
      </c>
      <c r="G51" s="15">
        <v>11.5</v>
      </c>
      <c r="H51" s="20">
        <v>42237</v>
      </c>
      <c r="I51" s="20">
        <v>17043</v>
      </c>
      <c r="J51" s="20">
        <v>59280</v>
      </c>
      <c r="K51" s="21">
        <v>74100</v>
      </c>
    </row>
    <row r="52" spans="1:11" ht="11.45" customHeight="1" x14ac:dyDescent="0.2">
      <c r="A52" s="14">
        <v>6.3</v>
      </c>
      <c r="B52" s="10" t="s">
        <v>61</v>
      </c>
      <c r="C52" s="108">
        <v>1482</v>
      </c>
      <c r="D52" s="109"/>
      <c r="E52" s="16" t="s">
        <v>23</v>
      </c>
      <c r="F52" s="15">
        <v>26</v>
      </c>
      <c r="G52" s="15">
        <v>14</v>
      </c>
      <c r="H52" s="20">
        <v>38532</v>
      </c>
      <c r="I52" s="20">
        <v>20748</v>
      </c>
      <c r="J52" s="20">
        <v>59280</v>
      </c>
      <c r="K52" s="21">
        <v>74100</v>
      </c>
    </row>
    <row r="53" spans="1:11" ht="11.45" customHeight="1" x14ac:dyDescent="0.2">
      <c r="A53" s="14">
        <v>6.4</v>
      </c>
      <c r="B53" s="10" t="s">
        <v>62</v>
      </c>
      <c r="C53" s="104">
        <v>210</v>
      </c>
      <c r="D53" s="105"/>
      <c r="E53" s="16" t="s">
        <v>23</v>
      </c>
      <c r="F53" s="15">
        <v>17</v>
      </c>
      <c r="G53" s="15">
        <v>7.5</v>
      </c>
      <c r="H53" s="20">
        <v>3570</v>
      </c>
      <c r="I53" s="20">
        <v>1575</v>
      </c>
      <c r="J53" s="20">
        <v>5145</v>
      </c>
      <c r="K53" s="21">
        <v>6431.25</v>
      </c>
    </row>
    <row r="54" spans="1:11" ht="11.45" customHeight="1" x14ac:dyDescent="0.2">
      <c r="A54" s="7"/>
      <c r="B54" s="6" t="s">
        <v>37</v>
      </c>
      <c r="C54" s="102"/>
      <c r="D54" s="103"/>
      <c r="E54" s="7"/>
      <c r="F54" s="7"/>
      <c r="G54" s="7"/>
      <c r="H54" s="29">
        <v>131421</v>
      </c>
      <c r="I54" s="29">
        <v>53939</v>
      </c>
      <c r="J54" s="29">
        <v>185360</v>
      </c>
      <c r="K54" s="30">
        <v>231700</v>
      </c>
    </row>
    <row r="55" spans="1:11" ht="11.45" customHeight="1" x14ac:dyDescent="0.2">
      <c r="A55" s="7"/>
      <c r="B55" s="7"/>
      <c r="C55" s="102"/>
      <c r="D55" s="103"/>
      <c r="E55" s="7"/>
      <c r="F55" s="7"/>
      <c r="G55" s="7"/>
      <c r="H55" s="7"/>
      <c r="I55" s="7"/>
      <c r="J55" s="7"/>
      <c r="K55" s="7"/>
    </row>
    <row r="56" spans="1:11" ht="11.45" customHeight="1" x14ac:dyDescent="0.2">
      <c r="A56" s="31">
        <v>7</v>
      </c>
      <c r="B56" s="6" t="s">
        <v>63</v>
      </c>
      <c r="C56" s="102"/>
      <c r="D56" s="103"/>
      <c r="E56" s="7"/>
      <c r="F56" s="7"/>
      <c r="G56" s="7"/>
      <c r="H56" s="7"/>
      <c r="I56" s="7"/>
      <c r="J56" s="7"/>
      <c r="K56" s="7"/>
    </row>
    <row r="57" spans="1:11" ht="16.5" customHeight="1" x14ac:dyDescent="0.2">
      <c r="A57" s="23">
        <v>7.1</v>
      </c>
      <c r="B57" s="24" t="s">
        <v>64</v>
      </c>
      <c r="C57" s="106">
        <v>89</v>
      </c>
      <c r="D57" s="107"/>
      <c r="E57" s="26" t="s">
        <v>23</v>
      </c>
      <c r="F57" s="25">
        <v>790</v>
      </c>
      <c r="G57" s="25">
        <v>25</v>
      </c>
      <c r="H57" s="28">
        <v>70310</v>
      </c>
      <c r="I57" s="28">
        <v>2225</v>
      </c>
      <c r="J57" s="28">
        <v>72535</v>
      </c>
      <c r="K57" s="21">
        <v>90668.75</v>
      </c>
    </row>
    <row r="58" spans="1:11" ht="11.45" customHeight="1" x14ac:dyDescent="0.2">
      <c r="A58" s="14">
        <v>7.3</v>
      </c>
      <c r="B58" s="10" t="s">
        <v>65</v>
      </c>
      <c r="C58" s="104">
        <v>22</v>
      </c>
      <c r="D58" s="105"/>
      <c r="E58" s="16" t="s">
        <v>23</v>
      </c>
      <c r="F58" s="15">
        <v>210</v>
      </c>
      <c r="G58" s="15">
        <v>50</v>
      </c>
      <c r="H58" s="20">
        <v>4620</v>
      </c>
      <c r="I58" s="20">
        <v>1100</v>
      </c>
      <c r="J58" s="20">
        <v>5720</v>
      </c>
      <c r="K58" s="21">
        <v>7150</v>
      </c>
    </row>
    <row r="59" spans="1:11" ht="16.5" customHeight="1" x14ac:dyDescent="0.2">
      <c r="A59" s="23">
        <v>7.4</v>
      </c>
      <c r="B59" s="32" t="s">
        <v>66</v>
      </c>
      <c r="C59" s="106">
        <v>268</v>
      </c>
      <c r="D59" s="107"/>
      <c r="E59" s="26" t="s">
        <v>23</v>
      </c>
      <c r="F59" s="25">
        <v>550</v>
      </c>
      <c r="G59" s="25">
        <v>70</v>
      </c>
      <c r="H59" s="28">
        <v>147400</v>
      </c>
      <c r="I59" s="28">
        <v>18760</v>
      </c>
      <c r="J59" s="28">
        <v>166160</v>
      </c>
      <c r="K59" s="21">
        <v>207700</v>
      </c>
    </row>
    <row r="60" spans="1:11" ht="11.45" customHeight="1" x14ac:dyDescent="0.2">
      <c r="A60" s="7"/>
      <c r="B60" s="6" t="s">
        <v>37</v>
      </c>
      <c r="C60" s="102"/>
      <c r="D60" s="103"/>
      <c r="E60" s="7"/>
      <c r="F60" s="7"/>
      <c r="G60" s="7"/>
      <c r="H60" s="29">
        <v>222330</v>
      </c>
      <c r="I60" s="29">
        <v>22085</v>
      </c>
      <c r="J60" s="29">
        <v>244415</v>
      </c>
      <c r="K60" s="30">
        <v>305518.75</v>
      </c>
    </row>
    <row r="61" spans="1:11" ht="11.45" customHeight="1" x14ac:dyDescent="0.2">
      <c r="A61" s="7"/>
      <c r="B61" s="7"/>
      <c r="C61" s="102"/>
      <c r="D61" s="103"/>
      <c r="E61" s="7"/>
      <c r="F61" s="7"/>
      <c r="G61" s="7"/>
      <c r="H61" s="7"/>
      <c r="I61" s="7"/>
      <c r="J61" s="7"/>
      <c r="K61" s="7"/>
    </row>
    <row r="62" spans="1:11" ht="11.45" customHeight="1" x14ac:dyDescent="0.2">
      <c r="A62" s="31">
        <v>8</v>
      </c>
      <c r="B62" s="6" t="s">
        <v>67</v>
      </c>
      <c r="C62" s="102"/>
      <c r="D62" s="103"/>
      <c r="E62" s="7"/>
      <c r="F62" s="7"/>
      <c r="G62" s="7"/>
      <c r="H62" s="19" t="s">
        <v>26</v>
      </c>
      <c r="I62" s="19" t="s">
        <v>26</v>
      </c>
      <c r="J62" s="19" t="s">
        <v>26</v>
      </c>
      <c r="K62" s="33" t="s">
        <v>68</v>
      </c>
    </row>
    <row r="63" spans="1:11" ht="11.45" customHeight="1" x14ac:dyDescent="0.2">
      <c r="A63" s="14">
        <v>8.1</v>
      </c>
      <c r="B63" s="10" t="s">
        <v>69</v>
      </c>
      <c r="C63" s="104">
        <v>12</v>
      </c>
      <c r="D63" s="105"/>
      <c r="E63" s="16" t="s">
        <v>29</v>
      </c>
      <c r="F63" s="15">
        <v>280</v>
      </c>
      <c r="G63" s="15">
        <v>60</v>
      </c>
      <c r="H63" s="20">
        <v>3360</v>
      </c>
      <c r="I63" s="15">
        <v>720</v>
      </c>
      <c r="J63" s="20">
        <v>4080</v>
      </c>
      <c r="K63" s="21">
        <v>5100</v>
      </c>
    </row>
    <row r="64" spans="1:11" ht="11.45" customHeight="1" x14ac:dyDescent="0.2">
      <c r="A64" s="14">
        <v>8.1999999999999993</v>
      </c>
      <c r="B64" s="10" t="s">
        <v>70</v>
      </c>
      <c r="C64" s="104">
        <v>5</v>
      </c>
      <c r="D64" s="105"/>
      <c r="E64" s="16" t="s">
        <v>29</v>
      </c>
      <c r="F64" s="15">
        <v>350</v>
      </c>
      <c r="G64" s="15">
        <v>60</v>
      </c>
      <c r="H64" s="20">
        <v>1750</v>
      </c>
      <c r="I64" s="15">
        <v>300</v>
      </c>
      <c r="J64" s="20">
        <v>2050</v>
      </c>
      <c r="K64" s="21">
        <v>2562.5</v>
      </c>
    </row>
    <row r="65" spans="1:11" ht="11.45" customHeight="1" x14ac:dyDescent="0.2">
      <c r="A65" s="14">
        <v>8.3000000000000007</v>
      </c>
      <c r="B65" s="10" t="s">
        <v>71</v>
      </c>
      <c r="C65" s="104">
        <v>10</v>
      </c>
      <c r="D65" s="105"/>
      <c r="E65" s="16" t="s">
        <v>29</v>
      </c>
      <c r="F65" s="15">
        <v>110</v>
      </c>
      <c r="G65" s="15">
        <v>16</v>
      </c>
      <c r="H65" s="20">
        <v>1100</v>
      </c>
      <c r="I65" s="15">
        <v>160</v>
      </c>
      <c r="J65" s="20">
        <v>1260</v>
      </c>
      <c r="K65" s="21">
        <v>1575</v>
      </c>
    </row>
    <row r="66" spans="1:11" ht="11.45" customHeight="1" x14ac:dyDescent="0.2">
      <c r="A66" s="14">
        <v>8.4</v>
      </c>
      <c r="B66" s="10" t="s">
        <v>72</v>
      </c>
      <c r="C66" s="104">
        <v>39</v>
      </c>
      <c r="D66" s="105"/>
      <c r="E66" s="16" t="s">
        <v>29</v>
      </c>
      <c r="F66" s="15">
        <v>210</v>
      </c>
      <c r="G66" s="15">
        <v>70</v>
      </c>
      <c r="H66" s="20">
        <v>8190</v>
      </c>
      <c r="I66" s="20">
        <v>2730</v>
      </c>
      <c r="J66" s="20">
        <v>10920</v>
      </c>
      <c r="K66" s="21">
        <v>13650</v>
      </c>
    </row>
    <row r="67" spans="1:11" ht="16.5" customHeight="1" x14ac:dyDescent="0.2">
      <c r="A67" s="23">
        <v>8.5</v>
      </c>
      <c r="B67" s="24" t="s">
        <v>73</v>
      </c>
      <c r="C67" s="106">
        <v>1</v>
      </c>
      <c r="D67" s="107"/>
      <c r="E67" s="26" t="s">
        <v>74</v>
      </c>
      <c r="F67" s="28">
        <v>3500</v>
      </c>
      <c r="G67" s="28">
        <v>2500</v>
      </c>
      <c r="H67" s="28">
        <v>3500</v>
      </c>
      <c r="I67" s="28">
        <v>2500</v>
      </c>
      <c r="J67" s="28">
        <v>6000</v>
      </c>
      <c r="K67" s="21">
        <v>7500</v>
      </c>
    </row>
    <row r="68" spans="1:11" ht="16.5" customHeight="1" x14ac:dyDescent="0.2">
      <c r="A68" s="23">
        <v>8.6</v>
      </c>
      <c r="B68" s="24" t="s">
        <v>75</v>
      </c>
      <c r="C68" s="106">
        <v>29</v>
      </c>
      <c r="D68" s="107"/>
      <c r="E68" s="26" t="s">
        <v>76</v>
      </c>
      <c r="F68" s="25">
        <v>400</v>
      </c>
      <c r="G68" s="25">
        <v>30</v>
      </c>
      <c r="H68" s="28">
        <v>11600</v>
      </c>
      <c r="I68" s="25">
        <v>870</v>
      </c>
      <c r="J68" s="28">
        <v>12470</v>
      </c>
      <c r="K68" s="21">
        <v>15587.5</v>
      </c>
    </row>
    <row r="69" spans="1:11" ht="16.5" customHeight="1" x14ac:dyDescent="0.2">
      <c r="A69" s="23">
        <v>8.6999999999999993</v>
      </c>
      <c r="B69" s="24" t="s">
        <v>77</v>
      </c>
      <c r="C69" s="106">
        <v>17</v>
      </c>
      <c r="D69" s="107"/>
      <c r="E69" s="26" t="s">
        <v>29</v>
      </c>
      <c r="F69" s="25">
        <v>260</v>
      </c>
      <c r="G69" s="25">
        <v>50</v>
      </c>
      <c r="H69" s="28">
        <v>4420</v>
      </c>
      <c r="I69" s="25">
        <v>850</v>
      </c>
      <c r="J69" s="28">
        <v>5270</v>
      </c>
      <c r="K69" s="21">
        <v>6587.5</v>
      </c>
    </row>
    <row r="70" spans="1:11" ht="11.45" customHeight="1" x14ac:dyDescent="0.2">
      <c r="A70" s="14">
        <v>8.8000000000000007</v>
      </c>
      <c r="B70" s="10" t="s">
        <v>78</v>
      </c>
      <c r="C70" s="104">
        <v>6</v>
      </c>
      <c r="D70" s="105"/>
      <c r="E70" s="16" t="s">
        <v>29</v>
      </c>
      <c r="F70" s="15">
        <v>350</v>
      </c>
      <c r="G70" s="15">
        <v>50</v>
      </c>
      <c r="H70" s="20">
        <v>2100</v>
      </c>
      <c r="I70" s="15">
        <v>300</v>
      </c>
      <c r="J70" s="20">
        <v>2400</v>
      </c>
      <c r="K70" s="21">
        <v>3000</v>
      </c>
    </row>
    <row r="71" spans="1:11" ht="11.45" customHeight="1" x14ac:dyDescent="0.2">
      <c r="A71" s="14">
        <v>8.9</v>
      </c>
      <c r="B71" s="10" t="s">
        <v>79</v>
      </c>
      <c r="C71" s="104">
        <v>5.4</v>
      </c>
      <c r="D71" s="105"/>
      <c r="E71" s="16" t="s">
        <v>23</v>
      </c>
      <c r="F71" s="15">
        <v>230</v>
      </c>
      <c r="G71" s="7"/>
      <c r="H71" s="20">
        <v>1242</v>
      </c>
      <c r="I71" s="19" t="s">
        <v>26</v>
      </c>
      <c r="J71" s="20">
        <v>1242</v>
      </c>
      <c r="K71" s="21">
        <v>1552.5</v>
      </c>
    </row>
    <row r="72" spans="1:11" ht="11.45" customHeight="1" x14ac:dyDescent="0.2">
      <c r="A72" s="14">
        <v>8.1</v>
      </c>
      <c r="B72" s="10" t="s">
        <v>80</v>
      </c>
      <c r="C72" s="104">
        <v>3</v>
      </c>
      <c r="D72" s="105"/>
      <c r="E72" s="16" t="s">
        <v>29</v>
      </c>
      <c r="F72" s="20">
        <v>1700</v>
      </c>
      <c r="G72" s="15">
        <v>210</v>
      </c>
      <c r="H72" s="20">
        <v>5100</v>
      </c>
      <c r="I72" s="15">
        <v>630</v>
      </c>
      <c r="J72" s="20">
        <v>5730</v>
      </c>
      <c r="K72" s="21">
        <v>7162.5</v>
      </c>
    </row>
    <row r="73" spans="1:11" ht="11.45" customHeight="1" x14ac:dyDescent="0.2">
      <c r="A73" s="15">
        <v>8.11</v>
      </c>
      <c r="B73" s="10" t="s">
        <v>81</v>
      </c>
      <c r="C73" s="104">
        <v>3</v>
      </c>
      <c r="D73" s="105"/>
      <c r="E73" s="16" t="s">
        <v>29</v>
      </c>
      <c r="F73" s="20">
        <v>1200</v>
      </c>
      <c r="G73" s="15">
        <v>150</v>
      </c>
      <c r="H73" s="20">
        <v>3600</v>
      </c>
      <c r="I73" s="15">
        <v>450</v>
      </c>
      <c r="J73" s="20">
        <v>4050</v>
      </c>
      <c r="K73" s="21">
        <v>5062.5</v>
      </c>
    </row>
    <row r="74" spans="1:11" ht="11.45" customHeight="1" x14ac:dyDescent="0.2">
      <c r="A74" s="15">
        <v>8.1199999999999992</v>
      </c>
      <c r="B74" s="10" t="s">
        <v>82</v>
      </c>
      <c r="C74" s="104">
        <v>74</v>
      </c>
      <c r="D74" s="105"/>
      <c r="E74" s="16" t="s">
        <v>52</v>
      </c>
      <c r="F74" s="15">
        <v>277</v>
      </c>
      <c r="G74" s="15">
        <v>62</v>
      </c>
      <c r="H74" s="20">
        <v>20498</v>
      </c>
      <c r="I74" s="20">
        <v>4588</v>
      </c>
      <c r="J74" s="20">
        <v>25086</v>
      </c>
      <c r="K74" s="21">
        <v>31357.5</v>
      </c>
    </row>
    <row r="75" spans="1:11" ht="11.45" customHeight="1" x14ac:dyDescent="0.2">
      <c r="A75" s="15">
        <v>8.1300000000000008</v>
      </c>
      <c r="B75" s="10" t="s">
        <v>83</v>
      </c>
      <c r="C75" s="104">
        <v>2</v>
      </c>
      <c r="D75" s="105"/>
      <c r="E75" s="16" t="s">
        <v>29</v>
      </c>
      <c r="F75" s="20">
        <v>4900</v>
      </c>
      <c r="G75" s="15">
        <v>250</v>
      </c>
      <c r="H75" s="20">
        <v>9800</v>
      </c>
      <c r="I75" s="15">
        <v>500</v>
      </c>
      <c r="J75" s="20">
        <v>10300</v>
      </c>
      <c r="K75" s="21">
        <v>12875</v>
      </c>
    </row>
    <row r="76" spans="1:11" ht="11.45" customHeight="1" x14ac:dyDescent="0.2">
      <c r="A76" s="14">
        <v>8.9</v>
      </c>
      <c r="B76" s="10" t="s">
        <v>84</v>
      </c>
      <c r="C76" s="104">
        <v>1</v>
      </c>
      <c r="D76" s="105"/>
      <c r="E76" s="16" t="s">
        <v>33</v>
      </c>
      <c r="F76" s="20">
        <v>2500</v>
      </c>
      <c r="G76" s="15">
        <v>150</v>
      </c>
      <c r="H76" s="20">
        <v>2500</v>
      </c>
      <c r="I76" s="15">
        <v>150</v>
      </c>
      <c r="J76" s="20">
        <v>2650</v>
      </c>
      <c r="K76" s="21">
        <v>3312.5</v>
      </c>
    </row>
    <row r="77" spans="1:11" ht="16.5" customHeight="1" x14ac:dyDescent="0.2">
      <c r="A77" s="3"/>
      <c r="B77" s="32" t="s">
        <v>85</v>
      </c>
      <c r="C77" s="106">
        <v>48</v>
      </c>
      <c r="D77" s="107"/>
      <c r="E77" s="26" t="s">
        <v>35</v>
      </c>
      <c r="F77" s="25">
        <v>70</v>
      </c>
      <c r="G77" s="25">
        <v>3.55</v>
      </c>
      <c r="H77" s="28">
        <v>3360</v>
      </c>
      <c r="I77" s="25">
        <v>170.4</v>
      </c>
      <c r="J77" s="28">
        <v>3530.4</v>
      </c>
      <c r="K77" s="21">
        <v>4413</v>
      </c>
    </row>
    <row r="78" spans="1:11" ht="11.45" customHeight="1" x14ac:dyDescent="0.2">
      <c r="A78" s="7"/>
      <c r="B78" s="6" t="s">
        <v>37</v>
      </c>
      <c r="C78" s="102"/>
      <c r="D78" s="103"/>
      <c r="E78" s="7"/>
      <c r="F78" s="7"/>
      <c r="G78" s="7"/>
      <c r="H78" s="29">
        <v>82120</v>
      </c>
      <c r="I78" s="29">
        <v>14918.4</v>
      </c>
      <c r="J78" s="29">
        <v>97038.399999999994</v>
      </c>
      <c r="K78" s="30">
        <v>121298</v>
      </c>
    </row>
    <row r="79" spans="1:11" ht="11.45" customHeight="1" x14ac:dyDescent="0.2">
      <c r="A79" s="7"/>
      <c r="B79" s="7"/>
      <c r="C79" s="102"/>
      <c r="D79" s="103"/>
      <c r="E79" s="7"/>
      <c r="F79" s="7"/>
      <c r="G79" s="7"/>
      <c r="H79" s="7"/>
      <c r="I79" s="7"/>
      <c r="J79" s="7"/>
      <c r="K79" s="7"/>
    </row>
    <row r="80" spans="1:11" x14ac:dyDescent="0.2">
      <c r="A80" s="31">
        <v>9</v>
      </c>
      <c r="B80" s="6" t="s">
        <v>86</v>
      </c>
      <c r="C80" s="135"/>
      <c r="D80" s="136"/>
      <c r="E80" s="7"/>
      <c r="F80" s="7"/>
      <c r="G80" s="7"/>
      <c r="H80" s="7"/>
      <c r="I80" s="7"/>
      <c r="J80" s="7"/>
      <c r="K80" s="7"/>
    </row>
    <row r="81" spans="1:11" x14ac:dyDescent="0.2">
      <c r="A81" s="14">
        <v>9.1</v>
      </c>
      <c r="B81" s="10" t="s">
        <v>87</v>
      </c>
      <c r="C81" s="132">
        <v>500</v>
      </c>
      <c r="D81" s="133"/>
      <c r="E81" s="16" t="s">
        <v>52</v>
      </c>
      <c r="F81" s="17">
        <v>1.23</v>
      </c>
      <c r="G81" s="34">
        <v>2.14</v>
      </c>
      <c r="H81" s="15">
        <v>615</v>
      </c>
      <c r="I81" s="20">
        <v>1070</v>
      </c>
      <c r="J81" s="20">
        <v>1685</v>
      </c>
      <c r="K81" s="21">
        <v>2106.25</v>
      </c>
    </row>
    <row r="82" spans="1:11" x14ac:dyDescent="0.2">
      <c r="A82" s="14">
        <v>9.1999999999999993</v>
      </c>
      <c r="B82" s="10" t="s">
        <v>88</v>
      </c>
      <c r="C82" s="132">
        <v>2100</v>
      </c>
      <c r="D82" s="133"/>
      <c r="E82" s="16" t="s">
        <v>52</v>
      </c>
      <c r="F82" s="17">
        <v>1.67</v>
      </c>
      <c r="G82" s="34">
        <v>2.14</v>
      </c>
      <c r="H82" s="20">
        <v>3507</v>
      </c>
      <c r="I82" s="20">
        <v>4494</v>
      </c>
      <c r="J82" s="20">
        <v>8001</v>
      </c>
      <c r="K82" s="21">
        <v>10001.25</v>
      </c>
    </row>
    <row r="83" spans="1:11" x14ac:dyDescent="0.2">
      <c r="A83" s="14">
        <v>9.3000000000000007</v>
      </c>
      <c r="B83" s="10" t="s">
        <v>89</v>
      </c>
      <c r="C83" s="132">
        <v>390</v>
      </c>
      <c r="D83" s="133"/>
      <c r="E83" s="16" t="s">
        <v>52</v>
      </c>
      <c r="F83" s="17">
        <v>2.04</v>
      </c>
      <c r="G83" s="34">
        <v>2.14</v>
      </c>
      <c r="H83" s="15">
        <v>795.6</v>
      </c>
      <c r="I83" s="15">
        <v>834.6</v>
      </c>
      <c r="J83" s="20">
        <v>1630.2</v>
      </c>
      <c r="K83" s="21">
        <v>2037.75</v>
      </c>
    </row>
    <row r="84" spans="1:11" x14ac:dyDescent="0.2">
      <c r="A84" s="14">
        <v>9.4</v>
      </c>
      <c r="B84" s="10" t="s">
        <v>90</v>
      </c>
      <c r="C84" s="132">
        <v>20</v>
      </c>
      <c r="D84" s="133"/>
      <c r="E84" s="16" t="s">
        <v>52</v>
      </c>
      <c r="F84" s="17">
        <v>8.1999999999999993</v>
      </c>
      <c r="G84" s="34">
        <v>4.28</v>
      </c>
      <c r="H84" s="15">
        <v>164</v>
      </c>
      <c r="I84" s="15">
        <v>85.6</v>
      </c>
      <c r="J84" s="15">
        <v>249.6</v>
      </c>
      <c r="K84" s="18">
        <v>312</v>
      </c>
    </row>
    <row r="85" spans="1:11" x14ac:dyDescent="0.2">
      <c r="A85" s="14">
        <v>9.5</v>
      </c>
      <c r="B85" s="10" t="s">
        <v>91</v>
      </c>
      <c r="C85" s="132">
        <v>470</v>
      </c>
      <c r="D85" s="133"/>
      <c r="E85" s="16" t="s">
        <v>52</v>
      </c>
      <c r="F85" s="17">
        <v>10.9</v>
      </c>
      <c r="G85" s="34">
        <v>4.3</v>
      </c>
      <c r="H85" s="20">
        <v>5123</v>
      </c>
      <c r="I85" s="20">
        <v>2021</v>
      </c>
      <c r="J85" s="20">
        <v>7144</v>
      </c>
      <c r="K85" s="21">
        <v>8930</v>
      </c>
    </row>
    <row r="86" spans="1:11" x14ac:dyDescent="0.2">
      <c r="A86" s="14">
        <v>9.6</v>
      </c>
      <c r="B86" s="10" t="s">
        <v>92</v>
      </c>
      <c r="C86" s="132">
        <v>250</v>
      </c>
      <c r="D86" s="133"/>
      <c r="E86" s="16" t="s">
        <v>93</v>
      </c>
      <c r="F86" s="17">
        <v>7.9</v>
      </c>
      <c r="G86" s="34">
        <v>2.14</v>
      </c>
      <c r="H86" s="20">
        <v>1975</v>
      </c>
      <c r="I86" s="15">
        <v>535</v>
      </c>
      <c r="J86" s="20">
        <v>2510</v>
      </c>
      <c r="K86" s="21">
        <v>3137.5</v>
      </c>
    </row>
    <row r="87" spans="1:11" x14ac:dyDescent="0.2">
      <c r="A87" s="14">
        <v>9.6999999999999993</v>
      </c>
      <c r="B87" s="10" t="s">
        <v>94</v>
      </c>
      <c r="C87" s="132">
        <v>4</v>
      </c>
      <c r="D87" s="133"/>
      <c r="E87" s="16" t="s">
        <v>93</v>
      </c>
      <c r="F87" s="17">
        <v>28</v>
      </c>
      <c r="G87" s="34">
        <v>8.5</v>
      </c>
      <c r="H87" s="15">
        <v>112</v>
      </c>
      <c r="I87" s="15">
        <v>34</v>
      </c>
      <c r="J87" s="15">
        <v>146</v>
      </c>
      <c r="K87" s="18">
        <v>182.5</v>
      </c>
    </row>
    <row r="88" spans="1:11" x14ac:dyDescent="0.2">
      <c r="A88" s="14">
        <v>9.8000000000000007</v>
      </c>
      <c r="B88" s="10" t="s">
        <v>95</v>
      </c>
      <c r="C88" s="132">
        <v>300</v>
      </c>
      <c r="D88" s="133"/>
      <c r="E88" s="16" t="s">
        <v>93</v>
      </c>
      <c r="F88" s="17">
        <v>2.61</v>
      </c>
      <c r="G88" s="34">
        <v>2.14</v>
      </c>
      <c r="H88" s="15">
        <v>783</v>
      </c>
      <c r="I88" s="15">
        <v>642</v>
      </c>
      <c r="J88" s="20">
        <v>1425</v>
      </c>
      <c r="K88" s="21">
        <v>1781.25</v>
      </c>
    </row>
    <row r="89" spans="1:11" x14ac:dyDescent="0.2">
      <c r="A89" s="14">
        <v>9.9</v>
      </c>
      <c r="B89" s="10" t="s">
        <v>96</v>
      </c>
      <c r="C89" s="132">
        <v>32</v>
      </c>
      <c r="D89" s="133"/>
      <c r="E89" s="16" t="s">
        <v>93</v>
      </c>
      <c r="F89" s="17">
        <v>6.84</v>
      </c>
      <c r="G89" s="34">
        <v>2.14</v>
      </c>
      <c r="H89" s="15">
        <v>218.88</v>
      </c>
      <c r="I89" s="15">
        <v>68.48</v>
      </c>
      <c r="J89" s="15">
        <v>287.36</v>
      </c>
      <c r="K89" s="18">
        <v>359.2</v>
      </c>
    </row>
    <row r="90" spans="1:11" x14ac:dyDescent="0.2">
      <c r="A90" s="15">
        <v>9.1</v>
      </c>
      <c r="B90" s="10" t="s">
        <v>97</v>
      </c>
      <c r="C90" s="132">
        <v>5800</v>
      </c>
      <c r="D90" s="133"/>
      <c r="E90" s="16" t="s">
        <v>52</v>
      </c>
      <c r="F90" s="17">
        <v>0.93</v>
      </c>
      <c r="G90" s="34">
        <v>1.42</v>
      </c>
      <c r="H90" s="20">
        <v>5394</v>
      </c>
      <c r="I90" s="20">
        <v>8236</v>
      </c>
      <c r="J90" s="20">
        <v>13630</v>
      </c>
      <c r="K90" s="21">
        <v>17037.5</v>
      </c>
    </row>
    <row r="91" spans="1:11" x14ac:dyDescent="0.2">
      <c r="A91" s="15">
        <v>9.11</v>
      </c>
      <c r="B91" s="10" t="s">
        <v>98</v>
      </c>
      <c r="C91" s="132">
        <v>4500</v>
      </c>
      <c r="D91" s="133"/>
      <c r="E91" s="16" t="s">
        <v>52</v>
      </c>
      <c r="F91" s="17">
        <v>1.1499999999999999</v>
      </c>
      <c r="G91" s="34">
        <v>1.57</v>
      </c>
      <c r="H91" s="20">
        <v>5175</v>
      </c>
      <c r="I91" s="20">
        <v>7065</v>
      </c>
      <c r="J91" s="20">
        <v>12240</v>
      </c>
      <c r="K91" s="21">
        <v>15300</v>
      </c>
    </row>
    <row r="92" spans="1:11" x14ac:dyDescent="0.2">
      <c r="A92" s="15">
        <v>9.1199999999999992</v>
      </c>
      <c r="B92" s="10" t="s">
        <v>99</v>
      </c>
      <c r="C92" s="132">
        <v>1500</v>
      </c>
      <c r="D92" s="133"/>
      <c r="E92" s="16" t="s">
        <v>52</v>
      </c>
      <c r="F92" s="17">
        <v>1.84</v>
      </c>
      <c r="G92" s="34">
        <v>1.71</v>
      </c>
      <c r="H92" s="20">
        <v>2760</v>
      </c>
      <c r="I92" s="20">
        <v>2565</v>
      </c>
      <c r="J92" s="20">
        <v>5325</v>
      </c>
      <c r="K92" s="21">
        <v>6656.25</v>
      </c>
    </row>
    <row r="93" spans="1:11" x14ac:dyDescent="0.2">
      <c r="A93" s="15">
        <v>9.1300000000000008</v>
      </c>
      <c r="B93" s="10" t="s">
        <v>100</v>
      </c>
      <c r="C93" s="132">
        <v>200</v>
      </c>
      <c r="D93" s="133"/>
      <c r="E93" s="16" t="s">
        <v>52</v>
      </c>
      <c r="F93" s="17">
        <v>2.63</v>
      </c>
      <c r="G93" s="34">
        <v>1.86</v>
      </c>
      <c r="H93" s="15">
        <v>526</v>
      </c>
      <c r="I93" s="15">
        <v>372</v>
      </c>
      <c r="J93" s="15">
        <v>898</v>
      </c>
      <c r="K93" s="21">
        <v>1122.5</v>
      </c>
    </row>
    <row r="94" spans="1:11" x14ac:dyDescent="0.2">
      <c r="A94" s="15">
        <v>9.14</v>
      </c>
      <c r="B94" s="10" t="s">
        <v>101</v>
      </c>
      <c r="C94" s="132">
        <v>110</v>
      </c>
      <c r="D94" s="133"/>
      <c r="E94" s="16" t="s">
        <v>52</v>
      </c>
      <c r="F94" s="17">
        <v>4.91</v>
      </c>
      <c r="G94" s="34">
        <v>2</v>
      </c>
      <c r="H94" s="15">
        <v>540.1</v>
      </c>
      <c r="I94" s="15">
        <v>220</v>
      </c>
      <c r="J94" s="15">
        <v>760.1</v>
      </c>
      <c r="K94" s="18">
        <v>950.13</v>
      </c>
    </row>
    <row r="95" spans="1:11" x14ac:dyDescent="0.2">
      <c r="A95" s="15">
        <v>9.15</v>
      </c>
      <c r="B95" s="10" t="s">
        <v>102</v>
      </c>
      <c r="C95" s="132">
        <v>290</v>
      </c>
      <c r="D95" s="133"/>
      <c r="E95" s="16" t="s">
        <v>52</v>
      </c>
      <c r="F95" s="17">
        <v>1.35</v>
      </c>
      <c r="G95" s="34">
        <v>1.57</v>
      </c>
      <c r="H95" s="15">
        <v>391.5</v>
      </c>
      <c r="I95" s="15">
        <v>455.3</v>
      </c>
      <c r="J95" s="15">
        <v>846.8</v>
      </c>
      <c r="K95" s="21">
        <v>1058.5</v>
      </c>
    </row>
    <row r="96" spans="1:11" x14ac:dyDescent="0.2">
      <c r="A96" s="15">
        <v>9.16</v>
      </c>
      <c r="B96" s="10" t="s">
        <v>103</v>
      </c>
      <c r="C96" s="132">
        <v>1400</v>
      </c>
      <c r="D96" s="133"/>
      <c r="E96" s="16" t="s">
        <v>52</v>
      </c>
      <c r="F96" s="17">
        <v>2.1</v>
      </c>
      <c r="G96" s="34">
        <v>1.71</v>
      </c>
      <c r="H96" s="20">
        <v>2940</v>
      </c>
      <c r="I96" s="20">
        <v>2394</v>
      </c>
      <c r="J96" s="20">
        <v>5334</v>
      </c>
      <c r="K96" s="21">
        <v>6667.5</v>
      </c>
    </row>
    <row r="97" spans="1:11" x14ac:dyDescent="0.2">
      <c r="A97" s="15">
        <v>9.17</v>
      </c>
      <c r="B97" s="10" t="s">
        <v>104</v>
      </c>
      <c r="C97" s="132">
        <v>190</v>
      </c>
      <c r="D97" s="133"/>
      <c r="E97" s="16" t="s">
        <v>52</v>
      </c>
      <c r="F97" s="17">
        <v>11.5</v>
      </c>
      <c r="G97" s="34">
        <v>2.48</v>
      </c>
      <c r="H97" s="20">
        <v>2185</v>
      </c>
      <c r="I97" s="15">
        <v>471.2</v>
      </c>
      <c r="J97" s="20">
        <v>2656.2</v>
      </c>
      <c r="K97" s="21">
        <v>3320.25</v>
      </c>
    </row>
    <row r="98" spans="1:11" x14ac:dyDescent="0.2">
      <c r="A98" s="15">
        <v>9.18</v>
      </c>
      <c r="B98" s="10" t="s">
        <v>105</v>
      </c>
      <c r="C98" s="132">
        <v>310</v>
      </c>
      <c r="D98" s="133"/>
      <c r="E98" s="16" t="s">
        <v>52</v>
      </c>
      <c r="F98" s="17">
        <v>15.9</v>
      </c>
      <c r="G98" s="34">
        <v>3</v>
      </c>
      <c r="H98" s="20">
        <v>4929</v>
      </c>
      <c r="I98" s="15">
        <v>930</v>
      </c>
      <c r="J98" s="20">
        <v>5859</v>
      </c>
      <c r="K98" s="21">
        <v>7323.75</v>
      </c>
    </row>
    <row r="99" spans="1:11" x14ac:dyDescent="0.2">
      <c r="A99" s="15">
        <v>9.19</v>
      </c>
      <c r="B99" s="10" t="s">
        <v>106</v>
      </c>
      <c r="C99" s="132">
        <v>590</v>
      </c>
      <c r="D99" s="133"/>
      <c r="E99" s="16" t="s">
        <v>52</v>
      </c>
      <c r="F99" s="17">
        <v>1.86</v>
      </c>
      <c r="G99" s="34">
        <v>2.81</v>
      </c>
      <c r="H99" s="20">
        <v>1097.4000000000001</v>
      </c>
      <c r="I99" s="20">
        <v>1657.9</v>
      </c>
      <c r="J99" s="20">
        <v>2755.3</v>
      </c>
      <c r="K99" s="21">
        <v>3444.13</v>
      </c>
    </row>
    <row r="100" spans="1:11" x14ac:dyDescent="0.2">
      <c r="A100" s="15">
        <v>9.1999999999999993</v>
      </c>
      <c r="B100" s="10" t="s">
        <v>107</v>
      </c>
      <c r="C100" s="132">
        <v>30</v>
      </c>
      <c r="D100" s="133"/>
      <c r="E100" s="16" t="s">
        <v>93</v>
      </c>
      <c r="F100" s="17">
        <v>7.18</v>
      </c>
      <c r="G100" s="34">
        <v>3</v>
      </c>
      <c r="H100" s="15">
        <v>215.4</v>
      </c>
      <c r="I100" s="15">
        <v>90</v>
      </c>
      <c r="J100" s="15">
        <v>305.39999999999998</v>
      </c>
      <c r="K100" s="18">
        <v>381.75</v>
      </c>
    </row>
    <row r="101" spans="1:11" x14ac:dyDescent="0.2">
      <c r="A101" s="15">
        <v>9.2100000000000009</v>
      </c>
      <c r="B101" s="10" t="s">
        <v>108</v>
      </c>
      <c r="C101" s="132">
        <v>16</v>
      </c>
      <c r="D101" s="133"/>
      <c r="E101" s="16" t="s">
        <v>93</v>
      </c>
      <c r="F101" s="17">
        <v>13.91</v>
      </c>
      <c r="G101" s="34">
        <v>5.28</v>
      </c>
      <c r="H101" s="15">
        <v>222.56</v>
      </c>
      <c r="I101" s="15">
        <v>84.48</v>
      </c>
      <c r="J101" s="15">
        <v>307.04000000000002</v>
      </c>
      <c r="K101" s="18">
        <v>383.8</v>
      </c>
    </row>
    <row r="102" spans="1:11" x14ac:dyDescent="0.2">
      <c r="A102" s="15">
        <v>9.2200000000000006</v>
      </c>
      <c r="B102" s="10" t="s">
        <v>109</v>
      </c>
      <c r="C102" s="132">
        <v>4</v>
      </c>
      <c r="D102" s="133"/>
      <c r="E102" s="16" t="s">
        <v>93</v>
      </c>
      <c r="F102" s="17">
        <v>22.92</v>
      </c>
      <c r="G102" s="34">
        <v>7.56</v>
      </c>
      <c r="H102" s="15">
        <v>91.68</v>
      </c>
      <c r="I102" s="15">
        <v>30.24</v>
      </c>
      <c r="J102" s="15">
        <v>121.92</v>
      </c>
      <c r="K102" s="18">
        <v>152.4</v>
      </c>
    </row>
    <row r="103" spans="1:11" x14ac:dyDescent="0.2">
      <c r="A103" s="15">
        <v>9.23</v>
      </c>
      <c r="B103" s="10" t="s">
        <v>110</v>
      </c>
      <c r="C103" s="132">
        <v>2</v>
      </c>
      <c r="D103" s="133"/>
      <c r="E103" s="16" t="s">
        <v>93</v>
      </c>
      <c r="F103" s="17">
        <v>10.57</v>
      </c>
      <c r="G103" s="34">
        <v>4.1399999999999997</v>
      </c>
      <c r="H103" s="15">
        <v>21.14</v>
      </c>
      <c r="I103" s="15">
        <v>8.2799999999999994</v>
      </c>
      <c r="J103" s="15">
        <v>29.42</v>
      </c>
      <c r="K103" s="18">
        <v>36.78</v>
      </c>
    </row>
    <row r="104" spans="1:11" x14ac:dyDescent="0.2">
      <c r="A104" s="15">
        <v>9.24</v>
      </c>
      <c r="B104" s="10" t="s">
        <v>111</v>
      </c>
      <c r="C104" s="132">
        <v>175</v>
      </c>
      <c r="D104" s="133"/>
      <c r="E104" s="16" t="s">
        <v>93</v>
      </c>
      <c r="F104" s="17">
        <v>6.65</v>
      </c>
      <c r="G104" s="34">
        <v>3</v>
      </c>
      <c r="H104" s="20">
        <v>1163.75</v>
      </c>
      <c r="I104" s="15">
        <v>525</v>
      </c>
      <c r="J104" s="20">
        <v>1688.75</v>
      </c>
      <c r="K104" s="21">
        <v>2110.94</v>
      </c>
    </row>
    <row r="105" spans="1:11" x14ac:dyDescent="0.2">
      <c r="A105" s="15">
        <v>9.25</v>
      </c>
      <c r="B105" s="10" t="s">
        <v>112</v>
      </c>
      <c r="C105" s="132">
        <v>21</v>
      </c>
      <c r="D105" s="133"/>
      <c r="E105" s="16" t="s">
        <v>93</v>
      </c>
      <c r="F105" s="17">
        <v>25.21</v>
      </c>
      <c r="G105" s="34">
        <v>6.07</v>
      </c>
      <c r="H105" s="15">
        <v>529.41</v>
      </c>
      <c r="I105" s="15">
        <v>127.47</v>
      </c>
      <c r="J105" s="15">
        <v>656.88</v>
      </c>
      <c r="K105" s="18">
        <v>821.1</v>
      </c>
    </row>
    <row r="106" spans="1:11" x14ac:dyDescent="0.2">
      <c r="A106" s="15">
        <v>9.26</v>
      </c>
      <c r="B106" s="10" t="s">
        <v>113</v>
      </c>
      <c r="C106" s="132">
        <v>2</v>
      </c>
      <c r="D106" s="133"/>
      <c r="E106" s="16" t="s">
        <v>93</v>
      </c>
      <c r="F106" s="17">
        <v>20.82</v>
      </c>
      <c r="G106" s="34">
        <v>6.42</v>
      </c>
      <c r="H106" s="15">
        <v>41.64</v>
      </c>
      <c r="I106" s="15">
        <v>12.84</v>
      </c>
      <c r="J106" s="15">
        <v>54.48</v>
      </c>
      <c r="K106" s="18">
        <v>68.099999999999994</v>
      </c>
    </row>
    <row r="107" spans="1:11" x14ac:dyDescent="0.2">
      <c r="A107" s="15">
        <v>9.27</v>
      </c>
      <c r="B107" s="10" t="s">
        <v>114</v>
      </c>
      <c r="C107" s="132">
        <v>20</v>
      </c>
      <c r="D107" s="133"/>
      <c r="E107" s="16" t="s">
        <v>93</v>
      </c>
      <c r="F107" s="17">
        <v>2.06</v>
      </c>
      <c r="G107" s="34">
        <v>1</v>
      </c>
      <c r="H107" s="15">
        <v>41.2</v>
      </c>
      <c r="I107" s="15">
        <v>20</v>
      </c>
      <c r="J107" s="15">
        <v>61.2</v>
      </c>
      <c r="K107" s="18">
        <v>76.5</v>
      </c>
    </row>
    <row r="108" spans="1:11" x14ac:dyDescent="0.2">
      <c r="A108" s="15">
        <v>9.2799999999999994</v>
      </c>
      <c r="B108" s="10" t="s">
        <v>115</v>
      </c>
      <c r="C108" s="132">
        <v>30</v>
      </c>
      <c r="D108" s="133"/>
      <c r="E108" s="16" t="s">
        <v>93</v>
      </c>
      <c r="F108" s="17">
        <v>4.3600000000000003</v>
      </c>
      <c r="G108" s="34">
        <v>1.2</v>
      </c>
      <c r="H108" s="15">
        <v>130.80000000000001</v>
      </c>
      <c r="I108" s="15">
        <v>36</v>
      </c>
      <c r="J108" s="15">
        <v>166.8</v>
      </c>
      <c r="K108" s="18">
        <v>208.5</v>
      </c>
    </row>
    <row r="109" spans="1:11" x14ac:dyDescent="0.2">
      <c r="A109" s="15">
        <v>9.2899999999999991</v>
      </c>
      <c r="B109" s="10" t="s">
        <v>116</v>
      </c>
      <c r="C109" s="132">
        <v>30</v>
      </c>
      <c r="D109" s="133"/>
      <c r="E109" s="16" t="s">
        <v>93</v>
      </c>
      <c r="F109" s="17">
        <v>4.3600000000000003</v>
      </c>
      <c r="G109" s="34">
        <v>1.2</v>
      </c>
      <c r="H109" s="15">
        <v>130.80000000000001</v>
      </c>
      <c r="I109" s="15">
        <v>36</v>
      </c>
      <c r="J109" s="15">
        <v>166.8</v>
      </c>
      <c r="K109" s="18">
        <v>208.5</v>
      </c>
    </row>
    <row r="110" spans="1:11" x14ac:dyDescent="0.2">
      <c r="A110" s="15">
        <v>9.3000000000000007</v>
      </c>
      <c r="B110" s="10" t="s">
        <v>117</v>
      </c>
      <c r="C110" s="132">
        <v>2</v>
      </c>
      <c r="D110" s="133"/>
      <c r="E110" s="16" t="s">
        <v>93</v>
      </c>
      <c r="F110" s="17">
        <v>7.1</v>
      </c>
      <c r="G110" s="34">
        <v>3.75</v>
      </c>
      <c r="H110" s="15">
        <v>14.2</v>
      </c>
      <c r="I110" s="15">
        <v>7.5</v>
      </c>
      <c r="J110" s="15">
        <v>21.7</v>
      </c>
      <c r="K110" s="18">
        <v>27.13</v>
      </c>
    </row>
    <row r="111" spans="1:11" x14ac:dyDescent="0.2">
      <c r="A111" s="15">
        <v>9.31</v>
      </c>
      <c r="B111" s="10" t="s">
        <v>118</v>
      </c>
      <c r="C111" s="132">
        <v>32</v>
      </c>
      <c r="D111" s="133"/>
      <c r="E111" s="16" t="s">
        <v>93</v>
      </c>
      <c r="F111" s="17">
        <v>12.1</v>
      </c>
      <c r="G111" s="34">
        <v>4.16</v>
      </c>
      <c r="H111" s="15">
        <v>387.2</v>
      </c>
      <c r="I111" s="15">
        <v>133.12</v>
      </c>
      <c r="J111" s="15">
        <v>520.32000000000005</v>
      </c>
      <c r="K111" s="18">
        <v>650.4</v>
      </c>
    </row>
    <row r="112" spans="1:11" x14ac:dyDescent="0.2">
      <c r="A112" s="15">
        <v>9.32</v>
      </c>
      <c r="B112" s="10" t="s">
        <v>119</v>
      </c>
      <c r="C112" s="132">
        <v>220</v>
      </c>
      <c r="D112" s="133"/>
      <c r="E112" s="16" t="s">
        <v>93</v>
      </c>
      <c r="F112" s="17">
        <v>2.8</v>
      </c>
      <c r="G112" s="34">
        <v>5.08</v>
      </c>
      <c r="H112" s="15">
        <v>616</v>
      </c>
      <c r="I112" s="20">
        <v>1117.5999999999999</v>
      </c>
      <c r="J112" s="20">
        <v>1733.6</v>
      </c>
      <c r="K112" s="21">
        <v>2167</v>
      </c>
    </row>
    <row r="113" spans="1:11" x14ac:dyDescent="0.2">
      <c r="A113" s="15">
        <v>9.33</v>
      </c>
      <c r="B113" s="10" t="s">
        <v>120</v>
      </c>
      <c r="C113" s="132">
        <v>230</v>
      </c>
      <c r="D113" s="133"/>
      <c r="E113" s="16" t="s">
        <v>93</v>
      </c>
      <c r="F113" s="17">
        <v>30</v>
      </c>
      <c r="G113" s="34">
        <v>1.5</v>
      </c>
      <c r="H113" s="20">
        <v>6900</v>
      </c>
      <c r="I113" s="15">
        <v>345</v>
      </c>
      <c r="J113" s="20">
        <v>7245</v>
      </c>
      <c r="K113" s="21">
        <v>9056.25</v>
      </c>
    </row>
    <row r="114" spans="1:11" x14ac:dyDescent="0.2">
      <c r="A114" s="15">
        <v>9.34</v>
      </c>
      <c r="B114" s="10" t="s">
        <v>121</v>
      </c>
      <c r="C114" s="132"/>
      <c r="D114" s="133"/>
      <c r="E114" s="7"/>
      <c r="F114" s="7"/>
      <c r="G114" s="7"/>
      <c r="H114" s="7"/>
      <c r="I114" s="7"/>
      <c r="J114" s="7"/>
      <c r="K114" s="7"/>
    </row>
    <row r="115" spans="1:11" x14ac:dyDescent="0.2">
      <c r="A115" s="7"/>
      <c r="B115" s="10" t="s">
        <v>122</v>
      </c>
      <c r="C115" s="132">
        <v>1</v>
      </c>
      <c r="D115" s="133"/>
      <c r="E115" s="16" t="s">
        <v>93</v>
      </c>
      <c r="F115" s="36">
        <v>350</v>
      </c>
      <c r="G115" s="34">
        <v>190</v>
      </c>
      <c r="H115" s="15">
        <v>350</v>
      </c>
      <c r="I115" s="15">
        <v>190</v>
      </c>
      <c r="J115" s="15">
        <v>540</v>
      </c>
      <c r="K115" s="18">
        <v>675</v>
      </c>
    </row>
    <row r="116" spans="1:11" x14ac:dyDescent="0.2">
      <c r="A116" s="15">
        <v>9.35</v>
      </c>
      <c r="B116" s="10" t="s">
        <v>123</v>
      </c>
      <c r="C116" s="132"/>
      <c r="D116" s="133"/>
      <c r="E116" s="7"/>
      <c r="F116" s="7"/>
      <c r="G116" s="7"/>
      <c r="H116" s="7"/>
      <c r="I116" s="7"/>
      <c r="J116" s="7"/>
      <c r="K116" s="7"/>
    </row>
    <row r="117" spans="1:11" x14ac:dyDescent="0.2">
      <c r="A117" s="7"/>
      <c r="B117" s="10" t="s">
        <v>124</v>
      </c>
      <c r="C117" s="132">
        <v>2</v>
      </c>
      <c r="D117" s="133"/>
      <c r="E117" s="16" t="s">
        <v>93</v>
      </c>
      <c r="F117" s="36">
        <v>150</v>
      </c>
      <c r="G117" s="34">
        <v>140</v>
      </c>
      <c r="H117" s="15">
        <v>300</v>
      </c>
      <c r="I117" s="15">
        <v>280</v>
      </c>
      <c r="J117" s="15">
        <v>580</v>
      </c>
      <c r="K117" s="18">
        <v>725</v>
      </c>
    </row>
    <row r="118" spans="1:11" x14ac:dyDescent="0.2">
      <c r="A118" s="15">
        <v>9.36</v>
      </c>
      <c r="B118" s="10" t="s">
        <v>125</v>
      </c>
      <c r="C118" s="132">
        <v>4</v>
      </c>
      <c r="D118" s="133"/>
      <c r="E118" s="16" t="s">
        <v>93</v>
      </c>
      <c r="F118" s="36">
        <v>121</v>
      </c>
      <c r="G118" s="34">
        <v>32</v>
      </c>
      <c r="H118" s="15">
        <v>484</v>
      </c>
      <c r="I118" s="15">
        <v>128</v>
      </c>
      <c r="J118" s="15">
        <v>612</v>
      </c>
      <c r="K118" s="18">
        <v>765</v>
      </c>
    </row>
    <row r="119" spans="1:11" x14ac:dyDescent="0.2">
      <c r="A119" s="15">
        <v>9.3699999999999992</v>
      </c>
      <c r="B119" s="10" t="s">
        <v>126</v>
      </c>
      <c r="C119" s="132">
        <v>2</v>
      </c>
      <c r="D119" s="133"/>
      <c r="E119" s="16" t="s">
        <v>93</v>
      </c>
      <c r="F119" s="36">
        <v>381</v>
      </c>
      <c r="G119" s="34">
        <v>28</v>
      </c>
      <c r="H119" s="15">
        <v>762</v>
      </c>
      <c r="I119" s="15">
        <v>56</v>
      </c>
      <c r="J119" s="15">
        <v>818</v>
      </c>
      <c r="K119" s="21">
        <v>1022.5</v>
      </c>
    </row>
    <row r="120" spans="1:11" x14ac:dyDescent="0.2">
      <c r="A120" s="15">
        <v>9.3800000000000008</v>
      </c>
      <c r="B120" s="10" t="s">
        <v>127</v>
      </c>
      <c r="C120" s="132">
        <v>3</v>
      </c>
      <c r="D120" s="133"/>
      <c r="E120" s="16" t="s">
        <v>93</v>
      </c>
      <c r="F120" s="17">
        <v>75.5</v>
      </c>
      <c r="G120" s="34">
        <v>12.8</v>
      </c>
      <c r="H120" s="15">
        <v>226.5</v>
      </c>
      <c r="I120" s="15">
        <v>38.4</v>
      </c>
      <c r="J120" s="15">
        <v>264.89999999999998</v>
      </c>
      <c r="K120" s="18">
        <v>331.13</v>
      </c>
    </row>
    <row r="121" spans="1:11" x14ac:dyDescent="0.2">
      <c r="A121" s="15">
        <v>9.39</v>
      </c>
      <c r="B121" s="10" t="s">
        <v>128</v>
      </c>
      <c r="C121" s="132">
        <v>4</v>
      </c>
      <c r="D121" s="133"/>
      <c r="E121" s="16" t="s">
        <v>93</v>
      </c>
      <c r="F121" s="17">
        <v>75.5</v>
      </c>
      <c r="G121" s="34">
        <v>12.8</v>
      </c>
      <c r="H121" s="15">
        <v>302</v>
      </c>
      <c r="I121" s="15">
        <v>51.2</v>
      </c>
      <c r="J121" s="15">
        <v>353.2</v>
      </c>
      <c r="K121" s="18">
        <v>441.5</v>
      </c>
    </row>
    <row r="122" spans="1:11" x14ac:dyDescent="0.2">
      <c r="A122" s="15">
        <v>9.4</v>
      </c>
      <c r="B122" s="10" t="s">
        <v>129</v>
      </c>
      <c r="C122" s="132">
        <v>8</v>
      </c>
      <c r="D122" s="133"/>
      <c r="E122" s="16" t="s">
        <v>93</v>
      </c>
      <c r="F122" s="17">
        <v>42.46</v>
      </c>
      <c r="G122" s="34">
        <v>8.56</v>
      </c>
      <c r="H122" s="15">
        <v>339.68</v>
      </c>
      <c r="I122" s="15">
        <v>68.48</v>
      </c>
      <c r="J122" s="15">
        <v>408.16</v>
      </c>
      <c r="K122" s="18">
        <v>510.2</v>
      </c>
    </row>
    <row r="123" spans="1:11" x14ac:dyDescent="0.2">
      <c r="A123" s="15">
        <v>9.41</v>
      </c>
      <c r="B123" s="10" t="s">
        <v>130</v>
      </c>
      <c r="C123" s="132">
        <v>32</v>
      </c>
      <c r="D123" s="133"/>
      <c r="E123" s="16" t="s">
        <v>93</v>
      </c>
      <c r="F123" s="17">
        <v>10.11</v>
      </c>
      <c r="G123" s="34">
        <v>4.28</v>
      </c>
      <c r="H123" s="15">
        <v>323.52</v>
      </c>
      <c r="I123" s="15">
        <v>136.96</v>
      </c>
      <c r="J123" s="15">
        <v>460.48</v>
      </c>
      <c r="K123" s="18">
        <v>575.6</v>
      </c>
    </row>
    <row r="124" spans="1:11" x14ac:dyDescent="0.2">
      <c r="A124" s="15">
        <v>9.42</v>
      </c>
      <c r="B124" s="10" t="s">
        <v>131</v>
      </c>
      <c r="C124" s="132">
        <v>18</v>
      </c>
      <c r="D124" s="133"/>
      <c r="E124" s="16" t="s">
        <v>93</v>
      </c>
      <c r="F124" s="17">
        <v>75.900000000000006</v>
      </c>
      <c r="G124" s="36">
        <v>67.239999999999995</v>
      </c>
      <c r="H124" s="20">
        <v>1366.2</v>
      </c>
      <c r="I124" s="20">
        <v>1210.32</v>
      </c>
      <c r="J124" s="20">
        <v>2576.52</v>
      </c>
      <c r="K124" s="21">
        <v>3220.65</v>
      </c>
    </row>
    <row r="125" spans="1:11" x14ac:dyDescent="0.2">
      <c r="A125" s="15">
        <v>9.43</v>
      </c>
      <c r="B125" s="10" t="s">
        <v>132</v>
      </c>
      <c r="C125" s="132">
        <v>3</v>
      </c>
      <c r="D125" s="133"/>
      <c r="E125" s="16" t="s">
        <v>93</v>
      </c>
      <c r="F125" s="36">
        <v>126</v>
      </c>
      <c r="G125" s="36">
        <v>95</v>
      </c>
      <c r="H125" s="15">
        <v>378</v>
      </c>
      <c r="I125" s="15">
        <v>285</v>
      </c>
      <c r="J125" s="15">
        <v>663</v>
      </c>
      <c r="K125" s="18">
        <v>828.75</v>
      </c>
    </row>
    <row r="126" spans="1:11" x14ac:dyDescent="0.2">
      <c r="A126" s="15">
        <v>9.44</v>
      </c>
      <c r="B126" s="10" t="s">
        <v>133</v>
      </c>
      <c r="C126" s="132">
        <v>17</v>
      </c>
      <c r="D126" s="133"/>
      <c r="E126" s="16" t="s">
        <v>93</v>
      </c>
      <c r="F126" s="36">
        <v>790</v>
      </c>
      <c r="G126" s="36">
        <v>144</v>
      </c>
      <c r="H126" s="20">
        <v>13430</v>
      </c>
      <c r="I126" s="20">
        <v>2448</v>
      </c>
      <c r="J126" s="20">
        <v>15878</v>
      </c>
      <c r="K126" s="21">
        <v>19847.5</v>
      </c>
    </row>
    <row r="127" spans="1:11" x14ac:dyDescent="0.2">
      <c r="A127" s="15">
        <v>9.4499999999999993</v>
      </c>
      <c r="B127" s="10" t="s">
        <v>134</v>
      </c>
      <c r="C127" s="132">
        <v>34</v>
      </c>
      <c r="D127" s="133"/>
      <c r="E127" s="16" t="s">
        <v>93</v>
      </c>
      <c r="F127" s="36">
        <v>800</v>
      </c>
      <c r="G127" s="36">
        <v>45</v>
      </c>
      <c r="H127" s="20">
        <v>27200</v>
      </c>
      <c r="I127" s="20">
        <v>1530</v>
      </c>
      <c r="J127" s="20">
        <v>28730</v>
      </c>
      <c r="K127" s="21">
        <v>35912.5</v>
      </c>
    </row>
    <row r="128" spans="1:11" x14ac:dyDescent="0.2">
      <c r="A128" s="15">
        <v>9.4600000000000009</v>
      </c>
      <c r="B128" s="10" t="s">
        <v>135</v>
      </c>
      <c r="C128" s="132">
        <v>17</v>
      </c>
      <c r="D128" s="133"/>
      <c r="E128" s="16" t="s">
        <v>93</v>
      </c>
      <c r="F128" s="36">
        <v>106</v>
      </c>
      <c r="G128" s="36">
        <v>55</v>
      </c>
      <c r="H128" s="20">
        <v>1802</v>
      </c>
      <c r="I128" s="15">
        <v>935</v>
      </c>
      <c r="J128" s="20">
        <v>2737</v>
      </c>
      <c r="K128" s="21">
        <v>3421.25</v>
      </c>
    </row>
    <row r="129" spans="1:11" x14ac:dyDescent="0.2">
      <c r="A129" s="15">
        <v>9.4700000000000006</v>
      </c>
      <c r="B129" s="10" t="s">
        <v>136</v>
      </c>
      <c r="C129" s="132">
        <v>20</v>
      </c>
      <c r="D129" s="133"/>
      <c r="E129" s="16" t="s">
        <v>93</v>
      </c>
      <c r="F129" s="17">
        <v>44.5</v>
      </c>
      <c r="G129" s="34">
        <v>5</v>
      </c>
      <c r="H129" s="15">
        <v>890</v>
      </c>
      <c r="I129" s="15">
        <v>100</v>
      </c>
      <c r="J129" s="15">
        <v>990</v>
      </c>
      <c r="K129" s="21">
        <v>1237.5</v>
      </c>
    </row>
    <row r="130" spans="1:11" x14ac:dyDescent="0.2">
      <c r="A130" s="15">
        <v>9.48</v>
      </c>
      <c r="B130" s="10" t="s">
        <v>137</v>
      </c>
      <c r="C130" s="132">
        <v>1</v>
      </c>
      <c r="D130" s="133"/>
      <c r="E130" s="16" t="s">
        <v>33</v>
      </c>
      <c r="F130" s="37">
        <v>2500</v>
      </c>
      <c r="G130" s="7"/>
      <c r="H130" s="20">
        <v>2500</v>
      </c>
      <c r="I130" s="19" t="s">
        <v>26</v>
      </c>
      <c r="J130" s="20">
        <v>2500</v>
      </c>
      <c r="K130" s="21">
        <v>3125</v>
      </c>
    </row>
    <row r="131" spans="1:11" x14ac:dyDescent="0.2">
      <c r="A131" s="15">
        <v>9.49</v>
      </c>
      <c r="B131" s="10" t="s">
        <v>138</v>
      </c>
      <c r="C131" s="132">
        <v>1</v>
      </c>
      <c r="D131" s="133"/>
      <c r="E131" s="16" t="s">
        <v>93</v>
      </c>
      <c r="F131" s="37">
        <v>1800</v>
      </c>
      <c r="G131" s="36">
        <v>900</v>
      </c>
      <c r="H131" s="20">
        <v>1800</v>
      </c>
      <c r="I131" s="15">
        <v>900</v>
      </c>
      <c r="J131" s="20">
        <v>2700</v>
      </c>
      <c r="K131" s="21">
        <v>3375</v>
      </c>
    </row>
    <row r="132" spans="1:11" x14ac:dyDescent="0.2">
      <c r="A132" s="14">
        <v>9.5</v>
      </c>
      <c r="B132" s="10" t="s">
        <v>139</v>
      </c>
      <c r="C132" s="132">
        <v>1</v>
      </c>
      <c r="D132" s="133"/>
      <c r="E132" s="16" t="s">
        <v>33</v>
      </c>
      <c r="F132" s="37">
        <v>17500</v>
      </c>
      <c r="G132" s="37">
        <v>4800</v>
      </c>
      <c r="H132" s="20">
        <v>17500</v>
      </c>
      <c r="I132" s="20">
        <v>4800</v>
      </c>
      <c r="J132" s="20">
        <v>22300</v>
      </c>
      <c r="K132" s="21">
        <v>27875</v>
      </c>
    </row>
    <row r="133" spans="1:11" x14ac:dyDescent="0.2">
      <c r="A133" s="15">
        <v>9.51</v>
      </c>
      <c r="B133" s="10" t="s">
        <v>140</v>
      </c>
      <c r="C133" s="132">
        <v>1</v>
      </c>
      <c r="D133" s="133"/>
      <c r="E133" s="16" t="s">
        <v>33</v>
      </c>
      <c r="F133" s="37">
        <v>8500</v>
      </c>
      <c r="G133" s="37">
        <v>5900</v>
      </c>
      <c r="H133" s="20">
        <v>8500</v>
      </c>
      <c r="I133" s="20">
        <v>5900</v>
      </c>
      <c r="J133" s="20">
        <v>14400</v>
      </c>
      <c r="K133" s="21">
        <v>18000</v>
      </c>
    </row>
    <row r="134" spans="1:11" x14ac:dyDescent="0.2">
      <c r="A134" s="7"/>
      <c r="B134" s="6" t="s">
        <v>37</v>
      </c>
      <c r="C134" s="132"/>
      <c r="D134" s="133"/>
      <c r="E134" s="7"/>
      <c r="F134" s="7"/>
      <c r="G134" s="7"/>
      <c r="H134" s="29">
        <v>128191.16</v>
      </c>
      <c r="I134" s="29">
        <v>55781.97</v>
      </c>
      <c r="J134" s="29">
        <v>183973.13</v>
      </c>
      <c r="K134" s="30">
        <v>229966.41</v>
      </c>
    </row>
    <row r="135" spans="1:11" x14ac:dyDescent="0.2">
      <c r="A135" s="7"/>
      <c r="B135" s="7"/>
      <c r="C135" s="132"/>
      <c r="D135" s="133"/>
      <c r="E135" s="7"/>
      <c r="F135" s="7"/>
      <c r="G135" s="7"/>
      <c r="H135" s="7"/>
      <c r="I135" s="7"/>
      <c r="J135" s="7"/>
      <c r="K135" s="7"/>
    </row>
    <row r="136" spans="1:11" x14ac:dyDescent="0.2">
      <c r="A136" s="31">
        <v>10</v>
      </c>
      <c r="B136" s="6" t="s">
        <v>141</v>
      </c>
      <c r="C136" s="132"/>
      <c r="D136" s="133"/>
      <c r="E136" s="7"/>
      <c r="F136" s="7"/>
      <c r="G136" s="7"/>
      <c r="H136" s="7"/>
      <c r="I136" s="7"/>
      <c r="J136" s="7"/>
      <c r="K136" s="7"/>
    </row>
    <row r="137" spans="1:11" x14ac:dyDescent="0.2">
      <c r="A137" s="14">
        <v>10.199999999999999</v>
      </c>
      <c r="B137" s="10" t="s">
        <v>142</v>
      </c>
      <c r="C137" s="132">
        <v>7462</v>
      </c>
      <c r="D137" s="133"/>
      <c r="E137" s="16" t="s">
        <v>23</v>
      </c>
      <c r="F137" s="15">
        <v>2.9</v>
      </c>
      <c r="G137" s="15">
        <v>1.3</v>
      </c>
      <c r="H137" s="20">
        <v>21639.8</v>
      </c>
      <c r="I137" s="20">
        <v>9700.6</v>
      </c>
      <c r="J137" s="20">
        <v>31340.400000000001</v>
      </c>
      <c r="K137" s="21">
        <v>39175.5</v>
      </c>
    </row>
    <row r="138" spans="1:11" x14ac:dyDescent="0.2">
      <c r="A138" s="14">
        <v>10.3</v>
      </c>
      <c r="B138" s="10" t="s">
        <v>143</v>
      </c>
      <c r="C138" s="132">
        <v>7462</v>
      </c>
      <c r="D138" s="133"/>
      <c r="E138" s="16" t="s">
        <v>23</v>
      </c>
      <c r="F138" s="15">
        <v>5.71</v>
      </c>
      <c r="G138" s="15">
        <v>5.9</v>
      </c>
      <c r="H138" s="20">
        <v>42608.02</v>
      </c>
      <c r="I138" s="20">
        <v>44025.8</v>
      </c>
      <c r="J138" s="20">
        <v>86633.82</v>
      </c>
      <c r="K138" s="21">
        <v>108292.28</v>
      </c>
    </row>
    <row r="139" spans="1:11" x14ac:dyDescent="0.2">
      <c r="A139" s="14">
        <v>10.4</v>
      </c>
      <c r="B139" s="10" t="s">
        <v>144</v>
      </c>
      <c r="C139" s="132">
        <v>260</v>
      </c>
      <c r="D139" s="133"/>
      <c r="E139" s="16" t="s">
        <v>23</v>
      </c>
      <c r="F139" s="15">
        <v>6.1</v>
      </c>
      <c r="G139" s="15">
        <v>7.5</v>
      </c>
      <c r="H139" s="20">
        <v>1586</v>
      </c>
      <c r="I139" s="20">
        <v>1950</v>
      </c>
      <c r="J139" s="20">
        <v>3536</v>
      </c>
      <c r="K139" s="21">
        <v>4420</v>
      </c>
    </row>
    <row r="140" spans="1:11" x14ac:dyDescent="0.2">
      <c r="A140" s="7"/>
      <c r="B140" s="6" t="s">
        <v>37</v>
      </c>
      <c r="C140" s="132"/>
      <c r="D140" s="133"/>
      <c r="E140" s="7"/>
      <c r="F140" s="7"/>
      <c r="G140" s="7"/>
      <c r="H140" s="29">
        <v>65833.820000000007</v>
      </c>
      <c r="I140" s="29">
        <v>55676.4</v>
      </c>
      <c r="J140" s="29">
        <v>121510.22</v>
      </c>
      <c r="K140" s="30">
        <v>151887.78</v>
      </c>
    </row>
    <row r="141" spans="1:11" x14ac:dyDescent="0.2">
      <c r="A141" s="7"/>
      <c r="B141" s="7"/>
      <c r="C141" s="132"/>
      <c r="D141" s="133"/>
      <c r="E141" s="7"/>
      <c r="F141" s="7"/>
      <c r="G141" s="7"/>
      <c r="H141" s="7"/>
      <c r="I141" s="7"/>
      <c r="J141" s="7"/>
      <c r="K141" s="7"/>
    </row>
    <row r="142" spans="1:11" x14ac:dyDescent="0.2">
      <c r="A142" s="31">
        <v>11</v>
      </c>
      <c r="B142" s="6" t="s">
        <v>145</v>
      </c>
      <c r="C142" s="132"/>
      <c r="D142" s="133"/>
      <c r="E142" s="7"/>
      <c r="F142" s="7"/>
      <c r="G142" s="7"/>
      <c r="H142" s="7"/>
      <c r="I142" s="7"/>
      <c r="J142" s="7"/>
      <c r="K142" s="7"/>
    </row>
    <row r="143" spans="1:11" x14ac:dyDescent="0.2">
      <c r="A143" s="14">
        <v>11.1</v>
      </c>
      <c r="B143" s="10" t="s">
        <v>146</v>
      </c>
      <c r="C143" s="132">
        <v>1675</v>
      </c>
      <c r="D143" s="133"/>
      <c r="E143" s="16" t="s">
        <v>23</v>
      </c>
      <c r="F143" s="15">
        <v>31</v>
      </c>
      <c r="G143" s="15">
        <v>11</v>
      </c>
      <c r="H143" s="20">
        <v>51925</v>
      </c>
      <c r="I143" s="20">
        <v>18425</v>
      </c>
      <c r="J143" s="20">
        <v>70350</v>
      </c>
      <c r="K143" s="21">
        <v>87937.5</v>
      </c>
    </row>
    <row r="144" spans="1:11" x14ac:dyDescent="0.2">
      <c r="A144" s="14">
        <v>11.2</v>
      </c>
      <c r="B144" s="10" t="s">
        <v>147</v>
      </c>
      <c r="C144" s="132">
        <v>1675</v>
      </c>
      <c r="D144" s="133"/>
      <c r="E144" s="16" t="s">
        <v>23</v>
      </c>
      <c r="F144" s="15">
        <v>25</v>
      </c>
      <c r="G144" s="15">
        <v>8.5</v>
      </c>
      <c r="H144" s="20">
        <v>41875</v>
      </c>
      <c r="I144" s="20">
        <v>14237.5</v>
      </c>
      <c r="J144" s="20">
        <v>56112.5</v>
      </c>
      <c r="K144" s="21">
        <v>70140.63</v>
      </c>
    </row>
    <row r="145" spans="1:11" x14ac:dyDescent="0.2">
      <c r="A145" s="14">
        <v>11.3</v>
      </c>
      <c r="B145" s="10" t="s">
        <v>148</v>
      </c>
      <c r="C145" s="132">
        <v>255</v>
      </c>
      <c r="D145" s="133"/>
      <c r="E145" s="16" t="s">
        <v>52</v>
      </c>
      <c r="F145" s="15">
        <v>42</v>
      </c>
      <c r="G145" s="15">
        <v>12</v>
      </c>
      <c r="H145" s="20">
        <v>10710</v>
      </c>
      <c r="I145" s="20">
        <v>3060</v>
      </c>
      <c r="J145" s="20">
        <v>13770</v>
      </c>
      <c r="K145" s="21">
        <v>17212.5</v>
      </c>
    </row>
    <row r="146" spans="1:11" x14ac:dyDescent="0.2">
      <c r="A146" s="14">
        <v>11.4</v>
      </c>
      <c r="B146" s="10" t="s">
        <v>149</v>
      </c>
      <c r="C146" s="132">
        <v>315</v>
      </c>
      <c r="D146" s="133"/>
      <c r="E146" s="16" t="s">
        <v>52</v>
      </c>
      <c r="F146" s="15">
        <v>35</v>
      </c>
      <c r="G146" s="15">
        <v>12</v>
      </c>
      <c r="H146" s="20">
        <v>11025</v>
      </c>
      <c r="I146" s="20">
        <v>3780</v>
      </c>
      <c r="J146" s="20">
        <v>14805</v>
      </c>
      <c r="K146" s="21">
        <v>18506.25</v>
      </c>
    </row>
    <row r="147" spans="1:11" x14ac:dyDescent="0.2">
      <c r="A147" s="14">
        <v>11.5</v>
      </c>
      <c r="B147" s="10" t="s">
        <v>150</v>
      </c>
      <c r="C147" s="132">
        <v>80</v>
      </c>
      <c r="D147" s="133"/>
      <c r="E147" s="16" t="s">
        <v>52</v>
      </c>
      <c r="F147" s="15">
        <v>9</v>
      </c>
      <c r="G147" s="15">
        <v>6.5</v>
      </c>
      <c r="H147" s="15">
        <v>720</v>
      </c>
      <c r="I147" s="15">
        <v>520</v>
      </c>
      <c r="J147" s="20">
        <v>1240</v>
      </c>
      <c r="K147" s="21">
        <v>1550</v>
      </c>
    </row>
    <row r="148" spans="1:11" x14ac:dyDescent="0.2">
      <c r="A148" s="7"/>
      <c r="B148" s="6" t="s">
        <v>37</v>
      </c>
      <c r="C148" s="132"/>
      <c r="D148" s="133"/>
      <c r="E148" s="7"/>
      <c r="F148" s="7"/>
      <c r="G148" s="7"/>
      <c r="H148" s="29">
        <v>116255</v>
      </c>
      <c r="I148" s="29">
        <v>40022.5</v>
      </c>
      <c r="J148" s="29">
        <v>156277.5</v>
      </c>
      <c r="K148" s="30">
        <v>195346.88</v>
      </c>
    </row>
    <row r="149" spans="1:11" x14ac:dyDescent="0.2">
      <c r="A149" s="7"/>
      <c r="B149" s="7"/>
      <c r="C149" s="132"/>
      <c r="D149" s="133"/>
      <c r="E149" s="7"/>
      <c r="F149" s="7"/>
      <c r="G149" s="7"/>
      <c r="H149" s="7"/>
      <c r="I149" s="7"/>
      <c r="J149" s="7"/>
      <c r="K149" s="7"/>
    </row>
    <row r="150" spans="1:11" x14ac:dyDescent="0.2">
      <c r="A150" s="31">
        <v>11</v>
      </c>
      <c r="B150" s="6" t="s">
        <v>151</v>
      </c>
      <c r="C150" s="132"/>
      <c r="D150" s="133"/>
      <c r="E150" s="7"/>
      <c r="F150" s="7"/>
      <c r="G150" s="7"/>
      <c r="H150" s="7"/>
      <c r="I150" s="7"/>
      <c r="J150" s="7"/>
      <c r="K150" s="7"/>
    </row>
    <row r="151" spans="1:11" x14ac:dyDescent="0.2">
      <c r="A151" s="14">
        <v>11.1</v>
      </c>
      <c r="B151" s="10" t="s">
        <v>152</v>
      </c>
      <c r="C151" s="132">
        <v>1</v>
      </c>
      <c r="D151" s="133"/>
      <c r="E151" s="16" t="s">
        <v>33</v>
      </c>
      <c r="F151" s="20">
        <v>2500</v>
      </c>
      <c r="G151" s="19" t="s">
        <v>26</v>
      </c>
      <c r="H151" s="20">
        <v>2500</v>
      </c>
      <c r="I151" s="19" t="s">
        <v>26</v>
      </c>
      <c r="J151" s="20">
        <v>2500</v>
      </c>
      <c r="K151" s="21">
        <v>3125</v>
      </c>
    </row>
    <row r="152" spans="1:11" x14ac:dyDescent="0.2">
      <c r="A152" s="14">
        <v>11.2</v>
      </c>
      <c r="B152" s="10" t="s">
        <v>153</v>
      </c>
      <c r="C152" s="132">
        <v>1020</v>
      </c>
      <c r="D152" s="133"/>
      <c r="E152" s="16" t="s">
        <v>23</v>
      </c>
      <c r="F152" s="15">
        <v>120</v>
      </c>
      <c r="G152" s="19" t="s">
        <v>26</v>
      </c>
      <c r="H152" s="20">
        <v>122400</v>
      </c>
      <c r="I152" s="19" t="s">
        <v>26</v>
      </c>
      <c r="J152" s="20">
        <v>122400</v>
      </c>
      <c r="K152" s="21">
        <v>153000</v>
      </c>
    </row>
    <row r="153" spans="1:11" x14ac:dyDescent="0.2">
      <c r="A153" s="14">
        <v>11.3</v>
      </c>
      <c r="B153" s="10" t="s">
        <v>154</v>
      </c>
      <c r="C153" s="132">
        <v>4380</v>
      </c>
      <c r="D153" s="133"/>
      <c r="E153" s="16" t="s">
        <v>52</v>
      </c>
      <c r="F153" s="15">
        <v>2.2999999999999998</v>
      </c>
      <c r="G153" s="15">
        <v>1.1000000000000001</v>
      </c>
      <c r="H153" s="20">
        <v>10074</v>
      </c>
      <c r="I153" s="20">
        <v>4818</v>
      </c>
      <c r="J153" s="20">
        <v>14892</v>
      </c>
      <c r="K153" s="21">
        <v>18615</v>
      </c>
    </row>
    <row r="154" spans="1:11" x14ac:dyDescent="0.2">
      <c r="A154" s="14">
        <v>11.4</v>
      </c>
      <c r="B154" s="10" t="s">
        <v>155</v>
      </c>
      <c r="C154" s="132">
        <v>1</v>
      </c>
      <c r="D154" s="133"/>
      <c r="E154" s="16" t="s">
        <v>33</v>
      </c>
      <c r="F154" s="20">
        <v>13000</v>
      </c>
      <c r="G154" s="20">
        <v>2500</v>
      </c>
      <c r="H154" s="20">
        <v>13000</v>
      </c>
      <c r="I154" s="20">
        <v>2500</v>
      </c>
      <c r="J154" s="20">
        <v>15500</v>
      </c>
      <c r="K154" s="21">
        <v>19375</v>
      </c>
    </row>
    <row r="155" spans="1:11" x14ac:dyDescent="0.2">
      <c r="A155" s="7"/>
      <c r="B155" s="6" t="s">
        <v>37</v>
      </c>
      <c r="C155" s="132"/>
      <c r="D155" s="133"/>
      <c r="E155" s="7"/>
      <c r="F155" s="7"/>
      <c r="G155" s="7"/>
      <c r="H155" s="29">
        <v>147974</v>
      </c>
      <c r="I155" s="29">
        <v>7318</v>
      </c>
      <c r="J155" s="29">
        <v>155292</v>
      </c>
      <c r="K155" s="30">
        <v>194115</v>
      </c>
    </row>
    <row r="156" spans="1:11" ht="13.5" thickBot="1" x14ac:dyDescent="0.25">
      <c r="A156" s="7"/>
      <c r="B156" s="7"/>
      <c r="C156" s="132"/>
      <c r="D156" s="133"/>
      <c r="E156" s="7"/>
      <c r="F156" s="7"/>
      <c r="G156" s="7"/>
      <c r="H156" s="81"/>
      <c r="I156" s="81"/>
      <c r="J156" s="81"/>
      <c r="K156" s="81"/>
    </row>
    <row r="157" spans="1:11" ht="13.5" thickBot="1" x14ac:dyDescent="0.25">
      <c r="A157" s="3"/>
      <c r="B157" s="38" t="s">
        <v>156</v>
      </c>
      <c r="C157" s="132"/>
      <c r="D157" s="133"/>
      <c r="E157" s="3"/>
      <c r="F157" s="3"/>
      <c r="G157" s="40"/>
      <c r="H157" s="83">
        <v>1473988.72</v>
      </c>
      <c r="I157" s="85">
        <v>536068.1</v>
      </c>
      <c r="J157" s="85">
        <v>2010056.82</v>
      </c>
      <c r="K157" s="84">
        <v>2512571.02</v>
      </c>
    </row>
    <row r="158" spans="1:11" x14ac:dyDescent="0.2">
      <c r="A158" s="39"/>
      <c r="B158" s="39"/>
      <c r="C158" s="39"/>
      <c r="D158" s="39"/>
      <c r="E158" s="39"/>
      <c r="F158" s="3"/>
      <c r="G158" s="82"/>
      <c r="H158" s="82"/>
      <c r="I158" s="82"/>
      <c r="J158" s="82"/>
    </row>
  </sheetData>
  <mergeCells count="160">
    <mergeCell ref="C155:D155"/>
    <mergeCell ref="C156:D156"/>
    <mergeCell ref="C157:D157"/>
    <mergeCell ref="C150:D150"/>
    <mergeCell ref="C151:D151"/>
    <mergeCell ref="C152:D152"/>
    <mergeCell ref="C153:D153"/>
    <mergeCell ref="C154:D154"/>
    <mergeCell ref="C145:D145"/>
    <mergeCell ref="C146:D146"/>
    <mergeCell ref="C147:D147"/>
    <mergeCell ref="C148:D148"/>
    <mergeCell ref="C149:D149"/>
    <mergeCell ref="C140:D140"/>
    <mergeCell ref="C141:D141"/>
    <mergeCell ref="C142:D142"/>
    <mergeCell ref="C143:D143"/>
    <mergeCell ref="C144:D144"/>
    <mergeCell ref="C135:D135"/>
    <mergeCell ref="C136:D136"/>
    <mergeCell ref="C137:D137"/>
    <mergeCell ref="C138:D138"/>
    <mergeCell ref="C139:D139"/>
    <mergeCell ref="C130:D130"/>
    <mergeCell ref="C131:D131"/>
    <mergeCell ref="C132:D132"/>
    <mergeCell ref="C133:D133"/>
    <mergeCell ref="C134:D134"/>
    <mergeCell ref="C125:D125"/>
    <mergeCell ref="C126:D126"/>
    <mergeCell ref="C127:D127"/>
    <mergeCell ref="C128:D128"/>
    <mergeCell ref="C129:D129"/>
    <mergeCell ref="C120:D120"/>
    <mergeCell ref="C121:D121"/>
    <mergeCell ref="C122:D122"/>
    <mergeCell ref="C123:D123"/>
    <mergeCell ref="C124:D124"/>
    <mergeCell ref="C115:D115"/>
    <mergeCell ref="C116:D116"/>
    <mergeCell ref="C117:D117"/>
    <mergeCell ref="C118:D118"/>
    <mergeCell ref="C119:D119"/>
    <mergeCell ref="C110:D110"/>
    <mergeCell ref="C111:D111"/>
    <mergeCell ref="C112:D112"/>
    <mergeCell ref="C113:D113"/>
    <mergeCell ref="C114:D114"/>
    <mergeCell ref="C105:D105"/>
    <mergeCell ref="C106:D106"/>
    <mergeCell ref="C107:D107"/>
    <mergeCell ref="C108:D108"/>
    <mergeCell ref="C109:D109"/>
    <mergeCell ref="C100:D100"/>
    <mergeCell ref="C101:D101"/>
    <mergeCell ref="C102:D102"/>
    <mergeCell ref="C103:D103"/>
    <mergeCell ref="C104:D104"/>
    <mergeCell ref="C95:D95"/>
    <mergeCell ref="C96:D96"/>
    <mergeCell ref="C97:D97"/>
    <mergeCell ref="C98:D98"/>
    <mergeCell ref="C99:D99"/>
    <mergeCell ref="C90:D90"/>
    <mergeCell ref="C91:D91"/>
    <mergeCell ref="C92:D92"/>
    <mergeCell ref="C93:D93"/>
    <mergeCell ref="C94:D94"/>
    <mergeCell ref="C85:D85"/>
    <mergeCell ref="C86:D86"/>
    <mergeCell ref="C87:D87"/>
    <mergeCell ref="C88:D88"/>
    <mergeCell ref="C89:D89"/>
    <mergeCell ref="C81:D81"/>
    <mergeCell ref="C80:D80"/>
    <mergeCell ref="C82:D82"/>
    <mergeCell ref="C83:D83"/>
    <mergeCell ref="C84:D84"/>
    <mergeCell ref="A3:K3"/>
    <mergeCell ref="C4:D4"/>
    <mergeCell ref="A5:E5"/>
    <mergeCell ref="H5:J5"/>
    <mergeCell ref="C6:D6"/>
    <mergeCell ref="I6:J6"/>
    <mergeCell ref="A7:E7"/>
    <mergeCell ref="F7:G7"/>
    <mergeCell ref="H7:I7"/>
    <mergeCell ref="J7:K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9:D79"/>
    <mergeCell ref="C74:D74"/>
    <mergeCell ref="C75:D75"/>
    <mergeCell ref="C76:D76"/>
    <mergeCell ref="C77:D77"/>
    <mergeCell ref="C78:D7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abSelected="1" topLeftCell="C140" zoomScaleNormal="100" workbookViewId="0">
      <selection activeCell="M161" sqref="M161"/>
    </sheetView>
  </sheetViews>
  <sheetFormatPr defaultRowHeight="12.75" x14ac:dyDescent="0.2"/>
  <cols>
    <col min="1" max="1" width="5.1640625" customWidth="1"/>
    <col min="2" max="2" width="45.5" customWidth="1"/>
    <col min="3" max="3" width="9.83203125" customWidth="1"/>
    <col min="4" max="4" width="5.1640625" customWidth="1"/>
    <col min="5" max="5" width="10.1640625" customWidth="1"/>
    <col min="6" max="6" width="16.83203125" customWidth="1"/>
    <col min="7" max="7" width="16" customWidth="1"/>
    <col min="8" max="9" width="14.83203125" customWidth="1"/>
    <col min="10" max="10" width="16.5" customWidth="1"/>
    <col min="11" max="11" width="14.83203125" customWidth="1"/>
    <col min="12" max="12" width="14.6640625" customWidth="1"/>
    <col min="13" max="13" width="13.83203125" customWidth="1"/>
    <col min="14" max="14" width="18.1640625" customWidth="1"/>
  </cols>
  <sheetData>
    <row r="1" spans="1:12" ht="36.75" customHeight="1" x14ac:dyDescent="0.2">
      <c r="A1" s="155" t="s">
        <v>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</row>
    <row r="2" spans="1:12" ht="11.45" customHeight="1" x14ac:dyDescent="0.2">
      <c r="A2" s="2" t="s">
        <v>2</v>
      </c>
      <c r="B2" s="3"/>
      <c r="C2" s="126"/>
      <c r="D2" s="127"/>
      <c r="E2" s="3"/>
      <c r="F2" s="3"/>
      <c r="G2" s="40"/>
      <c r="H2" s="144"/>
      <c r="I2" s="41"/>
      <c r="J2" s="3"/>
      <c r="K2" s="3"/>
      <c r="L2" s="138">
        <v>43265</v>
      </c>
    </row>
    <row r="3" spans="1:12" ht="11.45" customHeight="1" x14ac:dyDescent="0.2">
      <c r="A3" s="128" t="s">
        <v>3</v>
      </c>
      <c r="B3" s="129"/>
      <c r="C3" s="129"/>
      <c r="D3" s="129"/>
      <c r="E3" s="130"/>
      <c r="F3" s="3"/>
      <c r="G3" s="40"/>
      <c r="H3" s="144"/>
      <c r="I3" s="151"/>
      <c r="J3" s="151"/>
      <c r="K3" s="152"/>
      <c r="L3" s="3"/>
    </row>
    <row r="4" spans="1:12" ht="11.45" customHeight="1" x14ac:dyDescent="0.2">
      <c r="A4" s="5" t="s">
        <v>4</v>
      </c>
      <c r="B4" s="6" t="s">
        <v>5</v>
      </c>
      <c r="C4" s="102"/>
      <c r="D4" s="103"/>
      <c r="E4" s="7"/>
      <c r="F4" s="140" t="s">
        <v>6</v>
      </c>
      <c r="H4" s="145" t="s">
        <v>213</v>
      </c>
      <c r="I4" s="154"/>
      <c r="J4" s="154"/>
      <c r="K4" s="153"/>
      <c r="L4" s="7"/>
    </row>
    <row r="5" spans="1:12" ht="11.45" customHeight="1" x14ac:dyDescent="0.2">
      <c r="A5" s="112" t="s">
        <v>212</v>
      </c>
      <c r="B5" s="113"/>
      <c r="C5" s="113"/>
      <c r="D5" s="113"/>
      <c r="E5" s="113"/>
      <c r="F5" s="148" t="s">
        <v>9</v>
      </c>
      <c r="G5" s="149"/>
      <c r="H5" s="150"/>
      <c r="I5" s="146" t="s">
        <v>10</v>
      </c>
      <c r="J5" s="118"/>
      <c r="K5" s="119" t="s">
        <v>11</v>
      </c>
      <c r="L5" s="120"/>
    </row>
    <row r="6" spans="1:12" ht="11.45" customHeight="1" x14ac:dyDescent="0.2">
      <c r="A6" s="6" t="s">
        <v>12</v>
      </c>
      <c r="B6" s="12" t="s">
        <v>13</v>
      </c>
      <c r="C6" s="121" t="s">
        <v>14</v>
      </c>
      <c r="D6" s="122"/>
      <c r="E6" s="12" t="s">
        <v>15</v>
      </c>
      <c r="F6" s="141" t="s">
        <v>16</v>
      </c>
      <c r="G6" s="147" t="s">
        <v>214</v>
      </c>
      <c r="H6" s="142" t="s">
        <v>17</v>
      </c>
      <c r="I6" s="11" t="s">
        <v>16</v>
      </c>
      <c r="J6" s="11" t="s">
        <v>17</v>
      </c>
      <c r="K6" s="11" t="s">
        <v>18</v>
      </c>
      <c r="L6" s="13" t="s">
        <v>19</v>
      </c>
    </row>
    <row r="7" spans="1:12" ht="11.45" customHeight="1" x14ac:dyDescent="0.2">
      <c r="A7" s="7"/>
      <c r="B7" s="7"/>
      <c r="C7" s="102"/>
      <c r="D7" s="103"/>
      <c r="E7" s="7"/>
      <c r="F7" s="42"/>
      <c r="G7" s="144"/>
      <c r="H7" s="43"/>
      <c r="I7" s="7"/>
      <c r="J7" s="7"/>
      <c r="K7" s="7"/>
      <c r="L7" s="7"/>
    </row>
    <row r="8" spans="1:12" ht="11.45" customHeight="1" x14ac:dyDescent="0.2">
      <c r="A8" s="8" t="s">
        <v>20</v>
      </c>
      <c r="B8" s="6" t="s">
        <v>21</v>
      </c>
      <c r="C8" s="102"/>
      <c r="D8" s="103"/>
      <c r="E8" s="7"/>
      <c r="F8" s="42"/>
      <c r="G8" s="144"/>
      <c r="H8" s="43"/>
      <c r="I8" s="7"/>
      <c r="J8" s="7"/>
      <c r="K8" s="7"/>
      <c r="L8" s="7"/>
    </row>
    <row r="9" spans="1:12" ht="11.45" customHeight="1" x14ac:dyDescent="0.2">
      <c r="A9" s="14">
        <v>1.1000000000000001</v>
      </c>
      <c r="B9" s="10" t="s">
        <v>22</v>
      </c>
      <c r="C9" s="104">
        <v>2</v>
      </c>
      <c r="D9" s="105"/>
      <c r="E9" s="16" t="s">
        <v>23</v>
      </c>
      <c r="F9" s="34">
        <v>200</v>
      </c>
      <c r="G9" s="156">
        <f>((F9*0.75)*0.88)*1.25</f>
        <v>165</v>
      </c>
      <c r="H9" s="15">
        <v>90</v>
      </c>
      <c r="I9" s="15">
        <v>400</v>
      </c>
      <c r="J9" s="15">
        <v>180</v>
      </c>
      <c r="K9" s="15">
        <v>580</v>
      </c>
      <c r="L9" s="18">
        <v>725</v>
      </c>
    </row>
    <row r="10" spans="1:12" ht="11.45" customHeight="1" x14ac:dyDescent="0.2">
      <c r="A10" s="14">
        <v>1.2</v>
      </c>
      <c r="B10" s="10" t="s">
        <v>24</v>
      </c>
      <c r="C10" s="104">
        <v>30</v>
      </c>
      <c r="D10" s="105"/>
      <c r="E10" s="16" t="s">
        <v>25</v>
      </c>
      <c r="F10" s="34">
        <v>120</v>
      </c>
      <c r="G10" s="34">
        <f>((F10*0.75)*0.88)*1.25</f>
        <v>99</v>
      </c>
      <c r="H10" s="19" t="s">
        <v>26</v>
      </c>
      <c r="I10" s="20">
        <v>3600</v>
      </c>
      <c r="J10" s="19" t="s">
        <v>26</v>
      </c>
      <c r="K10" s="20">
        <v>3600</v>
      </c>
      <c r="L10" s="21">
        <v>4500</v>
      </c>
    </row>
    <row r="11" spans="1:12" ht="11.45" customHeight="1" x14ac:dyDescent="0.2">
      <c r="A11" s="14">
        <v>1.3</v>
      </c>
      <c r="B11" s="10" t="s">
        <v>27</v>
      </c>
      <c r="C11" s="108">
        <v>1768</v>
      </c>
      <c r="D11" s="109"/>
      <c r="E11" s="16" t="s">
        <v>23</v>
      </c>
      <c r="F11" s="34">
        <v>2.02</v>
      </c>
      <c r="G11" s="34">
        <f>((F11*0.75)*0.88)*1.25</f>
        <v>1.6665000000000001</v>
      </c>
      <c r="H11" s="15">
        <v>1.8</v>
      </c>
      <c r="I11" s="20">
        <v>3571.36</v>
      </c>
      <c r="J11" s="20">
        <v>3182.4</v>
      </c>
      <c r="K11" s="20">
        <v>6753.76</v>
      </c>
      <c r="L11" s="21">
        <v>8442.2000000000007</v>
      </c>
    </row>
    <row r="12" spans="1:12" ht="11.45" customHeight="1" x14ac:dyDescent="0.2">
      <c r="A12" s="14">
        <v>1.4</v>
      </c>
      <c r="B12" s="10" t="s">
        <v>28</v>
      </c>
      <c r="C12" s="104">
        <v>1</v>
      </c>
      <c r="D12" s="105"/>
      <c r="E12" s="16" t="s">
        <v>29</v>
      </c>
      <c r="F12" s="34">
        <v>125</v>
      </c>
      <c r="G12" s="34">
        <f>((F12*0.75)*0.88)*1.25</f>
        <v>103.125</v>
      </c>
      <c r="H12" s="19" t="s">
        <v>26</v>
      </c>
      <c r="I12" s="15">
        <v>125</v>
      </c>
      <c r="J12" s="19" t="s">
        <v>26</v>
      </c>
      <c r="K12" s="15">
        <v>125</v>
      </c>
      <c r="L12" s="18">
        <v>156.25</v>
      </c>
    </row>
    <row r="13" spans="1:12" ht="11.45" customHeight="1" x14ac:dyDescent="0.2">
      <c r="A13" s="14">
        <v>1.5</v>
      </c>
      <c r="B13" s="10" t="s">
        <v>30</v>
      </c>
      <c r="C13" s="104">
        <v>1</v>
      </c>
      <c r="D13" s="105"/>
      <c r="E13" s="16" t="s">
        <v>29</v>
      </c>
      <c r="F13" s="35">
        <v>1100</v>
      </c>
      <c r="G13" s="34">
        <f>((F13*0.75)*0.88)*1.25</f>
        <v>907.5</v>
      </c>
      <c r="H13" s="7"/>
      <c r="I13" s="20">
        <v>1100</v>
      </c>
      <c r="J13" s="19" t="s">
        <v>26</v>
      </c>
      <c r="K13" s="20">
        <v>1100</v>
      </c>
      <c r="L13" s="21">
        <v>1375</v>
      </c>
    </row>
    <row r="14" spans="1:12" ht="11.45" customHeight="1" x14ac:dyDescent="0.2">
      <c r="A14" s="23">
        <v>1.6</v>
      </c>
      <c r="B14" s="24" t="s">
        <v>31</v>
      </c>
      <c r="C14" s="106">
        <v>60</v>
      </c>
      <c r="D14" s="107"/>
      <c r="E14" s="26" t="s">
        <v>23</v>
      </c>
      <c r="F14" s="167">
        <v>140</v>
      </c>
      <c r="G14" s="34">
        <f>((F14*0.75)*0.88)*1.25</f>
        <v>115.5</v>
      </c>
      <c r="H14" s="25">
        <v>30</v>
      </c>
      <c r="I14" s="28">
        <v>8400</v>
      </c>
      <c r="J14" s="28">
        <v>1800</v>
      </c>
      <c r="K14" s="28">
        <v>10200</v>
      </c>
      <c r="L14" s="21">
        <v>12750</v>
      </c>
    </row>
    <row r="15" spans="1:12" ht="11.45" customHeight="1" x14ac:dyDescent="0.2">
      <c r="A15" s="14">
        <v>1.7</v>
      </c>
      <c r="B15" s="10" t="s">
        <v>32</v>
      </c>
      <c r="C15" s="104">
        <v>1</v>
      </c>
      <c r="D15" s="105"/>
      <c r="E15" s="16" t="s">
        <v>33</v>
      </c>
      <c r="F15" s="134"/>
      <c r="G15" s="34">
        <f>((F15*0.75)*0.88)*1.25</f>
        <v>0</v>
      </c>
      <c r="H15" s="20">
        <v>12000</v>
      </c>
      <c r="I15" s="19" t="s">
        <v>26</v>
      </c>
      <c r="J15" s="20">
        <v>12000</v>
      </c>
      <c r="K15" s="20">
        <v>12000</v>
      </c>
      <c r="L15" s="21">
        <v>15000</v>
      </c>
    </row>
    <row r="16" spans="1:12" ht="11.45" customHeight="1" x14ac:dyDescent="0.2">
      <c r="A16" s="14">
        <v>1.5</v>
      </c>
      <c r="B16" s="10" t="s">
        <v>34</v>
      </c>
      <c r="C16" s="108">
        <v>1768</v>
      </c>
      <c r="D16" s="109"/>
      <c r="E16" s="16" t="s">
        <v>35</v>
      </c>
      <c r="F16" s="34">
        <v>17</v>
      </c>
      <c r="G16" s="34">
        <f>((F16*0.75)*0.88)*1.25</f>
        <v>14.025</v>
      </c>
      <c r="H16" s="15">
        <v>3.55</v>
      </c>
      <c r="I16" s="20">
        <v>30056</v>
      </c>
      <c r="J16" s="20">
        <v>6269.33</v>
      </c>
      <c r="K16" s="20">
        <v>36325.33</v>
      </c>
      <c r="L16" s="21">
        <v>45406.66</v>
      </c>
    </row>
    <row r="17" spans="1:12" ht="11.45" customHeight="1" x14ac:dyDescent="0.2">
      <c r="A17" s="14">
        <v>1.6</v>
      </c>
      <c r="B17" s="10" t="s">
        <v>36</v>
      </c>
      <c r="C17" s="104">
        <v>88</v>
      </c>
      <c r="D17" s="105"/>
      <c r="E17" s="16" t="s">
        <v>35</v>
      </c>
      <c r="F17" s="34">
        <v>70</v>
      </c>
      <c r="G17" s="34">
        <f>((F17*0.75)*0.88)*1.25</f>
        <v>57.75</v>
      </c>
      <c r="H17" s="15">
        <v>3.55</v>
      </c>
      <c r="I17" s="20">
        <v>6160</v>
      </c>
      <c r="J17" s="15">
        <v>312.39999999999998</v>
      </c>
      <c r="K17" s="20">
        <v>6472.4</v>
      </c>
      <c r="L17" s="21">
        <v>8090.5</v>
      </c>
    </row>
    <row r="18" spans="1:12" ht="11.45" customHeight="1" x14ac:dyDescent="0.2">
      <c r="A18" s="7"/>
      <c r="B18" s="6" t="s">
        <v>37</v>
      </c>
      <c r="C18" s="102"/>
      <c r="D18" s="103"/>
      <c r="E18" s="7"/>
      <c r="F18" s="134"/>
      <c r="G18" s="34"/>
      <c r="H18" s="7"/>
      <c r="I18" s="29">
        <v>53412.36</v>
      </c>
      <c r="J18" s="29">
        <v>23744.13</v>
      </c>
      <c r="K18" s="29">
        <v>77156.490000000005</v>
      </c>
      <c r="L18" s="30">
        <v>96445.61</v>
      </c>
    </row>
    <row r="19" spans="1:12" ht="11.45" customHeight="1" x14ac:dyDescent="0.2">
      <c r="A19" s="7"/>
      <c r="B19" s="7"/>
      <c r="C19" s="102"/>
      <c r="D19" s="103"/>
      <c r="E19" s="7"/>
      <c r="F19" s="134"/>
      <c r="G19" s="34"/>
      <c r="H19" s="7"/>
      <c r="I19" s="7"/>
      <c r="J19" s="7"/>
      <c r="K19" s="7"/>
      <c r="L19" s="7"/>
    </row>
    <row r="20" spans="1:12" ht="11.45" customHeight="1" x14ac:dyDescent="0.2">
      <c r="A20" s="31">
        <v>2</v>
      </c>
      <c r="B20" s="6" t="s">
        <v>38</v>
      </c>
      <c r="C20" s="102"/>
      <c r="D20" s="103"/>
      <c r="E20" s="7"/>
      <c r="F20" s="134"/>
      <c r="G20" s="34"/>
      <c r="H20" s="7"/>
      <c r="I20" s="7"/>
      <c r="J20" s="7"/>
      <c r="K20" s="7"/>
      <c r="L20" s="7"/>
    </row>
    <row r="21" spans="1:12" ht="11.45" customHeight="1" x14ac:dyDescent="0.2">
      <c r="A21" s="14">
        <v>2.1</v>
      </c>
      <c r="B21" s="10" t="s">
        <v>39</v>
      </c>
      <c r="C21" s="104">
        <v>136</v>
      </c>
      <c r="D21" s="105"/>
      <c r="E21" s="16" t="s">
        <v>29</v>
      </c>
      <c r="F21" s="34">
        <v>290</v>
      </c>
      <c r="G21" s="34">
        <f>((F21*0.75)*0.88)*1.25</f>
        <v>239.25</v>
      </c>
      <c r="H21" s="15">
        <v>60</v>
      </c>
      <c r="I21" s="20">
        <v>39440</v>
      </c>
      <c r="J21" s="20">
        <v>8160</v>
      </c>
      <c r="K21" s="20">
        <v>47600</v>
      </c>
      <c r="L21" s="21">
        <v>59500</v>
      </c>
    </row>
    <row r="22" spans="1:12" ht="11.45" customHeight="1" x14ac:dyDescent="0.2">
      <c r="A22" s="14">
        <v>2.2000000000000002</v>
      </c>
      <c r="B22" s="10" t="s">
        <v>40</v>
      </c>
      <c r="C22" s="104">
        <v>70</v>
      </c>
      <c r="D22" s="105"/>
      <c r="E22" s="16" t="s">
        <v>35</v>
      </c>
      <c r="F22" s="34">
        <v>810</v>
      </c>
      <c r="G22" s="34">
        <f>((F22*0.75)*0.88)*1.25</f>
        <v>668.25</v>
      </c>
      <c r="H22" s="15">
        <v>279</v>
      </c>
      <c r="I22" s="20">
        <v>56700</v>
      </c>
      <c r="J22" s="20">
        <v>19530</v>
      </c>
      <c r="K22" s="20">
        <v>76230</v>
      </c>
      <c r="L22" s="21">
        <v>95287.5</v>
      </c>
    </row>
    <row r="23" spans="1:12" ht="11.45" customHeight="1" x14ac:dyDescent="0.2">
      <c r="A23" s="14">
        <v>2.2999999999999998</v>
      </c>
      <c r="B23" s="10" t="s">
        <v>41</v>
      </c>
      <c r="C23" s="104">
        <v>41</v>
      </c>
      <c r="D23" s="105"/>
      <c r="E23" s="16" t="s">
        <v>35</v>
      </c>
      <c r="F23" s="34">
        <v>680</v>
      </c>
      <c r="G23" s="34">
        <f>((F23*0.75)*0.88)*1.25</f>
        <v>561</v>
      </c>
      <c r="H23" s="15">
        <v>260</v>
      </c>
      <c r="I23" s="20">
        <v>27880</v>
      </c>
      <c r="J23" s="20">
        <v>10660</v>
      </c>
      <c r="K23" s="20">
        <v>38540</v>
      </c>
      <c r="L23" s="21">
        <v>48175</v>
      </c>
    </row>
    <row r="24" spans="1:12" ht="11.45" customHeight="1" x14ac:dyDescent="0.2">
      <c r="A24" s="14">
        <v>2.4</v>
      </c>
      <c r="B24" s="10" t="s">
        <v>42</v>
      </c>
      <c r="C24" s="104">
        <v>870</v>
      </c>
      <c r="D24" s="105"/>
      <c r="E24" s="16" t="s">
        <v>23</v>
      </c>
      <c r="F24" s="34">
        <v>5.94</v>
      </c>
      <c r="G24" s="34">
        <f>((F24*0.75)*0.88)*1.25</f>
        <v>4.9005000000000001</v>
      </c>
      <c r="H24" s="15">
        <v>10.199999999999999</v>
      </c>
      <c r="I24" s="20">
        <v>5167.8</v>
      </c>
      <c r="J24" s="20">
        <v>8874</v>
      </c>
      <c r="K24" s="20">
        <v>14041.8</v>
      </c>
      <c r="L24" s="21">
        <v>17552.25</v>
      </c>
    </row>
    <row r="25" spans="1:12" ht="11.45" customHeight="1" x14ac:dyDescent="0.2">
      <c r="A25" s="14">
        <v>2.5</v>
      </c>
      <c r="B25" s="10" t="s">
        <v>43</v>
      </c>
      <c r="C25" s="104">
        <v>315</v>
      </c>
      <c r="D25" s="105"/>
      <c r="E25" s="16" t="s">
        <v>35</v>
      </c>
      <c r="F25" s="16" t="s">
        <v>26</v>
      </c>
      <c r="G25" s="34"/>
      <c r="H25" s="15">
        <v>16.5</v>
      </c>
      <c r="I25" s="19" t="s">
        <v>26</v>
      </c>
      <c r="J25" s="20">
        <v>5197.5</v>
      </c>
      <c r="K25" s="20">
        <v>5197.5</v>
      </c>
      <c r="L25" s="21">
        <v>6496.88</v>
      </c>
    </row>
    <row r="26" spans="1:12" ht="11.45" customHeight="1" x14ac:dyDescent="0.2">
      <c r="A26" s="7"/>
      <c r="B26" s="6" t="s">
        <v>37</v>
      </c>
      <c r="C26" s="102"/>
      <c r="D26" s="103"/>
      <c r="E26" s="7"/>
      <c r="F26" s="134"/>
      <c r="G26" s="34"/>
      <c r="H26" s="7"/>
      <c r="I26" s="29">
        <v>129187.8</v>
      </c>
      <c r="J26" s="29">
        <v>52421.5</v>
      </c>
      <c r="K26" s="29">
        <v>181609.3</v>
      </c>
      <c r="L26" s="30">
        <v>227011.63</v>
      </c>
    </row>
    <row r="27" spans="1:12" ht="11.45" customHeight="1" x14ac:dyDescent="0.2">
      <c r="A27" s="7"/>
      <c r="B27" s="7"/>
      <c r="C27" s="102"/>
      <c r="D27" s="103"/>
      <c r="E27" s="7"/>
      <c r="F27" s="134"/>
      <c r="G27" s="34"/>
      <c r="H27" s="7"/>
      <c r="I27" s="7"/>
      <c r="J27" s="7"/>
      <c r="K27" s="7"/>
      <c r="L27" s="7"/>
    </row>
    <row r="28" spans="1:12" ht="11.45" customHeight="1" x14ac:dyDescent="0.2">
      <c r="A28" s="31">
        <v>3</v>
      </c>
      <c r="B28" s="6" t="s">
        <v>44</v>
      </c>
      <c r="C28" s="102"/>
      <c r="D28" s="103"/>
      <c r="E28" s="7"/>
      <c r="F28" s="134"/>
      <c r="G28" s="34"/>
      <c r="H28" s="7"/>
      <c r="I28" s="7"/>
      <c r="J28" s="7"/>
      <c r="K28" s="7"/>
      <c r="L28" s="7"/>
    </row>
    <row r="29" spans="1:12" ht="11.45" customHeight="1" x14ac:dyDescent="0.2">
      <c r="A29" s="14">
        <v>3.1</v>
      </c>
      <c r="B29" s="10" t="s">
        <v>45</v>
      </c>
      <c r="C29" s="104">
        <v>88</v>
      </c>
      <c r="D29" s="105"/>
      <c r="E29" s="16" t="s">
        <v>35</v>
      </c>
      <c r="F29" s="34">
        <v>870</v>
      </c>
      <c r="G29" s="34">
        <f>((F29*0.75)*0.88)*1.25</f>
        <v>717.75</v>
      </c>
      <c r="H29" s="15">
        <v>290</v>
      </c>
      <c r="I29" s="20">
        <v>76560</v>
      </c>
      <c r="J29" s="20">
        <v>25520</v>
      </c>
      <c r="K29" s="20">
        <v>102080</v>
      </c>
      <c r="L29" s="21">
        <v>127600</v>
      </c>
    </row>
    <row r="30" spans="1:12" ht="11.45" customHeight="1" x14ac:dyDescent="0.2">
      <c r="A30" s="23">
        <v>3.2</v>
      </c>
      <c r="B30" s="32" t="s">
        <v>46</v>
      </c>
      <c r="C30" s="110">
        <v>1768</v>
      </c>
      <c r="D30" s="111"/>
      <c r="E30" s="26" t="s">
        <v>23</v>
      </c>
      <c r="F30" s="167">
        <v>60</v>
      </c>
      <c r="G30" s="34">
        <f>((F30*0.75)*0.88)*1.25</f>
        <v>49.5</v>
      </c>
      <c r="H30" s="25">
        <v>12</v>
      </c>
      <c r="I30" s="28">
        <v>106080</v>
      </c>
      <c r="J30" s="28">
        <v>21216</v>
      </c>
      <c r="K30" s="28">
        <v>127296</v>
      </c>
      <c r="L30" s="21">
        <v>159120</v>
      </c>
    </row>
    <row r="31" spans="1:12" ht="11.45" customHeight="1" x14ac:dyDescent="0.2">
      <c r="A31" s="14">
        <v>3.3</v>
      </c>
      <c r="B31" s="10" t="s">
        <v>47</v>
      </c>
      <c r="C31" s="104">
        <v>20</v>
      </c>
      <c r="D31" s="105"/>
      <c r="E31" s="16" t="s">
        <v>35</v>
      </c>
      <c r="F31" s="34">
        <v>950</v>
      </c>
      <c r="G31" s="34">
        <f>((F31*0.75)*0.88)*1.25</f>
        <v>783.75</v>
      </c>
      <c r="H31" s="15">
        <v>459.2</v>
      </c>
      <c r="I31" s="20">
        <v>19000</v>
      </c>
      <c r="J31" s="20">
        <v>9184</v>
      </c>
      <c r="K31" s="20">
        <v>28184</v>
      </c>
      <c r="L31" s="21">
        <v>35230</v>
      </c>
    </row>
    <row r="32" spans="1:12" ht="11.45" customHeight="1" x14ac:dyDescent="0.2">
      <c r="A32" s="7"/>
      <c r="B32" s="6" t="s">
        <v>37</v>
      </c>
      <c r="C32" s="102"/>
      <c r="D32" s="103"/>
      <c r="E32" s="7"/>
      <c r="F32" s="134"/>
      <c r="G32" s="34"/>
      <c r="H32" s="7"/>
      <c r="I32" s="29">
        <v>201640</v>
      </c>
      <c r="J32" s="29">
        <v>55920</v>
      </c>
      <c r="K32" s="29">
        <v>257560</v>
      </c>
      <c r="L32" s="30">
        <v>321950</v>
      </c>
    </row>
    <row r="33" spans="1:12" ht="11.45" customHeight="1" x14ac:dyDescent="0.2">
      <c r="A33" s="7"/>
      <c r="B33" s="7"/>
      <c r="C33" s="102"/>
      <c r="D33" s="103"/>
      <c r="E33" s="7"/>
      <c r="F33" s="134"/>
      <c r="G33" s="34"/>
      <c r="H33" s="7"/>
      <c r="I33" s="7"/>
      <c r="J33" s="7"/>
      <c r="K33" s="7"/>
      <c r="L33" s="7"/>
    </row>
    <row r="34" spans="1:12" ht="11.45" customHeight="1" x14ac:dyDescent="0.2">
      <c r="A34" s="31">
        <v>4</v>
      </c>
      <c r="B34" s="6" t="s">
        <v>48</v>
      </c>
      <c r="C34" s="102"/>
      <c r="D34" s="103"/>
      <c r="E34" s="7"/>
      <c r="F34" s="134"/>
      <c r="G34" s="34"/>
      <c r="H34" s="7"/>
      <c r="I34" s="7"/>
      <c r="J34" s="7"/>
      <c r="K34" s="7"/>
      <c r="L34" s="7"/>
    </row>
    <row r="35" spans="1:12" ht="11.45" customHeight="1" x14ac:dyDescent="0.2">
      <c r="A35" s="14">
        <v>4.0999999999999996</v>
      </c>
      <c r="B35" s="10" t="s">
        <v>49</v>
      </c>
      <c r="C35" s="108">
        <v>2635</v>
      </c>
      <c r="D35" s="109"/>
      <c r="E35" s="16" t="s">
        <v>23</v>
      </c>
      <c r="F35" s="34">
        <v>42</v>
      </c>
      <c r="G35" s="34">
        <f>((F35*0.75)*0.88)*1.25</f>
        <v>34.65</v>
      </c>
      <c r="H35" s="15">
        <v>16</v>
      </c>
      <c r="I35" s="20">
        <v>110670</v>
      </c>
      <c r="J35" s="20">
        <v>42160</v>
      </c>
      <c r="K35" s="20">
        <v>152830</v>
      </c>
      <c r="L35" s="21">
        <v>191037.5</v>
      </c>
    </row>
    <row r="36" spans="1:12" ht="11.45" customHeight="1" x14ac:dyDescent="0.2">
      <c r="A36" s="14">
        <v>4.2</v>
      </c>
      <c r="B36" s="10" t="s">
        <v>50</v>
      </c>
      <c r="C36" s="104">
        <v>227</v>
      </c>
      <c r="D36" s="105"/>
      <c r="E36" s="16" t="s">
        <v>23</v>
      </c>
      <c r="F36" s="34">
        <v>31</v>
      </c>
      <c r="G36" s="34">
        <f>((F36*0.75)*0.88)*1.25</f>
        <v>25.575000000000003</v>
      </c>
      <c r="H36" s="15">
        <v>14</v>
      </c>
      <c r="I36" s="20">
        <v>7037</v>
      </c>
      <c r="J36" s="20">
        <v>3178</v>
      </c>
      <c r="K36" s="20">
        <v>10215</v>
      </c>
      <c r="L36" s="21">
        <v>12768.75</v>
      </c>
    </row>
    <row r="37" spans="1:12" ht="11.45" customHeight="1" x14ac:dyDescent="0.2">
      <c r="A37" s="14">
        <v>4.3</v>
      </c>
      <c r="B37" s="10" t="s">
        <v>51</v>
      </c>
      <c r="C37" s="104">
        <v>40</v>
      </c>
      <c r="D37" s="105"/>
      <c r="E37" s="16" t="s">
        <v>52</v>
      </c>
      <c r="F37" s="34">
        <v>19</v>
      </c>
      <c r="G37" s="34">
        <f>((F37*0.75)*0.88)*1.25</f>
        <v>15.675000000000001</v>
      </c>
      <c r="H37" s="15">
        <v>7</v>
      </c>
      <c r="I37" s="15">
        <v>760</v>
      </c>
      <c r="J37" s="15">
        <v>280</v>
      </c>
      <c r="K37" s="20">
        <v>1040</v>
      </c>
      <c r="L37" s="21">
        <v>1300</v>
      </c>
    </row>
    <row r="38" spans="1:12" ht="11.45" customHeight="1" x14ac:dyDescent="0.2">
      <c r="A38" s="7"/>
      <c r="B38" s="6" t="s">
        <v>37</v>
      </c>
      <c r="C38" s="102"/>
      <c r="D38" s="103"/>
      <c r="E38" s="7"/>
      <c r="F38" s="134"/>
      <c r="G38" s="34"/>
      <c r="H38" s="7"/>
      <c r="I38" s="29">
        <v>118467</v>
      </c>
      <c r="J38" s="29">
        <v>45618</v>
      </c>
      <c r="K38" s="29">
        <v>164085</v>
      </c>
      <c r="L38" s="30">
        <v>205106.25</v>
      </c>
    </row>
    <row r="39" spans="1:12" ht="11.45" customHeight="1" x14ac:dyDescent="0.2">
      <c r="A39" s="7"/>
      <c r="B39" s="7"/>
      <c r="C39" s="102"/>
      <c r="D39" s="103"/>
      <c r="E39" s="7"/>
      <c r="F39" s="134"/>
      <c r="G39" s="34"/>
      <c r="H39" s="7"/>
      <c r="I39" s="7"/>
      <c r="J39" s="7"/>
      <c r="K39" s="7"/>
      <c r="L39" s="7"/>
    </row>
    <row r="40" spans="1:12" ht="11.45" customHeight="1" x14ac:dyDescent="0.2">
      <c r="A40" s="31">
        <v>5</v>
      </c>
      <c r="B40" s="6" t="s">
        <v>53</v>
      </c>
      <c r="C40" s="102"/>
      <c r="D40" s="103"/>
      <c r="E40" s="7"/>
      <c r="F40" s="134"/>
      <c r="G40" s="34"/>
      <c r="H40" s="7"/>
      <c r="I40" s="7"/>
      <c r="J40" s="7"/>
      <c r="K40" s="7"/>
      <c r="L40" s="7"/>
    </row>
    <row r="41" spans="1:12" ht="11.45" customHeight="1" x14ac:dyDescent="0.2">
      <c r="A41" s="14">
        <v>5.0999999999999996</v>
      </c>
      <c r="B41" s="10" t="s">
        <v>54</v>
      </c>
      <c r="C41" s="108">
        <v>7462</v>
      </c>
      <c r="D41" s="109"/>
      <c r="E41" s="16" t="s">
        <v>23</v>
      </c>
      <c r="F41" s="34">
        <v>3.2</v>
      </c>
      <c r="G41" s="34">
        <f>((F41*0.75)*0.88)*1.25</f>
        <v>2.6400000000000006</v>
      </c>
      <c r="H41" s="15">
        <v>3.1</v>
      </c>
      <c r="I41" s="20">
        <v>23878.400000000001</v>
      </c>
      <c r="J41" s="20">
        <v>23132.2</v>
      </c>
      <c r="K41" s="20">
        <v>47010.6</v>
      </c>
      <c r="L41" s="21">
        <v>58763.23</v>
      </c>
    </row>
    <row r="42" spans="1:12" ht="11.45" customHeight="1" x14ac:dyDescent="0.2">
      <c r="A42" s="14">
        <v>5.2</v>
      </c>
      <c r="B42" s="10" t="s">
        <v>55</v>
      </c>
      <c r="C42" s="108">
        <v>7462</v>
      </c>
      <c r="D42" s="109"/>
      <c r="E42" s="16" t="s">
        <v>23</v>
      </c>
      <c r="F42" s="34">
        <v>4.3899999999999997</v>
      </c>
      <c r="G42" s="34">
        <f>((F42*0.75)*0.88)*1.25</f>
        <v>3.6217499999999996</v>
      </c>
      <c r="H42" s="15">
        <v>10.5</v>
      </c>
      <c r="I42" s="20">
        <v>32758.18</v>
      </c>
      <c r="J42" s="20">
        <v>78351</v>
      </c>
      <c r="K42" s="20">
        <v>111109.18</v>
      </c>
      <c r="L42" s="21">
        <v>138886.48000000001</v>
      </c>
    </row>
    <row r="43" spans="1:12" ht="11.45" customHeight="1" x14ac:dyDescent="0.2">
      <c r="A43" s="14">
        <v>5.3</v>
      </c>
      <c r="B43" s="10" t="s">
        <v>56</v>
      </c>
      <c r="C43" s="104">
        <v>340</v>
      </c>
      <c r="D43" s="105"/>
      <c r="E43" s="16" t="s">
        <v>23</v>
      </c>
      <c r="F43" s="34">
        <v>28</v>
      </c>
      <c r="G43" s="34">
        <f>((F43*0.75)*0.88)*1.25</f>
        <v>23.1</v>
      </c>
      <c r="H43" s="15">
        <v>16</v>
      </c>
      <c r="I43" s="20">
        <v>9520</v>
      </c>
      <c r="J43" s="20">
        <v>5440</v>
      </c>
      <c r="K43" s="20">
        <v>14960</v>
      </c>
      <c r="L43" s="21">
        <v>18700</v>
      </c>
    </row>
    <row r="44" spans="1:12" ht="11.45" customHeight="1" x14ac:dyDescent="0.2">
      <c r="A44" s="14">
        <v>5.4</v>
      </c>
      <c r="B44" s="10" t="s">
        <v>57</v>
      </c>
      <c r="C44" s="104">
        <v>200</v>
      </c>
      <c r="D44" s="105"/>
      <c r="E44" s="16" t="s">
        <v>52</v>
      </c>
      <c r="F44" s="34">
        <v>55</v>
      </c>
      <c r="G44" s="34">
        <f>((F44*0.75)*0.88)*1.25</f>
        <v>45.375</v>
      </c>
      <c r="H44" s="15">
        <v>8.5</v>
      </c>
      <c r="I44" s="20">
        <v>11000</v>
      </c>
      <c r="J44" s="20">
        <v>1700</v>
      </c>
      <c r="K44" s="20">
        <v>12700</v>
      </c>
      <c r="L44" s="21">
        <v>15875</v>
      </c>
    </row>
    <row r="45" spans="1:12" ht="11.45" customHeight="1" x14ac:dyDescent="0.2">
      <c r="A45" s="7"/>
      <c r="B45" s="6" t="s">
        <v>37</v>
      </c>
      <c r="C45" s="102"/>
      <c r="D45" s="103"/>
      <c r="E45" s="7"/>
      <c r="F45" s="134"/>
      <c r="G45" s="34"/>
      <c r="H45" s="7"/>
      <c r="I45" s="29">
        <v>77156.58</v>
      </c>
      <c r="J45" s="29">
        <v>108623.2</v>
      </c>
      <c r="K45" s="29">
        <v>185779.78</v>
      </c>
      <c r="L45" s="30">
        <v>232224.71</v>
      </c>
    </row>
    <row r="46" spans="1:12" ht="11.45" customHeight="1" x14ac:dyDescent="0.2">
      <c r="A46" s="7"/>
      <c r="B46" s="7"/>
      <c r="C46" s="102"/>
      <c r="D46" s="103"/>
      <c r="E46" s="7"/>
      <c r="F46" s="134"/>
      <c r="G46" s="34"/>
      <c r="H46" s="7"/>
      <c r="I46" s="7"/>
      <c r="J46" s="7"/>
      <c r="K46" s="7"/>
      <c r="L46" s="7"/>
    </row>
    <row r="47" spans="1:12" ht="11.45" customHeight="1" x14ac:dyDescent="0.2">
      <c r="A47" s="31">
        <v>6</v>
      </c>
      <c r="B47" s="6" t="s">
        <v>58</v>
      </c>
      <c r="C47" s="102"/>
      <c r="D47" s="103"/>
      <c r="E47" s="7"/>
      <c r="F47" s="134"/>
      <c r="G47" s="34"/>
      <c r="H47" s="7"/>
      <c r="I47" s="7"/>
      <c r="J47" s="7"/>
      <c r="K47" s="7"/>
      <c r="L47" s="7"/>
    </row>
    <row r="48" spans="1:12" ht="11.45" customHeight="1" x14ac:dyDescent="0.2">
      <c r="A48" s="14">
        <v>6.1</v>
      </c>
      <c r="B48" s="10" t="s">
        <v>59</v>
      </c>
      <c r="C48" s="108">
        <v>1121</v>
      </c>
      <c r="D48" s="109"/>
      <c r="E48" s="16" t="s">
        <v>23</v>
      </c>
      <c r="F48" s="34">
        <v>42</v>
      </c>
      <c r="G48" s="34">
        <f>((F48*0.75)*0.88)*1.25</f>
        <v>34.65</v>
      </c>
      <c r="H48" s="15">
        <v>13</v>
      </c>
      <c r="I48" s="20">
        <v>47082</v>
      </c>
      <c r="J48" s="20">
        <v>14573</v>
      </c>
      <c r="K48" s="20">
        <v>61655</v>
      </c>
      <c r="L48" s="21">
        <v>77068.75</v>
      </c>
    </row>
    <row r="49" spans="1:12" ht="11.45" customHeight="1" x14ac:dyDescent="0.2">
      <c r="A49" s="14">
        <v>6.2</v>
      </c>
      <c r="B49" s="10" t="s">
        <v>60</v>
      </c>
      <c r="C49" s="108">
        <v>1482</v>
      </c>
      <c r="D49" s="109"/>
      <c r="E49" s="16" t="s">
        <v>23</v>
      </c>
      <c r="F49" s="34">
        <v>28.5</v>
      </c>
      <c r="G49" s="34">
        <f>((F49*0.75)*0.88)*1.25</f>
        <v>23.512499999999999</v>
      </c>
      <c r="H49" s="15">
        <v>11.5</v>
      </c>
      <c r="I49" s="20">
        <v>42237</v>
      </c>
      <c r="J49" s="20">
        <v>17043</v>
      </c>
      <c r="K49" s="20">
        <v>59280</v>
      </c>
      <c r="L49" s="21">
        <v>74100</v>
      </c>
    </row>
    <row r="50" spans="1:12" ht="11.45" customHeight="1" x14ac:dyDescent="0.2">
      <c r="A50" s="14">
        <v>6.3</v>
      </c>
      <c r="B50" s="10" t="s">
        <v>61</v>
      </c>
      <c r="C50" s="108">
        <v>1482</v>
      </c>
      <c r="D50" s="109"/>
      <c r="E50" s="16" t="s">
        <v>23</v>
      </c>
      <c r="F50" s="34">
        <v>26</v>
      </c>
      <c r="G50" s="34">
        <f>((F50*0.75)*0.88)*1.25</f>
        <v>21.45</v>
      </c>
      <c r="H50" s="15">
        <v>14</v>
      </c>
      <c r="I50" s="20">
        <v>38532</v>
      </c>
      <c r="J50" s="20">
        <v>20748</v>
      </c>
      <c r="K50" s="20">
        <v>59280</v>
      </c>
      <c r="L50" s="21">
        <v>74100</v>
      </c>
    </row>
    <row r="51" spans="1:12" ht="11.45" customHeight="1" x14ac:dyDescent="0.2">
      <c r="A51" s="14">
        <v>6.4</v>
      </c>
      <c r="B51" s="10" t="s">
        <v>62</v>
      </c>
      <c r="C51" s="104">
        <v>210</v>
      </c>
      <c r="D51" s="105"/>
      <c r="E51" s="16" t="s">
        <v>23</v>
      </c>
      <c r="F51" s="34">
        <v>17</v>
      </c>
      <c r="G51" s="34">
        <f>((F51*0.75)*0.88)*1.25</f>
        <v>14.025</v>
      </c>
      <c r="H51" s="15">
        <v>7.5</v>
      </c>
      <c r="I51" s="20">
        <v>3570</v>
      </c>
      <c r="J51" s="20">
        <v>1575</v>
      </c>
      <c r="K51" s="20">
        <v>5145</v>
      </c>
      <c r="L51" s="21">
        <v>6431.25</v>
      </c>
    </row>
    <row r="52" spans="1:12" ht="11.45" customHeight="1" x14ac:dyDescent="0.2">
      <c r="A52" s="7"/>
      <c r="B52" s="6" t="s">
        <v>37</v>
      </c>
      <c r="C52" s="102"/>
      <c r="D52" s="103"/>
      <c r="E52" s="7"/>
      <c r="F52" s="134"/>
      <c r="G52" s="34"/>
      <c r="H52" s="7"/>
      <c r="I52" s="29">
        <v>131421</v>
      </c>
      <c r="J52" s="29">
        <v>53939</v>
      </c>
      <c r="K52" s="29">
        <v>185360</v>
      </c>
      <c r="L52" s="30">
        <v>231700</v>
      </c>
    </row>
    <row r="53" spans="1:12" ht="11.45" customHeight="1" x14ac:dyDescent="0.2">
      <c r="A53" s="7"/>
      <c r="B53" s="7"/>
      <c r="C53" s="102"/>
      <c r="D53" s="103"/>
      <c r="E53" s="7"/>
      <c r="F53" s="134"/>
      <c r="G53" s="34"/>
      <c r="H53" s="7"/>
      <c r="I53" s="7"/>
      <c r="J53" s="7"/>
      <c r="K53" s="7"/>
      <c r="L53" s="7"/>
    </row>
    <row r="54" spans="1:12" ht="11.45" customHeight="1" x14ac:dyDescent="0.2">
      <c r="A54" s="31">
        <v>7</v>
      </c>
      <c r="B54" s="6" t="s">
        <v>63</v>
      </c>
      <c r="C54" s="102"/>
      <c r="D54" s="103"/>
      <c r="E54" s="7"/>
      <c r="F54" s="134"/>
      <c r="G54" s="34"/>
      <c r="H54" s="7"/>
      <c r="I54" s="7"/>
      <c r="J54" s="7"/>
      <c r="K54" s="7"/>
      <c r="L54" s="7"/>
    </row>
    <row r="55" spans="1:12" ht="11.45" customHeight="1" x14ac:dyDescent="0.2">
      <c r="A55" s="23">
        <v>7.1</v>
      </c>
      <c r="B55" s="24" t="s">
        <v>64</v>
      </c>
      <c r="C55" s="106">
        <v>89</v>
      </c>
      <c r="D55" s="107"/>
      <c r="E55" s="26" t="s">
        <v>23</v>
      </c>
      <c r="F55" s="167">
        <v>790</v>
      </c>
      <c r="G55" s="34">
        <f>((F55*0.75)*0.88)*1.25</f>
        <v>651.75</v>
      </c>
      <c r="H55" s="25">
        <v>25</v>
      </c>
      <c r="I55" s="28">
        <v>70310</v>
      </c>
      <c r="J55" s="28">
        <v>2225</v>
      </c>
      <c r="K55" s="28">
        <v>72535</v>
      </c>
      <c r="L55" s="21">
        <v>90668.75</v>
      </c>
    </row>
    <row r="56" spans="1:12" ht="11.45" customHeight="1" x14ac:dyDescent="0.2">
      <c r="A56" s="14">
        <v>7.3</v>
      </c>
      <c r="B56" s="10" t="s">
        <v>65</v>
      </c>
      <c r="C56" s="104">
        <v>22</v>
      </c>
      <c r="D56" s="105"/>
      <c r="E56" s="16" t="s">
        <v>23</v>
      </c>
      <c r="F56" s="34">
        <v>210</v>
      </c>
      <c r="G56" s="34">
        <f>((F56*0.75)*0.88)*1.25</f>
        <v>173.25</v>
      </c>
      <c r="H56" s="15">
        <v>50</v>
      </c>
      <c r="I56" s="20">
        <v>4620</v>
      </c>
      <c r="J56" s="20">
        <v>1100</v>
      </c>
      <c r="K56" s="20">
        <v>5720</v>
      </c>
      <c r="L56" s="21">
        <v>7150</v>
      </c>
    </row>
    <row r="57" spans="1:12" ht="11.45" customHeight="1" x14ac:dyDescent="0.2">
      <c r="A57" s="23">
        <v>7.4</v>
      </c>
      <c r="B57" s="32" t="s">
        <v>66</v>
      </c>
      <c r="C57" s="106">
        <v>268</v>
      </c>
      <c r="D57" s="107"/>
      <c r="E57" s="26" t="s">
        <v>23</v>
      </c>
      <c r="F57" s="167">
        <v>550</v>
      </c>
      <c r="G57" s="34">
        <f>((F57*0.75)*0.88)*1.25</f>
        <v>453.75</v>
      </c>
      <c r="H57" s="25">
        <v>70</v>
      </c>
      <c r="I57" s="28">
        <v>147400</v>
      </c>
      <c r="J57" s="28">
        <v>18760</v>
      </c>
      <c r="K57" s="28">
        <v>166160</v>
      </c>
      <c r="L57" s="21">
        <v>207700</v>
      </c>
    </row>
    <row r="58" spans="1:12" ht="11.45" customHeight="1" x14ac:dyDescent="0.2">
      <c r="A58" s="7"/>
      <c r="B58" s="6" t="s">
        <v>37</v>
      </c>
      <c r="C58" s="102"/>
      <c r="D58" s="103"/>
      <c r="E58" s="7"/>
      <c r="F58" s="134"/>
      <c r="G58" s="34"/>
      <c r="H58" s="7"/>
      <c r="I58" s="29">
        <v>222330</v>
      </c>
      <c r="J58" s="29">
        <v>22085</v>
      </c>
      <c r="K58" s="29">
        <v>244415</v>
      </c>
      <c r="L58" s="30">
        <v>305518.75</v>
      </c>
    </row>
    <row r="59" spans="1:12" ht="11.45" customHeight="1" x14ac:dyDescent="0.2">
      <c r="A59" s="7"/>
      <c r="B59" s="7"/>
      <c r="C59" s="102"/>
      <c r="D59" s="103"/>
      <c r="E59" s="7"/>
      <c r="F59" s="134"/>
      <c r="G59" s="34"/>
      <c r="H59" s="7"/>
      <c r="I59" s="7"/>
      <c r="J59" s="7"/>
      <c r="K59" s="7"/>
      <c r="L59" s="7"/>
    </row>
    <row r="60" spans="1:12" ht="11.45" customHeight="1" x14ac:dyDescent="0.2">
      <c r="A60" s="31">
        <v>8</v>
      </c>
      <c r="B60" s="6" t="s">
        <v>67</v>
      </c>
      <c r="C60" s="102"/>
      <c r="D60" s="103"/>
      <c r="E60" s="7"/>
      <c r="F60" s="134"/>
      <c r="G60" s="34"/>
      <c r="H60" s="7"/>
      <c r="I60" s="19" t="s">
        <v>26</v>
      </c>
      <c r="J60" s="19" t="s">
        <v>26</v>
      </c>
      <c r="K60" s="19" t="s">
        <v>26</v>
      </c>
      <c r="L60" s="33" t="s">
        <v>68</v>
      </c>
    </row>
    <row r="61" spans="1:12" ht="11.45" customHeight="1" x14ac:dyDescent="0.2">
      <c r="A61" s="14">
        <v>8.1</v>
      </c>
      <c r="B61" s="10" t="s">
        <v>69</v>
      </c>
      <c r="C61" s="104">
        <v>12</v>
      </c>
      <c r="D61" s="105"/>
      <c r="E61" s="16" t="s">
        <v>29</v>
      </c>
      <c r="F61" s="34">
        <v>280</v>
      </c>
      <c r="G61" s="34">
        <f>((F61*0.75)*0.88)*1.25</f>
        <v>231</v>
      </c>
      <c r="H61" s="15">
        <v>60</v>
      </c>
      <c r="I61" s="20">
        <v>3360</v>
      </c>
      <c r="J61" s="15">
        <v>720</v>
      </c>
      <c r="K61" s="20">
        <v>4080</v>
      </c>
      <c r="L61" s="21">
        <v>5100</v>
      </c>
    </row>
    <row r="62" spans="1:12" ht="11.45" customHeight="1" x14ac:dyDescent="0.2">
      <c r="A62" s="14">
        <v>8.1999999999999993</v>
      </c>
      <c r="B62" s="10" t="s">
        <v>70</v>
      </c>
      <c r="C62" s="104">
        <v>5</v>
      </c>
      <c r="D62" s="105"/>
      <c r="E62" s="16" t="s">
        <v>29</v>
      </c>
      <c r="F62" s="34">
        <v>350</v>
      </c>
      <c r="G62" s="34">
        <f>((F62*0.75)*0.88)*1.25</f>
        <v>288.75</v>
      </c>
      <c r="H62" s="15">
        <v>60</v>
      </c>
      <c r="I62" s="20">
        <v>1750</v>
      </c>
      <c r="J62" s="15">
        <v>300</v>
      </c>
      <c r="K62" s="20">
        <v>2050</v>
      </c>
      <c r="L62" s="21">
        <v>2562.5</v>
      </c>
    </row>
    <row r="63" spans="1:12" ht="11.45" customHeight="1" x14ac:dyDescent="0.2">
      <c r="A63" s="14">
        <v>8.3000000000000007</v>
      </c>
      <c r="B63" s="10" t="s">
        <v>71</v>
      </c>
      <c r="C63" s="104">
        <v>10</v>
      </c>
      <c r="D63" s="105"/>
      <c r="E63" s="16" t="s">
        <v>29</v>
      </c>
      <c r="F63" s="34">
        <v>110</v>
      </c>
      <c r="G63" s="34">
        <f>((F63*0.75)*0.88)*1.25</f>
        <v>90.75</v>
      </c>
      <c r="H63" s="15">
        <v>16</v>
      </c>
      <c r="I63" s="20">
        <v>1100</v>
      </c>
      <c r="J63" s="15">
        <v>160</v>
      </c>
      <c r="K63" s="20">
        <v>1260</v>
      </c>
      <c r="L63" s="21">
        <v>1575</v>
      </c>
    </row>
    <row r="64" spans="1:12" ht="11.45" customHeight="1" x14ac:dyDescent="0.2">
      <c r="A64" s="14">
        <v>8.4</v>
      </c>
      <c r="B64" s="10" t="s">
        <v>72</v>
      </c>
      <c r="C64" s="104">
        <v>39</v>
      </c>
      <c r="D64" s="105"/>
      <c r="E64" s="16" t="s">
        <v>29</v>
      </c>
      <c r="F64" s="34">
        <v>210</v>
      </c>
      <c r="G64" s="34">
        <f>((F64*0.75)*0.88)*1.25</f>
        <v>173.25</v>
      </c>
      <c r="H64" s="15">
        <v>70</v>
      </c>
      <c r="I64" s="20">
        <v>8190</v>
      </c>
      <c r="J64" s="20">
        <v>2730</v>
      </c>
      <c r="K64" s="20">
        <v>10920</v>
      </c>
      <c r="L64" s="21">
        <v>13650</v>
      </c>
    </row>
    <row r="65" spans="1:12" ht="11.45" customHeight="1" x14ac:dyDescent="0.2">
      <c r="A65" s="23">
        <v>8.5</v>
      </c>
      <c r="B65" s="24" t="s">
        <v>73</v>
      </c>
      <c r="C65" s="106">
        <v>1</v>
      </c>
      <c r="D65" s="107"/>
      <c r="E65" s="26" t="s">
        <v>74</v>
      </c>
      <c r="F65" s="168">
        <v>3500</v>
      </c>
      <c r="G65" s="34">
        <f>((F65*0.75)*0.88)*1.25</f>
        <v>2887.5</v>
      </c>
      <c r="H65" s="28">
        <v>2500</v>
      </c>
      <c r="I65" s="28">
        <v>3500</v>
      </c>
      <c r="J65" s="28">
        <v>2500</v>
      </c>
      <c r="K65" s="28">
        <v>6000</v>
      </c>
      <c r="L65" s="21">
        <v>7500</v>
      </c>
    </row>
    <row r="66" spans="1:12" ht="11.45" customHeight="1" x14ac:dyDescent="0.2">
      <c r="A66" s="23">
        <v>8.6</v>
      </c>
      <c r="B66" s="24" t="s">
        <v>75</v>
      </c>
      <c r="C66" s="106">
        <v>29</v>
      </c>
      <c r="D66" s="107"/>
      <c r="E66" s="26" t="s">
        <v>76</v>
      </c>
      <c r="F66" s="167">
        <v>400</v>
      </c>
      <c r="G66" s="34">
        <f>((F66*0.75)*0.88)*1.25</f>
        <v>330</v>
      </c>
      <c r="H66" s="25">
        <v>30</v>
      </c>
      <c r="I66" s="28">
        <v>11600</v>
      </c>
      <c r="J66" s="25">
        <v>870</v>
      </c>
      <c r="K66" s="28">
        <v>12470</v>
      </c>
      <c r="L66" s="21">
        <v>15587.5</v>
      </c>
    </row>
    <row r="67" spans="1:12" ht="11.45" customHeight="1" x14ac:dyDescent="0.2">
      <c r="A67" s="23">
        <v>8.6999999999999993</v>
      </c>
      <c r="B67" s="24" t="s">
        <v>77</v>
      </c>
      <c r="C67" s="106">
        <v>17</v>
      </c>
      <c r="D67" s="107"/>
      <c r="E67" s="26" t="s">
        <v>29</v>
      </c>
      <c r="F67" s="167">
        <v>260</v>
      </c>
      <c r="G67" s="34">
        <f>((F67*0.75)*0.88)*1.25</f>
        <v>214.5</v>
      </c>
      <c r="H67" s="25">
        <v>50</v>
      </c>
      <c r="I67" s="28">
        <v>4420</v>
      </c>
      <c r="J67" s="25">
        <v>850</v>
      </c>
      <c r="K67" s="28">
        <v>5270</v>
      </c>
      <c r="L67" s="21">
        <v>6587.5</v>
      </c>
    </row>
    <row r="68" spans="1:12" ht="11.45" customHeight="1" x14ac:dyDescent="0.2">
      <c r="A68" s="14">
        <v>8.8000000000000007</v>
      </c>
      <c r="B68" s="10" t="s">
        <v>78</v>
      </c>
      <c r="C68" s="104">
        <v>6</v>
      </c>
      <c r="D68" s="105"/>
      <c r="E68" s="16" t="s">
        <v>29</v>
      </c>
      <c r="F68" s="34">
        <v>350</v>
      </c>
      <c r="G68" s="34">
        <f>((F68*0.75)*0.88)*1.25</f>
        <v>288.75</v>
      </c>
      <c r="H68" s="15">
        <v>50</v>
      </c>
      <c r="I68" s="20">
        <v>2100</v>
      </c>
      <c r="J68" s="15">
        <v>300</v>
      </c>
      <c r="K68" s="20">
        <v>2400</v>
      </c>
      <c r="L68" s="21">
        <v>3000</v>
      </c>
    </row>
    <row r="69" spans="1:12" ht="11.45" customHeight="1" x14ac:dyDescent="0.2">
      <c r="A69" s="14">
        <v>8.9</v>
      </c>
      <c r="B69" s="10" t="s">
        <v>79</v>
      </c>
      <c r="C69" s="104">
        <v>5.4</v>
      </c>
      <c r="D69" s="105"/>
      <c r="E69" s="16" t="s">
        <v>23</v>
      </c>
      <c r="F69" s="34">
        <v>230</v>
      </c>
      <c r="G69" s="34">
        <f>((F69*0.75)*0.88)*1.25</f>
        <v>189.75</v>
      </c>
      <c r="H69" s="7"/>
      <c r="I69" s="20">
        <v>1242</v>
      </c>
      <c r="J69" s="19" t="s">
        <v>26</v>
      </c>
      <c r="K69" s="20">
        <v>1242</v>
      </c>
      <c r="L69" s="21">
        <v>1552.5</v>
      </c>
    </row>
    <row r="70" spans="1:12" ht="11.45" customHeight="1" x14ac:dyDescent="0.2">
      <c r="A70" s="14">
        <v>8.1</v>
      </c>
      <c r="B70" s="10" t="s">
        <v>80</v>
      </c>
      <c r="C70" s="104">
        <v>3</v>
      </c>
      <c r="D70" s="105"/>
      <c r="E70" s="16" t="s">
        <v>29</v>
      </c>
      <c r="F70" s="35">
        <v>1700</v>
      </c>
      <c r="G70" s="34">
        <f>((F70*0.75)*0.88)*1.25</f>
        <v>1402.5</v>
      </c>
      <c r="H70" s="15">
        <v>210</v>
      </c>
      <c r="I70" s="20">
        <v>5100</v>
      </c>
      <c r="J70" s="15">
        <v>630</v>
      </c>
      <c r="K70" s="20">
        <v>5730</v>
      </c>
      <c r="L70" s="21">
        <v>7162.5</v>
      </c>
    </row>
    <row r="71" spans="1:12" ht="11.45" customHeight="1" x14ac:dyDescent="0.2">
      <c r="A71" s="15">
        <v>8.11</v>
      </c>
      <c r="B71" s="10" t="s">
        <v>81</v>
      </c>
      <c r="C71" s="104">
        <v>3</v>
      </c>
      <c r="D71" s="105"/>
      <c r="E71" s="16" t="s">
        <v>29</v>
      </c>
      <c r="F71" s="35">
        <v>1200</v>
      </c>
      <c r="G71" s="34">
        <f>((F71*0.75)*0.88)*1.25</f>
        <v>990</v>
      </c>
      <c r="H71" s="15">
        <v>150</v>
      </c>
      <c r="I71" s="20">
        <v>3600</v>
      </c>
      <c r="J71" s="15">
        <v>450</v>
      </c>
      <c r="K71" s="20">
        <v>4050</v>
      </c>
      <c r="L71" s="21">
        <v>5062.5</v>
      </c>
    </row>
    <row r="72" spans="1:12" ht="11.45" customHeight="1" x14ac:dyDescent="0.2">
      <c r="A72" s="15">
        <v>8.1199999999999992</v>
      </c>
      <c r="B72" s="10" t="s">
        <v>82</v>
      </c>
      <c r="C72" s="104">
        <v>74</v>
      </c>
      <c r="D72" s="105"/>
      <c r="E72" s="16" t="s">
        <v>52</v>
      </c>
      <c r="F72" s="34">
        <v>277</v>
      </c>
      <c r="G72" s="34">
        <f>((F72*0.75)*0.88)*1.25</f>
        <v>228.52499999999998</v>
      </c>
      <c r="H72" s="15">
        <v>62</v>
      </c>
      <c r="I72" s="20">
        <v>20498</v>
      </c>
      <c r="J72" s="20">
        <v>4588</v>
      </c>
      <c r="K72" s="20">
        <v>25086</v>
      </c>
      <c r="L72" s="21">
        <v>31357.5</v>
      </c>
    </row>
    <row r="73" spans="1:12" ht="11.45" customHeight="1" x14ac:dyDescent="0.2">
      <c r="A73" s="15">
        <v>8.1300000000000008</v>
      </c>
      <c r="B73" s="10" t="s">
        <v>83</v>
      </c>
      <c r="C73" s="104">
        <v>2</v>
      </c>
      <c r="D73" s="105"/>
      <c r="E73" s="16" t="s">
        <v>29</v>
      </c>
      <c r="F73" s="35">
        <v>4900</v>
      </c>
      <c r="G73" s="34">
        <f>((F73*0.75)*0.88)*1.25</f>
        <v>4042.5</v>
      </c>
      <c r="H73" s="15">
        <v>250</v>
      </c>
      <c r="I73" s="20">
        <v>9800</v>
      </c>
      <c r="J73" s="15">
        <v>500</v>
      </c>
      <c r="K73" s="20">
        <v>10300</v>
      </c>
      <c r="L73" s="21">
        <v>12875</v>
      </c>
    </row>
    <row r="74" spans="1:12" ht="11.45" customHeight="1" x14ac:dyDescent="0.2">
      <c r="A74" s="14">
        <v>8.9</v>
      </c>
      <c r="B74" s="10" t="s">
        <v>84</v>
      </c>
      <c r="C74" s="104">
        <v>1</v>
      </c>
      <c r="D74" s="105"/>
      <c r="E74" s="16" t="s">
        <v>33</v>
      </c>
      <c r="F74" s="35">
        <v>2500</v>
      </c>
      <c r="G74" s="34">
        <f>((F74*0.75)*0.88)*1.25</f>
        <v>2062.5</v>
      </c>
      <c r="H74" s="15">
        <v>150</v>
      </c>
      <c r="I74" s="20">
        <v>2500</v>
      </c>
      <c r="J74" s="15">
        <v>150</v>
      </c>
      <c r="K74" s="20">
        <v>2650</v>
      </c>
      <c r="L74" s="21">
        <v>3312.5</v>
      </c>
    </row>
    <row r="75" spans="1:12" ht="11.45" customHeight="1" x14ac:dyDescent="0.2">
      <c r="A75" s="3"/>
      <c r="B75" s="32" t="s">
        <v>85</v>
      </c>
      <c r="C75" s="106">
        <v>48</v>
      </c>
      <c r="D75" s="107"/>
      <c r="E75" s="26" t="s">
        <v>35</v>
      </c>
      <c r="F75" s="167">
        <v>70</v>
      </c>
      <c r="G75" s="34">
        <f>((F75*0.75)*0.88)*1.25</f>
        <v>57.75</v>
      </c>
      <c r="H75" s="25">
        <v>3.55</v>
      </c>
      <c r="I75" s="28">
        <v>3360</v>
      </c>
      <c r="J75" s="25">
        <v>170.4</v>
      </c>
      <c r="K75" s="28">
        <v>3530.4</v>
      </c>
      <c r="L75" s="21">
        <v>4413</v>
      </c>
    </row>
    <row r="76" spans="1:12" ht="11.45" customHeight="1" x14ac:dyDescent="0.2">
      <c r="A76" s="7"/>
      <c r="B76" s="6" t="s">
        <v>37</v>
      </c>
      <c r="C76" s="102"/>
      <c r="D76" s="103"/>
      <c r="E76" s="7"/>
      <c r="F76" s="134"/>
      <c r="G76" s="34"/>
      <c r="H76" s="7"/>
      <c r="I76" s="29">
        <v>82120</v>
      </c>
      <c r="J76" s="29">
        <v>14918.4</v>
      </c>
      <c r="K76" s="29">
        <v>97038.399999999994</v>
      </c>
      <c r="L76" s="30">
        <v>121298</v>
      </c>
    </row>
    <row r="77" spans="1:12" ht="11.45" customHeight="1" x14ac:dyDescent="0.2">
      <c r="A77" s="7"/>
      <c r="B77" s="7"/>
      <c r="C77" s="102"/>
      <c r="D77" s="103"/>
      <c r="E77" s="7"/>
      <c r="F77" s="134"/>
      <c r="G77" s="34"/>
      <c r="H77" s="7"/>
      <c r="I77" s="7"/>
      <c r="J77" s="7"/>
      <c r="K77" s="7"/>
      <c r="L77" s="7"/>
    </row>
    <row r="78" spans="1:12" ht="13.5" customHeight="1" x14ac:dyDescent="0.2">
      <c r="A78" s="31">
        <v>9</v>
      </c>
      <c r="B78" s="6" t="s">
        <v>86</v>
      </c>
      <c r="C78" s="135"/>
      <c r="D78" s="136"/>
      <c r="E78" s="7"/>
      <c r="F78" s="134"/>
      <c r="G78" s="34"/>
      <c r="H78" s="7"/>
      <c r="I78" s="7"/>
      <c r="J78" s="7"/>
      <c r="K78" s="7"/>
      <c r="L78" s="7"/>
    </row>
    <row r="79" spans="1:12" ht="13.5" customHeight="1" x14ac:dyDescent="0.2">
      <c r="A79" s="14">
        <v>9.1</v>
      </c>
      <c r="B79" s="10" t="s">
        <v>87</v>
      </c>
      <c r="C79" s="132">
        <v>500</v>
      </c>
      <c r="D79" s="133"/>
      <c r="E79" s="16" t="s">
        <v>52</v>
      </c>
      <c r="F79" s="34">
        <v>1.23</v>
      </c>
      <c r="G79" s="34">
        <f>((F79*0.75)*0.88)*1.25</f>
        <v>1.01475</v>
      </c>
      <c r="H79" s="34">
        <v>2.14</v>
      </c>
      <c r="I79" s="15">
        <v>615</v>
      </c>
      <c r="J79" s="20">
        <v>1070</v>
      </c>
      <c r="K79" s="20">
        <v>1685</v>
      </c>
      <c r="L79" s="21">
        <v>2106.25</v>
      </c>
    </row>
    <row r="80" spans="1:12" x14ac:dyDescent="0.2">
      <c r="A80" s="14">
        <v>9.1999999999999993</v>
      </c>
      <c r="B80" s="10" t="s">
        <v>88</v>
      </c>
      <c r="C80" s="132">
        <v>2100</v>
      </c>
      <c r="D80" s="133"/>
      <c r="E80" s="16" t="s">
        <v>52</v>
      </c>
      <c r="F80" s="34">
        <v>1.67</v>
      </c>
      <c r="G80" s="34">
        <f>((F80*0.75)*0.88)*1.25</f>
        <v>1.37775</v>
      </c>
      <c r="H80" s="34">
        <v>2.14</v>
      </c>
      <c r="I80" s="20">
        <v>3507</v>
      </c>
      <c r="J80" s="20">
        <v>4494</v>
      </c>
      <c r="K80" s="20">
        <v>8001</v>
      </c>
      <c r="L80" s="21">
        <v>10001.25</v>
      </c>
    </row>
    <row r="81" spans="1:12" x14ac:dyDescent="0.2">
      <c r="A81" s="14">
        <v>9.3000000000000007</v>
      </c>
      <c r="B81" s="10" t="s">
        <v>89</v>
      </c>
      <c r="C81" s="132">
        <v>390</v>
      </c>
      <c r="D81" s="133"/>
      <c r="E81" s="16" t="s">
        <v>52</v>
      </c>
      <c r="F81" s="34">
        <v>2.04</v>
      </c>
      <c r="G81" s="34">
        <f>((F81*0.75)*0.88)*1.25</f>
        <v>1.6830000000000001</v>
      </c>
      <c r="H81" s="34">
        <v>2.14</v>
      </c>
      <c r="I81" s="15">
        <v>795.6</v>
      </c>
      <c r="J81" s="15">
        <v>834.6</v>
      </c>
      <c r="K81" s="20">
        <v>1630.2</v>
      </c>
      <c r="L81" s="21">
        <v>2037.75</v>
      </c>
    </row>
    <row r="82" spans="1:12" x14ac:dyDescent="0.2">
      <c r="A82" s="14">
        <v>9.4</v>
      </c>
      <c r="B82" s="10" t="s">
        <v>90</v>
      </c>
      <c r="C82" s="132">
        <v>20</v>
      </c>
      <c r="D82" s="133"/>
      <c r="E82" s="16" t="s">
        <v>52</v>
      </c>
      <c r="F82" s="34">
        <v>8.1999999999999993</v>
      </c>
      <c r="G82" s="34">
        <f>((F82*0.75)*0.88)*1.25</f>
        <v>6.7649999999999997</v>
      </c>
      <c r="H82" s="34">
        <v>4.28</v>
      </c>
      <c r="I82" s="15">
        <v>164</v>
      </c>
      <c r="J82" s="15">
        <v>85.6</v>
      </c>
      <c r="K82" s="15">
        <v>249.6</v>
      </c>
      <c r="L82" s="18">
        <v>312</v>
      </c>
    </row>
    <row r="83" spans="1:12" x14ac:dyDescent="0.2">
      <c r="A83" s="14">
        <v>9.5</v>
      </c>
      <c r="B83" s="10" t="s">
        <v>91</v>
      </c>
      <c r="C83" s="132">
        <v>470</v>
      </c>
      <c r="D83" s="133"/>
      <c r="E83" s="16" t="s">
        <v>52</v>
      </c>
      <c r="F83" s="34">
        <v>10.9</v>
      </c>
      <c r="G83" s="34">
        <f>((F83*0.75)*0.88)*1.25</f>
        <v>8.9925000000000015</v>
      </c>
      <c r="H83" s="34">
        <v>4.3</v>
      </c>
      <c r="I83" s="20">
        <v>5123</v>
      </c>
      <c r="J83" s="20">
        <v>2021</v>
      </c>
      <c r="K83" s="20">
        <v>7144</v>
      </c>
      <c r="L83" s="21">
        <v>8930</v>
      </c>
    </row>
    <row r="84" spans="1:12" x14ac:dyDescent="0.2">
      <c r="A84" s="14">
        <v>9.6</v>
      </c>
      <c r="B84" s="10" t="s">
        <v>92</v>
      </c>
      <c r="C84" s="132">
        <v>250</v>
      </c>
      <c r="D84" s="133"/>
      <c r="E84" s="16" t="s">
        <v>93</v>
      </c>
      <c r="F84" s="34">
        <v>7.9</v>
      </c>
      <c r="G84" s="34">
        <f>((F84*0.75)*0.88)*1.25</f>
        <v>6.5175000000000001</v>
      </c>
      <c r="H84" s="34">
        <v>2.14</v>
      </c>
      <c r="I84" s="20">
        <v>1975</v>
      </c>
      <c r="J84" s="15">
        <v>535</v>
      </c>
      <c r="K84" s="20">
        <v>2510</v>
      </c>
      <c r="L84" s="21">
        <v>3137.5</v>
      </c>
    </row>
    <row r="85" spans="1:12" x14ac:dyDescent="0.2">
      <c r="A85" s="14">
        <v>9.6999999999999993</v>
      </c>
      <c r="B85" s="10" t="s">
        <v>94</v>
      </c>
      <c r="C85" s="132">
        <v>4</v>
      </c>
      <c r="D85" s="133"/>
      <c r="E85" s="16" t="s">
        <v>93</v>
      </c>
      <c r="F85" s="34">
        <v>28</v>
      </c>
      <c r="G85" s="34">
        <f>((F85*0.75)*0.88)*1.25</f>
        <v>23.1</v>
      </c>
      <c r="H85" s="34">
        <v>8.5</v>
      </c>
      <c r="I85" s="15">
        <v>112</v>
      </c>
      <c r="J85" s="15">
        <v>34</v>
      </c>
      <c r="K85" s="15">
        <v>146</v>
      </c>
      <c r="L85" s="18">
        <v>182.5</v>
      </c>
    </row>
    <row r="86" spans="1:12" x14ac:dyDescent="0.2">
      <c r="A86" s="14">
        <v>9.8000000000000007</v>
      </c>
      <c r="B86" s="10" t="s">
        <v>95</v>
      </c>
      <c r="C86" s="132">
        <v>300</v>
      </c>
      <c r="D86" s="133"/>
      <c r="E86" s="16" t="s">
        <v>93</v>
      </c>
      <c r="F86" s="34">
        <v>2.61</v>
      </c>
      <c r="G86" s="34">
        <f>((F86*0.75)*0.88)*1.25</f>
        <v>2.1532500000000003</v>
      </c>
      <c r="H86" s="34">
        <v>2.14</v>
      </c>
      <c r="I86" s="15">
        <v>783</v>
      </c>
      <c r="J86" s="15">
        <v>642</v>
      </c>
      <c r="K86" s="20">
        <v>1425</v>
      </c>
      <c r="L86" s="21">
        <v>1781.25</v>
      </c>
    </row>
    <row r="87" spans="1:12" x14ac:dyDescent="0.2">
      <c r="A87" s="14">
        <v>9.9</v>
      </c>
      <c r="B87" s="10" t="s">
        <v>96</v>
      </c>
      <c r="C87" s="132">
        <v>32</v>
      </c>
      <c r="D87" s="133"/>
      <c r="E87" s="16" t="s">
        <v>93</v>
      </c>
      <c r="F87" s="34">
        <v>6.84</v>
      </c>
      <c r="G87" s="34">
        <f>((F87*0.75)*0.88)*1.25</f>
        <v>5.6430000000000007</v>
      </c>
      <c r="H87" s="34">
        <v>2.14</v>
      </c>
      <c r="I87" s="15">
        <v>218.88</v>
      </c>
      <c r="J87" s="15">
        <v>68.48</v>
      </c>
      <c r="K87" s="15">
        <v>287.36</v>
      </c>
      <c r="L87" s="18">
        <v>359.2</v>
      </c>
    </row>
    <row r="88" spans="1:12" x14ac:dyDescent="0.2">
      <c r="A88" s="15">
        <v>9.1</v>
      </c>
      <c r="B88" s="10" t="s">
        <v>97</v>
      </c>
      <c r="C88" s="132">
        <v>5800</v>
      </c>
      <c r="D88" s="133"/>
      <c r="E88" s="16" t="s">
        <v>52</v>
      </c>
      <c r="F88" s="34">
        <v>0.93</v>
      </c>
      <c r="G88" s="34">
        <f>((F88*0.75)*0.88)*1.25</f>
        <v>0.76724999999999999</v>
      </c>
      <c r="H88" s="34">
        <v>1.42</v>
      </c>
      <c r="I88" s="20">
        <v>5394</v>
      </c>
      <c r="J88" s="20">
        <v>8236</v>
      </c>
      <c r="K88" s="20">
        <v>13630</v>
      </c>
      <c r="L88" s="21">
        <v>17037.5</v>
      </c>
    </row>
    <row r="89" spans="1:12" x14ac:dyDescent="0.2">
      <c r="A89" s="15">
        <v>9.11</v>
      </c>
      <c r="B89" s="10" t="s">
        <v>98</v>
      </c>
      <c r="C89" s="132">
        <v>4500</v>
      </c>
      <c r="D89" s="133"/>
      <c r="E89" s="16" t="s">
        <v>52</v>
      </c>
      <c r="F89" s="34">
        <v>1.1499999999999999</v>
      </c>
      <c r="G89" s="34">
        <f>((F89*0.75)*0.88)*1.25</f>
        <v>0.94874999999999987</v>
      </c>
      <c r="H89" s="34">
        <v>1.57</v>
      </c>
      <c r="I89" s="20">
        <v>5175</v>
      </c>
      <c r="J89" s="20">
        <v>7065</v>
      </c>
      <c r="K89" s="20">
        <v>12240</v>
      </c>
      <c r="L89" s="21">
        <v>15300</v>
      </c>
    </row>
    <row r="90" spans="1:12" x14ac:dyDescent="0.2">
      <c r="A90" s="15">
        <v>9.1199999999999992</v>
      </c>
      <c r="B90" s="10" t="s">
        <v>99</v>
      </c>
      <c r="C90" s="132">
        <v>1500</v>
      </c>
      <c r="D90" s="133"/>
      <c r="E90" s="16" t="s">
        <v>52</v>
      </c>
      <c r="F90" s="34">
        <v>1.84</v>
      </c>
      <c r="G90" s="34">
        <f>((F90*0.75)*0.88)*1.25</f>
        <v>1.5180000000000002</v>
      </c>
      <c r="H90" s="34">
        <v>1.71</v>
      </c>
      <c r="I90" s="20">
        <v>2760</v>
      </c>
      <c r="J90" s="20">
        <v>2565</v>
      </c>
      <c r="K90" s="20">
        <v>5325</v>
      </c>
      <c r="L90" s="21">
        <v>6656.25</v>
      </c>
    </row>
    <row r="91" spans="1:12" x14ac:dyDescent="0.2">
      <c r="A91" s="15">
        <v>9.1300000000000008</v>
      </c>
      <c r="B91" s="10" t="s">
        <v>100</v>
      </c>
      <c r="C91" s="132">
        <v>200</v>
      </c>
      <c r="D91" s="133"/>
      <c r="E91" s="16" t="s">
        <v>52</v>
      </c>
      <c r="F91" s="34">
        <v>2.63</v>
      </c>
      <c r="G91" s="34">
        <f>((F91*0.75)*0.88)*1.25</f>
        <v>2.1697500000000001</v>
      </c>
      <c r="H91" s="34">
        <v>1.86</v>
      </c>
      <c r="I91" s="15">
        <v>526</v>
      </c>
      <c r="J91" s="15">
        <v>372</v>
      </c>
      <c r="K91" s="15">
        <v>898</v>
      </c>
      <c r="L91" s="21">
        <v>1122.5</v>
      </c>
    </row>
    <row r="92" spans="1:12" x14ac:dyDescent="0.2">
      <c r="A92" s="15">
        <v>9.14</v>
      </c>
      <c r="B92" s="10" t="s">
        <v>101</v>
      </c>
      <c r="C92" s="132">
        <v>110</v>
      </c>
      <c r="D92" s="133"/>
      <c r="E92" s="16" t="s">
        <v>52</v>
      </c>
      <c r="F92" s="34">
        <v>4.91</v>
      </c>
      <c r="G92" s="34">
        <f>((F92*0.75)*0.88)*1.25</f>
        <v>4.0507499999999999</v>
      </c>
      <c r="H92" s="34">
        <v>2</v>
      </c>
      <c r="I92" s="15">
        <v>540.1</v>
      </c>
      <c r="J92" s="15">
        <v>220</v>
      </c>
      <c r="K92" s="15">
        <v>760.1</v>
      </c>
      <c r="L92" s="18">
        <v>950.13</v>
      </c>
    </row>
    <row r="93" spans="1:12" x14ac:dyDescent="0.2">
      <c r="A93" s="15">
        <v>9.15</v>
      </c>
      <c r="B93" s="10" t="s">
        <v>102</v>
      </c>
      <c r="C93" s="132">
        <v>290</v>
      </c>
      <c r="D93" s="133"/>
      <c r="E93" s="16" t="s">
        <v>52</v>
      </c>
      <c r="F93" s="34">
        <v>1.35</v>
      </c>
      <c r="G93" s="34">
        <f>((F93*0.75)*0.88)*1.25</f>
        <v>1.1137500000000002</v>
      </c>
      <c r="H93" s="34">
        <v>1.57</v>
      </c>
      <c r="I93" s="15">
        <v>391.5</v>
      </c>
      <c r="J93" s="15">
        <v>455.3</v>
      </c>
      <c r="K93" s="15">
        <v>846.8</v>
      </c>
      <c r="L93" s="21">
        <v>1058.5</v>
      </c>
    </row>
    <row r="94" spans="1:12" x14ac:dyDescent="0.2">
      <c r="A94" s="15">
        <v>9.16</v>
      </c>
      <c r="B94" s="10" t="s">
        <v>103</v>
      </c>
      <c r="C94" s="132">
        <v>1400</v>
      </c>
      <c r="D94" s="133"/>
      <c r="E94" s="16" t="s">
        <v>52</v>
      </c>
      <c r="F94" s="34">
        <v>2.1</v>
      </c>
      <c r="G94" s="34">
        <f>((F94*0.75)*0.88)*1.25</f>
        <v>1.7325000000000002</v>
      </c>
      <c r="H94" s="34">
        <v>1.71</v>
      </c>
      <c r="I94" s="20">
        <v>2940</v>
      </c>
      <c r="J94" s="20">
        <v>2394</v>
      </c>
      <c r="K94" s="20">
        <v>5334</v>
      </c>
      <c r="L94" s="21">
        <v>6667.5</v>
      </c>
    </row>
    <row r="95" spans="1:12" x14ac:dyDescent="0.2">
      <c r="A95" s="15">
        <v>9.17</v>
      </c>
      <c r="B95" s="10" t="s">
        <v>104</v>
      </c>
      <c r="C95" s="132">
        <v>190</v>
      </c>
      <c r="D95" s="133"/>
      <c r="E95" s="16" t="s">
        <v>52</v>
      </c>
      <c r="F95" s="34">
        <v>11.5</v>
      </c>
      <c r="G95" s="34">
        <f>((F95*0.75)*0.88)*1.25</f>
        <v>9.4875000000000007</v>
      </c>
      <c r="H95" s="34">
        <v>2.48</v>
      </c>
      <c r="I95" s="20">
        <v>2185</v>
      </c>
      <c r="J95" s="15">
        <v>471.2</v>
      </c>
      <c r="K95" s="20">
        <v>2656.2</v>
      </c>
      <c r="L95" s="21">
        <v>3320.25</v>
      </c>
    </row>
    <row r="96" spans="1:12" x14ac:dyDescent="0.2">
      <c r="A96" s="15">
        <v>9.18</v>
      </c>
      <c r="B96" s="10" t="s">
        <v>105</v>
      </c>
      <c r="C96" s="132">
        <v>310</v>
      </c>
      <c r="D96" s="133"/>
      <c r="E96" s="16" t="s">
        <v>52</v>
      </c>
      <c r="F96" s="34">
        <v>15.9</v>
      </c>
      <c r="G96" s="34">
        <f>((F96*0.75)*0.88)*1.25</f>
        <v>13.117500000000001</v>
      </c>
      <c r="H96" s="34">
        <v>3</v>
      </c>
      <c r="I96" s="20">
        <v>4929</v>
      </c>
      <c r="J96" s="15">
        <v>930</v>
      </c>
      <c r="K96" s="20">
        <v>5859</v>
      </c>
      <c r="L96" s="21">
        <v>7323.75</v>
      </c>
    </row>
    <row r="97" spans="1:12" x14ac:dyDescent="0.2">
      <c r="A97" s="15">
        <v>9.19</v>
      </c>
      <c r="B97" s="10" t="s">
        <v>106</v>
      </c>
      <c r="C97" s="132">
        <v>590</v>
      </c>
      <c r="D97" s="133"/>
      <c r="E97" s="16" t="s">
        <v>52</v>
      </c>
      <c r="F97" s="34">
        <v>1.86</v>
      </c>
      <c r="G97" s="34">
        <f>((F97*0.75)*0.88)*1.25</f>
        <v>1.5345</v>
      </c>
      <c r="H97" s="34">
        <v>2.81</v>
      </c>
      <c r="I97" s="20">
        <v>1097.4000000000001</v>
      </c>
      <c r="J97" s="20">
        <v>1657.9</v>
      </c>
      <c r="K97" s="20">
        <v>2755.3</v>
      </c>
      <c r="L97" s="21">
        <v>3444.13</v>
      </c>
    </row>
    <row r="98" spans="1:12" x14ac:dyDescent="0.2">
      <c r="A98" s="15">
        <v>9.1999999999999993</v>
      </c>
      <c r="B98" s="10" t="s">
        <v>107</v>
      </c>
      <c r="C98" s="132">
        <v>30</v>
      </c>
      <c r="D98" s="133"/>
      <c r="E98" s="16" t="s">
        <v>93</v>
      </c>
      <c r="F98" s="34">
        <v>7.18</v>
      </c>
      <c r="G98" s="34">
        <f>((F98*0.75)*0.88)*1.25</f>
        <v>5.9234999999999989</v>
      </c>
      <c r="H98" s="34">
        <v>3</v>
      </c>
      <c r="I98" s="15">
        <v>215.4</v>
      </c>
      <c r="J98" s="15">
        <v>90</v>
      </c>
      <c r="K98" s="15">
        <v>305.39999999999998</v>
      </c>
      <c r="L98" s="18">
        <v>381.75</v>
      </c>
    </row>
    <row r="99" spans="1:12" x14ac:dyDescent="0.2">
      <c r="A99" s="15">
        <v>9.2100000000000009</v>
      </c>
      <c r="B99" s="10" t="s">
        <v>108</v>
      </c>
      <c r="C99" s="132">
        <v>16</v>
      </c>
      <c r="D99" s="133"/>
      <c r="E99" s="16" t="s">
        <v>93</v>
      </c>
      <c r="F99" s="34">
        <v>13.91</v>
      </c>
      <c r="G99" s="34">
        <f>((F99*0.75)*0.88)*1.25</f>
        <v>11.47575</v>
      </c>
      <c r="H99" s="34">
        <v>5.28</v>
      </c>
      <c r="I99" s="15">
        <v>222.56</v>
      </c>
      <c r="J99" s="15">
        <v>84.48</v>
      </c>
      <c r="K99" s="15">
        <v>307.04000000000002</v>
      </c>
      <c r="L99" s="18">
        <v>383.8</v>
      </c>
    </row>
    <row r="100" spans="1:12" x14ac:dyDescent="0.2">
      <c r="A100" s="15">
        <v>9.2200000000000006</v>
      </c>
      <c r="B100" s="10" t="s">
        <v>109</v>
      </c>
      <c r="C100" s="132">
        <v>4</v>
      </c>
      <c r="D100" s="133"/>
      <c r="E100" s="16" t="s">
        <v>93</v>
      </c>
      <c r="F100" s="34">
        <v>22.92</v>
      </c>
      <c r="G100" s="34">
        <f>((F100*0.75)*0.88)*1.25</f>
        <v>18.909000000000002</v>
      </c>
      <c r="H100" s="34">
        <v>7.56</v>
      </c>
      <c r="I100" s="15">
        <v>91.68</v>
      </c>
      <c r="J100" s="15">
        <v>30.24</v>
      </c>
      <c r="K100" s="15">
        <v>121.92</v>
      </c>
      <c r="L100" s="18">
        <v>152.4</v>
      </c>
    </row>
    <row r="101" spans="1:12" x14ac:dyDescent="0.2">
      <c r="A101" s="15">
        <v>9.23</v>
      </c>
      <c r="B101" s="10" t="s">
        <v>110</v>
      </c>
      <c r="C101" s="132">
        <v>2</v>
      </c>
      <c r="D101" s="133"/>
      <c r="E101" s="16" t="s">
        <v>93</v>
      </c>
      <c r="F101" s="34">
        <v>10.57</v>
      </c>
      <c r="G101" s="34">
        <f>((F101*0.75)*0.88)*1.25</f>
        <v>8.7202500000000001</v>
      </c>
      <c r="H101" s="34">
        <v>4.1399999999999997</v>
      </c>
      <c r="I101" s="15">
        <v>21.14</v>
      </c>
      <c r="J101" s="15">
        <v>8.2799999999999994</v>
      </c>
      <c r="K101" s="15">
        <v>29.42</v>
      </c>
      <c r="L101" s="18">
        <v>36.78</v>
      </c>
    </row>
    <row r="102" spans="1:12" x14ac:dyDescent="0.2">
      <c r="A102" s="15">
        <v>9.24</v>
      </c>
      <c r="B102" s="10" t="s">
        <v>111</v>
      </c>
      <c r="C102" s="132">
        <v>175</v>
      </c>
      <c r="D102" s="133"/>
      <c r="E102" s="16" t="s">
        <v>93</v>
      </c>
      <c r="F102" s="34">
        <v>6.65</v>
      </c>
      <c r="G102" s="34">
        <f>((F102*0.75)*0.88)*1.25</f>
        <v>5.4862500000000001</v>
      </c>
      <c r="H102" s="34">
        <v>3</v>
      </c>
      <c r="I102" s="20">
        <v>1163.75</v>
      </c>
      <c r="J102" s="15">
        <v>525</v>
      </c>
      <c r="K102" s="20">
        <v>1688.75</v>
      </c>
      <c r="L102" s="21">
        <v>2110.94</v>
      </c>
    </row>
    <row r="103" spans="1:12" x14ac:dyDescent="0.2">
      <c r="A103" s="15">
        <v>9.25</v>
      </c>
      <c r="B103" s="10" t="s">
        <v>112</v>
      </c>
      <c r="C103" s="132">
        <v>21</v>
      </c>
      <c r="D103" s="133"/>
      <c r="E103" s="16" t="s">
        <v>93</v>
      </c>
      <c r="F103" s="34">
        <v>25.21</v>
      </c>
      <c r="G103" s="34">
        <f>((F103*0.75)*0.88)*1.25</f>
        <v>20.798249999999999</v>
      </c>
      <c r="H103" s="34">
        <v>6.07</v>
      </c>
      <c r="I103" s="15">
        <v>529.41</v>
      </c>
      <c r="J103" s="15">
        <v>127.47</v>
      </c>
      <c r="K103" s="15">
        <v>656.88</v>
      </c>
      <c r="L103" s="18">
        <v>821.1</v>
      </c>
    </row>
    <row r="104" spans="1:12" x14ac:dyDescent="0.2">
      <c r="A104" s="15">
        <v>9.26</v>
      </c>
      <c r="B104" s="10" t="s">
        <v>113</v>
      </c>
      <c r="C104" s="132">
        <v>2</v>
      </c>
      <c r="D104" s="133"/>
      <c r="E104" s="16" t="s">
        <v>93</v>
      </c>
      <c r="F104" s="34">
        <v>20.82</v>
      </c>
      <c r="G104" s="34">
        <f>((F104*0.75)*0.88)*1.25</f>
        <v>17.176500000000001</v>
      </c>
      <c r="H104" s="34">
        <v>6.42</v>
      </c>
      <c r="I104" s="15">
        <v>41.64</v>
      </c>
      <c r="J104" s="15">
        <v>12.84</v>
      </c>
      <c r="K104" s="15">
        <v>54.48</v>
      </c>
      <c r="L104" s="18">
        <v>68.099999999999994</v>
      </c>
    </row>
    <row r="105" spans="1:12" x14ac:dyDescent="0.2">
      <c r="A105" s="15">
        <v>9.27</v>
      </c>
      <c r="B105" s="10" t="s">
        <v>114</v>
      </c>
      <c r="C105" s="132">
        <v>20</v>
      </c>
      <c r="D105" s="133"/>
      <c r="E105" s="16" t="s">
        <v>93</v>
      </c>
      <c r="F105" s="34">
        <v>2.06</v>
      </c>
      <c r="G105" s="34">
        <f>((F105*0.75)*0.88)*1.25</f>
        <v>1.6995</v>
      </c>
      <c r="H105" s="34">
        <v>1</v>
      </c>
      <c r="I105" s="15">
        <v>41.2</v>
      </c>
      <c r="J105" s="15">
        <v>20</v>
      </c>
      <c r="K105" s="15">
        <v>61.2</v>
      </c>
      <c r="L105" s="18">
        <v>76.5</v>
      </c>
    </row>
    <row r="106" spans="1:12" x14ac:dyDescent="0.2">
      <c r="A106" s="15">
        <v>9.2799999999999994</v>
      </c>
      <c r="B106" s="10" t="s">
        <v>115</v>
      </c>
      <c r="C106" s="132">
        <v>30</v>
      </c>
      <c r="D106" s="133"/>
      <c r="E106" s="16" t="s">
        <v>93</v>
      </c>
      <c r="F106" s="34">
        <v>4.3600000000000003</v>
      </c>
      <c r="G106" s="34">
        <f>((F106*0.75)*0.88)*1.25</f>
        <v>3.5970000000000009</v>
      </c>
      <c r="H106" s="34">
        <v>1.2</v>
      </c>
      <c r="I106" s="15">
        <v>130.80000000000001</v>
      </c>
      <c r="J106" s="15">
        <v>36</v>
      </c>
      <c r="K106" s="15">
        <v>166.8</v>
      </c>
      <c r="L106" s="18">
        <v>208.5</v>
      </c>
    </row>
    <row r="107" spans="1:12" x14ac:dyDescent="0.2">
      <c r="A107" s="15">
        <v>9.2899999999999991</v>
      </c>
      <c r="B107" s="10" t="s">
        <v>116</v>
      </c>
      <c r="C107" s="132">
        <v>30</v>
      </c>
      <c r="D107" s="133"/>
      <c r="E107" s="16" t="s">
        <v>93</v>
      </c>
      <c r="F107" s="34">
        <v>4.3600000000000003</v>
      </c>
      <c r="G107" s="34">
        <f>((F107*0.75)*0.88)*1.25</f>
        <v>3.5970000000000009</v>
      </c>
      <c r="H107" s="34">
        <v>1.2</v>
      </c>
      <c r="I107" s="15">
        <v>130.80000000000001</v>
      </c>
      <c r="J107" s="15">
        <v>36</v>
      </c>
      <c r="K107" s="15">
        <v>166.8</v>
      </c>
      <c r="L107" s="18">
        <v>208.5</v>
      </c>
    </row>
    <row r="108" spans="1:12" x14ac:dyDescent="0.2">
      <c r="A108" s="15">
        <v>9.3000000000000007</v>
      </c>
      <c r="B108" s="10" t="s">
        <v>117</v>
      </c>
      <c r="C108" s="132">
        <v>2</v>
      </c>
      <c r="D108" s="133"/>
      <c r="E108" s="16" t="s">
        <v>93</v>
      </c>
      <c r="F108" s="34">
        <v>7.1</v>
      </c>
      <c r="G108" s="34">
        <f>((F108*0.75)*0.88)*1.25</f>
        <v>5.857499999999999</v>
      </c>
      <c r="H108" s="34">
        <v>3.75</v>
      </c>
      <c r="I108" s="15">
        <v>14.2</v>
      </c>
      <c r="J108" s="15">
        <v>7.5</v>
      </c>
      <c r="K108" s="15">
        <v>21.7</v>
      </c>
      <c r="L108" s="18">
        <v>27.13</v>
      </c>
    </row>
    <row r="109" spans="1:12" x14ac:dyDescent="0.2">
      <c r="A109" s="15">
        <v>9.31</v>
      </c>
      <c r="B109" s="10" t="s">
        <v>118</v>
      </c>
      <c r="C109" s="132">
        <v>32</v>
      </c>
      <c r="D109" s="133"/>
      <c r="E109" s="16" t="s">
        <v>93</v>
      </c>
      <c r="F109" s="34">
        <v>12.1</v>
      </c>
      <c r="G109" s="34">
        <f>((F109*0.75)*0.88)*1.25</f>
        <v>9.9824999999999999</v>
      </c>
      <c r="H109" s="34">
        <v>4.16</v>
      </c>
      <c r="I109" s="15">
        <v>387.2</v>
      </c>
      <c r="J109" s="15">
        <v>133.12</v>
      </c>
      <c r="K109" s="15">
        <v>520.32000000000005</v>
      </c>
      <c r="L109" s="18">
        <v>650.4</v>
      </c>
    </row>
    <row r="110" spans="1:12" x14ac:dyDescent="0.2">
      <c r="A110" s="15">
        <v>9.32</v>
      </c>
      <c r="B110" s="10" t="s">
        <v>119</v>
      </c>
      <c r="C110" s="132">
        <v>220</v>
      </c>
      <c r="D110" s="133"/>
      <c r="E110" s="16" t="s">
        <v>93</v>
      </c>
      <c r="F110" s="34">
        <v>2.8</v>
      </c>
      <c r="G110" s="34">
        <f>((F110*0.75)*0.88)*1.25</f>
        <v>2.3099999999999996</v>
      </c>
      <c r="H110" s="34">
        <v>5.08</v>
      </c>
      <c r="I110" s="15">
        <v>616</v>
      </c>
      <c r="J110" s="20">
        <v>1117.5999999999999</v>
      </c>
      <c r="K110" s="20">
        <v>1733.6</v>
      </c>
      <c r="L110" s="21">
        <v>2167</v>
      </c>
    </row>
    <row r="111" spans="1:12" x14ac:dyDescent="0.2">
      <c r="A111" s="15">
        <v>9.33</v>
      </c>
      <c r="B111" s="10" t="s">
        <v>120</v>
      </c>
      <c r="C111" s="132">
        <v>230</v>
      </c>
      <c r="D111" s="133"/>
      <c r="E111" s="16" t="s">
        <v>93</v>
      </c>
      <c r="F111" s="34">
        <v>30</v>
      </c>
      <c r="G111" s="34">
        <f>((F111*0.75)*0.88)*1.25</f>
        <v>24.75</v>
      </c>
      <c r="H111" s="34">
        <v>1.5</v>
      </c>
      <c r="I111" s="20">
        <v>6900</v>
      </c>
      <c r="J111" s="15">
        <v>345</v>
      </c>
      <c r="K111" s="20">
        <v>7245</v>
      </c>
      <c r="L111" s="21">
        <v>9056.25</v>
      </c>
    </row>
    <row r="112" spans="1:12" x14ac:dyDescent="0.2">
      <c r="A112" s="15">
        <v>9.34</v>
      </c>
      <c r="B112" s="10" t="s">
        <v>121</v>
      </c>
      <c r="C112" s="132"/>
      <c r="D112" s="133"/>
      <c r="E112" s="7"/>
      <c r="F112" s="134"/>
      <c r="G112" s="34">
        <f>((F112*0.75)*0.88)*1.25</f>
        <v>0</v>
      </c>
      <c r="H112" s="7"/>
      <c r="I112" s="7"/>
      <c r="J112" s="7"/>
      <c r="K112" s="7"/>
      <c r="L112" s="7"/>
    </row>
    <row r="113" spans="1:12" x14ac:dyDescent="0.2">
      <c r="A113" s="7"/>
      <c r="B113" s="10" t="s">
        <v>122</v>
      </c>
      <c r="C113" s="132">
        <v>1</v>
      </c>
      <c r="D113" s="133"/>
      <c r="E113" s="16" t="s">
        <v>93</v>
      </c>
      <c r="F113" s="34">
        <v>350</v>
      </c>
      <c r="G113" s="34">
        <f>((F113*0.75)*0.88)*1.25</f>
        <v>288.75</v>
      </c>
      <c r="H113" s="34">
        <v>190</v>
      </c>
      <c r="I113" s="15">
        <v>350</v>
      </c>
      <c r="J113" s="15">
        <v>190</v>
      </c>
      <c r="K113" s="15">
        <v>540</v>
      </c>
      <c r="L113" s="18">
        <v>675</v>
      </c>
    </row>
    <row r="114" spans="1:12" x14ac:dyDescent="0.2">
      <c r="A114" s="15">
        <v>9.35</v>
      </c>
      <c r="B114" s="10" t="s">
        <v>123</v>
      </c>
      <c r="C114" s="132"/>
      <c r="D114" s="133"/>
      <c r="E114" s="7"/>
      <c r="F114" s="134"/>
      <c r="G114" s="34">
        <f>((F114*0.75)*0.88)*1.25</f>
        <v>0</v>
      </c>
      <c r="H114" s="7"/>
      <c r="I114" s="7"/>
      <c r="J114" s="7"/>
      <c r="K114" s="7"/>
      <c r="L114" s="7"/>
    </row>
    <row r="115" spans="1:12" x14ac:dyDescent="0.2">
      <c r="A115" s="7"/>
      <c r="B115" s="10" t="s">
        <v>124</v>
      </c>
      <c r="C115" s="132">
        <v>2</v>
      </c>
      <c r="D115" s="133"/>
      <c r="E115" s="16" t="s">
        <v>93</v>
      </c>
      <c r="F115" s="34">
        <v>150</v>
      </c>
      <c r="G115" s="34">
        <f>((F115*0.75)*0.88)*1.25</f>
        <v>123.75</v>
      </c>
      <c r="H115" s="34">
        <v>140</v>
      </c>
      <c r="I115" s="15">
        <v>300</v>
      </c>
      <c r="J115" s="15">
        <v>280</v>
      </c>
      <c r="K115" s="15">
        <v>580</v>
      </c>
      <c r="L115" s="18">
        <v>725</v>
      </c>
    </row>
    <row r="116" spans="1:12" x14ac:dyDescent="0.2">
      <c r="A116" s="15">
        <v>9.36</v>
      </c>
      <c r="B116" s="10" t="s">
        <v>125</v>
      </c>
      <c r="C116" s="132">
        <v>4</v>
      </c>
      <c r="D116" s="133"/>
      <c r="E116" s="16" t="s">
        <v>93</v>
      </c>
      <c r="F116" s="34">
        <v>121</v>
      </c>
      <c r="G116" s="34">
        <f>((F116*0.75)*0.88)*1.25</f>
        <v>99.825000000000003</v>
      </c>
      <c r="H116" s="34">
        <v>32</v>
      </c>
      <c r="I116" s="15">
        <v>484</v>
      </c>
      <c r="J116" s="15">
        <v>128</v>
      </c>
      <c r="K116" s="15">
        <v>612</v>
      </c>
      <c r="L116" s="18">
        <v>765</v>
      </c>
    </row>
    <row r="117" spans="1:12" x14ac:dyDescent="0.2">
      <c r="A117" s="15">
        <v>9.3699999999999992</v>
      </c>
      <c r="B117" s="10" t="s">
        <v>126</v>
      </c>
      <c r="C117" s="132">
        <v>2</v>
      </c>
      <c r="D117" s="133"/>
      <c r="E117" s="16" t="s">
        <v>93</v>
      </c>
      <c r="F117" s="34">
        <v>381</v>
      </c>
      <c r="G117" s="34">
        <f>((F117*0.75)*0.88)*1.25</f>
        <v>314.32499999999999</v>
      </c>
      <c r="H117" s="34">
        <v>28</v>
      </c>
      <c r="I117" s="15">
        <v>762</v>
      </c>
      <c r="J117" s="15">
        <v>56</v>
      </c>
      <c r="K117" s="15">
        <v>818</v>
      </c>
      <c r="L117" s="21">
        <v>1022.5</v>
      </c>
    </row>
    <row r="118" spans="1:12" x14ac:dyDescent="0.2">
      <c r="A118" s="15">
        <v>9.3800000000000008</v>
      </c>
      <c r="B118" s="10" t="s">
        <v>127</v>
      </c>
      <c r="C118" s="132">
        <v>3</v>
      </c>
      <c r="D118" s="133"/>
      <c r="E118" s="16" t="s">
        <v>93</v>
      </c>
      <c r="F118" s="34">
        <v>75.5</v>
      </c>
      <c r="G118" s="34">
        <f>((F118*0.75)*0.88)*1.25</f>
        <v>62.287499999999994</v>
      </c>
      <c r="H118" s="34">
        <v>12.8</v>
      </c>
      <c r="I118" s="15">
        <v>226.5</v>
      </c>
      <c r="J118" s="15">
        <v>38.4</v>
      </c>
      <c r="K118" s="15">
        <v>264.89999999999998</v>
      </c>
      <c r="L118" s="18">
        <v>331.13</v>
      </c>
    </row>
    <row r="119" spans="1:12" x14ac:dyDescent="0.2">
      <c r="A119" s="15">
        <v>9.39</v>
      </c>
      <c r="B119" s="10" t="s">
        <v>128</v>
      </c>
      <c r="C119" s="132">
        <v>4</v>
      </c>
      <c r="D119" s="133"/>
      <c r="E119" s="16" t="s">
        <v>93</v>
      </c>
      <c r="F119" s="34">
        <v>75.5</v>
      </c>
      <c r="G119" s="34">
        <f>((F119*0.75)*0.88)*1.25</f>
        <v>62.287499999999994</v>
      </c>
      <c r="H119" s="34">
        <v>12.8</v>
      </c>
      <c r="I119" s="15">
        <v>302</v>
      </c>
      <c r="J119" s="15">
        <v>51.2</v>
      </c>
      <c r="K119" s="15">
        <v>353.2</v>
      </c>
      <c r="L119" s="18">
        <v>441.5</v>
      </c>
    </row>
    <row r="120" spans="1:12" x14ac:dyDescent="0.2">
      <c r="A120" s="15">
        <v>9.4</v>
      </c>
      <c r="B120" s="10" t="s">
        <v>129</v>
      </c>
      <c r="C120" s="132">
        <v>8</v>
      </c>
      <c r="D120" s="133"/>
      <c r="E120" s="16" t="s">
        <v>93</v>
      </c>
      <c r="F120" s="34">
        <v>42.46</v>
      </c>
      <c r="G120" s="34">
        <f>((F120*0.75)*0.88)*1.25</f>
        <v>35.029499999999999</v>
      </c>
      <c r="H120" s="34">
        <v>8.56</v>
      </c>
      <c r="I120" s="15">
        <v>339.68</v>
      </c>
      <c r="J120" s="15">
        <v>68.48</v>
      </c>
      <c r="K120" s="15">
        <v>408.16</v>
      </c>
      <c r="L120" s="18">
        <v>510.2</v>
      </c>
    </row>
    <row r="121" spans="1:12" x14ac:dyDescent="0.2">
      <c r="A121" s="15">
        <v>9.41</v>
      </c>
      <c r="B121" s="10" t="s">
        <v>130</v>
      </c>
      <c r="C121" s="132">
        <v>32</v>
      </c>
      <c r="D121" s="133"/>
      <c r="E121" s="16" t="s">
        <v>93</v>
      </c>
      <c r="F121" s="34">
        <v>10.11</v>
      </c>
      <c r="G121" s="34">
        <f>((F121*0.75)*0.88)*1.25</f>
        <v>8.3407499999999999</v>
      </c>
      <c r="H121" s="34">
        <v>4.28</v>
      </c>
      <c r="I121" s="15">
        <v>323.52</v>
      </c>
      <c r="J121" s="15">
        <v>136.96</v>
      </c>
      <c r="K121" s="15">
        <v>460.48</v>
      </c>
      <c r="L121" s="18">
        <v>575.6</v>
      </c>
    </row>
    <row r="122" spans="1:12" x14ac:dyDescent="0.2">
      <c r="A122" s="15">
        <v>9.42</v>
      </c>
      <c r="B122" s="10" t="s">
        <v>131</v>
      </c>
      <c r="C122" s="132">
        <v>18</v>
      </c>
      <c r="D122" s="133"/>
      <c r="E122" s="16" t="s">
        <v>93</v>
      </c>
      <c r="F122" s="34">
        <v>75.900000000000006</v>
      </c>
      <c r="G122" s="34">
        <f>((F122*0.75)*0.88)*1.25</f>
        <v>62.6175</v>
      </c>
      <c r="H122" s="34">
        <v>67.239999999999995</v>
      </c>
      <c r="I122" s="20">
        <v>1366.2</v>
      </c>
      <c r="J122" s="20">
        <v>1210.32</v>
      </c>
      <c r="K122" s="20">
        <v>2576.52</v>
      </c>
      <c r="L122" s="21">
        <v>3220.65</v>
      </c>
    </row>
    <row r="123" spans="1:12" x14ac:dyDescent="0.2">
      <c r="A123" s="15">
        <v>9.43</v>
      </c>
      <c r="B123" s="10" t="s">
        <v>132</v>
      </c>
      <c r="C123" s="132">
        <v>3</v>
      </c>
      <c r="D123" s="133"/>
      <c r="E123" s="16" t="s">
        <v>93</v>
      </c>
      <c r="F123" s="34">
        <v>126</v>
      </c>
      <c r="G123" s="34">
        <f>((F123*0.75)*0.88)*1.25</f>
        <v>103.94999999999999</v>
      </c>
      <c r="H123" s="34">
        <v>95</v>
      </c>
      <c r="I123" s="15">
        <v>378</v>
      </c>
      <c r="J123" s="15">
        <v>285</v>
      </c>
      <c r="K123" s="15">
        <v>663</v>
      </c>
      <c r="L123" s="18">
        <v>828.75</v>
      </c>
    </row>
    <row r="124" spans="1:12" x14ac:dyDescent="0.2">
      <c r="A124" s="15">
        <v>9.44</v>
      </c>
      <c r="B124" s="10" t="s">
        <v>133</v>
      </c>
      <c r="C124" s="132">
        <v>17</v>
      </c>
      <c r="D124" s="133"/>
      <c r="E124" s="16" t="s">
        <v>93</v>
      </c>
      <c r="F124" s="34">
        <v>790</v>
      </c>
      <c r="G124" s="34">
        <f>((F124*0.75)*0.88)*1.25</f>
        <v>651.75</v>
      </c>
      <c r="H124" s="34">
        <v>144</v>
      </c>
      <c r="I124" s="20">
        <v>13430</v>
      </c>
      <c r="J124" s="20">
        <v>2448</v>
      </c>
      <c r="K124" s="20">
        <v>15878</v>
      </c>
      <c r="L124" s="21">
        <v>19847.5</v>
      </c>
    </row>
    <row r="125" spans="1:12" x14ac:dyDescent="0.2">
      <c r="A125" s="15">
        <v>9.4499999999999993</v>
      </c>
      <c r="B125" s="10" t="s">
        <v>134</v>
      </c>
      <c r="C125" s="132">
        <v>34</v>
      </c>
      <c r="D125" s="133"/>
      <c r="E125" s="16" t="s">
        <v>93</v>
      </c>
      <c r="F125" s="34">
        <v>800</v>
      </c>
      <c r="G125" s="34">
        <f>((F125*0.75)*0.88)*1.25</f>
        <v>660</v>
      </c>
      <c r="H125" s="34">
        <v>45</v>
      </c>
      <c r="I125" s="20">
        <v>27200</v>
      </c>
      <c r="J125" s="20">
        <v>1530</v>
      </c>
      <c r="K125" s="20">
        <v>28730</v>
      </c>
      <c r="L125" s="21">
        <v>35912.5</v>
      </c>
    </row>
    <row r="126" spans="1:12" x14ac:dyDescent="0.2">
      <c r="A126" s="15">
        <v>9.4600000000000009</v>
      </c>
      <c r="B126" s="10" t="s">
        <v>135</v>
      </c>
      <c r="C126" s="132">
        <v>17</v>
      </c>
      <c r="D126" s="133"/>
      <c r="E126" s="16" t="s">
        <v>93</v>
      </c>
      <c r="F126" s="34">
        <v>106</v>
      </c>
      <c r="G126" s="34">
        <f>((F126*0.75)*0.88)*1.25</f>
        <v>87.449999999999989</v>
      </c>
      <c r="H126" s="34">
        <v>55</v>
      </c>
      <c r="I126" s="20">
        <v>1802</v>
      </c>
      <c r="J126" s="15">
        <v>935</v>
      </c>
      <c r="K126" s="20">
        <v>2737</v>
      </c>
      <c r="L126" s="21">
        <v>3421.25</v>
      </c>
    </row>
    <row r="127" spans="1:12" x14ac:dyDescent="0.2">
      <c r="A127" s="15">
        <v>9.4700000000000006</v>
      </c>
      <c r="B127" s="10" t="s">
        <v>136</v>
      </c>
      <c r="C127" s="132">
        <v>20</v>
      </c>
      <c r="D127" s="133"/>
      <c r="E127" s="16" t="s">
        <v>93</v>
      </c>
      <c r="F127" s="34">
        <v>44.5</v>
      </c>
      <c r="G127" s="34">
        <f>((F127*0.75)*0.88)*1.25</f>
        <v>36.712499999999999</v>
      </c>
      <c r="H127" s="34">
        <v>5</v>
      </c>
      <c r="I127" s="15">
        <v>890</v>
      </c>
      <c r="J127" s="15">
        <v>100</v>
      </c>
      <c r="K127" s="15">
        <v>990</v>
      </c>
      <c r="L127" s="21">
        <v>1237.5</v>
      </c>
    </row>
    <row r="128" spans="1:12" x14ac:dyDescent="0.2">
      <c r="A128" s="15">
        <v>9.48</v>
      </c>
      <c r="B128" s="10" t="s">
        <v>137</v>
      </c>
      <c r="C128" s="132">
        <v>1</v>
      </c>
      <c r="D128" s="133"/>
      <c r="E128" s="16" t="s">
        <v>33</v>
      </c>
      <c r="F128" s="35">
        <v>2500</v>
      </c>
      <c r="G128" s="34">
        <f>((F128*0.75)*0.88)*1.25</f>
        <v>2062.5</v>
      </c>
      <c r="H128" s="134"/>
      <c r="I128" s="20">
        <v>2500</v>
      </c>
      <c r="J128" s="19" t="s">
        <v>26</v>
      </c>
      <c r="K128" s="20">
        <v>2500</v>
      </c>
      <c r="L128" s="21">
        <v>3125</v>
      </c>
    </row>
    <row r="129" spans="1:12" x14ac:dyDescent="0.2">
      <c r="A129" s="15">
        <v>9.49</v>
      </c>
      <c r="B129" s="10" t="s">
        <v>138</v>
      </c>
      <c r="C129" s="132">
        <v>1</v>
      </c>
      <c r="D129" s="133"/>
      <c r="E129" s="16" t="s">
        <v>93</v>
      </c>
      <c r="F129" s="35">
        <v>1800</v>
      </c>
      <c r="G129" s="34">
        <f>((F129*0.75)*0.88)*1.25</f>
        <v>1485</v>
      </c>
      <c r="H129" s="34">
        <v>900</v>
      </c>
      <c r="I129" s="20">
        <v>1800</v>
      </c>
      <c r="J129" s="15">
        <v>900</v>
      </c>
      <c r="K129" s="20">
        <v>2700</v>
      </c>
      <c r="L129" s="21">
        <v>3375</v>
      </c>
    </row>
    <row r="130" spans="1:12" x14ac:dyDescent="0.2">
      <c r="A130" s="14">
        <v>9.5</v>
      </c>
      <c r="B130" s="10" t="s">
        <v>139</v>
      </c>
      <c r="C130" s="132">
        <v>1</v>
      </c>
      <c r="D130" s="133"/>
      <c r="E130" s="16" t="s">
        <v>33</v>
      </c>
      <c r="F130" s="35">
        <v>17500</v>
      </c>
      <c r="G130" s="34">
        <f>((F130*0.75)*0.88)*1.25</f>
        <v>14437.5</v>
      </c>
      <c r="H130" s="35">
        <v>4800</v>
      </c>
      <c r="I130" s="20">
        <v>17500</v>
      </c>
      <c r="J130" s="20">
        <v>4800</v>
      </c>
      <c r="K130" s="20">
        <v>22300</v>
      </c>
      <c r="L130" s="21">
        <v>27875</v>
      </c>
    </row>
    <row r="131" spans="1:12" x14ac:dyDescent="0.2">
      <c r="A131" s="15">
        <v>9.51</v>
      </c>
      <c r="B131" s="10" t="s">
        <v>140</v>
      </c>
      <c r="C131" s="132">
        <v>1</v>
      </c>
      <c r="D131" s="133"/>
      <c r="E131" s="16" t="s">
        <v>33</v>
      </c>
      <c r="F131" s="35">
        <v>8500</v>
      </c>
      <c r="G131" s="34">
        <f>((F131*0.75)*0.88)*1.25</f>
        <v>7012.5</v>
      </c>
      <c r="H131" s="35">
        <v>5900</v>
      </c>
      <c r="I131" s="20">
        <v>8500</v>
      </c>
      <c r="J131" s="20">
        <v>5900</v>
      </c>
      <c r="K131" s="20">
        <v>14400</v>
      </c>
      <c r="L131" s="21">
        <v>18000</v>
      </c>
    </row>
    <row r="132" spans="1:12" x14ac:dyDescent="0.2">
      <c r="A132" s="7"/>
      <c r="B132" s="6" t="s">
        <v>37</v>
      </c>
      <c r="C132" s="132"/>
      <c r="D132" s="133"/>
      <c r="E132" s="7"/>
      <c r="F132" s="134"/>
      <c r="G132" s="34"/>
      <c r="H132" s="7"/>
      <c r="I132" s="29">
        <v>128191.16</v>
      </c>
      <c r="J132" s="29">
        <v>55781.97</v>
      </c>
      <c r="K132" s="29">
        <v>183973.13</v>
      </c>
      <c r="L132" s="30">
        <v>229966.41</v>
      </c>
    </row>
    <row r="133" spans="1:12" x14ac:dyDescent="0.2">
      <c r="A133" s="7"/>
      <c r="B133" s="7"/>
      <c r="C133" s="132"/>
      <c r="D133" s="133"/>
      <c r="E133" s="7"/>
      <c r="F133" s="134"/>
      <c r="G133" s="34"/>
      <c r="H133" s="7"/>
      <c r="I133" s="7"/>
      <c r="J133" s="7"/>
      <c r="K133" s="7"/>
      <c r="L133" s="7"/>
    </row>
    <row r="134" spans="1:12" x14ac:dyDescent="0.2">
      <c r="A134" s="31">
        <v>10</v>
      </c>
      <c r="B134" s="6" t="s">
        <v>141</v>
      </c>
      <c r="C134" s="132"/>
      <c r="D134" s="133"/>
      <c r="E134" s="7"/>
      <c r="F134" s="134"/>
      <c r="G134" s="34"/>
      <c r="H134" s="7"/>
      <c r="I134" s="7"/>
      <c r="J134" s="7"/>
      <c r="K134" s="7"/>
      <c r="L134" s="7"/>
    </row>
    <row r="135" spans="1:12" ht="12.75" customHeight="1" x14ac:dyDescent="0.2">
      <c r="A135" s="14">
        <v>10.199999999999999</v>
      </c>
      <c r="B135" s="10" t="s">
        <v>142</v>
      </c>
      <c r="C135" s="132">
        <v>7462</v>
      </c>
      <c r="D135" s="133"/>
      <c r="E135" s="16" t="s">
        <v>23</v>
      </c>
      <c r="F135" s="34">
        <v>2.9</v>
      </c>
      <c r="G135" s="34">
        <f>((F135*0.75)*0.88)*1.25</f>
        <v>2.3925000000000001</v>
      </c>
      <c r="H135" s="15">
        <v>1.3</v>
      </c>
      <c r="I135" s="20">
        <v>21639.8</v>
      </c>
      <c r="J135" s="20">
        <v>9700.6</v>
      </c>
      <c r="K135" s="20">
        <v>31340.400000000001</v>
      </c>
      <c r="L135" s="21">
        <v>39175.5</v>
      </c>
    </row>
    <row r="136" spans="1:12" ht="12.75" customHeight="1" x14ac:dyDescent="0.2">
      <c r="A136" s="14">
        <v>10.3</v>
      </c>
      <c r="B136" s="10" t="s">
        <v>143</v>
      </c>
      <c r="C136" s="132">
        <v>7462</v>
      </c>
      <c r="D136" s="133"/>
      <c r="E136" s="16" t="s">
        <v>23</v>
      </c>
      <c r="F136" s="34">
        <v>5.71</v>
      </c>
      <c r="G136" s="34">
        <f>((F136*0.75)*0.88)*1.25</f>
        <v>4.71075</v>
      </c>
      <c r="H136" s="15">
        <v>5.9</v>
      </c>
      <c r="I136" s="20">
        <v>42608.02</v>
      </c>
      <c r="J136" s="20">
        <v>44025.8</v>
      </c>
      <c r="K136" s="20">
        <v>86633.82</v>
      </c>
      <c r="L136" s="21">
        <v>108292.28</v>
      </c>
    </row>
    <row r="137" spans="1:12" x14ac:dyDescent="0.2">
      <c r="A137" s="14">
        <v>10.4</v>
      </c>
      <c r="B137" s="10" t="s">
        <v>144</v>
      </c>
      <c r="C137" s="132">
        <v>260</v>
      </c>
      <c r="D137" s="133"/>
      <c r="E137" s="16" t="s">
        <v>23</v>
      </c>
      <c r="F137" s="34">
        <v>6.1</v>
      </c>
      <c r="G137" s="34">
        <f>((F137*0.75)*0.88)*1.25</f>
        <v>5.0324999999999998</v>
      </c>
      <c r="H137" s="15">
        <v>7.5</v>
      </c>
      <c r="I137" s="20">
        <v>1586</v>
      </c>
      <c r="J137" s="20">
        <v>1950</v>
      </c>
      <c r="K137" s="20">
        <v>3536</v>
      </c>
      <c r="L137" s="21">
        <v>4420</v>
      </c>
    </row>
    <row r="138" spans="1:12" x14ac:dyDescent="0.2">
      <c r="A138" s="7"/>
      <c r="B138" s="6" t="s">
        <v>37</v>
      </c>
      <c r="C138" s="132"/>
      <c r="D138" s="133"/>
      <c r="E138" s="7"/>
      <c r="F138" s="134"/>
      <c r="G138" s="34"/>
      <c r="H138" s="7"/>
      <c r="I138" s="29">
        <v>65833.820000000007</v>
      </c>
      <c r="J138" s="29">
        <v>55676.4</v>
      </c>
      <c r="K138" s="29">
        <v>121510.22</v>
      </c>
      <c r="L138" s="30">
        <v>151887.78</v>
      </c>
    </row>
    <row r="139" spans="1:12" x14ac:dyDescent="0.2">
      <c r="A139" s="7"/>
      <c r="B139" s="7"/>
      <c r="C139" s="132"/>
      <c r="D139" s="133"/>
      <c r="E139" s="7"/>
      <c r="F139" s="134"/>
      <c r="G139" s="34"/>
      <c r="H139" s="7"/>
      <c r="I139" s="7"/>
      <c r="J139" s="7"/>
      <c r="K139" s="7"/>
      <c r="L139" s="7"/>
    </row>
    <row r="140" spans="1:12" x14ac:dyDescent="0.2">
      <c r="A140" s="31">
        <v>11</v>
      </c>
      <c r="B140" s="6" t="s">
        <v>145</v>
      </c>
      <c r="C140" s="132"/>
      <c r="D140" s="133"/>
      <c r="E140" s="7"/>
      <c r="F140" s="134"/>
      <c r="G140" s="34"/>
      <c r="H140" s="7"/>
      <c r="I140" s="7"/>
      <c r="J140" s="7"/>
      <c r="K140" s="7"/>
      <c r="L140" s="7"/>
    </row>
    <row r="141" spans="1:12" x14ac:dyDescent="0.2">
      <c r="A141" s="14">
        <v>11.1</v>
      </c>
      <c r="B141" s="10" t="s">
        <v>146</v>
      </c>
      <c r="C141" s="132">
        <v>1675</v>
      </c>
      <c r="D141" s="133"/>
      <c r="E141" s="16" t="s">
        <v>23</v>
      </c>
      <c r="F141" s="34">
        <v>31</v>
      </c>
      <c r="G141" s="34">
        <f>((F141*0.75)*0.88)*1.25</f>
        <v>25.575000000000003</v>
      </c>
      <c r="H141" s="15">
        <v>11</v>
      </c>
      <c r="I141" s="20">
        <v>51925</v>
      </c>
      <c r="J141" s="20">
        <v>18425</v>
      </c>
      <c r="K141" s="20">
        <v>70350</v>
      </c>
      <c r="L141" s="21">
        <v>87937.5</v>
      </c>
    </row>
    <row r="142" spans="1:12" x14ac:dyDescent="0.2">
      <c r="A142" s="14">
        <v>11.2</v>
      </c>
      <c r="B142" s="10" t="s">
        <v>147</v>
      </c>
      <c r="C142" s="132">
        <v>1675</v>
      </c>
      <c r="D142" s="133"/>
      <c r="E142" s="16" t="s">
        <v>23</v>
      </c>
      <c r="F142" s="34">
        <v>25</v>
      </c>
      <c r="G142" s="34">
        <f>((F142*0.75)*0.88)*1.25</f>
        <v>20.625</v>
      </c>
      <c r="H142" s="15">
        <v>8.5</v>
      </c>
      <c r="I142" s="20">
        <v>41875</v>
      </c>
      <c r="J142" s="20">
        <v>14237.5</v>
      </c>
      <c r="K142" s="20">
        <v>56112.5</v>
      </c>
      <c r="L142" s="21">
        <v>70140.63</v>
      </c>
    </row>
    <row r="143" spans="1:12" x14ac:dyDescent="0.2">
      <c r="A143" s="14">
        <v>11.3</v>
      </c>
      <c r="B143" s="10" t="s">
        <v>148</v>
      </c>
      <c r="C143" s="132">
        <v>255</v>
      </c>
      <c r="D143" s="133"/>
      <c r="E143" s="16" t="s">
        <v>52</v>
      </c>
      <c r="F143" s="34">
        <v>42</v>
      </c>
      <c r="G143" s="34">
        <f>((F143*0.75)*0.88)*1.25</f>
        <v>34.65</v>
      </c>
      <c r="H143" s="15">
        <v>12</v>
      </c>
      <c r="I143" s="20">
        <v>10710</v>
      </c>
      <c r="J143" s="20">
        <v>3060</v>
      </c>
      <c r="K143" s="20">
        <v>13770</v>
      </c>
      <c r="L143" s="21">
        <v>17212.5</v>
      </c>
    </row>
    <row r="144" spans="1:12" x14ac:dyDescent="0.2">
      <c r="A144" s="14">
        <v>11.4</v>
      </c>
      <c r="B144" s="10" t="s">
        <v>149</v>
      </c>
      <c r="C144" s="132">
        <v>315</v>
      </c>
      <c r="D144" s="133"/>
      <c r="E144" s="16" t="s">
        <v>52</v>
      </c>
      <c r="F144" s="34">
        <v>35</v>
      </c>
      <c r="G144" s="34">
        <f>((F144*0.75)*0.88)*1.25</f>
        <v>28.875</v>
      </c>
      <c r="H144" s="15">
        <v>12</v>
      </c>
      <c r="I144" s="20">
        <v>11025</v>
      </c>
      <c r="J144" s="20">
        <v>3780</v>
      </c>
      <c r="K144" s="20">
        <v>14805</v>
      </c>
      <c r="L144" s="21">
        <v>18506.25</v>
      </c>
    </row>
    <row r="145" spans="1:15" x14ac:dyDescent="0.2">
      <c r="A145" s="14">
        <v>11.5</v>
      </c>
      <c r="B145" s="10" t="s">
        <v>150</v>
      </c>
      <c r="C145" s="132">
        <v>80</v>
      </c>
      <c r="D145" s="133"/>
      <c r="E145" s="16" t="s">
        <v>52</v>
      </c>
      <c r="F145" s="34">
        <v>9</v>
      </c>
      <c r="G145" s="34">
        <f>((F145*0.75)*0.88)*1.25</f>
        <v>7.4250000000000007</v>
      </c>
      <c r="H145" s="15">
        <v>6.5</v>
      </c>
      <c r="I145" s="15">
        <v>720</v>
      </c>
      <c r="J145" s="15">
        <v>520</v>
      </c>
      <c r="K145" s="20">
        <v>1240</v>
      </c>
      <c r="L145" s="21">
        <v>1550</v>
      </c>
    </row>
    <row r="146" spans="1:15" x14ac:dyDescent="0.2">
      <c r="A146" s="7"/>
      <c r="B146" s="6" t="s">
        <v>37</v>
      </c>
      <c r="C146" s="132"/>
      <c r="D146" s="133"/>
      <c r="E146" s="7"/>
      <c r="F146" s="134"/>
      <c r="G146" s="34"/>
      <c r="H146" s="7"/>
      <c r="I146" s="29">
        <v>116255</v>
      </c>
      <c r="J146" s="29">
        <v>40022.5</v>
      </c>
      <c r="K146" s="29">
        <v>156277.5</v>
      </c>
      <c r="L146" s="30">
        <v>195346.88</v>
      </c>
    </row>
    <row r="147" spans="1:15" x14ac:dyDescent="0.2">
      <c r="A147" s="7"/>
      <c r="B147" s="7"/>
      <c r="C147" s="132"/>
      <c r="D147" s="133"/>
      <c r="E147" s="7"/>
      <c r="F147" s="134"/>
      <c r="G147" s="34"/>
      <c r="H147" s="7"/>
      <c r="I147" s="7"/>
      <c r="J147" s="7"/>
      <c r="K147" s="7"/>
      <c r="L147" s="7"/>
    </row>
    <row r="148" spans="1:15" x14ac:dyDescent="0.2">
      <c r="A148" s="31">
        <v>11</v>
      </c>
      <c r="B148" s="6" t="s">
        <v>151</v>
      </c>
      <c r="C148" s="132"/>
      <c r="D148" s="133"/>
      <c r="E148" s="7"/>
      <c r="F148" s="134"/>
      <c r="G148" s="34"/>
      <c r="H148" s="7"/>
      <c r="I148" s="7"/>
      <c r="J148" s="7"/>
      <c r="K148" s="7"/>
      <c r="L148" s="7"/>
    </row>
    <row r="149" spans="1:15" x14ac:dyDescent="0.2">
      <c r="A149" s="14">
        <v>11.1</v>
      </c>
      <c r="B149" s="10" t="s">
        <v>152</v>
      </c>
      <c r="C149" s="132">
        <v>1</v>
      </c>
      <c r="D149" s="133"/>
      <c r="E149" s="16" t="s">
        <v>33</v>
      </c>
      <c r="F149" s="35">
        <v>2500</v>
      </c>
      <c r="G149" s="34">
        <f>((F149*0.75)*0.88)*1.25</f>
        <v>2062.5</v>
      </c>
      <c r="H149" s="19" t="s">
        <v>26</v>
      </c>
      <c r="I149" s="20">
        <v>2500</v>
      </c>
      <c r="J149" s="19" t="s">
        <v>26</v>
      </c>
      <c r="K149" s="20">
        <v>2500</v>
      </c>
      <c r="L149" s="21">
        <v>3125</v>
      </c>
    </row>
    <row r="150" spans="1:15" x14ac:dyDescent="0.2">
      <c r="A150" s="14">
        <v>11.2</v>
      </c>
      <c r="B150" s="10" t="s">
        <v>153</v>
      </c>
      <c r="C150" s="132">
        <v>1020</v>
      </c>
      <c r="D150" s="133"/>
      <c r="E150" s="16" t="s">
        <v>23</v>
      </c>
      <c r="F150" s="34">
        <v>120</v>
      </c>
      <c r="G150" s="34">
        <f>((F150*0.75)*0.88)*1.25</f>
        <v>99</v>
      </c>
      <c r="H150" s="19" t="s">
        <v>26</v>
      </c>
      <c r="I150" s="20">
        <v>122400</v>
      </c>
      <c r="J150" s="19" t="s">
        <v>26</v>
      </c>
      <c r="K150" s="20">
        <v>122400</v>
      </c>
      <c r="L150" s="21">
        <v>153000</v>
      </c>
    </row>
    <row r="151" spans="1:15" x14ac:dyDescent="0.2">
      <c r="A151" s="14">
        <v>11.3</v>
      </c>
      <c r="B151" s="10" t="s">
        <v>154</v>
      </c>
      <c r="C151" s="132">
        <v>4380</v>
      </c>
      <c r="D151" s="133"/>
      <c r="E151" s="16" t="s">
        <v>52</v>
      </c>
      <c r="F151" s="34">
        <v>2.2999999999999998</v>
      </c>
      <c r="G151" s="34">
        <f>((F151*0.75)*0.88)*1.25</f>
        <v>1.8974999999999997</v>
      </c>
      <c r="H151" s="15">
        <v>1.1000000000000001</v>
      </c>
      <c r="I151" s="20">
        <v>10074</v>
      </c>
      <c r="J151" s="20">
        <v>4818</v>
      </c>
      <c r="K151" s="20">
        <v>14892</v>
      </c>
      <c r="L151" s="21">
        <v>18615</v>
      </c>
    </row>
    <row r="152" spans="1:15" x14ac:dyDescent="0.2">
      <c r="A152" s="14">
        <v>11.4</v>
      </c>
      <c r="B152" s="10" t="s">
        <v>155</v>
      </c>
      <c r="C152" s="132">
        <v>1</v>
      </c>
      <c r="D152" s="133"/>
      <c r="E152" s="16" t="s">
        <v>33</v>
      </c>
      <c r="F152" s="35">
        <v>13000</v>
      </c>
      <c r="G152" s="34">
        <f>((F152*0.75)*0.88)*1.25</f>
        <v>10725</v>
      </c>
      <c r="H152" s="20">
        <v>2500</v>
      </c>
      <c r="I152" s="20">
        <v>13000</v>
      </c>
      <c r="J152" s="20">
        <v>2500</v>
      </c>
      <c r="K152" s="20">
        <v>15500</v>
      </c>
      <c r="L152" s="21">
        <v>19375</v>
      </c>
    </row>
    <row r="153" spans="1:15" x14ac:dyDescent="0.2">
      <c r="A153" s="7"/>
      <c r="B153" s="6" t="s">
        <v>37</v>
      </c>
      <c r="C153" s="132"/>
      <c r="D153" s="133"/>
      <c r="E153" s="7"/>
      <c r="F153" s="134"/>
      <c r="G153" s="34"/>
      <c r="H153" s="7"/>
      <c r="I153" s="29">
        <v>147974</v>
      </c>
      <c r="J153" s="29">
        <v>7318</v>
      </c>
      <c r="K153" s="29">
        <v>155292</v>
      </c>
      <c r="L153" s="30">
        <v>194115</v>
      </c>
    </row>
    <row r="154" spans="1:15" ht="13.5" thickBot="1" x14ac:dyDescent="0.25">
      <c r="A154" s="7"/>
      <c r="B154" s="7"/>
      <c r="C154" s="158"/>
      <c r="D154" s="159"/>
      <c r="E154" s="81"/>
      <c r="F154" s="81"/>
      <c r="G154" s="166"/>
      <c r="H154" s="81"/>
      <c r="I154" s="81"/>
      <c r="J154" s="81"/>
      <c r="K154" s="81"/>
      <c r="L154" s="81"/>
    </row>
    <row r="155" spans="1:15" ht="13.5" thickBot="1" x14ac:dyDescent="0.25">
      <c r="A155" s="3"/>
      <c r="B155" s="160" t="s">
        <v>156</v>
      </c>
      <c r="C155" s="161"/>
      <c r="D155" s="161"/>
      <c r="E155" s="162"/>
      <c r="F155" s="169">
        <f>SUM(F9:F154)</f>
        <v>73133.63</v>
      </c>
      <c r="G155" s="165">
        <f>SUM(G9:G154)</f>
        <v>60335.244750000005</v>
      </c>
      <c r="H155" s="164"/>
      <c r="I155" s="163">
        <v>1473988.72</v>
      </c>
      <c r="J155" s="85">
        <v>536068.1</v>
      </c>
      <c r="K155" s="85">
        <v>2010056.82</v>
      </c>
      <c r="L155" s="84">
        <v>2512571.02</v>
      </c>
    </row>
    <row r="156" spans="1:15" x14ac:dyDescent="0.2">
      <c r="A156" s="39"/>
      <c r="B156" s="157"/>
      <c r="C156" s="137"/>
      <c r="D156" s="137"/>
      <c r="E156" s="137"/>
      <c r="F156" s="137"/>
      <c r="G156" s="139"/>
      <c r="H156" s="137"/>
    </row>
    <row r="160" spans="1:15" x14ac:dyDescent="0.2">
      <c r="M160" s="137"/>
      <c r="N160" s="137"/>
      <c r="O160" s="137"/>
    </row>
  </sheetData>
  <mergeCells count="159">
    <mergeCell ref="F5:H5"/>
    <mergeCell ref="C152:D152"/>
    <mergeCell ref="C153:D153"/>
    <mergeCell ref="C154:D154"/>
    <mergeCell ref="C155:D155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34:D134"/>
    <mergeCell ref="C135:D135"/>
    <mergeCell ref="C136:D136"/>
    <mergeCell ref="C137:D137"/>
    <mergeCell ref="C138:D138"/>
    <mergeCell ref="C139:D139"/>
    <mergeCell ref="C128:D128"/>
    <mergeCell ref="C129:D129"/>
    <mergeCell ref="C130:D130"/>
    <mergeCell ref="C131:D131"/>
    <mergeCell ref="C132:D132"/>
    <mergeCell ref="C133:D133"/>
    <mergeCell ref="C122:D122"/>
    <mergeCell ref="C123:D123"/>
    <mergeCell ref="C124:D124"/>
    <mergeCell ref="C125:D125"/>
    <mergeCell ref="C126:D126"/>
    <mergeCell ref="C127:D127"/>
    <mergeCell ref="C116:D116"/>
    <mergeCell ref="C117:D117"/>
    <mergeCell ref="C118:D118"/>
    <mergeCell ref="C119:D119"/>
    <mergeCell ref="C120:D120"/>
    <mergeCell ref="C121:D121"/>
    <mergeCell ref="C110:D110"/>
    <mergeCell ref="C111:D111"/>
    <mergeCell ref="C112:D112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  <mergeCell ref="C98:D98"/>
    <mergeCell ref="C99:D99"/>
    <mergeCell ref="C100:D100"/>
    <mergeCell ref="C101:D101"/>
    <mergeCell ref="C102:D102"/>
    <mergeCell ref="C103:D103"/>
    <mergeCell ref="C92:D92"/>
    <mergeCell ref="C93:D93"/>
    <mergeCell ref="C94:D94"/>
    <mergeCell ref="C95:D95"/>
    <mergeCell ref="C96:D96"/>
    <mergeCell ref="C97:D97"/>
    <mergeCell ref="C86:D86"/>
    <mergeCell ref="C87:D87"/>
    <mergeCell ref="C88:D88"/>
    <mergeCell ref="C89:D89"/>
    <mergeCell ref="C90:D90"/>
    <mergeCell ref="C91:D91"/>
    <mergeCell ref="C80:D80"/>
    <mergeCell ref="C81:D81"/>
    <mergeCell ref="C82:D82"/>
    <mergeCell ref="C83:D83"/>
    <mergeCell ref="C84:D84"/>
    <mergeCell ref="C85:D85"/>
    <mergeCell ref="C74:D74"/>
    <mergeCell ref="C75:D75"/>
    <mergeCell ref="C76:D76"/>
    <mergeCell ref="C77:D77"/>
    <mergeCell ref="C78:D78"/>
    <mergeCell ref="C79:D79"/>
    <mergeCell ref="C68:D68"/>
    <mergeCell ref="C69:D69"/>
    <mergeCell ref="C70:D70"/>
    <mergeCell ref="C71:D71"/>
    <mergeCell ref="C72:D72"/>
    <mergeCell ref="C73:D73"/>
    <mergeCell ref="C62:D62"/>
    <mergeCell ref="C63:D63"/>
    <mergeCell ref="C64:D64"/>
    <mergeCell ref="C65:D65"/>
    <mergeCell ref="C66:D66"/>
    <mergeCell ref="C67:D67"/>
    <mergeCell ref="C56:D56"/>
    <mergeCell ref="C57:D57"/>
    <mergeCell ref="C58:D58"/>
    <mergeCell ref="C59:D59"/>
    <mergeCell ref="C60:D60"/>
    <mergeCell ref="C61:D61"/>
    <mergeCell ref="C50:D50"/>
    <mergeCell ref="C51:D51"/>
    <mergeCell ref="C52:D52"/>
    <mergeCell ref="C53:D53"/>
    <mergeCell ref="C54:D54"/>
    <mergeCell ref="C55:D55"/>
    <mergeCell ref="C44:D44"/>
    <mergeCell ref="C45:D45"/>
    <mergeCell ref="C46:D46"/>
    <mergeCell ref="C47:D47"/>
    <mergeCell ref="C48:D48"/>
    <mergeCell ref="C49:D49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C13:D13"/>
    <mergeCell ref="A5:E5"/>
    <mergeCell ref="I5:J5"/>
    <mergeCell ref="K5:L5"/>
    <mergeCell ref="C6:D6"/>
    <mergeCell ref="C7:D7"/>
    <mergeCell ref="C2:D2"/>
    <mergeCell ref="A3:E3"/>
    <mergeCell ref="C4:D4"/>
    <mergeCell ref="H4:J4"/>
    <mergeCell ref="A1:L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</vt:lpstr>
      <vt:lpstr>2</vt:lpstr>
      <vt:lpstr>VALORES NOVOS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dcterms:created xsi:type="dcterms:W3CDTF">2018-11-16T15:49:52Z</dcterms:created>
  <dcterms:modified xsi:type="dcterms:W3CDTF">2018-11-16T18:59:36Z</dcterms:modified>
</cp:coreProperties>
</file>