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:\Meu Drive\Classroom\Five Nights At Freddy's\Gerencia de Projeto\Projeto\Etapas do Projeto\Planilhas\"/>
    </mc:Choice>
  </mc:AlternateContent>
  <xr:revisionPtr revIDLastSave="0" documentId="13_ncr:1_{BAE8B3A6-3DBF-477B-A385-3090EDCA16FA}" xr6:coauthVersionLast="47" xr6:coauthVersionMax="47" xr10:uidLastSave="{00000000-0000-0000-0000-000000000000}"/>
  <bookViews>
    <workbookView xWindow="3465" yWindow="1380" windowWidth="33105" windowHeight="14025" activeTab="1" xr2:uid="{00000000-000D-0000-FFFF-FFFF00000000}"/>
  </bookViews>
  <sheets>
    <sheet name="Instruções" sheetId="1" r:id="rId1"/>
    <sheet name="Declaração de Escopo do Projeto" sheetId="2" r:id="rId2"/>
    <sheet name="Orçamento" sheetId="3" r:id="rId3"/>
    <sheet name="Cronograma Inicial" sheetId="4" state="hidden" r:id="rId4"/>
    <sheet name="Cronograma + Diagrama de Gantt" sheetId="12" r:id="rId5"/>
    <sheet name="Stakeholders" sheetId="5" r:id="rId6"/>
    <sheet name="Recursos" sheetId="6" r:id="rId7"/>
    <sheet name="Matriz de Responsabilidades" sheetId="7" state="hidden" r:id="rId8"/>
    <sheet name="Matriz de Responsabilidade" sheetId="14" r:id="rId9"/>
    <sheet name="Solicitação de Mudanças" sheetId="9" r:id="rId10"/>
    <sheet name="Termo de Encerramento" sheetId="10" r:id="rId11"/>
    <sheet name="Controle de Versões" sheetId="11" r:id="rId12"/>
  </sheets>
  <externalReferences>
    <externalReference r:id="rId13"/>
  </externalReferences>
  <definedNames>
    <definedName name="_xlnm._FilterDatabase" localSheetId="4" hidden="1">'Cronograma + Diagrama de Gantt'!$B$6:$M$6</definedName>
    <definedName name="anos">[1]Listas!$A$4:$A$15</definedName>
    <definedName name="_xlnm.Print_Area" localSheetId="8">'Matriz de Responsabilidade'!$C$4:$F$23</definedName>
    <definedName name="Final_do_Projeto">#REF!</definedName>
    <definedName name="Início_do_Projeto">#REF!</definedName>
    <definedName name="meses">[1]Listas!$C$4:$C$15</definedName>
    <definedName name="periodo_selecionado">'Cronograma + Diagrama de Gantt'!$J$2</definedName>
    <definedName name="PeriodoInPlanejado">'Cronograma + Diagrama de Gantt'!A$6=MEDIAN('Cronograma + Diagrama de Gantt'!A$6,'Cronograma + Diagrama de Gantt'!$G1,'Cronograma + Diagrama de Gantt'!$G1+'Cronograma + Diagrama de Gantt'!$D1-1)</definedName>
    <definedName name="PeriodoInReal">'Cronograma + Diagrama de Gantt'!A$6=MEDIAN('Cronograma + Diagrama de Gantt'!A$6,'Cronograma + Diagrama de Gantt'!$H1,'Cronograma + Diagrama de Gantt'!$H1+'Cronograma + Diagrama de Gantt'!$E1-1)</definedName>
    <definedName name="Plano">PeriodoInPlanejado*('Cronograma + Diagrama de Gantt'!$G1&gt;0)</definedName>
    <definedName name="PorcentagemConcluída">PorcentagemConcluídaPosterior*PeriodoInPlanejado</definedName>
    <definedName name="PorcentagemConcluídaPosterior">('Cronograma + Diagrama de Gantt'!A$6=MEDIAN('Cronograma + Diagrama de Gantt'!A$6,'Cronograma + Diagrama de Gantt'!$H1,'Cronograma + Diagrama de Gantt'!$H1+'Cronograma + Diagrama de Gantt'!$E1)*('Cronograma + Diagrama de Gantt'!$H1&gt;0))*(('Cronograma + Diagrama de Gantt'!A$6&lt;(INT('Cronograma + Diagrama de Gantt'!$H1+'Cronograma + Diagrama de Gantt'!$E1*'Cronograma + Diagrama de Gantt'!$F1)))+('Cronograma + Diagrama de Gantt'!A$6='Cronograma + Diagrama de Gantt'!$H1))*('Cronograma + Diagrama de Gantt'!$F1&gt;0)</definedName>
    <definedName name="Real">(PeriodoInReal*('Cronograma + Diagrama de Gantt'!$H1&gt;0))*PeriodoInPlanejado</definedName>
    <definedName name="RealPosterior">PeriodoInReal*('Cronograma + Diagrama de Gantt'!$H1&gt;0)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gXVu5E/5R5XxJZGxJnVu1TxNmIhA=="/>
    </ext>
  </extLst>
</workbook>
</file>

<file path=xl/calcChain.xml><?xml version="1.0" encoding="utf-8"?>
<calcChain xmlns="http://schemas.openxmlformats.org/spreadsheetml/2006/main">
  <c r="K36" i="12" l="1"/>
  <c r="E36" i="12"/>
  <c r="D36" i="12"/>
  <c r="K35" i="12"/>
  <c r="E35" i="12"/>
  <c r="D35" i="12"/>
  <c r="K34" i="12"/>
  <c r="E34" i="12"/>
  <c r="D34" i="12"/>
  <c r="K33" i="12"/>
  <c r="E33" i="12"/>
  <c r="D33" i="12"/>
  <c r="K32" i="12"/>
  <c r="E32" i="12"/>
  <c r="D32" i="12"/>
  <c r="K31" i="12"/>
  <c r="E31" i="12"/>
  <c r="D31" i="12"/>
  <c r="K30" i="12"/>
  <c r="E30" i="12"/>
  <c r="D30" i="12"/>
  <c r="K29" i="12"/>
  <c r="E29" i="12"/>
  <c r="D29" i="12"/>
  <c r="K28" i="12"/>
  <c r="E28" i="12"/>
  <c r="D28" i="12"/>
  <c r="K27" i="12"/>
  <c r="E27" i="12"/>
  <c r="D27" i="12"/>
  <c r="K26" i="12"/>
  <c r="E26" i="12"/>
  <c r="D26" i="12"/>
  <c r="K25" i="12"/>
  <c r="E25" i="12"/>
  <c r="D25" i="12"/>
  <c r="K24" i="12"/>
  <c r="E24" i="12"/>
  <c r="D24" i="12"/>
  <c r="K23" i="12"/>
  <c r="E23" i="12"/>
  <c r="D23" i="12"/>
  <c r="K22" i="12"/>
  <c r="E22" i="12"/>
  <c r="D22" i="12"/>
  <c r="K21" i="12"/>
  <c r="E21" i="12"/>
  <c r="D21" i="12"/>
  <c r="K20" i="12"/>
  <c r="E20" i="12"/>
  <c r="D20" i="12"/>
  <c r="K19" i="12"/>
  <c r="E19" i="12"/>
  <c r="D19" i="12"/>
  <c r="K18" i="12"/>
  <c r="E18" i="12"/>
  <c r="D18" i="12"/>
  <c r="K17" i="12"/>
  <c r="E17" i="12"/>
  <c r="D17" i="12"/>
  <c r="K16" i="12"/>
  <c r="E16" i="12"/>
  <c r="D16" i="12"/>
  <c r="K15" i="12"/>
  <c r="E15" i="12"/>
  <c r="D15" i="12"/>
  <c r="K14" i="12"/>
  <c r="E14" i="12"/>
  <c r="D14" i="12"/>
  <c r="K13" i="12"/>
  <c r="E13" i="12"/>
  <c r="D13" i="12"/>
  <c r="K12" i="12"/>
  <c r="E12" i="12"/>
  <c r="D12" i="12"/>
  <c r="K11" i="12"/>
  <c r="E11" i="12"/>
  <c r="D11" i="12"/>
  <c r="K10" i="12"/>
  <c r="E10" i="12"/>
  <c r="D10" i="12"/>
  <c r="K9" i="12"/>
  <c r="E9" i="12"/>
  <c r="D9" i="12"/>
  <c r="J8" i="12"/>
  <c r="E8" i="12" s="1"/>
  <c r="I8" i="12"/>
  <c r="H8" i="12"/>
  <c r="H7" i="12" s="1"/>
  <c r="G8" i="12"/>
  <c r="F8" i="12"/>
  <c r="K8" i="12" s="1"/>
  <c r="D8" i="12"/>
  <c r="J7" i="12"/>
  <c r="I7" i="12"/>
  <c r="G7" i="12"/>
  <c r="F7" i="12"/>
  <c r="K7" i="12" s="1"/>
  <c r="D7" i="12"/>
  <c r="O6" i="12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AI6" i="12" s="1"/>
  <c r="AJ6" i="12" s="1"/>
  <c r="AK6" i="12" s="1"/>
  <c r="AL6" i="12" s="1"/>
  <c r="AM6" i="12" s="1"/>
  <c r="AN6" i="12" s="1"/>
  <c r="AO6" i="12" s="1"/>
  <c r="AP6" i="12" s="1"/>
  <c r="AQ6" i="12" s="1"/>
  <c r="AR6" i="12" s="1"/>
  <c r="AS6" i="12" s="1"/>
  <c r="AT6" i="12" s="1"/>
  <c r="AU6" i="12" s="1"/>
  <c r="AV6" i="12" s="1"/>
  <c r="AW6" i="12" s="1"/>
  <c r="AX6" i="12" s="1"/>
  <c r="AY6" i="12" s="1"/>
  <c r="AZ6" i="12" s="1"/>
  <c r="BA6" i="12" s="1"/>
  <c r="BB6" i="12" s="1"/>
  <c r="BC6" i="12" s="1"/>
  <c r="BD6" i="12" s="1"/>
  <c r="BE6" i="12" s="1"/>
  <c r="BF6" i="12" s="1"/>
  <c r="BG6" i="12" s="1"/>
  <c r="BH6" i="12" s="1"/>
  <c r="BI6" i="12" s="1"/>
  <c r="BJ6" i="12" s="1"/>
  <c r="BK6" i="12" s="1"/>
  <c r="BL6" i="12" s="1"/>
  <c r="BM6" i="12" s="1"/>
  <c r="BN6" i="12" s="1"/>
  <c r="BO6" i="12" s="1"/>
  <c r="BP6" i="12" s="1"/>
  <c r="BQ6" i="12" s="1"/>
  <c r="BR6" i="12" s="1"/>
  <c r="BS6" i="12" s="1"/>
  <c r="BT6" i="12" s="1"/>
  <c r="BU6" i="12" s="1"/>
  <c r="BV6" i="12" s="1"/>
  <c r="BW6" i="12" s="1"/>
  <c r="BX6" i="12" s="1"/>
  <c r="BY6" i="12" s="1"/>
  <c r="BZ6" i="12" s="1"/>
  <c r="CA6" i="12" s="1"/>
  <c r="CB6" i="12" s="1"/>
  <c r="CC6" i="12" s="1"/>
  <c r="CD6" i="12" s="1"/>
  <c r="CE6" i="12" s="1"/>
  <c r="CF6" i="12" s="1"/>
  <c r="CG6" i="12" s="1"/>
  <c r="CH6" i="12" s="1"/>
  <c r="CI6" i="12" s="1"/>
  <c r="CJ6" i="12" s="1"/>
  <c r="CK6" i="12" s="1"/>
  <c r="CL6" i="12" s="1"/>
  <c r="CM6" i="12" s="1"/>
  <c r="CN6" i="12" s="1"/>
  <c r="CO6" i="12" s="1"/>
  <c r="CP6" i="12" s="1"/>
  <c r="CQ6" i="12" s="1"/>
  <c r="CR6" i="12" s="1"/>
  <c r="CS6" i="12" s="1"/>
  <c r="CT6" i="12" s="1"/>
  <c r="CU6" i="12" s="1"/>
  <c r="CV6" i="12" s="1"/>
  <c r="CW6" i="12" s="1"/>
  <c r="CX6" i="12" s="1"/>
  <c r="CY6" i="12" s="1"/>
  <c r="CZ6" i="12" s="1"/>
  <c r="DA6" i="12" s="1"/>
  <c r="DB6" i="12" s="1"/>
  <c r="DC6" i="12" s="1"/>
  <c r="DD6" i="12" s="1"/>
  <c r="DE6" i="12" s="1"/>
  <c r="DF6" i="12" s="1"/>
  <c r="DG6" i="12" s="1"/>
  <c r="DH6" i="12" s="1"/>
  <c r="DI6" i="12" s="1"/>
  <c r="DJ6" i="12" s="1"/>
  <c r="DK6" i="12" s="1"/>
  <c r="DL6" i="12" s="1"/>
  <c r="DM6" i="12" s="1"/>
  <c r="DN6" i="12" s="1"/>
  <c r="DO6" i="12" s="1"/>
  <c r="DP6" i="12" s="1"/>
  <c r="DQ6" i="12" s="1"/>
  <c r="DR6" i="12" s="1"/>
  <c r="DS6" i="12" s="1"/>
  <c r="DT6" i="12" s="1"/>
  <c r="DU6" i="12" s="1"/>
  <c r="DV6" i="12" s="1"/>
  <c r="DW6" i="12" s="1"/>
  <c r="DX6" i="12" s="1"/>
  <c r="DY6" i="12" s="1"/>
  <c r="DZ6" i="12" s="1"/>
  <c r="EA6" i="12" s="1"/>
  <c r="EB6" i="12" s="1"/>
  <c r="EC6" i="12" s="1"/>
  <c r="ED6" i="12" s="1"/>
  <c r="EE6" i="12" s="1"/>
  <c r="EF6" i="12" s="1"/>
  <c r="EG6" i="12" s="1"/>
  <c r="EH6" i="12" s="1"/>
  <c r="EI6" i="12" s="1"/>
  <c r="EJ6" i="12" s="1"/>
  <c r="EK6" i="12" s="1"/>
  <c r="EL6" i="12" s="1"/>
  <c r="EM6" i="12" s="1"/>
  <c r="EN6" i="12" s="1"/>
  <c r="EO6" i="12" s="1"/>
  <c r="EP6" i="12" s="1"/>
  <c r="EQ6" i="12" s="1"/>
  <c r="ER6" i="12" s="1"/>
  <c r="ES6" i="12" s="1"/>
  <c r="ET6" i="12" s="1"/>
  <c r="EU6" i="12" s="1"/>
  <c r="EV6" i="12" s="1"/>
  <c r="EW6" i="12" s="1"/>
  <c r="EX6" i="12" s="1"/>
  <c r="EY6" i="12" s="1"/>
  <c r="EZ6" i="12" s="1"/>
  <c r="FA6" i="12" s="1"/>
  <c r="FB6" i="12" s="1"/>
  <c r="FC6" i="12" s="1"/>
  <c r="FD6" i="12" s="1"/>
  <c r="FE6" i="12" s="1"/>
  <c r="FF6" i="12" s="1"/>
  <c r="FG6" i="12" s="1"/>
  <c r="FH6" i="12" s="1"/>
  <c r="FI6" i="12" s="1"/>
  <c r="FJ6" i="12" s="1"/>
  <c r="FK6" i="12" s="1"/>
  <c r="FL6" i="12" s="1"/>
  <c r="FM6" i="12" s="1"/>
  <c r="FN6" i="12" s="1"/>
  <c r="FO6" i="12" s="1"/>
  <c r="FP6" i="12" s="1"/>
  <c r="FQ6" i="12" s="1"/>
  <c r="FR6" i="12" s="1"/>
  <c r="FS6" i="12" s="1"/>
  <c r="FT6" i="12" s="1"/>
  <c r="FU6" i="12" s="1"/>
  <c r="FV6" i="12" s="1"/>
  <c r="FW6" i="12" s="1"/>
  <c r="FX6" i="12" s="1"/>
  <c r="FY6" i="12" s="1"/>
  <c r="FZ6" i="12" s="1"/>
  <c r="GA6" i="12" s="1"/>
  <c r="GB6" i="12" s="1"/>
  <c r="GC6" i="12" s="1"/>
  <c r="GD6" i="12" s="1"/>
  <c r="GE6" i="12" s="1"/>
  <c r="GF6" i="12" s="1"/>
  <c r="GG6" i="12" s="1"/>
  <c r="GH6" i="12" s="1"/>
  <c r="GI6" i="12" s="1"/>
  <c r="GJ6" i="12" s="1"/>
  <c r="GK6" i="12" s="1"/>
  <c r="GL6" i="12" s="1"/>
  <c r="GM6" i="12" s="1"/>
  <c r="GN6" i="12" s="1"/>
  <c r="GO6" i="12" s="1"/>
  <c r="GP6" i="12" s="1"/>
  <c r="GQ6" i="12" s="1"/>
  <c r="GR6" i="12" s="1"/>
  <c r="GS6" i="12" s="1"/>
  <c r="GT6" i="12" s="1"/>
  <c r="GU6" i="12" s="1"/>
  <c r="GV6" i="12" s="1"/>
  <c r="GW6" i="12" s="1"/>
  <c r="GX6" i="12" s="1"/>
  <c r="GY6" i="12" s="1"/>
  <c r="GZ6" i="12" s="1"/>
  <c r="HA6" i="12" s="1"/>
  <c r="HB6" i="12" s="1"/>
  <c r="HC6" i="12" s="1"/>
  <c r="HD6" i="12" s="1"/>
  <c r="HE6" i="12" s="1"/>
  <c r="HF6" i="12" s="1"/>
  <c r="B3" i="11"/>
  <c r="B3" i="10"/>
  <c r="B3" i="9"/>
  <c r="B3" i="7"/>
  <c r="B3" i="6"/>
  <c r="B3" i="5"/>
  <c r="B3" i="4"/>
  <c r="F14" i="3"/>
  <c r="F13" i="3"/>
  <c r="F12" i="3"/>
  <c r="F11" i="3"/>
  <c r="F10" i="3"/>
  <c r="F9" i="3"/>
  <c r="F8" i="3"/>
  <c r="F7" i="3"/>
  <c r="F6" i="3"/>
  <c r="B3" i="3"/>
  <c r="F15" i="3" l="1"/>
  <c r="F17" i="3" s="1"/>
  <c r="E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7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======
ID#AAAAWBoClU8
    (2022-02-24 01:44:19)
Cliente - para uma gerência específica.</t>
        </r>
      </text>
    </comment>
    <comment ref="J9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======
ID#AAAAWBoClUk
    (2022-02-24 01:44:19)
Corporativo - aplicado a área de E&amp;P.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cbzq4AsqLVAdqC/GibkCdN5L7C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0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======
ID#AAAAWBoClU4
    (2022-02-24 01:44:19)
A - alta
M - média
B - baixa</t>
        </r>
      </text>
    </comment>
    <comment ref="C35" authorId="0" shapeId="0" xr:uid="{00000000-0006-0000-0800-000002000000}">
      <text>
        <r>
          <rPr>
            <sz val="10"/>
            <color rgb="FF000000"/>
            <rFont val="Arial"/>
            <family val="2"/>
            <scheme val="minor"/>
          </rPr>
          <t>======
ID#AAAAWBoClU0
    (2022-02-24 01:44:19)
Nova versão do cronograma deve ser entregue junto a esta solicitação, caso o prazo sofra impactos.</t>
        </r>
      </text>
    </comment>
    <comment ref="B38" authorId="0" shapeId="0" xr:uid="{00000000-0006-0000-0800-000005000000}">
      <text>
        <r>
          <rPr>
            <sz val="10"/>
            <color rgb="FF000000"/>
            <rFont val="Arial"/>
            <family val="2"/>
            <scheme val="minor"/>
          </rPr>
          <t>======
ID#AAAAWBoClUU
    (2022-02-24 01:44:19)
Documentos que sofram impacto com a mudança sugerida.</t>
        </r>
      </text>
    </comment>
    <comment ref="B72" authorId="0" shapeId="0" xr:uid="{00000000-0006-0000-0800-000004000000}">
      <text>
        <r>
          <rPr>
            <sz val="10"/>
            <color rgb="FF000000"/>
            <rFont val="Arial"/>
            <family val="2"/>
            <scheme val="minor"/>
          </rPr>
          <t>======
ID#AAAAWBoClUc
    (2022-02-24 01:44:19)
Usar caso exista mais de uma pessoa responsável pelas aprovações no projeto.</t>
        </r>
      </text>
    </comment>
    <comment ref="H85" authorId="0" shapeId="0" xr:uid="{00000000-0006-0000-0800-000008000000}">
      <text>
        <r>
          <rPr>
            <sz val="10"/>
            <color rgb="FF000000"/>
            <rFont val="Arial"/>
            <family val="2"/>
            <scheme val="minor"/>
          </rPr>
          <t>======
ID#AAAAWBoClT4
    (2022-02-24 01:44:19)
A - alta
M - média
B - baixa</t>
        </r>
      </text>
    </comment>
    <comment ref="C110" authorId="0" shapeId="0" xr:uid="{00000000-0006-0000-0800-000007000000}">
      <text>
        <r>
          <rPr>
            <sz val="10"/>
            <color rgb="FF000000"/>
            <rFont val="Arial"/>
            <family val="2"/>
            <scheme val="minor"/>
          </rPr>
          <t>======
ID#AAAAWBoClTw
    (2022-02-24 01:44:19)
Nova versão do cronograma deve ser entregue junto a esta solicitação, caso o prazo sofra impactos.</t>
        </r>
      </text>
    </comment>
    <comment ref="B113" authorId="0" shapeId="0" xr:uid="{00000000-0006-0000-0800-000003000000}">
      <text>
        <r>
          <rPr>
            <sz val="10"/>
            <color rgb="FF000000"/>
            <rFont val="Arial"/>
            <family val="2"/>
            <scheme val="minor"/>
          </rPr>
          <t>======
ID#AAAAWBoClUg
    (2022-02-24 01:44:19)
Documentos que sofram impacto com a mudança sugerida.</t>
        </r>
      </text>
    </comment>
    <comment ref="B147" authorId="0" shapeId="0" xr:uid="{00000000-0006-0000-0800-000006000000}">
      <text>
        <r>
          <rPr>
            <sz val="10"/>
            <color rgb="FF000000"/>
            <rFont val="Arial"/>
            <family val="2"/>
            <scheme val="minor"/>
          </rPr>
          <t>======
ID#AAAAWBoClUA
    (2022-02-24 01:44:19)
Usar caso exista mais de uma pessoa responsável pelas aprovações no projeto.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Yt3W3WF3+I9VC9fkZQWjsrL1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7" authorId="0" shapeId="0" xr:uid="{00000000-0006-0000-0900-000003000000}">
      <text>
        <r>
          <rPr>
            <sz val="10"/>
            <color rgb="FF000000"/>
            <rFont val="Arial"/>
            <family val="2"/>
            <scheme val="minor"/>
          </rPr>
          <t>======
ID#AAAAWBoClT0
    (2022-02-24 01:44:19)
Cliente - para uma gerência específica.</t>
        </r>
      </text>
    </comment>
    <comment ref="J9" authorId="0" shapeId="0" xr:uid="{00000000-0006-0000-0900-000002000000}">
      <text>
        <r>
          <rPr>
            <sz val="10"/>
            <color rgb="FF000000"/>
            <rFont val="Arial"/>
            <family val="2"/>
            <scheme val="minor"/>
          </rPr>
          <t>======
ID#AAAAWBoClUI
    (2022-02-24 01:44:19)
Corporativo - aplicado a área de E&amp;P.</t>
        </r>
      </text>
    </comment>
    <comment ref="B39" authorId="0" shapeId="0" xr:uid="{00000000-0006-0000-0900-000001000000}">
      <text>
        <r>
          <rPr>
            <sz val="10"/>
            <color rgb="FF000000"/>
            <rFont val="Arial"/>
            <family val="2"/>
            <scheme val="minor"/>
          </rPr>
          <t>======
ID#AAAAWBoClUM
    (2022-02-24 01:44:19)
Comentários relacionados a tempo, custo, RH, qualidade, Índice de Desempenho entre outros.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vZcvKosDPgueYbbMR7yzklmktlg=="/>
    </ext>
  </extLst>
</comments>
</file>

<file path=xl/sharedStrings.xml><?xml version="1.0" encoding="utf-8"?>
<sst xmlns="http://schemas.openxmlformats.org/spreadsheetml/2006/main" count="754" uniqueCount="384">
  <si>
    <t>Objetivo deste documento:</t>
  </si>
  <si>
    <t>O objetivo deste documento e acompanhar o check list do andamento do nosso projeto</t>
  </si>
  <si>
    <t>Documento</t>
  </si>
  <si>
    <t>Feitos</t>
  </si>
  <si>
    <t>Descrição</t>
  </si>
  <si>
    <t>X</t>
  </si>
  <si>
    <t>Fornece o entendimento comum do Projeto a todas as partes interessadas, descrevendo os principais objetivos, escopo, processos da Cadeia de Valor de E&amp;P tratados, produtos ou serviços, premissas, restrições, entregáveis e matriz hierárquica.</t>
  </si>
  <si>
    <t>EAP</t>
  </si>
  <si>
    <t>Descreve o objetivo, métrica e o tipo de trabalho que será realizado ou a entrega. É responsável por garantir o entendimento do produto ou a entrega que serão gerados pela equipe do projeto. A estrutura desenhada deverá ser apresentada à parte em Microsoft Word ou Excel ou Power Point ou ainda em formato de figura.</t>
  </si>
  <si>
    <t>Orçamento</t>
  </si>
  <si>
    <t>Previsão de custos despendidos com os recursos necessários para execução do projeto, como pessoal, materiais, serviços, viagens, aquisições em geral e serviços.</t>
  </si>
  <si>
    <t>x</t>
  </si>
  <si>
    <r>
      <rPr>
        <sz val="9"/>
        <color theme="1"/>
        <rFont val="Verdana"/>
        <family val="2"/>
      </rPr>
      <t xml:space="preserve">Cronograma inicial para aprovação do projeto. Contém as etapas do projeto nível macro, com os marcos, data de inicício e previsão de término. 
</t>
    </r>
    <r>
      <rPr>
        <b/>
        <sz val="9"/>
        <color theme="1"/>
        <rFont val="Verdana"/>
        <family val="2"/>
      </rPr>
      <t>OBS:</t>
    </r>
    <r>
      <rPr>
        <sz val="9"/>
        <color theme="1"/>
        <rFont val="Verdana"/>
        <family val="2"/>
      </rPr>
      <t xml:space="preserve"> O Cronograma completo deverá ser apresentado à parte, em Microsoft Project, com todos os eventos do projeto. </t>
    </r>
  </si>
  <si>
    <t>Stakeholders</t>
  </si>
  <si>
    <t>Define os membros que serão stakeholders e suas especifidades de função no projeto e a existência de grupos de stakeholders.</t>
  </si>
  <si>
    <t>Recursos</t>
  </si>
  <si>
    <t>Relaciona as informações dos recursos envolvidos para execução do projeto e seus horários de participação.</t>
  </si>
  <si>
    <t>Matriz de Responsabilidades</t>
  </si>
  <si>
    <t>Define as responsabilidades e sua abrangência para todos os  envolvidos no projeto.</t>
  </si>
  <si>
    <t>Plano de Riscos</t>
  </si>
  <si>
    <t>Estabelece um plano de ação para tratar os riscos de acordo com a identificação e/ou análise. Todo e qualquer risco identificado, tornará o preenchimento deste documento obrigatório.</t>
  </si>
  <si>
    <t>Solicitação de Mudanças</t>
  </si>
  <si>
    <t>Documento utilizado para registrar, avaliar e controlar as solicitações de alterações no projeto. Toda e qualquer mudança no projeto, tornará o preenchimento deste documento obrigatório.</t>
  </si>
  <si>
    <t>Termo de Encerramento</t>
  </si>
  <si>
    <t>Fornece as informações sobre o término do projeto e suas entregas incluindo a sua avaliação e a aprovação do encerramento.</t>
  </si>
  <si>
    <t>Versões</t>
  </si>
  <si>
    <t>Utilizado para acompanhar e registrar as alterações realizadas nas diversas planilhas deste documento incluindo os documentos WBS e cronograma.</t>
  </si>
  <si>
    <t>Aprovações</t>
  </si>
  <si>
    <t>Data: 24/02/2022</t>
  </si>
  <si>
    <t>Administrador de Projeto: Aline B, Andre Conde, Andrey e Isadora</t>
  </si>
  <si>
    <t>Gerente: Vinicius Santos</t>
  </si>
  <si>
    <t xml:space="preserve">  Termo de Abertura de Projeto</t>
  </si>
  <si>
    <t>1. Nome do Projeto</t>
  </si>
  <si>
    <t>BusSpot</t>
  </si>
  <si>
    <t>Cliente</t>
  </si>
  <si>
    <t>Data:</t>
  </si>
  <si>
    <t>Sigla do projeto:</t>
  </si>
  <si>
    <t>B.S</t>
  </si>
  <si>
    <t>Corporativo</t>
  </si>
  <si>
    <t>Classificação do processo:</t>
  </si>
  <si>
    <t>RESERVADO</t>
  </si>
  <si>
    <t>2. Histórico / Background</t>
  </si>
  <si>
    <t xml:space="preserve"> Com o aumento no números de usuário de transporte coletivo urbano veio um grande problema para a população que reside em cidade de interior que e o numero baixo de frota em operação e a dificuldade de utilizar o coletivo no horário certo. Pensando nisso foi desenvolvido o projeto B.S para que a população passe a ter melhor gestão e aproveitamento do uso do transporte publico da sua região.
</t>
  </si>
  <si>
    <t>3. Importância, Vantagens ou Benefícios do Projeto</t>
  </si>
  <si>
    <t>Acesso Gratuito.</t>
  </si>
  <si>
    <t>Melhor gestão de tempo.</t>
  </si>
  <si>
    <t>Fácil Acesso - Plataforma de fácil utilização.</t>
  </si>
  <si>
    <t>4. Objetivo do Projeto</t>
  </si>
  <si>
    <t>Esse projeto tem como sua principal função proporcionar aos usuarios melhores aproveitamento da ulilizacao do transporte coletivo pois com ele, consiguira saber a melhor rota para o seu destino usando um coletivo e consiguira saber em empo real os horario de tabela programado das rotas, proporcionando assim ao usuario uma melhor estrategia de tempo pra ultilizar seu transporte coletivo.</t>
  </si>
  <si>
    <t>5. Escopo do Projeto</t>
  </si>
  <si>
    <t>Ao conectar-se ao aplicativo, o usuário é apresentado uma tela inicial com uma caixa detexto e um mapa da cidade abaixo para o mesmo selecionar a linha que deseja monitorar, após selecionar a linha o aplicativo disponibiliza três opções principais para o usuário como: localização em tempo real, horário programado e itinerário da linha, logo após será disponibilizado mais uma opção extra como opção de favoritos onde o usuário pode colocar essa linha no seus favoritos, todas essas opções serão disponibilizada na parte principal do aplicativo, logo no canto superior direito ele terá acesso a um menu de opções onde será mostrado informações do usuário e mais 3 opções principais entre elas será: a tela principal do app, a opções de rota, e uma opções onde ela poderá baixar o manual do passageiro.
Dentro da tela principal do aplicativo o usuário poderá monitorar sua linha e na localização atual do usuário caso ele permita o uso do GPS no aplicativo, o software vai mostrar qual o coletivo mais próximo da localização dele e ao selecionar esse coletivo no aplicativo o usuário terá uma grande variedade de informações e funções que pode desfrutar entre elas estão função para reportar alguma irregularidade no coletivo ou má conduta dos operadores, também estará acessando alguma informações importante como acessibilidade do coletivo e quais tecnologias possui como Wifi e Ar-Condicionado.</t>
  </si>
  <si>
    <t>6. Premissas Assumidas</t>
  </si>
  <si>
    <t>Sera ultilizado software de alto desempenho na elaboração do projeto.</t>
  </si>
  <si>
    <t xml:space="preserve">A plataforma mobile deve ser de facilidade acesso para qualquer usuário. </t>
  </si>
  <si>
    <t>Divulgação necessária  da plataforma para atingir o maior número de pessoas possível e ter seu devido reconhecimento e utilidade.</t>
  </si>
  <si>
    <t>7. Restrições Existentes</t>
  </si>
  <si>
    <t>Falta de Investimento e a Divulgação</t>
  </si>
  <si>
    <t>Colaboração das Empresas e consessionarias dos tranporte urbano dass cidades.</t>
  </si>
  <si>
    <t>Colaboração dos usuários para a confiabilidade da Plataforma.</t>
  </si>
  <si>
    <t>8. Riscos Identificados</t>
  </si>
  <si>
    <t>Ultrapassar o orçamento planejado para a execução do projeto</t>
  </si>
  <si>
    <t>Adaptacao da população em relação ao uso e as funcionalidade proposta pelo projeto</t>
  </si>
  <si>
    <t>Falta de colaboracao das Empresas de onibus para o uso do projeto</t>
  </si>
  <si>
    <t>Ultrapassar o tempo previsto para o encerramento do projeto.</t>
  </si>
  <si>
    <t>9. Estimativas Iniciais</t>
  </si>
  <si>
    <t>10. Matriz Hierárquica</t>
  </si>
  <si>
    <t>Custo Unitário (R$)</t>
  </si>
  <si>
    <t>Quantidade</t>
  </si>
  <si>
    <t>Unidade de Medida</t>
  </si>
  <si>
    <t>Total (R$)</t>
  </si>
  <si>
    <t xml:space="preserve">Salario Liquido </t>
  </si>
  <si>
    <t>Por Pessoa</t>
  </si>
  <si>
    <t>Licença de Software</t>
  </si>
  <si>
    <t>Meses</t>
  </si>
  <si>
    <t>Aluguel do Espaço</t>
  </si>
  <si>
    <t>Equipamento ( Mesas, Cadeiras Mesas, Computador, etc. )</t>
  </si>
  <si>
    <t>Divulgação</t>
  </si>
  <si>
    <t>Sem Unidade</t>
  </si>
  <si>
    <t>Cronograma</t>
  </si>
  <si>
    <t>Marco do Projeto</t>
  </si>
  <si>
    <t>Responsável</t>
  </si>
  <si>
    <t>Duração</t>
  </si>
  <si>
    <t>Data de Entrega</t>
  </si>
  <si>
    <t>Requisitos de Usuário e Sistema</t>
  </si>
  <si>
    <t>Aline e Vinicius</t>
  </si>
  <si>
    <t>7 dias</t>
  </si>
  <si>
    <t>Requisitos Funcionais e Não Funcionais</t>
  </si>
  <si>
    <t>Andre Aline</t>
  </si>
  <si>
    <t>Diagrama de Caso e Uso</t>
  </si>
  <si>
    <t>Andre</t>
  </si>
  <si>
    <t>Mapeamento de Stakeholders</t>
  </si>
  <si>
    <t>Nome</t>
  </si>
  <si>
    <t>Função (Programa)</t>
  </si>
  <si>
    <t>Grupo</t>
  </si>
  <si>
    <t>Lotação</t>
  </si>
  <si>
    <t>Contato</t>
  </si>
  <si>
    <t>Envolve.</t>
  </si>
  <si>
    <t>Influência</t>
  </si>
  <si>
    <t>Legenda</t>
  </si>
  <si>
    <t>Empresas de Ônibus</t>
  </si>
  <si>
    <t>Gerente Setorial</t>
  </si>
  <si>
    <t>Liderança informal</t>
  </si>
  <si>
    <t>Sem</t>
  </si>
  <si>
    <t>Envolvimento</t>
  </si>
  <si>
    <t>Prefeitura da Cidade</t>
  </si>
  <si>
    <t>Gestor do Projeto</t>
  </si>
  <si>
    <t>Alto</t>
  </si>
  <si>
    <t>Equipe do Projeto</t>
  </si>
  <si>
    <t>Técnico</t>
  </si>
  <si>
    <t>Liderança formal - Local</t>
  </si>
  <si>
    <t>Médio</t>
  </si>
  <si>
    <t>População</t>
  </si>
  <si>
    <t>Sponsor</t>
  </si>
  <si>
    <t>Baixo</t>
  </si>
  <si>
    <t>Patrocinadores</t>
  </si>
  <si>
    <t>Positiva</t>
  </si>
  <si>
    <t>Negativa</t>
  </si>
  <si>
    <t>Neutra</t>
  </si>
  <si>
    <t>Horário dos Recursos</t>
  </si>
  <si>
    <t>Turno</t>
  </si>
  <si>
    <t>Segunda</t>
  </si>
  <si>
    <t>Terça</t>
  </si>
  <si>
    <t>Quarta</t>
  </si>
  <si>
    <t>Quinta</t>
  </si>
  <si>
    <t>Sexta</t>
  </si>
  <si>
    <t>Manhã</t>
  </si>
  <si>
    <t>Tarde</t>
  </si>
  <si>
    <t>Descrição dos Recursos</t>
  </si>
  <si>
    <t>Chave ou E-mail</t>
  </si>
  <si>
    <t>Telefone Celular</t>
  </si>
  <si>
    <t>Desligamento</t>
  </si>
  <si>
    <t>Aline Bertolazo dos Santos</t>
  </si>
  <si>
    <t>a.bertolazo@aluno.ifsp.edu.br</t>
  </si>
  <si>
    <t>(18) 99710-6327</t>
  </si>
  <si>
    <t>Ativo</t>
  </si>
  <si>
    <t>Andre Luiz Conde</t>
  </si>
  <si>
    <t>andre.conde@aluno.ifsp.edu.br</t>
  </si>
  <si>
    <t>(18)99761-7988</t>
  </si>
  <si>
    <t>Andrey Brambilla Matheus</t>
  </si>
  <si>
    <t>andrey.brambilla@aluno.ifsp.edu.br</t>
  </si>
  <si>
    <t>(18)99991-3674</t>
  </si>
  <si>
    <t>Isadora D Bueno dos Santos</t>
  </si>
  <si>
    <t>isadora.bueno@aluno.ifsp.edu.br</t>
  </si>
  <si>
    <t>(18)99821-9768</t>
  </si>
  <si>
    <t>Vinicius De Souza Santos</t>
  </si>
  <si>
    <t>vinicius.souza1@aluno.ifsp.edu.br</t>
  </si>
  <si>
    <t>(11)94015-0785</t>
  </si>
  <si>
    <t>-</t>
  </si>
  <si>
    <t>Categoria</t>
  </si>
  <si>
    <t>Papéis</t>
  </si>
  <si>
    <t>Responsabilidades</t>
  </si>
  <si>
    <t>Engenharia de Requisitos</t>
  </si>
  <si>
    <t>Modelagem</t>
  </si>
  <si>
    <t>Acompanhamento do Projeto</t>
  </si>
  <si>
    <t>Auditoria Básica</t>
  </si>
  <si>
    <t>Auditoria Completa</t>
  </si>
  <si>
    <t>Implementação</t>
  </si>
  <si>
    <t>Relatório de Processos</t>
  </si>
  <si>
    <t>Fase de Teste</t>
  </si>
  <si>
    <t>Documentação completa</t>
  </si>
  <si>
    <t>Encerramento</t>
  </si>
  <si>
    <t>Equipe  Técnica</t>
  </si>
  <si>
    <t>Desenvolvedor</t>
  </si>
  <si>
    <t>Andrey Matheus</t>
  </si>
  <si>
    <t>Adm.DBA</t>
  </si>
  <si>
    <t>Andre Conde</t>
  </si>
  <si>
    <t>Aline Santos</t>
  </si>
  <si>
    <t>Equipe Gerencial</t>
  </si>
  <si>
    <t>Gerente de Projeto</t>
  </si>
  <si>
    <t>Vinicius Santos</t>
  </si>
  <si>
    <t>Gerente de Marketing</t>
  </si>
  <si>
    <t>Isadora Bueno</t>
  </si>
  <si>
    <t>Solicitação de mudanças Nº: 1</t>
  </si>
  <si>
    <t>Este documento somente deve ser preenchido em caso de mudanças no projeto (escopo, prazo, custo, etc).</t>
  </si>
  <si>
    <t>Esta seção deve ser preenchida pelo requisitante.</t>
  </si>
  <si>
    <t xml:space="preserve">Data Submetida: </t>
  </si>
  <si>
    <t>Descrição da Solicitação</t>
  </si>
  <si>
    <t>Motivo da Solicitação</t>
  </si>
  <si>
    <t>Impactos</t>
  </si>
  <si>
    <t>Documentos de Referência</t>
  </si>
  <si>
    <t>Anexos</t>
  </si>
  <si>
    <t>Esta seção deve ser preenchida pelo AMPN.</t>
  </si>
  <si>
    <t>Parecer</t>
  </si>
  <si>
    <r>
      <rPr>
        <b/>
        <sz val="10"/>
        <color theme="1"/>
        <rFont val="Verdana"/>
        <family val="2"/>
      </rPr>
      <t>Data</t>
    </r>
    <r>
      <rPr>
        <sz val="10"/>
        <color theme="1"/>
        <rFont val="Verdana"/>
        <family val="2"/>
      </rPr>
      <t>:</t>
    </r>
  </si>
  <si>
    <t>Solicitação de Mudanças em Projeto Nº: 2</t>
  </si>
  <si>
    <t>Este documento somente deve ser preenchido em caso de mudanças no projeto (escopo, custo, etc).</t>
  </si>
  <si>
    <r>
      <rPr>
        <b/>
        <sz val="9"/>
        <color theme="1"/>
        <rFont val="Verdana"/>
        <family val="2"/>
      </rPr>
      <t>Nome do Requisitante</t>
    </r>
    <r>
      <rPr>
        <sz val="9"/>
        <color theme="1"/>
        <rFont val="Verdana"/>
        <family val="2"/>
      </rPr>
      <t>:</t>
    </r>
  </si>
  <si>
    <r>
      <rPr>
        <b/>
        <sz val="9"/>
        <color theme="1"/>
        <rFont val="Verdana"/>
        <family val="2"/>
      </rPr>
      <t>Nome do Projeto</t>
    </r>
    <r>
      <rPr>
        <sz val="9"/>
        <color theme="1"/>
        <rFont val="Verdana"/>
        <family val="2"/>
      </rPr>
      <t>:</t>
    </r>
  </si>
  <si>
    <r>
      <rPr>
        <b/>
        <sz val="9"/>
        <color theme="1"/>
        <rFont val="Verdana"/>
        <family val="2"/>
      </rPr>
      <t>Prioridade</t>
    </r>
    <r>
      <rPr>
        <sz val="9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</si>
  <si>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Escopo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</si>
  <si>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Custo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</si>
  <si>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Prazo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</si>
  <si>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Outros / Comentários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</si>
  <si>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Patrocinador ou Gestor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</si>
  <si>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Data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</si>
  <si>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Data</t>
    </r>
    <r>
      <rPr>
        <sz val="10"/>
        <color theme="1"/>
        <rFont val="Verdana"/>
        <family val="2"/>
      </rPr>
      <t>:</t>
    </r>
  </si>
  <si>
    <t>Termo de encerramento do Projeto</t>
  </si>
  <si>
    <t>&lt;nome do projeto&gt;</t>
  </si>
  <si>
    <t>Responsável AMPN:</t>
  </si>
  <si>
    <t>Responsável Cliente:</t>
  </si>
  <si>
    <t>2. Entregas do Projeto</t>
  </si>
  <si>
    <t>Nº</t>
  </si>
  <si>
    <t>3. Status do Projeto / Avaliação</t>
  </si>
  <si>
    <t>[  ] Encerrado</t>
  </si>
  <si>
    <t xml:space="preserve">[  ] Excelente   </t>
  </si>
  <si>
    <t>[  ] Cancelado</t>
  </si>
  <si>
    <t xml:space="preserve">[  ] Muito Bom   </t>
  </si>
  <si>
    <t>[  ] Suspenso</t>
  </si>
  <si>
    <t xml:space="preserve">[  ] Bom  </t>
  </si>
  <si>
    <t>[  ] Paralisado</t>
  </si>
  <si>
    <t>[  ] Regular</t>
  </si>
  <si>
    <t>[  ] Insuficiente</t>
  </si>
  <si>
    <t>4. Justificativa para o Status</t>
  </si>
  <si>
    <t>5. Conclusões e Lições Aprendidas</t>
  </si>
  <si>
    <t>7. Responsáveis pela Autorização de Encerramento do Projeto</t>
  </si>
  <si>
    <t>Chave</t>
  </si>
  <si>
    <t>8. Data / Responsável pela Aprovação:</t>
  </si>
  <si>
    <t>Responsável pela aprovação:</t>
  </si>
  <si>
    <t>Controle de Versões</t>
  </si>
  <si>
    <t>#</t>
  </si>
  <si>
    <t>Data</t>
  </si>
  <si>
    <t>Versão Anterior</t>
  </si>
  <si>
    <t>Versão Atual</t>
  </si>
  <si>
    <t>Descrição do conteúdo do documento e principais mudanças em relação a versão anterior</t>
  </si>
  <si>
    <t>Declaração do Escopo do Projeto</t>
  </si>
  <si>
    <t>1.0</t>
  </si>
  <si>
    <t>Desenvolvendo o T.A.P.</t>
  </si>
  <si>
    <t>1.1</t>
  </si>
  <si>
    <t>Lançando os custos do Projeto</t>
  </si>
  <si>
    <t>Recurso e Stakeholders</t>
  </si>
  <si>
    <t>1.2</t>
  </si>
  <si>
    <t>Definição das Partes Interessadas e R.H</t>
  </si>
  <si>
    <t>Matriz de Responsabilidade</t>
  </si>
  <si>
    <t>1.3</t>
  </si>
  <si>
    <t>Elaboração da Matriz RACI</t>
  </si>
  <si>
    <r>
      <t>Nome do Requisitante</t>
    </r>
    <r>
      <rPr>
        <sz val="9"/>
        <color theme="1"/>
        <rFont val="Verdana"/>
        <family val="2"/>
      </rPr>
      <t>:</t>
    </r>
    <r>
      <rPr>
        <b/>
        <sz val="9"/>
        <color theme="1"/>
        <rFont val="Verdana"/>
        <family val="2"/>
      </rPr>
      <t xml:space="preserve"> Vinicius de Souza Santos</t>
    </r>
  </si>
  <si>
    <t>Data Submetida: 27/03/2022</t>
  </si>
  <si>
    <r>
      <t>Nome do Projeto</t>
    </r>
    <r>
      <rPr>
        <sz val="9"/>
        <color theme="1"/>
        <rFont val="Verdana"/>
        <family val="2"/>
      </rPr>
      <t>:</t>
    </r>
    <r>
      <rPr>
        <b/>
        <sz val="9"/>
        <color theme="1"/>
        <rFont val="Verdana"/>
        <family val="2"/>
      </rPr>
      <t xml:space="preserve"> BusSpot</t>
    </r>
  </si>
  <si>
    <r>
      <t>Prioridade</t>
    </r>
    <r>
      <rPr>
        <sz val="9"/>
        <color theme="1"/>
        <rFont val="Verdana"/>
        <family val="2"/>
      </rPr>
      <t>:</t>
    </r>
    <r>
      <rPr>
        <b/>
        <sz val="9"/>
        <color theme="1"/>
        <rFont val="Verdana"/>
        <family val="2"/>
      </rPr>
      <t xml:space="preserve"> Alta</t>
    </r>
  </si>
  <si>
    <t>Houve uma mudanca muito na data de encerramento do projeto, após a analise do diagrama de gant foi visto que teremos que mudar o termino do projeto para o dia 06/09/2022.</t>
  </si>
  <si>
    <t>Alteração no TAP do projeto</t>
  </si>
  <si>
    <r>
      <t>Escopo</t>
    </r>
    <r>
      <rPr>
        <sz val="10"/>
        <color theme="1"/>
        <rFont val="Verdana"/>
        <family val="2"/>
      </rPr>
      <t>:</t>
    </r>
    <r>
      <rPr>
        <b/>
        <sz val="10"/>
        <color theme="1"/>
        <rFont val="Verdana"/>
        <family val="2"/>
      </rPr>
      <t xml:space="preserve"> Medio</t>
    </r>
  </si>
  <si>
    <r>
      <t>Custo</t>
    </r>
    <r>
      <rPr>
        <sz val="10"/>
        <color theme="1"/>
        <rFont val="Verdana"/>
        <family val="2"/>
      </rPr>
      <t>:</t>
    </r>
    <r>
      <rPr>
        <b/>
        <sz val="10"/>
        <color theme="1"/>
        <rFont val="Verdana"/>
        <family val="2"/>
      </rPr>
      <t xml:space="preserve"> Baixo</t>
    </r>
  </si>
  <si>
    <r>
      <t>Prazo</t>
    </r>
    <r>
      <rPr>
        <sz val="10"/>
        <color theme="1"/>
        <rFont val="Verdana"/>
        <family val="2"/>
      </rPr>
      <t>:</t>
    </r>
    <r>
      <rPr>
        <b/>
        <sz val="10"/>
        <color theme="1"/>
        <rFont val="Verdana"/>
        <family val="2"/>
      </rPr>
      <t xml:space="preserve"> Alta</t>
    </r>
  </si>
  <si>
    <r>
      <t>Outros / Comentários</t>
    </r>
    <r>
      <rPr>
        <sz val="10"/>
        <color theme="1"/>
        <rFont val="Verdana"/>
        <family val="2"/>
      </rPr>
      <t>:</t>
    </r>
    <r>
      <rPr>
        <b/>
        <sz val="10"/>
        <color theme="1"/>
        <rFont val="Verdana"/>
        <family val="2"/>
      </rPr>
      <t xml:space="preserve"> SEM COMENTARIOS</t>
    </r>
  </si>
  <si>
    <t>Dicionario da EAP</t>
  </si>
  <si>
    <t>DIAGRAMA DE GANT</t>
  </si>
  <si>
    <t>TAP</t>
  </si>
  <si>
    <t>DICIONARIO DA EAP</t>
  </si>
  <si>
    <t>Alteração feita com sucesso.</t>
  </si>
  <si>
    <r>
      <t>Patrocinador ou Gestor</t>
    </r>
    <r>
      <rPr>
        <sz val="10"/>
        <color theme="1"/>
        <rFont val="Verdana"/>
        <family val="2"/>
      </rPr>
      <t>:</t>
    </r>
    <r>
      <rPr>
        <b/>
        <sz val="10"/>
        <color theme="1"/>
        <rFont val="Verdana"/>
        <family val="2"/>
      </rPr>
      <t xml:space="preserve"> Vinicius Santos</t>
    </r>
  </si>
  <si>
    <r>
      <t>Data</t>
    </r>
    <r>
      <rPr>
        <sz val="10"/>
        <color theme="1"/>
        <rFont val="Verdana"/>
        <family val="2"/>
      </rPr>
      <t>:</t>
    </r>
    <r>
      <rPr>
        <b/>
        <sz val="10"/>
        <color theme="1"/>
        <rFont val="Verdana"/>
        <family val="2"/>
      </rPr>
      <t xml:space="preserve"> 27/03/2022</t>
    </r>
  </si>
  <si>
    <t>Cronograma +Diagrama de Gant</t>
  </si>
  <si>
    <t>Administrador de Banco de Dados</t>
  </si>
  <si>
    <t>Desenvolvedor Beck-End</t>
  </si>
  <si>
    <t>Desenvolvedora Front-End</t>
  </si>
  <si>
    <t>Analista de Marketing</t>
  </si>
  <si>
    <t>Função</t>
  </si>
  <si>
    <t>Salario ( por mês )</t>
  </si>
  <si>
    <t>Projeto BusSpot</t>
  </si>
  <si>
    <t xml:space="preserve"> Destaque do período:</t>
  </si>
  <si>
    <t>Planejado</t>
  </si>
  <si>
    <t>Real</t>
  </si>
  <si>
    <r>
      <rPr>
        <sz val="12"/>
        <color theme="1" tint="0.24994659260841701"/>
        <rFont val="Calibri"/>
        <family val="2"/>
      </rPr>
      <t>%</t>
    </r>
    <r>
      <rPr>
        <sz val="10"/>
        <color rgb="FF000000"/>
        <rFont val="Arial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Concluído</t>
    </r>
  </si>
  <si>
    <t>Data início do Projeto:</t>
  </si>
  <si>
    <t>Real (além do plano)</t>
  </si>
  <si>
    <r>
      <rPr>
        <sz val="12"/>
        <color theme="1" tint="0.24994659260841701"/>
        <rFont val="Calibri"/>
        <family val="2"/>
      </rPr>
      <t>%</t>
    </r>
    <r>
      <rPr>
        <sz val="10"/>
        <color rgb="FF000000"/>
        <rFont val="Arial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Concluído (além do plano)</t>
    </r>
  </si>
  <si>
    <t>NOME DA ATIVIDADE</t>
  </si>
  <si>
    <t>DURAÇÃO</t>
  </si>
  <si>
    <t>REAL DURAÇÃO</t>
  </si>
  <si>
    <t>PORCENTAGEM CONCLUÍDO</t>
  </si>
  <si>
    <t>DATA INÍCIO</t>
  </si>
  <si>
    <t>REAL DATA INÍCIO</t>
  </si>
  <si>
    <t>DATA TÉRMINO</t>
  </si>
  <si>
    <t>REAL DATA TÉRMINO</t>
  </si>
  <si>
    <t>STATUS</t>
  </si>
  <si>
    <t>MARCO</t>
  </si>
  <si>
    <t>RECURSOS</t>
  </si>
  <si>
    <t>0.0</t>
  </si>
  <si>
    <t>Projeto BusSpot - Cronograma - V1.00</t>
  </si>
  <si>
    <t>Iniciação</t>
  </si>
  <si>
    <t>Organização do Início do Projeto</t>
  </si>
  <si>
    <t>Sim</t>
  </si>
  <si>
    <t>Alocação do espaço de desenvolvimento do projeto</t>
  </si>
  <si>
    <t>Não</t>
  </si>
  <si>
    <t>Andrey e Andre</t>
  </si>
  <si>
    <t>2.0</t>
  </si>
  <si>
    <t>Planejamento</t>
  </si>
  <si>
    <t>2.1</t>
  </si>
  <si>
    <t>Início a documentação do projeto o T.A.P</t>
  </si>
  <si>
    <t>2.2</t>
  </si>
  <si>
    <t>Estudo de Campo</t>
  </si>
  <si>
    <t>Vinicius e Isadora</t>
  </si>
  <si>
    <t>2.3</t>
  </si>
  <si>
    <t>Verificar Premissas e Restrições do Projeto</t>
  </si>
  <si>
    <t>Vinicius</t>
  </si>
  <si>
    <t>2.4</t>
  </si>
  <si>
    <t>Levantamento de Requisitos ( Sistemas, Funcionais e não Funcionais )</t>
  </si>
  <si>
    <t>Aline e Andre</t>
  </si>
  <si>
    <t>2.5</t>
  </si>
  <si>
    <t>Definir Recurso Humanos do projeto</t>
  </si>
  <si>
    <t>2.6</t>
  </si>
  <si>
    <t>Definir Matriz RACI</t>
  </si>
  <si>
    <t>2.7</t>
  </si>
  <si>
    <t>Definir Partes Interessadas</t>
  </si>
  <si>
    <t>2.8</t>
  </si>
  <si>
    <t>Mobilizar Equipe do Projeto</t>
  </si>
  <si>
    <t>3.0</t>
  </si>
  <si>
    <t>Desenvolvimento</t>
  </si>
  <si>
    <t>3.1</t>
  </si>
  <si>
    <t>Elaborar Diagramas de Caso de Uso, Inteiração e Atividade</t>
  </si>
  <si>
    <t>3.2</t>
  </si>
  <si>
    <t>Elaborar a modelagem do Banco de Dados</t>
  </si>
  <si>
    <t>3.3</t>
  </si>
  <si>
    <t>Reunir com a Equipe e responsável técnico para validação</t>
  </si>
  <si>
    <t>3.4</t>
  </si>
  <si>
    <t>Desenvolver o Front-End do Projeto</t>
  </si>
  <si>
    <t>Aline</t>
  </si>
  <si>
    <t>3.5</t>
  </si>
  <si>
    <t>Desenvolver o Back-End do Projeto</t>
  </si>
  <si>
    <t>Andrey</t>
  </si>
  <si>
    <t>3.6</t>
  </si>
  <si>
    <t>Amostragem</t>
  </si>
  <si>
    <t>Aline e Andrey</t>
  </si>
  <si>
    <t>4.0</t>
  </si>
  <si>
    <t>Requerimento</t>
  </si>
  <si>
    <t>4.1</t>
  </si>
  <si>
    <t>Equipe Tecnica</t>
  </si>
  <si>
    <t>4.2</t>
  </si>
  <si>
    <t>Validação com a S.T.U</t>
  </si>
  <si>
    <t>4.3</t>
  </si>
  <si>
    <t>Isadora</t>
  </si>
  <si>
    <t>4.4</t>
  </si>
  <si>
    <t>Campanhas Digital</t>
  </si>
  <si>
    <t>4.5</t>
  </si>
  <si>
    <t>Investimento</t>
  </si>
  <si>
    <t>5.0</t>
  </si>
  <si>
    <t>5.1</t>
  </si>
  <si>
    <t>5.2</t>
  </si>
  <si>
    <t>Encerramento Administrativo</t>
  </si>
  <si>
    <t>5.3</t>
  </si>
  <si>
    <r>
      <t xml:space="preserve">Lições Aprendidas </t>
    </r>
    <r>
      <rPr>
        <b/>
        <sz val="10"/>
        <color rgb="FFFF0000"/>
        <rFont val="Calibri"/>
        <family val="2"/>
      </rPr>
      <t>(Essa deverá ser sempre a última linha)</t>
    </r>
  </si>
  <si>
    <t>T.A.P ( Termo de Abertura de Projeto )</t>
  </si>
  <si>
    <t>EAP ( Estrutura Analitica do Projeto )</t>
  </si>
  <si>
    <t>MATRIZ DE RESPONSABILIDADE DO PROJETO (RACI)</t>
  </si>
  <si>
    <r>
      <rPr>
        <b/>
        <sz val="10"/>
        <color theme="1"/>
        <rFont val="Arial"/>
        <family val="2"/>
        <scheme val="minor"/>
      </rPr>
      <t xml:space="preserve">
R</t>
    </r>
    <r>
      <rPr>
        <sz val="10"/>
        <color theme="1"/>
        <rFont val="Arial"/>
        <family val="2"/>
        <scheme val="minor"/>
      </rPr>
      <t xml:space="preserve"> - Responsável
</t>
    </r>
    <r>
      <rPr>
        <b/>
        <sz val="10"/>
        <color theme="1"/>
        <rFont val="Arial"/>
        <family val="2"/>
        <scheme val="minor"/>
      </rPr>
      <t>A</t>
    </r>
    <r>
      <rPr>
        <sz val="10"/>
        <color theme="1"/>
        <rFont val="Arial"/>
        <family val="2"/>
        <scheme val="minor"/>
      </rPr>
      <t xml:space="preserve"> - Aprovar
</t>
    </r>
    <r>
      <rPr>
        <b/>
        <sz val="10"/>
        <color theme="1"/>
        <rFont val="Arial"/>
        <family val="2"/>
        <scheme val="minor"/>
      </rPr>
      <t>C</t>
    </r>
    <r>
      <rPr>
        <sz val="10"/>
        <color theme="1"/>
        <rFont val="Arial"/>
        <family val="2"/>
        <scheme val="minor"/>
      </rPr>
      <t xml:space="preserve"> - Consultar
</t>
    </r>
    <r>
      <rPr>
        <b/>
        <sz val="10"/>
        <color theme="1"/>
        <rFont val="Arial"/>
        <family val="2"/>
        <scheme val="minor"/>
      </rPr>
      <t>I</t>
    </r>
    <r>
      <rPr>
        <sz val="10"/>
        <color theme="1"/>
        <rFont val="Arial"/>
        <family val="2"/>
        <scheme val="minor"/>
      </rPr>
      <t xml:space="preserve"> - Informar
</t>
    </r>
  </si>
  <si>
    <t>Aline Bertolazo ( Desenvolvedora )</t>
  </si>
  <si>
    <t>Andre Conde (Administtrador de DBA)</t>
  </si>
  <si>
    <t>Andrey Matheus (Desenvolvedor)</t>
  </si>
  <si>
    <t>Isadora Bueno (Analista de Marketing)</t>
  </si>
  <si>
    <t>Vinicius Santos (Gerente de Projeto)</t>
  </si>
  <si>
    <t>EAP - Tarefas</t>
  </si>
  <si>
    <t>*</t>
  </si>
  <si>
    <t>R</t>
  </si>
  <si>
    <t>A</t>
  </si>
  <si>
    <t>C</t>
  </si>
  <si>
    <t>I</t>
  </si>
  <si>
    <t>Lições Aprendidas</t>
  </si>
  <si>
    <t>Matriz de Responsabilidades - RACI</t>
  </si>
  <si>
    <t>CheckList do Projeto</t>
  </si>
  <si>
    <t>Diagrama de Gant</t>
  </si>
  <si>
    <t>1.4</t>
  </si>
  <si>
    <t>Matriz de Risco</t>
  </si>
  <si>
    <t>Solicitação de Mudança</t>
  </si>
  <si>
    <t>1.5</t>
  </si>
  <si>
    <t>1.6</t>
  </si>
  <si>
    <t>1.7</t>
  </si>
  <si>
    <t>feito a matriz de risco e probabilidade</t>
  </si>
  <si>
    <t>Devido a analise do gant foi preciso mudar o TAP do projeto.</t>
  </si>
  <si>
    <t>Estrutura Analítica do Projeto</t>
  </si>
  <si>
    <t>Elaboração da EAP e do Dicionário da EAP</t>
  </si>
  <si>
    <t>Elaborado o Cronograma e o Diagrama de gant</t>
  </si>
  <si>
    <t>Noite</t>
  </si>
  <si>
    <t>1.8</t>
  </si>
  <si>
    <t>Mudanca na demonstração de Salario da Equipe</t>
  </si>
  <si>
    <t>Diagrama de Ishikawa</t>
  </si>
  <si>
    <t xml:space="preserve">Documento utilizado para descobrir os fatores que resultam em uma situação indesejada na organização. </t>
  </si>
  <si>
    <t>Data de Inicio: 17/02/2022 , Data de Termino: 06/09/2022. Custo Planejado: R$ 175,000,00 ( Divulgação e custo de desenvolvimento ).</t>
  </si>
  <si>
    <t>Agua, Luz e internet</t>
  </si>
  <si>
    <t>Custo com documentação</t>
  </si>
  <si>
    <t>Custo de Recursos Humanos (B)</t>
  </si>
  <si>
    <t>Por montante</t>
  </si>
  <si>
    <t>Custo do Projeto (A+B)</t>
  </si>
  <si>
    <t>Custo dos Recursos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</si>
</sst>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-416]mmmm\-yy;@"/>
    <numFmt numFmtId="165" formatCode="_-[$R$-416]\ * #,##0.00_-;\-[$R$-416]\ * #,##0.00_-;_-[$R$-416]\ * &quot;-&quot;??_-;_-@_-"/>
  </numFmts>
  <fonts count="5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4"/>
      <color theme="1"/>
      <name val="Verdana"/>
      <family val="2"/>
    </font>
    <font>
      <b/>
      <sz val="20"/>
      <color theme="1"/>
      <name val="BankGothic Md BT"/>
      <family val="2"/>
    </font>
    <font>
      <b/>
      <sz val="10"/>
      <color rgb="FFFFFFFF"/>
      <name val="Verdana"/>
      <family val="2"/>
    </font>
    <font>
      <b/>
      <sz val="10"/>
      <color theme="1"/>
      <name val="Arial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20"/>
      <color rgb="FF003366"/>
      <name val="BankGothic Md BT"/>
      <family val="2"/>
    </font>
    <font>
      <b/>
      <sz val="14"/>
      <color theme="1"/>
      <name val="BankGothic Md BT"/>
      <family val="2"/>
    </font>
    <font>
      <b/>
      <sz val="12"/>
      <color rgb="FFFF0000"/>
      <name val="Arial"/>
      <family val="2"/>
    </font>
    <font>
      <b/>
      <sz val="18"/>
      <color theme="1"/>
      <name val="BankGothic Md BT"/>
      <family val="2"/>
    </font>
    <font>
      <b/>
      <sz val="18"/>
      <color theme="1"/>
      <name val="Verdana"/>
      <family val="2"/>
    </font>
    <font>
      <b/>
      <sz val="18"/>
      <color rgb="FF5B7557"/>
      <name val="BankGothic Md BT"/>
      <family val="2"/>
    </font>
    <font>
      <b/>
      <sz val="10"/>
      <color rgb="FFFF0000"/>
      <name val="Verdana"/>
      <family val="2"/>
    </font>
    <font>
      <i/>
      <sz val="10"/>
      <color theme="1"/>
      <name val="Verdana"/>
      <family val="2"/>
    </font>
    <font>
      <i/>
      <sz val="10"/>
      <color theme="1"/>
      <name val="Arial"/>
      <family val="2"/>
    </font>
    <font>
      <b/>
      <sz val="20"/>
      <color rgb="FF5B7557"/>
      <name val="Verdana"/>
      <family val="2"/>
    </font>
    <font>
      <b/>
      <sz val="14"/>
      <color rgb="FF5B7557"/>
      <name val="Verdana"/>
      <family val="2"/>
    </font>
    <font>
      <b/>
      <sz val="20"/>
      <color theme="1"/>
      <name val="Verdana"/>
      <family val="2"/>
    </font>
    <font>
      <b/>
      <sz val="9"/>
      <color rgb="FFFFFFFF"/>
      <name val="Verdana"/>
      <family val="2"/>
    </font>
    <font>
      <b/>
      <sz val="18"/>
      <color rgb="FF5B7557"/>
      <name val="Verdana"/>
      <family val="2"/>
    </font>
    <font>
      <b/>
      <sz val="11"/>
      <color rgb="FFFFFFFF"/>
      <name val="Verdana"/>
      <family val="2"/>
    </font>
    <font>
      <u/>
      <sz val="10"/>
      <color theme="10"/>
      <name val="Arial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20"/>
      <color rgb="FF003366"/>
      <name val="Verdana"/>
      <family val="2"/>
    </font>
    <font>
      <sz val="11"/>
      <color theme="1" tint="0.24994659260841701"/>
      <name val="Arial"/>
      <family val="2"/>
      <scheme val="major"/>
    </font>
    <font>
      <b/>
      <sz val="13"/>
      <color theme="1" tint="0.24994659260841701"/>
      <name val="Arial"/>
      <family val="2"/>
      <scheme val="major"/>
    </font>
    <font>
      <b/>
      <sz val="13"/>
      <color theme="7"/>
      <name val="Arial"/>
      <family val="2"/>
      <scheme val="major"/>
    </font>
    <font>
      <b/>
      <sz val="42"/>
      <color theme="7"/>
      <name val="Arial"/>
      <family val="2"/>
      <scheme val="major"/>
    </font>
    <font>
      <b/>
      <sz val="40"/>
      <color rgb="FF00407E"/>
      <name val="Arial"/>
      <family val="2"/>
      <scheme val="major"/>
    </font>
    <font>
      <b/>
      <sz val="11"/>
      <color theme="1" tint="0.24994659260841701"/>
      <name val="Arial"/>
      <family val="2"/>
      <scheme val="minor"/>
    </font>
    <font>
      <sz val="12"/>
      <color theme="1" tint="0.24994659260841701"/>
      <name val="Arial"/>
      <family val="2"/>
      <scheme val="minor"/>
    </font>
    <font>
      <sz val="14"/>
      <color theme="1" tint="0.24994659260841701"/>
      <name val="Arial"/>
      <family val="2"/>
      <scheme val="minor"/>
    </font>
    <font>
      <sz val="12"/>
      <color theme="1" tint="0.24994659260841701"/>
      <name val="Calibri"/>
      <family val="2"/>
    </font>
    <font>
      <sz val="11"/>
      <color rgb="FF00407E"/>
      <name val="Arial"/>
      <family val="2"/>
      <scheme val="major"/>
    </font>
    <font>
      <b/>
      <sz val="9.5"/>
      <color theme="1" tint="0.499984740745262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b/>
      <sz val="12"/>
      <color rgb="FF004080"/>
      <name val="Calibri"/>
      <family val="2"/>
    </font>
    <font>
      <sz val="10"/>
      <color theme="1" tint="0.24994659260841701"/>
      <name val="Calibri"/>
      <family val="2"/>
    </font>
    <font>
      <b/>
      <sz val="11"/>
      <color theme="1" tint="0.24994659260841701"/>
      <name val="Arial"/>
      <family val="2"/>
      <scheme val="major"/>
    </font>
    <font>
      <b/>
      <sz val="12"/>
      <color rgb="FFFF0000"/>
      <name val="Calibri"/>
      <family val="2"/>
    </font>
    <font>
      <b/>
      <sz val="12"/>
      <color theme="1" tint="0.24994659260841701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28"/>
      <color theme="1"/>
      <name val="Verdana"/>
      <family val="2"/>
    </font>
    <font>
      <sz val="28"/>
      <name val="Arial"/>
      <family val="2"/>
    </font>
    <font>
      <sz val="10"/>
      <color rgb="FF000000"/>
      <name val="Arial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5DB"/>
        <bgColor rgb="FFDCE5DB"/>
      </patternFill>
    </fill>
    <fill>
      <patternFill patternType="solid">
        <fgColor rgb="FF5B7557"/>
        <bgColor rgb="FF5B7557"/>
      </patternFill>
    </fill>
    <fill>
      <patternFill patternType="solid">
        <fgColor rgb="FFDFDFDF"/>
        <bgColor rgb="FFDFDFDF"/>
      </patternFill>
    </fill>
    <fill>
      <patternFill patternType="solid">
        <fgColor rgb="FF003300"/>
        <bgColor rgb="FF003300"/>
      </patternFill>
    </fill>
    <fill>
      <patternFill patternType="solid">
        <fgColor rgb="FFA1B67C"/>
        <bgColor rgb="FFA1B67C"/>
      </patternFill>
    </fill>
    <fill>
      <patternFill patternType="solid">
        <fgColor rgb="FFFDF7E7"/>
        <bgColor rgb="FFFDF7E7"/>
      </patternFill>
    </fill>
    <fill>
      <patternFill patternType="solid">
        <fgColor rgb="FF333333"/>
        <bgColor rgb="FF333333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rgb="FF00407E"/>
      </patternFill>
    </fill>
    <fill>
      <patternFill patternType="lightUp">
        <fgColor rgb="FF004080"/>
        <bgColor theme="7" tint="0.59996337778862885"/>
      </patternFill>
    </fill>
    <fill>
      <patternFill patternType="solid">
        <fgColor rgb="FF004080"/>
        <bgColor indexed="64"/>
      </patternFill>
    </fill>
    <fill>
      <patternFill patternType="lightUp">
        <fgColor rgb="FFC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00">
    <border>
      <left/>
      <right/>
      <top/>
      <bottom/>
      <diagonal/>
    </border>
    <border>
      <left/>
      <right/>
      <top/>
      <bottom style="medium">
        <color rgb="FF003300"/>
      </bottom>
      <diagonal/>
    </border>
    <border>
      <left/>
      <right/>
      <top/>
      <bottom style="medium">
        <color rgb="FF003300"/>
      </bottom>
      <diagonal/>
    </border>
    <border>
      <left/>
      <right/>
      <top/>
      <bottom style="medium">
        <color rgb="FF003300"/>
      </bottom>
      <diagonal/>
    </border>
    <border>
      <left/>
      <right/>
      <top/>
      <bottom/>
      <diagonal/>
    </border>
    <border>
      <left style="medium">
        <color rgb="FF003300"/>
      </left>
      <right/>
      <top style="medium">
        <color rgb="FF003300"/>
      </top>
      <bottom/>
      <diagonal/>
    </border>
    <border>
      <left/>
      <right/>
      <top style="medium">
        <color rgb="FF003300"/>
      </top>
      <bottom/>
      <diagonal/>
    </border>
    <border>
      <left/>
      <right/>
      <top style="medium">
        <color rgb="FF003300"/>
      </top>
      <bottom/>
      <diagonal/>
    </border>
    <border>
      <left/>
      <right/>
      <top style="medium">
        <color rgb="FF003300"/>
      </top>
      <bottom/>
      <diagonal/>
    </border>
    <border>
      <left/>
      <right style="medium">
        <color rgb="FF003300"/>
      </right>
      <top style="medium">
        <color rgb="FF003300"/>
      </top>
      <bottom/>
      <diagonal/>
    </border>
    <border>
      <left style="medium">
        <color rgb="FF0033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3300"/>
      </right>
      <top/>
      <bottom/>
      <diagonal/>
    </border>
    <border>
      <left/>
      <right/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thick">
        <color rgb="FF969696"/>
      </bottom>
      <diagonal/>
    </border>
    <border>
      <left/>
      <right/>
      <top style="medium">
        <color rgb="FF969696"/>
      </top>
      <bottom style="thick">
        <color rgb="FF969696"/>
      </bottom>
      <diagonal/>
    </border>
    <border>
      <left/>
      <right/>
      <top style="medium">
        <color rgb="FF969696"/>
      </top>
      <bottom style="thick">
        <color rgb="FF969696"/>
      </bottom>
      <diagonal/>
    </border>
    <border>
      <left style="thick">
        <color rgb="FF969696"/>
      </left>
      <right style="thick">
        <color rgb="FF969696"/>
      </right>
      <top style="thick">
        <color rgb="FF969696"/>
      </top>
      <bottom style="thick">
        <color rgb="FF969696"/>
      </bottom>
      <diagonal/>
    </border>
    <border>
      <left style="thick">
        <color rgb="FF969696"/>
      </left>
      <right style="thick">
        <color rgb="FF969696"/>
      </right>
      <top style="thin">
        <color rgb="FF969696"/>
      </top>
      <bottom/>
      <diagonal/>
    </border>
    <border>
      <left style="thick">
        <color rgb="FF969696"/>
      </left>
      <right style="thick">
        <color rgb="FF969696"/>
      </right>
      <top style="thick">
        <color rgb="FF969696"/>
      </top>
      <bottom style="thin">
        <color rgb="FF969696"/>
      </bottom>
      <diagonal/>
    </border>
    <border>
      <left style="thick">
        <color rgb="FF969696"/>
      </left>
      <right style="thick">
        <color rgb="FF969696"/>
      </right>
      <top style="thin">
        <color rgb="FF969696"/>
      </top>
      <bottom style="thin">
        <color rgb="FF969696"/>
      </bottom>
      <diagonal/>
    </border>
    <border>
      <left style="thick">
        <color rgb="FF969696"/>
      </left>
      <right style="thick">
        <color rgb="FF969696"/>
      </right>
      <top/>
      <bottom style="thin">
        <color rgb="FF969696"/>
      </bottom>
      <diagonal/>
    </border>
    <border>
      <left style="thick">
        <color rgb="FF969696"/>
      </left>
      <right style="thick">
        <color rgb="FF969696"/>
      </right>
      <top style="thin">
        <color rgb="FF969696"/>
      </top>
      <bottom style="thick">
        <color rgb="FF969696"/>
      </bottom>
      <diagonal/>
    </border>
    <border>
      <left/>
      <right/>
      <top style="thick">
        <color rgb="FF969696"/>
      </top>
      <bottom/>
      <diagonal/>
    </border>
    <border>
      <left/>
      <right/>
      <top style="thick">
        <color rgb="FF969696"/>
      </top>
      <bottom/>
      <diagonal/>
    </border>
    <border>
      <left/>
      <right/>
      <top style="thick">
        <color rgb="FF969696"/>
      </top>
      <bottom/>
      <diagonal/>
    </border>
    <border>
      <left style="thick">
        <color rgb="FF969696"/>
      </left>
      <right/>
      <top style="thick">
        <color rgb="FF969696"/>
      </top>
      <bottom style="thick">
        <color rgb="FF969696"/>
      </bottom>
      <diagonal/>
    </border>
    <border>
      <left/>
      <right/>
      <top style="thick">
        <color rgb="FF969696"/>
      </top>
      <bottom style="thick">
        <color rgb="FF969696"/>
      </bottom>
      <diagonal/>
    </border>
    <border>
      <left/>
      <right style="thick">
        <color rgb="FF969696"/>
      </right>
      <top style="thick">
        <color rgb="FF969696"/>
      </top>
      <bottom style="thick">
        <color rgb="FF969696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3300"/>
      </left>
      <right/>
      <top/>
      <bottom/>
      <diagonal/>
    </border>
    <border>
      <left style="medium">
        <color rgb="FF003300"/>
      </left>
      <right/>
      <top/>
      <bottom style="medium">
        <color rgb="FF003300"/>
      </bottom>
      <diagonal/>
    </border>
    <border>
      <left/>
      <right style="medium">
        <color rgb="FF003300"/>
      </right>
      <top/>
      <bottom style="medium">
        <color rgb="FF0033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969696"/>
      </left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33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3300"/>
      </left>
      <right/>
      <top style="medium">
        <color rgb="FF003300"/>
      </top>
      <bottom/>
      <diagonal/>
    </border>
    <border>
      <left/>
      <right/>
      <top style="medium">
        <color rgb="FF003300"/>
      </top>
      <bottom/>
      <diagonal/>
    </border>
    <border>
      <left/>
      <right/>
      <top style="medium">
        <color rgb="FF003300"/>
      </top>
      <bottom/>
      <diagonal/>
    </border>
    <border>
      <left/>
      <right/>
      <top style="medium">
        <color rgb="FF003300"/>
      </top>
      <bottom/>
      <diagonal/>
    </border>
    <border>
      <left/>
      <right style="medium">
        <color rgb="FF003300"/>
      </right>
      <top style="medium">
        <color rgb="FF003300"/>
      </top>
      <bottom/>
      <diagonal/>
    </border>
    <border>
      <left/>
      <right style="medium">
        <color rgb="FF003300"/>
      </right>
      <top/>
      <bottom/>
      <diagonal/>
    </border>
    <border>
      <left style="medium">
        <color rgb="FF969696"/>
      </left>
      <right style="medium">
        <color rgb="FF969696"/>
      </right>
      <top style="thick">
        <color rgb="FF969696"/>
      </top>
      <bottom style="thin">
        <color rgb="FF969696"/>
      </bottom>
      <diagonal/>
    </border>
    <border>
      <left style="medium">
        <color rgb="FF969696"/>
      </left>
      <right style="medium">
        <color rgb="FF969696"/>
      </right>
      <top style="thin">
        <color rgb="FF969696"/>
      </top>
      <bottom style="thin">
        <color rgb="FF969696"/>
      </bottom>
      <diagonal/>
    </border>
    <border>
      <left style="medium">
        <color rgb="FF969696"/>
      </left>
      <right style="medium">
        <color rgb="FF969696"/>
      </right>
      <top style="thin">
        <color rgb="FF969696"/>
      </top>
      <bottom style="medium">
        <color rgb="FF969696"/>
      </bottom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medium">
        <color rgb="FF969696"/>
      </right>
      <top/>
      <bottom/>
      <diagonal/>
    </border>
    <border>
      <left style="medium">
        <color rgb="FF003300"/>
      </left>
      <right/>
      <top/>
      <bottom style="medium">
        <color rgb="FF003300"/>
      </bottom>
      <diagonal/>
    </border>
    <border>
      <left/>
      <right style="medium">
        <color rgb="FF003300"/>
      </right>
      <top/>
      <bottom style="medium">
        <color rgb="FF003300"/>
      </bottom>
      <diagonal/>
    </border>
    <border>
      <left style="medium">
        <color rgb="FF969696"/>
      </left>
      <right style="medium">
        <color rgb="FF969696"/>
      </right>
      <top/>
      <bottom style="thin">
        <color rgb="FF969696"/>
      </bottom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hair">
        <color rgb="FF969696"/>
      </bottom>
      <diagonal/>
    </border>
    <border>
      <left/>
      <right/>
      <top style="medium">
        <color rgb="FF969696"/>
      </top>
      <bottom style="hair">
        <color rgb="FF969696"/>
      </bottom>
      <diagonal/>
    </border>
    <border>
      <left/>
      <right style="medium">
        <color rgb="FF969696"/>
      </right>
      <top style="medium">
        <color rgb="FF969696"/>
      </top>
      <bottom style="hair">
        <color rgb="FF969696"/>
      </bottom>
      <diagonal/>
    </border>
    <border>
      <left style="medium">
        <color rgb="FF969696"/>
      </left>
      <right style="medium">
        <color rgb="FF969696"/>
      </right>
      <top style="hair">
        <color rgb="FF969696"/>
      </top>
      <bottom style="hair">
        <color rgb="FF969696"/>
      </bottom>
      <diagonal/>
    </border>
    <border>
      <left style="medium">
        <color rgb="FF969696"/>
      </left>
      <right/>
      <top style="hair">
        <color rgb="FF969696"/>
      </top>
      <bottom style="hair">
        <color rgb="FF969696"/>
      </bottom>
      <diagonal/>
    </border>
    <border>
      <left/>
      <right style="medium">
        <color rgb="FF969696"/>
      </right>
      <top style="hair">
        <color rgb="FF969696"/>
      </top>
      <bottom style="hair">
        <color rgb="FF969696"/>
      </bottom>
      <diagonal/>
    </border>
    <border>
      <left/>
      <right/>
      <top style="hair">
        <color rgb="FF969696"/>
      </top>
      <bottom style="hair">
        <color rgb="FF969696"/>
      </bottom>
      <diagonal/>
    </border>
    <border>
      <left style="medium">
        <color rgb="FF969696"/>
      </left>
      <right style="medium">
        <color rgb="FF969696"/>
      </right>
      <top style="hair">
        <color rgb="FF969696"/>
      </top>
      <bottom style="medium">
        <color rgb="FF969696"/>
      </bottom>
      <diagonal/>
    </border>
    <border>
      <left style="medium">
        <color rgb="FF969696"/>
      </left>
      <right/>
      <top style="hair">
        <color rgb="FF969696"/>
      </top>
      <bottom style="medium">
        <color rgb="FF969696"/>
      </bottom>
      <diagonal/>
    </border>
    <border>
      <left/>
      <right style="medium">
        <color rgb="FF969696"/>
      </right>
      <top style="hair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/>
      <diagonal/>
    </border>
    <border>
      <left style="medium">
        <color rgb="FF969696"/>
      </left>
      <right style="medium">
        <color rgb="FF969696"/>
      </right>
      <top style="thin">
        <color rgb="FF969696"/>
      </top>
      <bottom/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/>
      <diagonal/>
    </border>
    <border>
      <left style="medium">
        <color rgb="FF969696"/>
      </left>
      <right style="medium">
        <color rgb="FF969696"/>
      </right>
      <top/>
      <bottom/>
      <diagonal/>
    </border>
    <border>
      <left style="medium">
        <color rgb="FF003300"/>
      </left>
      <right/>
      <top/>
      <bottom/>
      <diagonal/>
    </border>
    <border>
      <left style="medium">
        <color rgb="FF969696"/>
      </left>
      <right style="medium">
        <color rgb="FF969696"/>
      </right>
      <top/>
      <bottom style="medium">
        <color rgb="FF969696"/>
      </bottom>
      <diagonal/>
    </border>
    <border>
      <left style="medium">
        <color rgb="FF969696"/>
      </left>
      <right style="medium">
        <color rgb="FF969696"/>
      </right>
      <top/>
      <bottom/>
      <diagonal/>
    </border>
    <border>
      <left style="medium">
        <color rgb="FF969696"/>
      </left>
      <right style="medium">
        <color rgb="FF969696"/>
      </right>
      <top/>
      <bottom style="thin">
        <color rgb="FF000000"/>
      </bottom>
      <diagonal/>
    </border>
    <border>
      <left style="medium">
        <color rgb="FF969696"/>
      </left>
      <right/>
      <top style="medium">
        <color rgb="FF96969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3300"/>
      </right>
      <top/>
      <bottom/>
      <diagonal/>
    </border>
    <border>
      <left style="medium">
        <color rgb="FF969696"/>
      </left>
      <right/>
      <top/>
      <bottom/>
      <diagonal/>
    </border>
    <border>
      <left style="medium">
        <color rgb="FF969696"/>
      </left>
      <right/>
      <top/>
      <bottom style="thick">
        <color rgb="FF969696"/>
      </bottom>
      <diagonal/>
    </border>
    <border>
      <left style="medium">
        <color rgb="FF969696"/>
      </left>
      <right style="medium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969696"/>
      </bottom>
      <diagonal/>
    </border>
    <border>
      <left style="thin">
        <color rgb="FF969696"/>
      </left>
      <right/>
      <top style="thin">
        <color rgb="FF969696"/>
      </top>
      <bottom style="medium">
        <color rgb="FF969696"/>
      </bottom>
      <diagonal/>
    </border>
    <border>
      <left/>
      <right/>
      <top/>
      <bottom style="medium">
        <color rgb="FF003300"/>
      </bottom>
      <diagonal/>
    </border>
    <border>
      <left/>
      <right style="medium">
        <color rgb="FF003300"/>
      </right>
      <top/>
      <bottom style="medium">
        <color rgb="FF003300"/>
      </bottom>
      <diagonal/>
    </border>
    <border>
      <left style="thin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thin">
        <color rgb="FF808080"/>
      </right>
      <top style="medium">
        <color rgb="FF80808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hair">
        <color rgb="FF000000"/>
      </right>
      <top style="medium">
        <color rgb="FF808080"/>
      </top>
      <bottom/>
      <diagonal/>
    </border>
    <border>
      <left style="thin">
        <color rgb="FF808080"/>
      </left>
      <right style="hair">
        <color rgb="FF000000"/>
      </right>
      <top/>
      <bottom/>
      <diagonal/>
    </border>
    <border>
      <left style="thin">
        <color rgb="FF808080"/>
      </left>
      <right style="hair">
        <color rgb="FF000000"/>
      </right>
      <top/>
      <bottom/>
      <diagonal/>
    </border>
    <border>
      <left style="medium">
        <color rgb="FF003300"/>
      </left>
      <right/>
      <top/>
      <bottom style="thin">
        <color rgb="FF000000"/>
      </bottom>
      <diagonal/>
    </border>
    <border>
      <left/>
      <right style="medium">
        <color rgb="FF003300"/>
      </right>
      <top/>
      <bottom style="thin">
        <color rgb="FF000000"/>
      </bottom>
      <diagonal/>
    </border>
    <border>
      <left style="medium">
        <color rgb="FF003300"/>
      </left>
      <right/>
      <top/>
      <bottom/>
      <diagonal/>
    </border>
    <border>
      <left/>
      <right style="medium">
        <color rgb="FF003300"/>
      </right>
      <top/>
      <bottom/>
      <diagonal/>
    </border>
    <border>
      <left style="medium">
        <color rgb="FF003300"/>
      </left>
      <right/>
      <top style="thin">
        <color rgb="FF003300"/>
      </top>
      <bottom/>
      <diagonal/>
    </border>
    <border>
      <left/>
      <right/>
      <top style="thin">
        <color rgb="FF003300"/>
      </top>
      <bottom/>
      <diagonal/>
    </border>
    <border>
      <left/>
      <right/>
      <top style="thin">
        <color rgb="FF333300"/>
      </top>
      <bottom/>
      <diagonal/>
    </border>
    <border>
      <left/>
      <right/>
      <top style="thin">
        <color rgb="FF333300"/>
      </top>
      <bottom/>
      <diagonal/>
    </border>
    <border>
      <left/>
      <right/>
      <top style="thin">
        <color rgb="FF333300"/>
      </top>
      <bottom/>
      <diagonal/>
    </border>
    <border>
      <left/>
      <right style="medium">
        <color rgb="FF003300"/>
      </right>
      <top style="thin">
        <color rgb="FF333300"/>
      </top>
      <bottom/>
      <diagonal/>
    </border>
    <border>
      <left style="medium">
        <color rgb="FF003300"/>
      </left>
      <right/>
      <top/>
      <bottom/>
      <diagonal/>
    </border>
    <border>
      <left/>
      <right style="medium">
        <color rgb="FF0033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/>
      <diagonal/>
    </border>
    <border>
      <left style="medium">
        <color rgb="FF969696"/>
      </left>
      <right style="hair">
        <color rgb="FF000000"/>
      </right>
      <top style="medium">
        <color rgb="FF969696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969696"/>
      </top>
      <bottom style="hair">
        <color rgb="FF000000"/>
      </bottom>
      <diagonal/>
    </border>
    <border>
      <left style="hair">
        <color rgb="FF000000"/>
      </left>
      <right style="medium">
        <color rgb="FF969696"/>
      </right>
      <top style="medium">
        <color rgb="FF969696"/>
      </top>
      <bottom style="hair">
        <color rgb="FF000000"/>
      </bottom>
      <diagonal/>
    </border>
    <border>
      <left style="medium">
        <color rgb="FF969696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969696"/>
      </right>
      <top style="hair">
        <color rgb="FF000000"/>
      </top>
      <bottom style="hair">
        <color rgb="FF000000"/>
      </bottom>
      <diagonal/>
    </border>
    <border>
      <left style="medium">
        <color rgb="FF969696"/>
      </left>
      <right style="hair">
        <color rgb="FF000000"/>
      </right>
      <top style="hair">
        <color rgb="FF000000"/>
      </top>
      <bottom style="medium">
        <color rgb="FF969696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969696"/>
      </bottom>
      <diagonal/>
    </border>
    <border>
      <left style="hair">
        <color rgb="FF000000"/>
      </left>
      <right style="medium">
        <color rgb="FF969696"/>
      </right>
      <top style="hair">
        <color rgb="FF000000"/>
      </top>
      <bottom style="medium">
        <color rgb="FF969696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rgb="FF004080"/>
      </top>
      <bottom style="thin">
        <color rgb="FF00408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rgb="FF004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1">
    <xf numFmtId="0" fontId="0" fillId="0" borderId="0"/>
    <xf numFmtId="0" fontId="31" fillId="0" borderId="65" applyNumberFormat="0" applyFill="0" applyBorder="0" applyProtection="0">
      <alignment vertical="center"/>
    </xf>
    <xf numFmtId="0" fontId="32" fillId="0" borderId="65" applyFill="0" applyBorder="0" applyProtection="0">
      <alignment horizontal="left"/>
    </xf>
    <xf numFmtId="9" fontId="33" fillId="0" borderId="65" applyFill="0" applyBorder="0" applyProtection="0">
      <alignment horizontal="center" vertical="center"/>
    </xf>
    <xf numFmtId="0" fontId="34" fillId="0" borderId="65" applyNumberFormat="0" applyFill="0" applyBorder="0" applyAlignment="0" applyProtection="0"/>
    <xf numFmtId="0" fontId="36" fillId="10" borderId="184" applyNumberFormat="0" applyProtection="0">
      <alignment horizontal="left" vertical="center"/>
    </xf>
    <xf numFmtId="0" fontId="38" fillId="0" borderId="65" applyNumberFormat="0" applyFill="0" applyBorder="0" applyProtection="0">
      <alignment horizontal="left" vertical="center"/>
    </xf>
    <xf numFmtId="3" fontId="41" fillId="0" borderId="187" applyFill="0" applyProtection="0">
      <alignment horizontal="center"/>
    </xf>
    <xf numFmtId="0" fontId="1" fillId="0" borderId="65"/>
    <xf numFmtId="44" fontId="1" fillId="0" borderId="65" applyFont="0" applyFill="0" applyBorder="0" applyAlignment="0" applyProtection="0"/>
    <xf numFmtId="44" fontId="57" fillId="0" borderId="0" applyFont="0" applyFill="0" applyBorder="0" applyAlignment="0" applyProtection="0"/>
  </cellStyleXfs>
  <cellXfs count="398">
    <xf numFmtId="0" fontId="0" fillId="0" borderId="0" xfId="0" applyFont="1" applyAlignment="1"/>
    <xf numFmtId="0" fontId="2" fillId="2" borderId="4" xfId="0" applyFont="1" applyFill="1" applyBorder="1"/>
    <xf numFmtId="0" fontId="4" fillId="3" borderId="6" xfId="0" applyFont="1" applyFill="1" applyBorder="1"/>
    <xf numFmtId="0" fontId="4" fillId="3" borderId="4" xfId="0" applyFont="1" applyFill="1" applyBorder="1"/>
    <xf numFmtId="0" fontId="7" fillId="4" borderId="17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9" fillId="7" borderId="24" xfId="0" applyFont="1" applyFill="1" applyBorder="1" applyAlignment="1">
      <alignment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10" fillId="8" borderId="26" xfId="0" applyFont="1" applyFill="1" applyBorder="1" applyAlignment="1">
      <alignment vertical="center" wrapText="1"/>
    </xf>
    <xf numFmtId="0" fontId="9" fillId="7" borderId="26" xfId="0" applyFont="1" applyFill="1" applyBorder="1" applyAlignment="1">
      <alignment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vertical="center" wrapText="1"/>
    </xf>
    <xf numFmtId="0" fontId="10" fillId="8" borderId="24" xfId="0" applyFont="1" applyFill="1" applyBorder="1" applyAlignment="1">
      <alignment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11" fillId="8" borderId="35" xfId="0" applyFont="1" applyFill="1" applyBorder="1"/>
    <xf numFmtId="0" fontId="2" fillId="0" borderId="0" xfId="0" applyFont="1" applyAlignment="1">
      <alignment horizontal="center"/>
    </xf>
    <xf numFmtId="0" fontId="12" fillId="3" borderId="41" xfId="0" applyFont="1" applyFill="1" applyBorder="1" applyAlignment="1">
      <alignment horizontal="right"/>
    </xf>
    <xf numFmtId="0" fontId="12" fillId="3" borderId="42" xfId="0" applyFont="1" applyFill="1" applyBorder="1" applyAlignment="1">
      <alignment horizontal="right"/>
    </xf>
    <xf numFmtId="0" fontId="13" fillId="3" borderId="42" xfId="0" applyFont="1" applyFill="1" applyBorder="1"/>
    <xf numFmtId="0" fontId="15" fillId="3" borderId="46" xfId="0" applyFont="1" applyFill="1" applyBorder="1"/>
    <xf numFmtId="0" fontId="12" fillId="3" borderId="47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right"/>
    </xf>
    <xf numFmtId="0" fontId="17" fillId="3" borderId="51" xfId="0" applyFont="1" applyFill="1" applyBorder="1"/>
    <xf numFmtId="0" fontId="2" fillId="3" borderId="51" xfId="0" applyFont="1" applyFill="1" applyBorder="1" applyAlignment="1">
      <alignment horizontal="right"/>
    </xf>
    <xf numFmtId="0" fontId="2" fillId="3" borderId="47" xfId="0" applyFont="1" applyFill="1" applyBorder="1"/>
    <xf numFmtId="0" fontId="2" fillId="3" borderId="51" xfId="0" applyFont="1" applyFill="1" applyBorder="1"/>
    <xf numFmtId="0" fontId="4" fillId="0" borderId="56" xfId="0" applyFont="1" applyBorder="1" applyAlignment="1">
      <alignment horizontal="center"/>
    </xf>
    <xf numFmtId="0" fontId="11" fillId="8" borderId="57" xfId="0" applyFont="1" applyFill="1" applyBorder="1"/>
    <xf numFmtId="0" fontId="4" fillId="3" borderId="59" xfId="0" applyFont="1" applyFill="1" applyBorder="1"/>
    <xf numFmtId="0" fontId="11" fillId="8" borderId="62" xfId="0" applyFont="1" applyFill="1" applyBorder="1"/>
    <xf numFmtId="14" fontId="4" fillId="8" borderId="57" xfId="0" applyNumberFormat="1" applyFont="1" applyFill="1" applyBorder="1"/>
    <xf numFmtId="0" fontId="4" fillId="3" borderId="67" xfId="0" applyFont="1" applyFill="1" applyBorder="1"/>
    <xf numFmtId="0" fontId="4" fillId="0" borderId="0" xfId="0" applyFont="1"/>
    <xf numFmtId="0" fontId="2" fillId="3" borderId="86" xfId="0" applyFont="1" applyFill="1" applyBorder="1"/>
    <xf numFmtId="0" fontId="2" fillId="3" borderId="90" xfId="0" applyFont="1" applyFill="1" applyBorder="1"/>
    <xf numFmtId="0" fontId="4" fillId="2" borderId="4" xfId="0" applyFont="1" applyFill="1" applyBorder="1"/>
    <xf numFmtId="0" fontId="4" fillId="3" borderId="91" xfId="0" applyFont="1" applyFill="1" applyBorder="1"/>
    <xf numFmtId="0" fontId="21" fillId="3" borderId="6" xfId="0" applyFont="1" applyFill="1" applyBorder="1"/>
    <xf numFmtId="0" fontId="4" fillId="3" borderId="95" xfId="0" applyFont="1" applyFill="1" applyBorder="1"/>
    <xf numFmtId="0" fontId="23" fillId="3" borderId="96" xfId="0" applyFont="1" applyFill="1" applyBorder="1" applyAlignment="1">
      <alignment vertical="center"/>
    </xf>
    <xf numFmtId="0" fontId="23" fillId="3" borderId="4" xfId="0" applyFont="1" applyFill="1" applyBorder="1" applyAlignment="1">
      <alignment vertical="center"/>
    </xf>
    <xf numFmtId="0" fontId="4" fillId="3" borderId="96" xfId="0" applyFont="1" applyFill="1" applyBorder="1"/>
    <xf numFmtId="40" fontId="10" fillId="8" borderId="97" xfId="0" applyNumberFormat="1" applyFont="1" applyFill="1" applyBorder="1" applyAlignment="1">
      <alignment horizontal="right" vertical="center" wrapText="1"/>
    </xf>
    <xf numFmtId="0" fontId="10" fillId="8" borderId="97" xfId="0" applyFont="1" applyFill="1" applyBorder="1" applyAlignment="1">
      <alignment horizontal="center" vertical="center" wrapText="1"/>
    </xf>
    <xf numFmtId="0" fontId="10" fillId="8" borderId="98" xfId="0" applyFont="1" applyFill="1" applyBorder="1" applyAlignment="1">
      <alignment horizontal="center" vertical="center" wrapText="1"/>
    </xf>
    <xf numFmtId="40" fontId="9" fillId="8" borderId="100" xfId="0" applyNumberFormat="1" applyFont="1" applyFill="1" applyBorder="1" applyAlignment="1">
      <alignment horizontal="right" vertical="center" wrapText="1"/>
    </xf>
    <xf numFmtId="40" fontId="9" fillId="8" borderId="101" xfId="0" applyNumberFormat="1" applyFont="1" applyFill="1" applyBorder="1" applyAlignment="1">
      <alignment horizontal="right" vertical="center" wrapText="1"/>
    </xf>
    <xf numFmtId="40" fontId="9" fillId="8" borderId="99" xfId="0" applyNumberFormat="1" applyFont="1" applyFill="1" applyBorder="1" applyAlignment="1">
      <alignment horizontal="right" vertical="center" wrapText="1"/>
    </xf>
    <xf numFmtId="0" fontId="4" fillId="3" borderId="102" xfId="0" applyFont="1" applyFill="1" applyBorder="1"/>
    <xf numFmtId="0" fontId="22" fillId="3" borderId="6" xfId="0" applyFont="1" applyFill="1" applyBorder="1"/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right" vertical="center"/>
    </xf>
    <xf numFmtId="0" fontId="9" fillId="8" borderId="100" xfId="0" applyFont="1" applyFill="1" applyBorder="1" applyAlignment="1">
      <alignment horizontal="left" vertical="center" wrapText="1"/>
    </xf>
    <xf numFmtId="0" fontId="9" fillId="8" borderId="100" xfId="0" applyFont="1" applyFill="1" applyBorder="1" applyAlignment="1">
      <alignment horizontal="center" vertical="center" wrapText="1"/>
    </xf>
    <xf numFmtId="14" fontId="9" fillId="8" borderId="100" xfId="0" applyNumberFormat="1" applyFont="1" applyFill="1" applyBorder="1" applyAlignment="1">
      <alignment horizontal="center" vertical="center" wrapText="1"/>
    </xf>
    <xf numFmtId="0" fontId="9" fillId="8" borderId="104" xfId="0" applyFont="1" applyFill="1" applyBorder="1" applyAlignment="1">
      <alignment horizontal="center" vertical="center" wrapText="1"/>
    </xf>
    <xf numFmtId="14" fontId="9" fillId="8" borderId="104" xfId="0" applyNumberFormat="1" applyFont="1" applyFill="1" applyBorder="1" applyAlignment="1">
      <alignment horizontal="center" vertical="center" wrapText="1"/>
    </xf>
    <xf numFmtId="0" fontId="24" fillId="8" borderId="104" xfId="0" applyFont="1" applyFill="1" applyBorder="1" applyAlignment="1">
      <alignment horizontal="center" vertical="center" wrapText="1"/>
    </xf>
    <xf numFmtId="0" fontId="24" fillId="8" borderId="104" xfId="0" applyFont="1" applyFill="1" applyBorder="1" applyAlignment="1">
      <alignment horizontal="center" vertical="top" wrapText="1"/>
    </xf>
    <xf numFmtId="0" fontId="9" fillId="8" borderId="104" xfId="0" applyFont="1" applyFill="1" applyBorder="1" applyAlignment="1">
      <alignment horizontal="center" vertical="top" wrapText="1"/>
    </xf>
    <xf numFmtId="0" fontId="24" fillId="8" borderId="98" xfId="0" applyFont="1" applyFill="1" applyBorder="1" applyAlignment="1">
      <alignment horizontal="center" vertical="top" wrapText="1"/>
    </xf>
    <xf numFmtId="0" fontId="9" fillId="8" borderId="98" xfId="0" applyFont="1" applyFill="1" applyBorder="1" applyAlignment="1">
      <alignment horizontal="center" vertical="top" wrapText="1"/>
    </xf>
    <xf numFmtId="0" fontId="24" fillId="8" borderId="99" xfId="0" applyFont="1" applyFill="1" applyBorder="1" applyAlignment="1">
      <alignment horizontal="center" vertical="top" wrapText="1"/>
    </xf>
    <xf numFmtId="0" fontId="9" fillId="8" borderId="99" xfId="0" applyFont="1" applyFill="1" applyBorder="1" applyAlignment="1">
      <alignment horizontal="center" vertical="top" wrapText="1"/>
    </xf>
    <xf numFmtId="0" fontId="16" fillId="3" borderId="95" xfId="0" applyFont="1" applyFill="1" applyBorder="1"/>
    <xf numFmtId="0" fontId="25" fillId="3" borderId="96" xfId="0" applyFont="1" applyFill="1" applyBorder="1"/>
    <xf numFmtId="0" fontId="26" fillId="6" borderId="105" xfId="0" applyFont="1" applyFill="1" applyBorder="1" applyAlignment="1">
      <alignment horizontal="center" vertical="center" wrapText="1"/>
    </xf>
    <xf numFmtId="0" fontId="4" fillId="8" borderId="100" xfId="0" applyFont="1" applyFill="1" applyBorder="1" applyAlignment="1">
      <alignment horizontal="left" vertical="center" wrapText="1"/>
    </xf>
    <xf numFmtId="0" fontId="4" fillId="8" borderId="98" xfId="0" applyFont="1" applyFill="1" applyBorder="1" applyAlignment="1">
      <alignment horizontal="left" vertical="center" wrapText="1"/>
    </xf>
    <xf numFmtId="0" fontId="4" fillId="8" borderId="100" xfId="0" applyFont="1" applyFill="1" applyBorder="1" applyAlignment="1">
      <alignment horizontal="center"/>
    </xf>
    <xf numFmtId="0" fontId="11" fillId="8" borderId="109" xfId="0" applyFont="1" applyFill="1" applyBorder="1" applyAlignment="1">
      <alignment horizontal="center" vertical="center" wrapText="1"/>
    </xf>
    <xf numFmtId="0" fontId="4" fillId="8" borderId="98" xfId="0" applyFont="1" applyFill="1" applyBorder="1" applyAlignment="1">
      <alignment horizontal="center"/>
    </xf>
    <xf numFmtId="0" fontId="4" fillId="8" borderId="109" xfId="0" applyFont="1" applyFill="1" applyBorder="1" applyAlignment="1">
      <alignment vertical="center"/>
    </xf>
    <xf numFmtId="0" fontId="4" fillId="8" borderId="109" xfId="0" applyFont="1" applyFill="1" applyBorder="1"/>
    <xf numFmtId="0" fontId="11" fillId="8" borderId="113" xfId="0" applyFont="1" applyFill="1" applyBorder="1" applyAlignment="1">
      <alignment horizontal="center" vertical="center" wrapText="1"/>
    </xf>
    <xf numFmtId="0" fontId="4" fillId="3" borderId="116" xfId="0" applyFont="1" applyFill="1" applyBorder="1"/>
    <xf numFmtId="0" fontId="4" fillId="8" borderId="99" xfId="0" applyFont="1" applyFill="1" applyBorder="1" applyAlignment="1">
      <alignment horizontal="left" vertical="center" wrapText="1"/>
    </xf>
    <xf numFmtId="0" fontId="4" fillId="8" borderId="99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9" fillId="7" borderId="105" xfId="0" applyFont="1" applyFill="1" applyBorder="1" applyAlignment="1">
      <alignment horizontal="center" vertical="center" wrapText="1"/>
    </xf>
    <xf numFmtId="0" fontId="9" fillId="7" borderId="117" xfId="0" applyFont="1" applyFill="1" applyBorder="1" applyAlignment="1">
      <alignment horizontal="center" vertical="center" wrapText="1"/>
    </xf>
    <xf numFmtId="0" fontId="9" fillId="7" borderId="105" xfId="0" applyFont="1" applyFill="1" applyBorder="1" applyAlignment="1">
      <alignment vertical="center" wrapText="1"/>
    </xf>
    <xf numFmtId="0" fontId="9" fillId="8" borderId="99" xfId="0" applyFont="1" applyFill="1" applyBorder="1" applyAlignment="1">
      <alignment horizontal="center" vertical="center" wrapText="1"/>
    </xf>
    <xf numFmtId="0" fontId="4" fillId="3" borderId="118" xfId="0" applyFont="1" applyFill="1" applyBorder="1"/>
    <xf numFmtId="0" fontId="27" fillId="8" borderId="100" xfId="0" applyFont="1" applyFill="1" applyBorder="1" applyAlignment="1">
      <alignment horizontal="center" vertical="center" wrapText="1"/>
    </xf>
    <xf numFmtId="0" fontId="25" fillId="3" borderId="4" xfId="0" applyFont="1" applyFill="1" applyBorder="1"/>
    <xf numFmtId="0" fontId="4" fillId="8" borderId="56" xfId="0" applyFont="1" applyFill="1" applyBorder="1"/>
    <xf numFmtId="0" fontId="9" fillId="8" borderId="56" xfId="0" applyFont="1" applyFill="1" applyBorder="1" applyAlignment="1">
      <alignment horizontal="center" vertical="top" wrapText="1"/>
    </xf>
    <xf numFmtId="0" fontId="4" fillId="8" borderId="56" xfId="0" applyFont="1" applyFill="1" applyBorder="1" applyAlignment="1">
      <alignment horizontal="center"/>
    </xf>
    <xf numFmtId="0" fontId="4" fillId="8" borderId="126" xfId="0" applyFont="1" applyFill="1" applyBorder="1" applyAlignment="1">
      <alignment horizontal="center"/>
    </xf>
    <xf numFmtId="0" fontId="4" fillId="3" borderId="127" xfId="0" applyFont="1" applyFill="1" applyBorder="1"/>
    <xf numFmtId="0" fontId="11" fillId="8" borderId="56" xfId="0" applyFont="1" applyFill="1" applyBorder="1"/>
    <xf numFmtId="0" fontId="4" fillId="0" borderId="56" xfId="0" applyFont="1" applyBorder="1"/>
    <xf numFmtId="0" fontId="29" fillId="8" borderId="56" xfId="0" applyFont="1" applyFill="1" applyBorder="1" applyAlignment="1">
      <alignment vertical="center" wrapText="1"/>
    </xf>
    <xf numFmtId="0" fontId="4" fillId="8" borderId="131" xfId="0" applyFont="1" applyFill="1" applyBorder="1"/>
    <xf numFmtId="0" fontId="29" fillId="8" borderId="131" xfId="0" applyFont="1" applyFill="1" applyBorder="1" applyAlignment="1">
      <alignment vertical="center" wrapText="1"/>
    </xf>
    <xf numFmtId="0" fontId="4" fillId="8" borderId="131" xfId="0" applyFont="1" applyFill="1" applyBorder="1" applyAlignment="1">
      <alignment horizontal="center"/>
    </xf>
    <xf numFmtId="0" fontId="4" fillId="8" borderId="132" xfId="0" applyFont="1" applyFill="1" applyBorder="1" applyAlignment="1">
      <alignment horizontal="center"/>
    </xf>
    <xf numFmtId="0" fontId="4" fillId="8" borderId="133" xfId="0" applyFont="1" applyFill="1" applyBorder="1"/>
    <xf numFmtId="0" fontId="29" fillId="8" borderId="133" xfId="0" applyFont="1" applyFill="1" applyBorder="1" applyAlignment="1">
      <alignment vertical="center" wrapText="1"/>
    </xf>
    <xf numFmtId="0" fontId="29" fillId="8" borderId="134" xfId="0" applyFont="1" applyFill="1" applyBorder="1" applyAlignment="1">
      <alignment vertical="center" wrapText="1"/>
    </xf>
    <xf numFmtId="0" fontId="4" fillId="3" borderId="135" xfId="0" applyFont="1" applyFill="1" applyBorder="1"/>
    <xf numFmtId="0" fontId="4" fillId="3" borderId="136" xfId="0" applyFont="1" applyFill="1" applyBorder="1"/>
    <xf numFmtId="0" fontId="4" fillId="0" borderId="0" xfId="0" applyFont="1" applyAlignment="1">
      <alignment horizontal="center"/>
    </xf>
    <xf numFmtId="0" fontId="4" fillId="3" borderId="146" xfId="0" applyFont="1" applyFill="1" applyBorder="1"/>
    <xf numFmtId="0" fontId="4" fillId="3" borderId="147" xfId="0" applyFont="1" applyFill="1" applyBorder="1"/>
    <xf numFmtId="0" fontId="4" fillId="0" borderId="148" xfId="0" applyFont="1" applyBorder="1"/>
    <xf numFmtId="0" fontId="4" fillId="0" borderId="149" xfId="0" applyFont="1" applyBorder="1"/>
    <xf numFmtId="0" fontId="4" fillId="3" borderId="150" xfId="0" applyFont="1" applyFill="1" applyBorder="1"/>
    <xf numFmtId="0" fontId="4" fillId="3" borderId="151" xfId="0" applyFont="1" applyFill="1" applyBorder="1"/>
    <xf numFmtId="0" fontId="16" fillId="3" borderId="155" xfId="0" applyFont="1" applyFill="1" applyBorder="1"/>
    <xf numFmtId="0" fontId="30" fillId="3" borderId="91" xfId="0" applyFont="1" applyFill="1" applyBorder="1" applyAlignment="1">
      <alignment horizontal="right"/>
    </xf>
    <xf numFmtId="0" fontId="30" fillId="3" borderId="6" xfId="0" applyFont="1" applyFill="1" applyBorder="1" applyAlignment="1">
      <alignment horizontal="right"/>
    </xf>
    <xf numFmtId="0" fontId="30" fillId="3" borderId="67" xfId="0" applyFont="1" applyFill="1" applyBorder="1" applyAlignment="1">
      <alignment horizontal="right"/>
    </xf>
    <xf numFmtId="0" fontId="30" fillId="3" borderId="4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96" xfId="0" applyFont="1" applyFill="1" applyBorder="1" applyAlignment="1">
      <alignment horizontal="right"/>
    </xf>
    <xf numFmtId="0" fontId="4" fillId="8" borderId="57" xfId="0" applyFont="1" applyFill="1" applyBorder="1"/>
    <xf numFmtId="0" fontId="4" fillId="3" borderId="96" xfId="0" applyFont="1" applyFill="1" applyBorder="1" applyAlignment="1">
      <alignment horizontal="center"/>
    </xf>
    <xf numFmtId="0" fontId="4" fillId="8" borderId="62" xfId="0" applyFont="1" applyFill="1" applyBorder="1"/>
    <xf numFmtId="0" fontId="11" fillId="7" borderId="35" xfId="0" applyFont="1" applyFill="1" applyBorder="1" applyAlignment="1">
      <alignment horizontal="center" vertical="top" wrapText="1"/>
    </xf>
    <xf numFmtId="0" fontId="4" fillId="8" borderId="35" xfId="0" applyFont="1" applyFill="1" applyBorder="1" applyAlignment="1">
      <alignment horizontal="center" vertical="top" wrapText="1"/>
    </xf>
    <xf numFmtId="0" fontId="4" fillId="8" borderId="35" xfId="0" applyFont="1" applyFill="1" applyBorder="1" applyAlignment="1">
      <alignment horizontal="center"/>
    </xf>
    <xf numFmtId="0" fontId="4" fillId="8" borderId="174" xfId="0" applyFont="1" applyFill="1" applyBorder="1"/>
    <xf numFmtId="49" fontId="4" fillId="8" borderId="62" xfId="0" applyNumberFormat="1" applyFont="1" applyFill="1" applyBorder="1" applyAlignment="1">
      <alignment horizontal="center"/>
    </xf>
    <xf numFmtId="49" fontId="4" fillId="8" borderId="174" xfId="0" applyNumberFormat="1" applyFont="1" applyFill="1" applyBorder="1" applyAlignment="1">
      <alignment horizontal="center"/>
    </xf>
    <xf numFmtId="49" fontId="4" fillId="8" borderId="57" xfId="0" applyNumberFormat="1" applyFont="1" applyFill="1" applyBorder="1" applyAlignment="1">
      <alignment horizontal="center"/>
    </xf>
    <xf numFmtId="0" fontId="25" fillId="3" borderId="91" xfId="0" applyFont="1" applyFill="1" applyBorder="1"/>
    <xf numFmtId="0" fontId="25" fillId="3" borderId="6" xfId="0" applyFont="1" applyFill="1" applyBorder="1"/>
    <xf numFmtId="0" fontId="25" fillId="3" borderId="95" xfId="0" applyFont="1" applyFill="1" applyBorder="1"/>
    <xf numFmtId="0" fontId="25" fillId="3" borderId="67" xfId="0" applyFont="1" applyFill="1" applyBorder="1"/>
    <xf numFmtId="0" fontId="26" fillId="6" borderId="175" xfId="0" applyFont="1" applyFill="1" applyBorder="1" applyAlignment="1">
      <alignment horizontal="center" vertical="center" wrapText="1"/>
    </xf>
    <xf numFmtId="0" fontId="4" fillId="8" borderId="176" xfId="0" applyFont="1" applyFill="1" applyBorder="1" applyAlignment="1">
      <alignment vertical="top" wrapText="1"/>
    </xf>
    <xf numFmtId="14" fontId="4" fillId="8" borderId="177" xfId="0" applyNumberFormat="1" applyFont="1" applyFill="1" applyBorder="1" applyAlignment="1">
      <alignment vertical="top" wrapText="1"/>
    </xf>
    <xf numFmtId="0" fontId="4" fillId="8" borderId="177" xfId="0" applyFont="1" applyFill="1" applyBorder="1" applyAlignment="1">
      <alignment vertical="top" wrapText="1"/>
    </xf>
    <xf numFmtId="0" fontId="4" fillId="8" borderId="178" xfId="0" applyFont="1" applyFill="1" applyBorder="1" applyAlignment="1">
      <alignment vertical="top" wrapText="1"/>
    </xf>
    <xf numFmtId="0" fontId="4" fillId="8" borderId="179" xfId="0" applyFont="1" applyFill="1" applyBorder="1" applyAlignment="1">
      <alignment vertical="top" wrapText="1"/>
    </xf>
    <xf numFmtId="14" fontId="4" fillId="8" borderId="35" xfId="0" applyNumberFormat="1" applyFont="1" applyFill="1" applyBorder="1" applyAlignment="1">
      <alignment vertical="top" wrapText="1"/>
    </xf>
    <xf numFmtId="0" fontId="4" fillId="8" borderId="35" xfId="0" applyFont="1" applyFill="1" applyBorder="1" applyAlignment="1">
      <alignment vertical="top" wrapText="1"/>
    </xf>
    <xf numFmtId="0" fontId="4" fillId="8" borderId="180" xfId="0" applyFont="1" applyFill="1" applyBorder="1" applyAlignment="1">
      <alignment vertical="top" wrapText="1"/>
    </xf>
    <xf numFmtId="0" fontId="4" fillId="8" borderId="181" xfId="0" applyFont="1" applyFill="1" applyBorder="1" applyAlignment="1">
      <alignment vertical="top" wrapText="1"/>
    </xf>
    <xf numFmtId="0" fontId="4" fillId="8" borderId="182" xfId="0" applyFont="1" applyFill="1" applyBorder="1" applyAlignment="1">
      <alignment vertical="top" wrapText="1"/>
    </xf>
    <xf numFmtId="0" fontId="4" fillId="8" borderId="183" xfId="0" applyFont="1" applyFill="1" applyBorder="1" applyAlignment="1">
      <alignment vertical="top" wrapText="1"/>
    </xf>
    <xf numFmtId="0" fontId="25" fillId="3" borderId="102" xfId="0" applyFont="1" applyFill="1" applyBorder="1"/>
    <xf numFmtId="0" fontId="25" fillId="3" borderId="135" xfId="0" applyFont="1" applyFill="1" applyBorder="1"/>
    <xf numFmtId="0" fontId="25" fillId="3" borderId="136" xfId="0" applyFont="1" applyFill="1" applyBorder="1"/>
    <xf numFmtId="0" fontId="4" fillId="9" borderId="4" xfId="0" applyFont="1" applyFill="1" applyBorder="1"/>
    <xf numFmtId="0" fontId="31" fillId="0" borderId="65" xfId="1" applyProtection="1">
      <alignment vertical="center"/>
    </xf>
    <xf numFmtId="0" fontId="32" fillId="0" borderId="65" xfId="2" applyProtection="1">
      <alignment horizontal="left"/>
    </xf>
    <xf numFmtId="0" fontId="31" fillId="0" borderId="65" xfId="1" applyAlignment="1" applyProtection="1">
      <alignment horizontal="center"/>
    </xf>
    <xf numFmtId="9" fontId="33" fillId="0" borderId="65" xfId="3" applyProtection="1">
      <alignment horizontal="center" vertical="center"/>
    </xf>
    <xf numFmtId="0" fontId="36" fillId="11" borderId="185" xfId="5" applyFill="1" applyBorder="1" applyProtection="1">
      <alignment horizontal="left" vertical="center"/>
    </xf>
    <xf numFmtId="1" fontId="37" fillId="11" borderId="185" xfId="5" applyNumberFormat="1" applyFont="1" applyFill="1" applyBorder="1" applyAlignment="1" applyProtection="1">
      <alignment horizontal="center" vertical="center"/>
      <protection locked="0"/>
    </xf>
    <xf numFmtId="1" fontId="37" fillId="12" borderId="65" xfId="5" applyNumberFormat="1" applyFont="1" applyFill="1" applyBorder="1" applyAlignment="1" applyProtection="1">
      <alignment horizontal="center" vertical="center"/>
      <protection locked="0"/>
    </xf>
    <xf numFmtId="0" fontId="31" fillId="0" borderId="65" xfId="1" applyAlignment="1" applyProtection="1">
      <alignment horizontal="center"/>
      <protection locked="0"/>
    </xf>
    <xf numFmtId="0" fontId="31" fillId="13" borderId="186" xfId="1" applyFill="1" applyBorder="1" applyAlignment="1" applyProtection="1">
      <alignment horizontal="center"/>
    </xf>
    <xf numFmtId="0" fontId="39" fillId="0" borderId="65" xfId="6" applyFont="1" applyProtection="1">
      <alignment horizontal="left" vertical="center"/>
    </xf>
    <xf numFmtId="0" fontId="31" fillId="14" borderId="186" xfId="1" applyFill="1" applyBorder="1" applyAlignment="1" applyProtection="1">
      <alignment horizontal="center"/>
    </xf>
    <xf numFmtId="0" fontId="40" fillId="15" borderId="186" xfId="1" applyFont="1" applyFill="1" applyBorder="1" applyAlignment="1" applyProtection="1">
      <alignment horizontal="center"/>
    </xf>
    <xf numFmtId="0" fontId="0" fillId="0" borderId="65" xfId="6" applyFont="1" applyProtection="1">
      <alignment horizontal="left" vertical="center"/>
    </xf>
    <xf numFmtId="0" fontId="31" fillId="0" borderId="65" xfId="1" applyProtection="1">
      <alignment vertical="center"/>
      <protection locked="0"/>
    </xf>
    <xf numFmtId="14" fontId="36" fillId="12" borderId="185" xfId="5" applyNumberFormat="1" applyFill="1" applyBorder="1" applyAlignment="1" applyProtection="1">
      <alignment vertical="center"/>
      <protection locked="0"/>
    </xf>
    <xf numFmtId="14" fontId="36" fillId="12" borderId="65" xfId="5" applyNumberFormat="1" applyFill="1" applyBorder="1" applyAlignment="1" applyProtection="1">
      <alignment vertical="center"/>
      <protection locked="0"/>
    </xf>
    <xf numFmtId="0" fontId="31" fillId="16" borderId="186" xfId="1" applyFill="1" applyBorder="1" applyAlignment="1" applyProtection="1">
      <alignment horizontal="center"/>
    </xf>
    <xf numFmtId="0" fontId="31" fillId="17" borderId="186" xfId="1" applyFill="1" applyBorder="1" applyAlignment="1" applyProtection="1">
      <alignment horizontal="center"/>
    </xf>
    <xf numFmtId="0" fontId="35" fillId="0" borderId="65" xfId="4" applyFont="1" applyAlignment="1" applyProtection="1">
      <protection locked="0"/>
    </xf>
    <xf numFmtId="0" fontId="35" fillId="0" borderId="65" xfId="4" applyFont="1" applyAlignment="1" applyProtection="1">
      <alignment horizontal="center"/>
      <protection locked="0"/>
    </xf>
    <xf numFmtId="0" fontId="42" fillId="0" borderId="188" xfId="7" applyNumberFormat="1" applyFont="1" applyBorder="1" applyAlignment="1" applyProtection="1">
      <alignment horizontal="center" wrapText="1"/>
    </xf>
    <xf numFmtId="0" fontId="42" fillId="0" borderId="188" xfId="7" applyNumberFormat="1" applyFont="1" applyBorder="1" applyAlignment="1" applyProtection="1">
      <alignment horizontal="left"/>
    </xf>
    <xf numFmtId="0" fontId="42" fillId="0" borderId="188" xfId="7" applyNumberFormat="1" applyFont="1" applyBorder="1" applyProtection="1">
      <alignment horizontal="center"/>
    </xf>
    <xf numFmtId="3" fontId="41" fillId="0" borderId="188" xfId="7" applyBorder="1" applyProtection="1">
      <alignment horizontal="center"/>
    </xf>
    <xf numFmtId="14" fontId="41" fillId="0" borderId="188" xfId="7" applyNumberFormat="1" applyBorder="1" applyAlignment="1" applyProtection="1">
      <alignment horizontal="center" textRotation="90"/>
    </xf>
    <xf numFmtId="14" fontId="41" fillId="12" borderId="188" xfId="7" applyNumberFormat="1" applyFill="1" applyBorder="1" applyAlignment="1" applyProtection="1">
      <alignment horizontal="center" textRotation="90"/>
    </xf>
    <xf numFmtId="0" fontId="43" fillId="0" borderId="65" xfId="1" applyFont="1" applyAlignment="1" applyProtection="1">
      <alignment horizontal="center" vertical="center"/>
    </xf>
    <xf numFmtId="0" fontId="43" fillId="0" borderId="65" xfId="2" applyFont="1" applyAlignment="1" applyProtection="1">
      <alignment horizontal="left" vertical="center" wrapText="1"/>
    </xf>
    <xf numFmtId="0" fontId="43" fillId="0" borderId="65" xfId="2" applyFont="1" applyAlignment="1" applyProtection="1">
      <alignment horizontal="center" vertical="center" wrapText="1"/>
    </xf>
    <xf numFmtId="9" fontId="43" fillId="0" borderId="65" xfId="3" applyFont="1" applyProtection="1">
      <alignment horizontal="center" vertical="center"/>
    </xf>
    <xf numFmtId="14" fontId="43" fillId="0" borderId="65" xfId="1" applyNumberFormat="1" applyFont="1" applyAlignment="1" applyProtection="1">
      <alignment horizontal="center" vertical="center"/>
    </xf>
    <xf numFmtId="14" fontId="44" fillId="0" borderId="65" xfId="1" applyNumberFormat="1" applyFont="1" applyAlignment="1" applyProtection="1">
      <alignment horizontal="center" vertical="center"/>
      <protection locked="0"/>
    </xf>
    <xf numFmtId="14" fontId="43" fillId="0" borderId="65" xfId="1" applyNumberFormat="1" applyFont="1" applyAlignment="1" applyProtection="1">
      <alignment horizontal="left" vertical="center"/>
    </xf>
    <xf numFmtId="3" fontId="41" fillId="0" borderId="65" xfId="7" applyBorder="1" applyProtection="1">
      <alignment horizontal="center"/>
    </xf>
    <xf numFmtId="0" fontId="45" fillId="0" borderId="65" xfId="1" applyFont="1" applyAlignment="1" applyProtection="1">
      <alignment horizontal="center"/>
    </xf>
    <xf numFmtId="0" fontId="46" fillId="0" borderId="65" xfId="1" applyFont="1" applyAlignment="1" applyProtection="1">
      <alignment horizontal="center" vertical="center"/>
    </xf>
    <xf numFmtId="0" fontId="46" fillId="0" borderId="65" xfId="2" applyFont="1" applyAlignment="1" applyProtection="1">
      <alignment horizontal="left" vertical="center"/>
    </xf>
    <xf numFmtId="0" fontId="46" fillId="0" borderId="65" xfId="1" applyNumberFormat="1" applyFont="1" applyAlignment="1" applyProtection="1">
      <alignment horizontal="center" vertical="center"/>
    </xf>
    <xf numFmtId="9" fontId="46" fillId="0" borderId="65" xfId="3" applyFont="1" applyProtection="1">
      <alignment horizontal="center" vertical="center"/>
    </xf>
    <xf numFmtId="14" fontId="46" fillId="0" borderId="65" xfId="1" applyNumberFormat="1" applyFont="1" applyAlignment="1" applyProtection="1">
      <alignment horizontal="center" vertical="center"/>
    </xf>
    <xf numFmtId="14" fontId="47" fillId="0" borderId="65" xfId="1" applyNumberFormat="1" applyFont="1" applyAlignment="1" applyProtection="1">
      <alignment horizontal="center" vertical="center"/>
    </xf>
    <xf numFmtId="14" fontId="47" fillId="0" borderId="65" xfId="1" applyNumberFormat="1" applyFont="1" applyAlignment="1" applyProtection="1">
      <alignment horizontal="left" vertical="center"/>
    </xf>
    <xf numFmtId="0" fontId="44" fillId="0" borderId="65" xfId="1" applyFont="1" applyAlignment="1" applyProtection="1">
      <alignment horizontal="center" vertical="center"/>
      <protection locked="0"/>
    </xf>
    <xf numFmtId="0" fontId="44" fillId="0" borderId="65" xfId="2" applyFont="1" applyAlignment="1" applyProtection="1">
      <alignment horizontal="left" vertical="center"/>
      <protection locked="0"/>
    </xf>
    <xf numFmtId="0" fontId="47" fillId="0" borderId="65" xfId="1" applyNumberFormat="1" applyFont="1" applyAlignment="1" applyProtection="1">
      <alignment horizontal="center" vertical="center"/>
    </xf>
    <xf numFmtId="9" fontId="48" fillId="0" borderId="65" xfId="3" applyFont="1" applyProtection="1">
      <alignment horizontal="center" vertical="center"/>
      <protection locked="0"/>
    </xf>
    <xf numFmtId="14" fontId="44" fillId="0" borderId="65" xfId="1" applyNumberFormat="1" applyFont="1" applyAlignment="1" applyProtection="1">
      <alignment horizontal="left" vertical="center"/>
      <protection locked="0"/>
    </xf>
    <xf numFmtId="14" fontId="44" fillId="0" borderId="65" xfId="1" applyNumberFormat="1" applyFont="1" applyAlignment="1" applyProtection="1">
      <alignment horizontal="center" vertical="center"/>
    </xf>
    <xf numFmtId="0" fontId="44" fillId="0" borderId="65" xfId="2" applyFont="1" applyAlignment="1" applyProtection="1">
      <alignment horizontal="left" vertical="center" wrapText="1"/>
      <protection locked="0"/>
    </xf>
    <xf numFmtId="0" fontId="32" fillId="0" borderId="65" xfId="2" applyProtection="1">
      <alignment horizontal="left"/>
      <protection locked="0"/>
    </xf>
    <xf numFmtId="9" fontId="33" fillId="0" borderId="65" xfId="3" applyProtection="1">
      <alignment horizontal="center" vertical="center"/>
      <protection locked="0"/>
    </xf>
    <xf numFmtId="0" fontId="43" fillId="0" borderId="197" xfId="2" applyFont="1" applyBorder="1" applyAlignment="1" applyProtection="1">
      <alignment horizontal="left" vertical="center" wrapText="1"/>
    </xf>
    <xf numFmtId="0" fontId="46" fillId="0" borderId="196" xfId="2" applyFont="1" applyBorder="1" applyAlignment="1" applyProtection="1">
      <alignment horizontal="left" vertical="center"/>
    </xf>
    <xf numFmtId="0" fontId="44" fillId="0" borderId="196" xfId="2" applyFont="1" applyBorder="1" applyAlignment="1" applyProtection="1">
      <alignment horizontal="left" vertical="center"/>
      <protection locked="0"/>
    </xf>
    <xf numFmtId="0" fontId="44" fillId="0" borderId="196" xfId="2" applyFont="1" applyBorder="1" applyAlignment="1" applyProtection="1">
      <alignment horizontal="left" vertical="center" wrapText="1"/>
      <protection locked="0"/>
    </xf>
    <xf numFmtId="0" fontId="43" fillId="0" borderId="196" xfId="8" applyFont="1" applyBorder="1" applyAlignment="1">
      <alignment horizontal="center" vertical="center"/>
    </xf>
    <xf numFmtId="165" fontId="0" fillId="0" borderId="198" xfId="9" applyNumberFormat="1" applyFont="1" applyBorder="1" applyAlignment="1">
      <alignment horizontal="center"/>
    </xf>
    <xf numFmtId="165" fontId="0" fillId="0" borderId="199" xfId="9" applyNumberFormat="1" applyFont="1" applyBorder="1" applyAlignment="1">
      <alignment horizontal="center"/>
    </xf>
    <xf numFmtId="0" fontId="46" fillId="0" borderId="196" xfId="8" applyFont="1" applyBorder="1" applyAlignment="1">
      <alignment horizontal="center" vertical="center"/>
    </xf>
    <xf numFmtId="0" fontId="44" fillId="0" borderId="196" xfId="8" applyFont="1" applyBorder="1" applyAlignment="1" applyProtection="1">
      <alignment horizontal="center" vertical="center"/>
      <protection locked="0"/>
    </xf>
    <xf numFmtId="165" fontId="50" fillId="0" borderId="199" xfId="9" applyNumberFormat="1" applyFont="1" applyBorder="1" applyAlignment="1">
      <alignment horizontal="center"/>
    </xf>
    <xf numFmtId="0" fontId="1" fillId="12" borderId="65" xfId="8" applyFill="1"/>
    <xf numFmtId="0" fontId="1" fillId="12" borderId="65" xfId="8" applyFill="1" applyAlignment="1">
      <alignment horizontal="center"/>
    </xf>
    <xf numFmtId="0" fontId="1" fillId="12" borderId="65" xfId="8" applyFill="1" applyAlignment="1">
      <alignment horizontal="left"/>
    </xf>
    <xf numFmtId="0" fontId="0" fillId="0" borderId="0" xfId="0" applyFont="1" applyAlignment="1"/>
    <xf numFmtId="0" fontId="4" fillId="3" borderId="156" xfId="0" applyFont="1" applyFill="1" applyBorder="1"/>
    <xf numFmtId="0" fontId="4" fillId="3" borderId="157" xfId="0" applyFont="1" applyFill="1" applyBorder="1"/>
    <xf numFmtId="0" fontId="4" fillId="2" borderId="65" xfId="0" applyFont="1" applyFill="1" applyBorder="1"/>
    <xf numFmtId="44" fontId="9" fillId="8" borderId="100" xfId="10" applyFont="1" applyFill="1" applyBorder="1" applyAlignment="1">
      <alignment horizontal="center" vertical="center" wrapText="1"/>
    </xf>
    <xf numFmtId="0" fontId="2" fillId="2" borderId="65" xfId="0" applyFont="1" applyFill="1" applyBorder="1"/>
    <xf numFmtId="0" fontId="10" fillId="8" borderId="97" xfId="0" applyFont="1" applyFill="1" applyBorder="1" applyAlignment="1">
      <alignment horizontal="left" vertical="center" wrapText="1"/>
    </xf>
    <xf numFmtId="0" fontId="10" fillId="8" borderId="98" xfId="0" applyFont="1" applyFill="1" applyBorder="1" applyAlignment="1">
      <alignment horizontal="left" vertical="center" wrapText="1"/>
    </xf>
    <xf numFmtId="40" fontId="10" fillId="8" borderId="98" xfId="0" applyNumberFormat="1" applyFont="1" applyFill="1" applyBorder="1" applyAlignment="1">
      <alignment horizontal="left" vertical="center" wrapText="1"/>
    </xf>
    <xf numFmtId="0" fontId="10" fillId="8" borderId="99" xfId="0" applyFont="1" applyFill="1" applyBorder="1" applyAlignment="1">
      <alignment horizontal="left" vertical="center" wrapText="1"/>
    </xf>
    <xf numFmtId="40" fontId="10" fillId="8" borderId="99" xfId="0" applyNumberFormat="1" applyFont="1" applyFill="1" applyBorder="1" applyAlignment="1">
      <alignment horizontal="left" vertical="center" wrapText="1"/>
    </xf>
    <xf numFmtId="40" fontId="10" fillId="8" borderId="97" xfId="0" applyNumberFormat="1" applyFont="1" applyFill="1" applyBorder="1" applyAlignment="1">
      <alignment horizontal="center" vertical="center" wrapText="1"/>
    </xf>
    <xf numFmtId="40" fontId="10" fillId="8" borderId="98" xfId="0" applyNumberFormat="1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7" fillId="6" borderId="32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3" fillId="0" borderId="34" xfId="0" applyFont="1" applyBorder="1"/>
    <xf numFmtId="0" fontId="11" fillId="8" borderId="36" xfId="0" applyFont="1" applyFill="1" applyBorder="1" applyAlignment="1">
      <alignment horizontal="left"/>
    </xf>
    <xf numFmtId="0" fontId="3" fillId="0" borderId="37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5" xfId="0" applyFont="1" applyFill="1" applyBorder="1" applyAlignment="1">
      <alignment horizontal="center"/>
    </xf>
    <xf numFmtId="0" fontId="3" fillId="0" borderId="10" xfId="0" applyFont="1" applyBorder="1"/>
    <xf numFmtId="0" fontId="3" fillId="0" borderId="156" xfId="0" applyFont="1" applyBorder="1"/>
    <xf numFmtId="0" fontId="3" fillId="0" borderId="38" xfId="0" applyFont="1" applyBorder="1"/>
    <xf numFmtId="0" fontId="55" fillId="3" borderId="7" xfId="0" applyFont="1" applyFill="1" applyBorder="1" applyAlignment="1">
      <alignment horizontal="center" vertical="center" wrapText="1"/>
    </xf>
    <xf numFmtId="0" fontId="56" fillId="0" borderId="8" xfId="0" applyFont="1" applyBorder="1"/>
    <xf numFmtId="0" fontId="56" fillId="0" borderId="11" xfId="0" applyFont="1" applyBorder="1"/>
    <xf numFmtId="0" fontId="56" fillId="0" borderId="12" xfId="0" applyFont="1" applyBorder="1"/>
    <xf numFmtId="0" fontId="6" fillId="3" borderId="9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57" xfId="0" applyFont="1" applyBorder="1"/>
    <xf numFmtId="0" fontId="3" fillId="0" borderId="40" xfId="0" applyFont="1" applyBorder="1"/>
    <xf numFmtId="0" fontId="2" fillId="3" borderId="14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4" fillId="5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8" fillId="3" borderId="20" xfId="0" applyFont="1" applyFill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2" fillId="3" borderId="39" xfId="0" applyFont="1" applyFill="1" applyBorder="1" applyAlignment="1">
      <alignment horizontal="center"/>
    </xf>
    <xf numFmtId="0" fontId="7" fillId="6" borderId="52" xfId="0" applyFont="1" applyFill="1" applyBorder="1" applyAlignment="1">
      <alignment horizontal="left"/>
    </xf>
    <xf numFmtId="0" fontId="3" fillId="0" borderId="53" xfId="0" applyFont="1" applyBorder="1"/>
    <xf numFmtId="0" fontId="4" fillId="3" borderId="48" xfId="0" applyFont="1" applyFill="1" applyBorder="1" applyAlignment="1">
      <alignment horizontal="center"/>
    </xf>
    <xf numFmtId="0" fontId="3" fillId="0" borderId="49" xfId="0" applyFont="1" applyBorder="1"/>
    <xf numFmtId="0" fontId="3" fillId="0" borderId="50" xfId="0" applyFont="1" applyBorder="1"/>
    <xf numFmtId="0" fontId="4" fillId="8" borderId="36" xfId="0" applyFont="1" applyFill="1" applyBorder="1" applyAlignment="1">
      <alignment horizontal="left" vertical="center" wrapText="1"/>
    </xf>
    <xf numFmtId="0" fontId="3" fillId="0" borderId="54" xfId="0" applyFont="1" applyBorder="1"/>
    <xf numFmtId="0" fontId="4" fillId="3" borderId="80" xfId="0" applyFont="1" applyFill="1" applyBorder="1" applyAlignment="1">
      <alignment horizontal="center"/>
    </xf>
    <xf numFmtId="0" fontId="3" fillId="0" borderId="81" xfId="0" applyFont="1" applyBorder="1"/>
    <xf numFmtId="0" fontId="3" fillId="0" borderId="82" xfId="0" applyFont="1" applyBorder="1"/>
    <xf numFmtId="0" fontId="4" fillId="8" borderId="72" xfId="0" applyFont="1" applyFill="1" applyBorder="1" applyAlignment="1">
      <alignment horizontal="left" vertical="center" wrapText="1"/>
    </xf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0" fillId="0" borderId="0" xfId="0" applyFont="1" applyAlignment="1"/>
    <xf numFmtId="0" fontId="3" fillId="0" borderId="76" xfId="0" applyFont="1" applyBorder="1"/>
    <xf numFmtId="0" fontId="3" fillId="0" borderId="77" xfId="0" applyFont="1" applyBorder="1"/>
    <xf numFmtId="0" fontId="3" fillId="0" borderId="78" xfId="0" applyFont="1" applyBorder="1"/>
    <xf numFmtId="0" fontId="3" fillId="0" borderId="79" xfId="0" applyFont="1" applyBorder="1"/>
    <xf numFmtId="0" fontId="4" fillId="3" borderId="69" xfId="0" applyFont="1" applyFill="1" applyBorder="1" applyAlignment="1">
      <alignment horizontal="center"/>
    </xf>
    <xf numFmtId="0" fontId="3" fillId="0" borderId="70" xfId="0" applyFont="1" applyBorder="1"/>
    <xf numFmtId="0" fontId="3" fillId="0" borderId="71" xfId="0" applyFont="1" applyBorder="1"/>
    <xf numFmtId="0" fontId="14" fillId="3" borderId="43" xfId="0" applyFont="1" applyFill="1" applyBorder="1" applyAlignment="1">
      <alignment horizontal="right"/>
    </xf>
    <xf numFmtId="0" fontId="3" fillId="0" borderId="44" xfId="0" applyFont="1" applyBorder="1"/>
    <xf numFmtId="0" fontId="3" fillId="0" borderId="45" xfId="0" applyFont="1" applyBorder="1"/>
    <xf numFmtId="0" fontId="16" fillId="3" borderId="48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/>
    </xf>
    <xf numFmtId="0" fontId="4" fillId="3" borderId="55" xfId="0" applyFont="1" applyFill="1" applyBorder="1" applyAlignment="1">
      <alignment horizontal="center"/>
    </xf>
    <xf numFmtId="0" fontId="3" fillId="0" borderId="60" xfId="0" applyFont="1" applyBorder="1"/>
    <xf numFmtId="0" fontId="3" fillId="0" borderId="65" xfId="0" applyFont="1" applyBorder="1"/>
    <xf numFmtId="0" fontId="11" fillId="8" borderId="36" xfId="0" applyFont="1" applyFill="1" applyBorder="1" applyAlignment="1">
      <alignment horizontal="center"/>
    </xf>
    <xf numFmtId="0" fontId="3" fillId="0" borderId="63" xfId="0" applyFont="1" applyBorder="1"/>
    <xf numFmtId="14" fontId="4" fillId="8" borderId="64" xfId="0" applyNumberFormat="1" applyFont="1" applyFill="1" applyBorder="1" applyAlignment="1">
      <alignment horizontal="center"/>
    </xf>
    <xf numFmtId="0" fontId="2" fillId="3" borderId="58" xfId="0" applyFont="1" applyFill="1" applyBorder="1" applyAlignment="1">
      <alignment horizontal="center"/>
    </xf>
    <xf numFmtId="0" fontId="3" fillId="0" borderId="61" xfId="0" applyFont="1" applyBorder="1"/>
    <xf numFmtId="0" fontId="3" fillId="0" borderId="66" xfId="0" applyFont="1" applyBorder="1"/>
    <xf numFmtId="0" fontId="18" fillId="3" borderId="68" xfId="0" applyFont="1" applyFill="1" applyBorder="1" applyAlignment="1">
      <alignment horizontal="center"/>
    </xf>
    <xf numFmtId="0" fontId="19" fillId="8" borderId="72" xfId="0" applyFont="1" applyFill="1" applyBorder="1" applyAlignment="1">
      <alignment horizontal="center"/>
    </xf>
    <xf numFmtId="0" fontId="20" fillId="3" borderId="87" xfId="0" applyFont="1" applyFill="1" applyBorder="1" applyAlignment="1">
      <alignment horizontal="center" vertical="center"/>
    </xf>
    <xf numFmtId="0" fontId="3" fillId="0" borderId="88" xfId="0" applyFont="1" applyBorder="1"/>
    <xf numFmtId="0" fontId="3" fillId="0" borderId="89" xfId="0" applyFont="1" applyBorder="1"/>
    <xf numFmtId="0" fontId="4" fillId="8" borderId="36" xfId="0" applyFont="1" applyFill="1" applyBorder="1" applyAlignment="1">
      <alignment horizontal="left" vertical="center"/>
    </xf>
    <xf numFmtId="0" fontId="4" fillId="3" borderId="48" xfId="0" applyFont="1" applyFill="1" applyBorder="1" applyAlignment="1">
      <alignment horizontal="center" vertical="center"/>
    </xf>
    <xf numFmtId="0" fontId="4" fillId="8" borderId="72" xfId="0" applyFont="1" applyFill="1" applyBorder="1" applyAlignment="1">
      <alignment horizontal="left" vertical="top" wrapText="1"/>
    </xf>
    <xf numFmtId="0" fontId="4" fillId="3" borderId="83" xfId="0" applyFont="1" applyFill="1" applyBorder="1" applyAlignment="1">
      <alignment horizontal="center"/>
    </xf>
    <xf numFmtId="0" fontId="3" fillId="0" borderId="84" xfId="0" applyFont="1" applyBorder="1"/>
    <xf numFmtId="0" fontId="3" fillId="0" borderId="85" xfId="0" applyFont="1" applyBorder="1"/>
    <xf numFmtId="0" fontId="4" fillId="3" borderId="6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0" borderId="103" xfId="0" applyFont="1" applyBorder="1"/>
    <xf numFmtId="0" fontId="5" fillId="3" borderId="92" xfId="0" applyFont="1" applyFill="1" applyBorder="1" applyAlignment="1">
      <alignment horizontal="right" vertical="center"/>
    </xf>
    <xf numFmtId="0" fontId="3" fillId="0" borderId="93" xfId="0" applyFont="1" applyBorder="1"/>
    <xf numFmtId="0" fontId="3" fillId="0" borderId="94" xfId="0" applyFont="1" applyBorder="1"/>
    <xf numFmtId="0" fontId="22" fillId="3" borderId="48" xfId="0" applyFont="1" applyFill="1" applyBorder="1" applyAlignment="1">
      <alignment horizontal="right"/>
    </xf>
    <xf numFmtId="0" fontId="9" fillId="7" borderId="52" xfId="0" applyFont="1" applyFill="1" applyBorder="1" applyAlignment="1">
      <alignment horizontal="right" vertical="center" wrapText="1"/>
    </xf>
    <xf numFmtId="0" fontId="35" fillId="0" borderId="65" xfId="4" applyFont="1" applyAlignment="1" applyProtection="1">
      <alignment horizontal="center"/>
      <protection locked="0"/>
    </xf>
    <xf numFmtId="0" fontId="4" fillId="8" borderId="110" xfId="0" applyFont="1" applyFill="1" applyBorder="1" applyAlignment="1">
      <alignment horizontal="left" vertical="center"/>
    </xf>
    <xf numFmtId="0" fontId="3" fillId="0" borderId="111" xfId="0" applyFont="1" applyBorder="1"/>
    <xf numFmtId="0" fontId="4" fillId="8" borderId="114" xfId="0" applyFont="1" applyFill="1" applyBorder="1" applyAlignment="1">
      <alignment horizontal="left" vertical="center"/>
    </xf>
    <xf numFmtId="0" fontId="3" fillId="0" borderId="115" xfId="0" applyFont="1" applyBorder="1"/>
    <xf numFmtId="0" fontId="4" fillId="3" borderId="4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92" xfId="0" applyFont="1" applyFill="1" applyBorder="1" applyAlignment="1">
      <alignment horizontal="right"/>
    </xf>
    <xf numFmtId="0" fontId="7" fillId="6" borderId="52" xfId="0" applyFont="1" applyFill="1" applyBorder="1" applyAlignment="1">
      <alignment horizontal="center" vertical="center" wrapText="1"/>
    </xf>
    <xf numFmtId="0" fontId="7" fillId="6" borderId="106" xfId="0" applyFont="1" applyFill="1" applyBorder="1" applyAlignment="1">
      <alignment horizontal="center"/>
    </xf>
    <xf numFmtId="0" fontId="3" fillId="0" borderId="107" xfId="0" applyFont="1" applyBorder="1"/>
    <xf numFmtId="0" fontId="3" fillId="0" borderId="108" xfId="0" applyFont="1" applyBorder="1"/>
    <xf numFmtId="0" fontId="7" fillId="6" borderId="110" xfId="0" applyFont="1" applyFill="1" applyBorder="1" applyAlignment="1">
      <alignment horizontal="center"/>
    </xf>
    <xf numFmtId="0" fontId="3" fillId="0" borderId="112" xfId="0" applyFont="1" applyBorder="1"/>
    <xf numFmtId="0" fontId="26" fillId="6" borderId="52" xfId="0" applyFont="1" applyFill="1" applyBorder="1" applyAlignment="1">
      <alignment horizontal="center" vertical="center" wrapText="1"/>
    </xf>
    <xf numFmtId="0" fontId="11" fillId="7" borderId="119" xfId="0" applyFont="1" applyFill="1" applyBorder="1" applyAlignment="1">
      <alignment horizontal="center" vertical="center" textRotation="90" wrapText="1"/>
    </xf>
    <xf numFmtId="0" fontId="3" fillId="0" borderId="120" xfId="0" applyFont="1" applyBorder="1"/>
    <xf numFmtId="0" fontId="3" fillId="0" borderId="124" xfId="0" applyFont="1" applyBorder="1"/>
    <xf numFmtId="0" fontId="26" fillId="6" borderId="119" xfId="0" applyFont="1" applyFill="1" applyBorder="1" applyAlignment="1">
      <alignment horizontal="center" vertical="center" wrapText="1"/>
    </xf>
    <xf numFmtId="0" fontId="3" fillId="0" borderId="122" xfId="0" applyFont="1" applyBorder="1"/>
    <xf numFmtId="0" fontId="3" fillId="0" borderId="123" xfId="0" applyFont="1" applyBorder="1"/>
    <xf numFmtId="0" fontId="4" fillId="3" borderId="121" xfId="0" applyFont="1" applyFill="1" applyBorder="1" applyAlignment="1">
      <alignment horizontal="center"/>
    </xf>
    <xf numFmtId="0" fontId="28" fillId="7" borderId="125" xfId="0" applyFont="1" applyFill="1" applyBorder="1" applyAlignment="1">
      <alignment horizontal="center" vertical="center" wrapText="1"/>
    </xf>
    <xf numFmtId="0" fontId="3" fillId="0" borderId="128" xfId="0" applyFont="1" applyBorder="1"/>
    <xf numFmtId="0" fontId="3" fillId="0" borderId="129" xfId="0" applyFont="1" applyBorder="1"/>
    <xf numFmtId="0" fontId="28" fillId="7" borderId="130" xfId="0" applyFont="1" applyFill="1" applyBorder="1" applyAlignment="1">
      <alignment horizontal="center" vertical="center" wrapText="1"/>
    </xf>
    <xf numFmtId="0" fontId="1" fillId="12" borderId="65" xfId="8" applyFill="1" applyAlignment="1">
      <alignment horizontal="center"/>
    </xf>
    <xf numFmtId="0" fontId="52" fillId="18" borderId="65" xfId="8" applyFont="1" applyFill="1" applyAlignment="1">
      <alignment horizontal="center" vertical="center"/>
    </xf>
    <xf numFmtId="0" fontId="53" fillId="0" borderId="189" xfId="8" quotePrefix="1" applyFont="1" applyBorder="1" applyAlignment="1">
      <alignment horizontal="left" wrapText="1"/>
    </xf>
    <xf numFmtId="0" fontId="53" fillId="0" borderId="190" xfId="8" quotePrefix="1" applyFont="1" applyBorder="1" applyAlignment="1">
      <alignment horizontal="left" wrapText="1"/>
    </xf>
    <xf numFmtId="164" fontId="54" fillId="19" borderId="191" xfId="8" applyNumberFormat="1" applyFont="1" applyFill="1" applyBorder="1" applyAlignment="1">
      <alignment horizontal="center" vertical="center" textRotation="90"/>
    </xf>
    <xf numFmtId="164" fontId="54" fillId="19" borderId="194" xfId="8" applyNumberFormat="1" applyFont="1" applyFill="1" applyBorder="1" applyAlignment="1">
      <alignment horizontal="center" vertical="center" textRotation="90"/>
    </xf>
    <xf numFmtId="164" fontId="54" fillId="19" borderId="195" xfId="8" applyNumberFormat="1" applyFont="1" applyFill="1" applyBorder="1" applyAlignment="1">
      <alignment horizontal="center" vertical="center" textRotation="90"/>
    </xf>
    <xf numFmtId="0" fontId="51" fillId="19" borderId="192" xfId="8" applyFont="1" applyFill="1" applyBorder="1" applyAlignment="1">
      <alignment horizontal="center" vertical="center"/>
    </xf>
    <xf numFmtId="0" fontId="51" fillId="19" borderId="193" xfId="8" applyFont="1" applyFill="1" applyBorder="1" applyAlignment="1">
      <alignment horizontal="center" vertical="center"/>
    </xf>
    <xf numFmtId="0" fontId="26" fillId="6" borderId="137" xfId="0" applyFont="1" applyFill="1" applyBorder="1" applyAlignment="1">
      <alignment horizontal="left" vertical="center" wrapText="1"/>
    </xf>
    <xf numFmtId="0" fontId="3" fillId="0" borderId="138" xfId="0" applyFont="1" applyBorder="1"/>
    <xf numFmtId="0" fontId="3" fillId="0" borderId="139" xfId="0" applyFont="1" applyBorder="1"/>
    <xf numFmtId="0" fontId="4" fillId="8" borderId="36" xfId="0" applyFont="1" applyFill="1" applyBorder="1" applyAlignment="1">
      <alignment horizontal="center" vertical="top" wrapText="1"/>
    </xf>
    <xf numFmtId="0" fontId="11" fillId="8" borderId="36" xfId="0" applyFont="1" applyFill="1" applyBorder="1" applyAlignment="1">
      <alignment horizontal="left" vertical="center" wrapText="1"/>
    </xf>
    <xf numFmtId="0" fontId="26" fillId="6" borderId="143" xfId="0" applyFont="1" applyFill="1" applyBorder="1" applyAlignment="1">
      <alignment horizontal="center" vertical="center" textRotation="90" wrapText="1"/>
    </xf>
    <xf numFmtId="0" fontId="3" fillId="0" borderId="144" xfId="0" applyFont="1" applyBorder="1"/>
    <xf numFmtId="0" fontId="3" fillId="0" borderId="145" xfId="0" applyFont="1" applyBorder="1"/>
    <xf numFmtId="0" fontId="9" fillId="7" borderId="140" xfId="0" applyFont="1" applyFill="1" applyBorder="1" applyAlignment="1">
      <alignment horizontal="center" vertical="center"/>
    </xf>
    <xf numFmtId="0" fontId="3" fillId="0" borderId="141" xfId="0" applyFont="1" applyBorder="1"/>
    <xf numFmtId="0" fontId="3" fillId="0" borderId="142" xfId="0" applyFont="1" applyBorder="1"/>
    <xf numFmtId="0" fontId="4" fillId="3" borderId="158" xfId="0" applyFont="1" applyFill="1" applyBorder="1" applyAlignment="1">
      <alignment horizontal="center"/>
    </xf>
    <xf numFmtId="0" fontId="3" fillId="0" borderId="159" xfId="0" applyFont="1" applyBorder="1"/>
    <xf numFmtId="0" fontId="9" fillId="8" borderId="36" xfId="0" applyFont="1" applyFill="1" applyBorder="1" applyAlignment="1">
      <alignment horizontal="left" vertical="center" wrapText="1"/>
    </xf>
    <xf numFmtId="0" fontId="4" fillId="8" borderId="36" xfId="0" applyFont="1" applyFill="1" applyBorder="1" applyAlignment="1">
      <alignment horizontal="left" vertical="top" wrapText="1"/>
    </xf>
    <xf numFmtId="0" fontId="5" fillId="3" borderId="152" xfId="0" applyFont="1" applyFill="1" applyBorder="1" applyAlignment="1">
      <alignment horizontal="right"/>
    </xf>
    <xf numFmtId="0" fontId="3" fillId="0" borderId="153" xfId="0" applyFont="1" applyBorder="1"/>
    <xf numFmtId="0" fontId="3" fillId="0" borderId="154" xfId="0" applyFont="1" applyBorder="1"/>
    <xf numFmtId="0" fontId="25" fillId="3" borderId="48" xfId="0" applyFont="1" applyFill="1" applyBorder="1" applyAlignment="1">
      <alignment horizontal="right"/>
    </xf>
    <xf numFmtId="0" fontId="4" fillId="3" borderId="156" xfId="0" applyFont="1" applyFill="1" applyBorder="1" applyAlignment="1">
      <alignment horizontal="center"/>
    </xf>
    <xf numFmtId="0" fontId="4" fillId="8" borderId="62" xfId="0" applyFont="1" applyFill="1" applyBorder="1" applyAlignment="1">
      <alignment horizontal="left" vertical="top" wrapText="1"/>
    </xf>
    <xf numFmtId="0" fontId="4" fillId="8" borderId="174" xfId="0" applyFont="1" applyFill="1" applyBorder="1" applyAlignment="1">
      <alignment horizontal="left" vertical="top" wrapText="1"/>
    </xf>
    <xf numFmtId="0" fontId="4" fillId="8" borderId="57" xfId="0" applyFont="1" applyFill="1" applyBorder="1" applyAlignment="1">
      <alignment horizontal="left" vertical="top" wrapText="1"/>
    </xf>
    <xf numFmtId="0" fontId="4" fillId="3" borderId="174" xfId="0" applyFont="1" applyFill="1" applyBorder="1" applyAlignment="1">
      <alignment horizontal="center"/>
    </xf>
    <xf numFmtId="0" fontId="4" fillId="8" borderId="62" xfId="0" applyFont="1" applyFill="1" applyBorder="1" applyAlignment="1">
      <alignment horizontal="center" vertical="top" wrapText="1"/>
    </xf>
    <xf numFmtId="0" fontId="4" fillId="8" borderId="174" xfId="0" applyFont="1" applyFill="1" applyBorder="1" applyAlignment="1">
      <alignment horizontal="center" vertical="top" wrapText="1"/>
    </xf>
    <xf numFmtId="0" fontId="4" fillId="8" borderId="57" xfId="0" applyFont="1" applyFill="1" applyBorder="1" applyAlignment="1">
      <alignment horizontal="center" vertical="top" wrapText="1"/>
    </xf>
    <xf numFmtId="0" fontId="4" fillId="8" borderId="68" xfId="0" applyFont="1" applyFill="1" applyBorder="1" applyAlignment="1">
      <alignment horizontal="left"/>
    </xf>
    <xf numFmtId="0" fontId="4" fillId="8" borderId="169" xfId="0" applyFont="1" applyFill="1" applyBorder="1" applyAlignment="1">
      <alignment horizontal="left"/>
    </xf>
    <xf numFmtId="0" fontId="3" fillId="0" borderId="170" xfId="0" applyFont="1" applyBorder="1"/>
    <xf numFmtId="0" fontId="3" fillId="0" borderId="171" xfId="0" applyFont="1" applyBorder="1"/>
    <xf numFmtId="0" fontId="4" fillId="8" borderId="163" xfId="0" applyFont="1" applyFill="1" applyBorder="1" applyAlignment="1">
      <alignment horizontal="left"/>
    </xf>
    <xf numFmtId="0" fontId="3" fillId="0" borderId="164" xfId="0" applyFont="1" applyBorder="1"/>
    <xf numFmtId="0" fontId="3" fillId="0" borderId="165" xfId="0" applyFont="1" applyBorder="1"/>
    <xf numFmtId="0" fontId="4" fillId="8" borderId="166" xfId="0" applyFont="1" applyFill="1" applyBorder="1" applyAlignment="1">
      <alignment horizontal="left" vertical="center" wrapText="1"/>
    </xf>
    <xf numFmtId="0" fontId="3" fillId="0" borderId="167" xfId="0" applyFont="1" applyBorder="1"/>
    <xf numFmtId="0" fontId="4" fillId="8" borderId="48" xfId="0" applyFont="1" applyFill="1" applyBorder="1" applyAlignment="1">
      <alignment horizontal="left" vertical="center" wrapText="1"/>
    </xf>
    <xf numFmtId="0" fontId="3" fillId="0" borderId="168" xfId="0" applyFont="1" applyBorder="1"/>
    <xf numFmtId="0" fontId="4" fillId="8" borderId="172" xfId="0" applyFont="1" applyFill="1" applyBorder="1" applyAlignment="1">
      <alignment horizontal="left" vertical="center" wrapText="1"/>
    </xf>
    <xf numFmtId="0" fontId="3" fillId="0" borderId="173" xfId="0" applyFont="1" applyBorder="1"/>
    <xf numFmtId="0" fontId="4" fillId="8" borderId="36" xfId="0" applyFont="1" applyFill="1" applyBorder="1" applyAlignment="1">
      <alignment vertical="top" wrapText="1"/>
    </xf>
    <xf numFmtId="0" fontId="11" fillId="7" borderId="36" xfId="0" applyFont="1" applyFill="1" applyBorder="1" applyAlignment="1">
      <alignment horizontal="center" vertical="top" wrapText="1"/>
    </xf>
    <xf numFmtId="0" fontId="4" fillId="8" borderId="36" xfId="0" applyFont="1" applyFill="1" applyBorder="1" applyAlignment="1">
      <alignment horizontal="left"/>
    </xf>
    <xf numFmtId="0" fontId="4" fillId="8" borderId="36" xfId="0" applyFont="1" applyFill="1" applyBorder="1" applyAlignment="1">
      <alignment horizontal="center"/>
    </xf>
    <xf numFmtId="0" fontId="4" fillId="3" borderId="160" xfId="0" applyFont="1" applyFill="1" applyBorder="1" applyAlignment="1">
      <alignment horizontal="center"/>
    </xf>
    <xf numFmtId="0" fontId="3" fillId="0" borderId="161" xfId="0" applyFont="1" applyBorder="1"/>
    <xf numFmtId="0" fontId="3" fillId="0" borderId="162" xfId="0" applyFont="1" applyBorder="1"/>
    <xf numFmtId="0" fontId="19" fillId="3" borderId="1" xfId="0" applyFont="1" applyFill="1" applyBorder="1" applyAlignment="1">
      <alignment horizontal="center" vertical="center"/>
    </xf>
    <xf numFmtId="0" fontId="4" fillId="8" borderId="36" xfId="0" applyFont="1" applyFill="1" applyBorder="1"/>
    <xf numFmtId="49" fontId="4" fillId="8" borderId="36" xfId="0" applyNumberFormat="1" applyFont="1" applyFill="1" applyBorder="1" applyAlignment="1">
      <alignment horizontal="center"/>
    </xf>
    <xf numFmtId="49" fontId="4" fillId="8" borderId="36" xfId="0" applyNumberFormat="1" applyFont="1" applyFill="1" applyBorder="1" applyAlignment="1">
      <alignment horizontal="left"/>
    </xf>
    <xf numFmtId="0" fontId="4" fillId="3" borderId="166" xfId="0" applyFont="1" applyFill="1" applyBorder="1" applyAlignment="1">
      <alignment horizontal="center"/>
    </xf>
  </cellXfs>
  <cellStyles count="11">
    <cellStyle name="Activity" xfId="2" xr:uid="{41463C2D-0223-4078-9F33-4056E2420F67}"/>
    <cellStyle name="Label" xfId="6" xr:uid="{AB1B4930-F36E-444D-854E-7D4BB1D45951}"/>
    <cellStyle name="Moeda" xfId="10" builtinId="4"/>
    <cellStyle name="Moeda 2" xfId="9" xr:uid="{F159CCA5-9791-4A83-B3F1-D50A6416B66B}"/>
    <cellStyle name="Normal" xfId="0" builtinId="0"/>
    <cellStyle name="Normal 2" xfId="1" xr:uid="{10E748D7-3B84-42DB-ACE6-0A4442136B80}"/>
    <cellStyle name="Normal 3" xfId="8" xr:uid="{5F2979B5-6303-4A9E-8503-B769E39ED655}"/>
    <cellStyle name="Percent Complete" xfId="3" xr:uid="{C4014635-87D6-403B-A3AA-CBAC31D38936}"/>
    <cellStyle name="Period Headers" xfId="7" xr:uid="{DEE7BCC2-64CE-4923-BFE7-E3B1B50B0926}"/>
    <cellStyle name="Period Highlight Control" xfId="5" xr:uid="{5E0EA57A-30A1-41E0-9562-583D74F24464}"/>
    <cellStyle name="Título 1 2" xfId="4" xr:uid="{4FC38D12-812E-4523-BD2D-FB9E36E04060}"/>
  </cellStyles>
  <dxfs count="27">
    <dxf>
      <font>
        <b/>
        <i val="0"/>
      </font>
      <fill>
        <patternFill>
          <bgColor rgb="FFFFC000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rgb="FF0070C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  <color rgb="FFC00000"/>
      </font>
      <fill>
        <patternFill>
          <bgColor theme="5" tint="0.79998168889431442"/>
        </patternFill>
      </fill>
    </dxf>
    <dxf>
      <font>
        <b/>
        <i val="0"/>
        <color rgb="FF0070C0"/>
      </font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366FF"/>
          <bgColor rgb="FF3366FF"/>
        </patternFill>
      </fill>
    </dxf>
    <dxf>
      <fill>
        <patternFill patternType="none"/>
      </fill>
    </dxf>
    <dxf>
      <fill>
        <patternFill patternType="solid">
          <fgColor rgb="FFFFFFCC"/>
          <bgColor rgb="FFFFFFCC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DF7E7"/>
          <bgColor rgb="FFFDF7E7"/>
        </patternFill>
      </fill>
    </dxf>
    <dxf>
      <border>
        <top style="thin">
          <color theme="7"/>
        </top>
        <vertical/>
        <horizontal/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4080"/>
        </patternFill>
      </fill>
    </dxf>
    <dxf>
      <border>
        <top style="thin">
          <color theme="7"/>
        </top>
        <vertical/>
        <horizontal/>
      </border>
    </dxf>
    <dxf>
      <fill>
        <patternFill>
          <bgColor theme="4" tint="0.79998168889431442"/>
        </patternFill>
      </fill>
      <border>
        <left style="thin">
          <color rgb="FF004080"/>
        </left>
        <right style="thin">
          <color rgb="FF004080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rgb="FF004080"/>
        </left>
        <right style="thin">
          <color rgb="FF004080"/>
        </right>
        <bottom/>
        <vertical/>
        <horizontal/>
      </border>
    </dxf>
    <dxf>
      <fill>
        <patternFill patternType="lightUp">
          <fgColor rgb="FF004080"/>
          <bgColor auto="1"/>
        </patternFill>
      </fill>
      <border>
        <bottom style="thin">
          <color theme="0"/>
        </bottom>
      </border>
    </dxf>
    <dxf>
      <fill>
        <patternFill patternType="lightUp">
          <fgColor rgb="FFC00000"/>
          <bgColor rgb="FFFFFFFF"/>
        </patternFill>
      </fill>
      <border>
        <bottom style="thin">
          <color theme="0"/>
        </bottom>
      </border>
    </dxf>
    <dxf>
      <fill>
        <patternFill patternType="lightUp">
          <fgColor rgb="FF004080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rgb="FFC00000"/>
        </patternFill>
      </fill>
      <border>
        <bottom style="thin">
          <color theme="0"/>
        </bottom>
      </border>
    </dxf>
    <dxf>
      <fill>
        <patternFill patternType="solid">
          <fgColor auto="1"/>
          <bgColor rgb="FF004080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Spin" dx="16" fmlaLink="periodo_selecionado" max="20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1219200</xdr:colOff>
      <xdr:row>4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1381125" cy="1381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89</xdr:row>
      <xdr:rowOff>76200</xdr:rowOff>
    </xdr:from>
    <xdr:ext cx="904875" cy="285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648200" y="15792450"/>
          <a:ext cx="904875" cy="28575"/>
          <a:chOff x="4893563" y="3765713"/>
          <a:chExt cx="904875" cy="28575"/>
        </a:xfrm>
      </xdr:grpSpPr>
      <xdr:grpSp>
        <xdr:nvGrpSpPr>
          <xdr:cNvPr id="3" name="Shape 3" title="Desenh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4893563" y="3765713"/>
            <a:ext cx="904875" cy="28575"/>
            <a:chOff x="4903088" y="3775238"/>
            <a:chExt cx="885825" cy="952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4903088" y="3775238"/>
              <a:ext cx="885825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CxnSpPr/>
          </xdr:nvCxnSpPr>
          <xdr:spPr>
            <a:xfrm>
              <a:off x="4903088" y="3775238"/>
              <a:ext cx="885825" cy="9525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5</xdr:col>
      <xdr:colOff>219075</xdr:colOff>
      <xdr:row>89</xdr:row>
      <xdr:rowOff>123825</xdr:rowOff>
    </xdr:from>
    <xdr:ext cx="904875" cy="285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2895600" y="15840075"/>
          <a:ext cx="904875" cy="28575"/>
          <a:chOff x="4893563" y="3765713"/>
          <a:chExt cx="904875" cy="28575"/>
        </a:xfrm>
      </xdr:grpSpPr>
      <xdr:grpSp>
        <xdr:nvGrpSpPr>
          <xdr:cNvPr id="7" name="Shape 6" title="Desenho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4893563" y="3765713"/>
            <a:ext cx="904875" cy="28575"/>
            <a:chOff x="4903088" y="3775238"/>
            <a:chExt cx="885825" cy="9525"/>
          </a:xfrm>
        </xdr:grpSpPr>
        <xdr:sp macro="" textlink="">
          <xdr:nvSpPr>
            <xdr:cNvPr id="8" name="Shape 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4903088" y="3775238"/>
              <a:ext cx="885825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7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>
              <a:off x="4903088" y="3775238"/>
              <a:ext cx="885825" cy="9525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10</xdr:col>
      <xdr:colOff>561975</xdr:colOff>
      <xdr:row>114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5295900" y="18707100"/>
          <a:ext cx="38100" cy="0"/>
          <a:chOff x="5326950" y="-11318550"/>
          <a:chExt cx="221550" cy="15098550"/>
        </a:xfrm>
      </xdr:grpSpPr>
      <xdr:grpSp>
        <xdr:nvGrpSpPr>
          <xdr:cNvPr id="11" name="Shape 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pSpPr/>
        </xdr:nvGrpSpPr>
        <xdr:grpSpPr>
          <a:xfrm>
            <a:off x="5326950" y="-11318550"/>
            <a:ext cx="221550" cy="15098550"/>
            <a:chOff x="5124450" y="3780000"/>
            <a:chExt cx="221550" cy="15098550"/>
          </a:xfrm>
        </xdr:grpSpPr>
        <xdr:sp macro="" textlink="">
          <xdr:nvSpPr>
            <xdr:cNvPr id="12" name="Shape 4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5124450" y="18878550"/>
              <a:ext cx="38100" cy="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3" name="Shape 9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>
              <a:off x="5346000" y="3780000"/>
              <a:ext cx="0" cy="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10</xdr:col>
      <xdr:colOff>542925</xdr:colOff>
      <xdr:row>114</xdr:row>
      <xdr:rowOff>0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5276850" y="18707100"/>
          <a:ext cx="38100" cy="0"/>
          <a:chOff x="5326950" y="-11318550"/>
          <a:chExt cx="240600" cy="15098550"/>
        </a:xfrm>
      </xdr:grpSpPr>
      <xdr:grpSp>
        <xdr:nvGrpSpPr>
          <xdr:cNvPr id="15" name="Shape 10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5326950" y="-11318550"/>
            <a:ext cx="240600" cy="15098550"/>
            <a:chOff x="5105400" y="3780000"/>
            <a:chExt cx="240600" cy="15098550"/>
          </a:xfrm>
        </xdr:grpSpPr>
        <xdr:sp macro="" textlink="">
          <xdr:nvSpPr>
            <xdr:cNvPr id="16" name="Shape 4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5105400" y="18878550"/>
              <a:ext cx="38100" cy="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7" name="Shape 11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CxnSpPr/>
          </xdr:nvCxnSpPr>
          <xdr:spPr>
            <a:xfrm>
              <a:off x="5346000" y="3780000"/>
              <a:ext cx="0" cy="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10</xdr:col>
      <xdr:colOff>0</xdr:colOff>
      <xdr:row>114</xdr:row>
      <xdr:rowOff>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733925" y="18707100"/>
          <a:ext cx="38100" cy="0"/>
          <a:chOff x="5326950" y="-11318550"/>
          <a:chExt cx="783525" cy="15098550"/>
        </a:xfrm>
      </xdr:grpSpPr>
      <xdr:grpSp>
        <xdr:nvGrpSpPr>
          <xdr:cNvPr id="19" name="Shape 12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pSpPr/>
        </xdr:nvGrpSpPr>
        <xdr:grpSpPr>
          <a:xfrm>
            <a:off x="5326950" y="-11318550"/>
            <a:ext cx="783525" cy="15098550"/>
            <a:chOff x="4562475" y="3780000"/>
            <a:chExt cx="783525" cy="15098550"/>
          </a:xfrm>
        </xdr:grpSpPr>
        <xdr:sp macro="" textlink="">
          <xdr:nvSpPr>
            <xdr:cNvPr id="20" name="Shape 4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4562475" y="18878550"/>
              <a:ext cx="38100" cy="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1" name="Shape 13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/>
          </xdr:nvCxnSpPr>
          <xdr:spPr>
            <a:xfrm>
              <a:off x="5346000" y="3780000"/>
              <a:ext cx="0" cy="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10</xdr:col>
      <xdr:colOff>0</xdr:colOff>
      <xdr:row>114</xdr:row>
      <xdr:rowOff>0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733925" y="18707100"/>
          <a:ext cx="38100" cy="0"/>
          <a:chOff x="5326950" y="-11318550"/>
          <a:chExt cx="783525" cy="15098550"/>
        </a:xfrm>
      </xdr:grpSpPr>
      <xdr:grpSp>
        <xdr:nvGrpSpPr>
          <xdr:cNvPr id="23" name="Shape 1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>
            <a:off x="5326950" y="-11318550"/>
            <a:ext cx="783525" cy="15098550"/>
            <a:chOff x="4562475" y="3780000"/>
            <a:chExt cx="783525" cy="15098550"/>
          </a:xfrm>
        </xdr:grpSpPr>
        <xdr:sp macro="" textlink="">
          <xdr:nvSpPr>
            <xdr:cNvPr id="24" name="Shape 4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562475" y="18878550"/>
              <a:ext cx="38100" cy="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5" name="Shape 15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CxnSpPr/>
          </xdr:nvCxnSpPr>
          <xdr:spPr>
            <a:xfrm>
              <a:off x="5346000" y="3780000"/>
              <a:ext cx="0" cy="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5</xdr:col>
      <xdr:colOff>142875</xdr:colOff>
      <xdr:row>81</xdr:row>
      <xdr:rowOff>104775</xdr:rowOff>
    </xdr:from>
    <xdr:ext cx="1257300" cy="695325"/>
    <xdr:sp macro="" textlink="">
      <xdr:nvSpPr>
        <xdr:cNvPr id="26" name="Shape 16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4736400" y="3451388"/>
          <a:ext cx="1219200" cy="657225"/>
        </a:xfrm>
        <a:prstGeom prst="rect">
          <a:avLst/>
        </a:prstGeom>
        <a:solidFill>
          <a:srgbClr val="FFFF99"/>
        </a:solidFill>
        <a:ln w="38150" cap="flat" cmpd="sng">
          <a:solidFill>
            <a:srgbClr val="00008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0150" tIns="20150" rIns="20150" bIns="201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Gerente do Projeto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Vinicius S Santos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BI3008061</a:t>
          </a:r>
          <a:endParaRPr sz="1400"/>
        </a:p>
      </xdr:txBody>
    </xdr:sp>
    <xdr:clientData fLocksWithSheet="0"/>
  </xdr:oneCellAnchor>
  <xdr:oneCellAnchor>
    <xdr:from>
      <xdr:col>1</xdr:col>
      <xdr:colOff>171450</xdr:colOff>
      <xdr:row>88</xdr:row>
      <xdr:rowOff>9525</xdr:rowOff>
    </xdr:from>
    <xdr:ext cx="1428750" cy="628650"/>
    <xdr:sp macro="" textlink="">
      <xdr:nvSpPr>
        <xdr:cNvPr id="27" name="Shape 17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650675" y="3484725"/>
          <a:ext cx="1390650" cy="590550"/>
        </a:xfrm>
        <a:prstGeom prst="rect">
          <a:avLst/>
        </a:prstGeom>
        <a:solidFill>
          <a:srgbClr val="FFFF99"/>
        </a:solidFill>
        <a:ln w="38150" cap="flat" cmpd="sng">
          <a:solidFill>
            <a:srgbClr val="00008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0150" tIns="20150" rIns="20150" bIns="201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Desenvolvedor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Aline Bertolazo dos Santos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BI3008428</a:t>
          </a:r>
          <a:endParaRPr sz="1400"/>
        </a:p>
      </xdr:txBody>
    </xdr:sp>
    <xdr:clientData fLocksWithSheet="0"/>
  </xdr:oneCellAnchor>
  <xdr:oneCellAnchor>
    <xdr:from>
      <xdr:col>3</xdr:col>
      <xdr:colOff>390525</xdr:colOff>
      <xdr:row>88</xdr:row>
      <xdr:rowOff>9525</xdr:rowOff>
    </xdr:from>
    <xdr:ext cx="1428750" cy="628650"/>
    <xdr:sp macro="" textlink="">
      <xdr:nvSpPr>
        <xdr:cNvPr id="28" name="Shape 1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650675" y="3484725"/>
          <a:ext cx="1390650" cy="590550"/>
        </a:xfrm>
        <a:prstGeom prst="rect">
          <a:avLst/>
        </a:prstGeom>
        <a:solidFill>
          <a:srgbClr val="FFFF99"/>
        </a:solidFill>
        <a:ln w="38150" cap="flat" cmpd="sng">
          <a:solidFill>
            <a:srgbClr val="00008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0150" tIns="20150" rIns="20150" bIns="201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Adm DBA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Andre Luiz S Conde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BI3007723</a:t>
          </a:r>
          <a:endParaRPr sz="1400"/>
        </a:p>
      </xdr:txBody>
    </xdr:sp>
    <xdr:clientData fLocksWithSheet="0"/>
  </xdr:oneCellAnchor>
  <xdr:oneCellAnchor>
    <xdr:from>
      <xdr:col>6</xdr:col>
      <xdr:colOff>66675</xdr:colOff>
      <xdr:row>88</xdr:row>
      <xdr:rowOff>0</xdr:rowOff>
    </xdr:from>
    <xdr:ext cx="1428750" cy="628650"/>
    <xdr:sp macro="" textlink="">
      <xdr:nvSpPr>
        <xdr:cNvPr id="29" name="Shape 19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650675" y="3484725"/>
          <a:ext cx="1390650" cy="590550"/>
        </a:xfrm>
        <a:prstGeom prst="rect">
          <a:avLst/>
        </a:prstGeom>
        <a:solidFill>
          <a:srgbClr val="FFFF99"/>
        </a:solidFill>
        <a:ln w="38150" cap="flat" cmpd="sng">
          <a:solidFill>
            <a:srgbClr val="00008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0150" tIns="20150" rIns="20150" bIns="201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Desenvolvedor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Andrey Matheus Brambilla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BI3007723</a:t>
          </a:r>
          <a:endParaRPr sz="1400"/>
        </a:p>
      </xdr:txBody>
    </xdr:sp>
    <xdr:clientData fLocksWithSheet="0"/>
  </xdr:oneCellAnchor>
  <xdr:oneCellAnchor>
    <xdr:from>
      <xdr:col>10</xdr:col>
      <xdr:colOff>285750</xdr:colOff>
      <xdr:row>88</xdr:row>
      <xdr:rowOff>0</xdr:rowOff>
    </xdr:from>
    <xdr:ext cx="1428750" cy="628650"/>
    <xdr:sp macro="" textlink="">
      <xdr:nvSpPr>
        <xdr:cNvPr id="30" name="Shape 20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4650675" y="3484725"/>
          <a:ext cx="1390650" cy="590550"/>
        </a:xfrm>
        <a:prstGeom prst="rect">
          <a:avLst/>
        </a:prstGeom>
        <a:solidFill>
          <a:srgbClr val="FFFF99"/>
        </a:solidFill>
        <a:ln w="38150" cap="flat" cmpd="sng">
          <a:solidFill>
            <a:srgbClr val="00008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0150" tIns="20150" rIns="20150" bIns="201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Marketing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Isadora D B dos Santos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lang="en-US" sz="8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BI3008487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38100</xdr:rowOff>
    </xdr:from>
    <xdr:ext cx="1143000" cy="1181100"/>
    <xdr:pic>
      <xdr:nvPicPr>
        <xdr:cNvPr id="31" name="image1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1</xdr:row>
          <xdr:rowOff>38100</xdr:rowOff>
        </xdr:from>
        <xdr:to>
          <xdr:col>9</xdr:col>
          <xdr:colOff>771525</xdr:colOff>
          <xdr:row>1</xdr:row>
          <xdr:rowOff>276225</xdr:rowOff>
        </xdr:to>
        <xdr:sp macro="" textlink="">
          <xdr:nvSpPr>
            <xdr:cNvPr id="14337" name="Controle Giratório 5" descr="Period Highlight Spin Control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4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5</xdr:row>
      <xdr:rowOff>0</xdr:rowOff>
    </xdr:from>
    <xdr:ext cx="1571625" cy="4857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 rot="10800000">
          <a:off x="4564950" y="3537113"/>
          <a:ext cx="1562100" cy="485775"/>
        </a:xfrm>
        <a:prstGeom prst="rtTriangle">
          <a:avLst/>
        </a:prstGeom>
        <a:solidFill>
          <a:srgbClr val="DCE5DB"/>
        </a:solidFill>
        <a:ln>
          <a:noFill/>
        </a:ln>
      </xdr:spPr>
      <xdr:txBody>
        <a:bodyPr spcFirstLastPara="1" wrap="square" lIns="90000" tIns="46800" rIns="90000" bIns="468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Verdana"/>
            <a:buNone/>
          </a:pPr>
          <a:r>
            <a:rPr lang="en-US" sz="1000" b="1" i="0" u="none" strike="noStrike">
              <a:solidFill>
                <a:srgbClr val="000000"/>
              </a:solidFill>
              <a:latin typeface="Verdana"/>
              <a:ea typeface="Verdana"/>
              <a:cs typeface="Verdana"/>
              <a:sym typeface="Verdana"/>
            </a:rPr>
            <a:t>Dia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536863</xdr:colOff>
      <xdr:row>1</xdr:row>
      <xdr:rowOff>251112</xdr:rowOff>
    </xdr:from>
    <xdr:to>
      <xdr:col>2</xdr:col>
      <xdr:colOff>3186602</xdr:colOff>
      <xdr:row>4</xdr:row>
      <xdr:rowOff>34636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49" y="337703"/>
          <a:ext cx="2649739" cy="24851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85724</xdr:rowOff>
    </xdr:from>
    <xdr:to>
      <xdr:col>2</xdr:col>
      <xdr:colOff>346938</xdr:colOff>
      <xdr:row>3</xdr:row>
      <xdr:rowOff>409574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85724"/>
          <a:ext cx="985112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1133475</xdr:rowOff>
    </xdr:from>
    <xdr:to>
      <xdr:col>2</xdr:col>
      <xdr:colOff>261212</xdr:colOff>
      <xdr:row>77</xdr:row>
      <xdr:rowOff>38100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68225"/>
          <a:ext cx="985112" cy="923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erson\Dropbox\Minhas%20Planilhas\Venda%20de%20Planilhas\Controle%20Faturamento%20MEI\Planilha_Controle_Faturamento_MEI_zer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Lançamentos"/>
      <sheetName val="Dúvidas"/>
      <sheetName val="Sobre"/>
      <sheetName val="Listas"/>
      <sheetName val="dados"/>
      <sheetName val="Gráfico Velocímetr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4">
            <v>2014</v>
          </cell>
          <cell r="C4" t="str">
            <v>Janeiro</v>
          </cell>
        </row>
        <row r="5">
          <cell r="A5">
            <v>2015</v>
          </cell>
          <cell r="C5" t="str">
            <v>Fevereiro</v>
          </cell>
        </row>
        <row r="6">
          <cell r="A6">
            <v>2016</v>
          </cell>
          <cell r="C6" t="str">
            <v>Março</v>
          </cell>
        </row>
        <row r="7">
          <cell r="A7">
            <v>2017</v>
          </cell>
          <cell r="C7" t="str">
            <v>Abril</v>
          </cell>
        </row>
        <row r="8">
          <cell r="A8">
            <v>2018</v>
          </cell>
          <cell r="C8" t="str">
            <v>Maio</v>
          </cell>
        </row>
        <row r="9">
          <cell r="A9">
            <v>2019</v>
          </cell>
          <cell r="C9" t="str">
            <v>Junho</v>
          </cell>
        </row>
        <row r="10">
          <cell r="A10">
            <v>2020</v>
          </cell>
          <cell r="C10" t="str">
            <v>Julho</v>
          </cell>
        </row>
        <row r="11">
          <cell r="A11">
            <v>2021</v>
          </cell>
          <cell r="C11" t="str">
            <v>Agosto</v>
          </cell>
        </row>
        <row r="12">
          <cell r="A12">
            <v>2022</v>
          </cell>
          <cell r="C12" t="str">
            <v>Setembro</v>
          </cell>
        </row>
        <row r="13">
          <cell r="A13">
            <v>2023</v>
          </cell>
          <cell r="C13" t="str">
            <v>Outubro</v>
          </cell>
        </row>
        <row r="14">
          <cell r="A14">
            <v>2024</v>
          </cell>
          <cell r="C14" t="str">
            <v>Novembro</v>
          </cell>
        </row>
        <row r="15">
          <cell r="A15">
            <v>2025</v>
          </cell>
          <cell r="C15" t="str">
            <v>Dezembro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y.brambilla@aluno.ifsp.edu.br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mailto:andre.conde@aluno.ifsp.edu.br" TargetMode="External"/><Relationship Id="rId1" Type="http://schemas.openxmlformats.org/officeDocument/2006/relationships/hyperlink" Target="mailto:a.bertolazo@aluno.ifsp.edu.br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vinicius.souza1@aluno.ifsp.edu.br" TargetMode="External"/><Relationship Id="rId4" Type="http://schemas.openxmlformats.org/officeDocument/2006/relationships/hyperlink" Target="mailto:isadora.bueno@aluno.ifsp.edu.br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showGridLines="0" workbookViewId="0">
      <selection activeCell="C11" sqref="C11"/>
    </sheetView>
  </sheetViews>
  <sheetFormatPr defaultColWidth="12.5703125" defaultRowHeight="15" customHeight="1" x14ac:dyDescent="0.2"/>
  <cols>
    <col min="1" max="1" width="2.5703125" customWidth="1"/>
    <col min="2" max="2" width="41.140625" customWidth="1"/>
    <col min="3" max="3" width="12.7109375" customWidth="1"/>
    <col min="4" max="4" width="91" customWidth="1"/>
    <col min="5" max="5" width="2.5703125" customWidth="1"/>
    <col min="6" max="6" width="9.140625" customWidth="1"/>
    <col min="7" max="26" width="8.7109375" customWidth="1"/>
  </cols>
  <sheetData>
    <row r="1" spans="1:26" ht="11.25" customHeight="1" x14ac:dyDescent="0.2">
      <c r="A1" s="232"/>
      <c r="B1" s="233"/>
      <c r="C1" s="233"/>
      <c r="D1" s="233"/>
      <c r="E1" s="23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">
      <c r="A2" s="235"/>
      <c r="B2" s="2"/>
      <c r="C2" s="239" t="s">
        <v>359</v>
      </c>
      <c r="D2" s="240"/>
      <c r="E2" s="24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1.5" customHeight="1" x14ac:dyDescent="0.2">
      <c r="A3" s="236"/>
      <c r="B3" s="3"/>
      <c r="C3" s="241"/>
      <c r="D3" s="242"/>
      <c r="E3" s="24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236"/>
      <c r="B4" s="247"/>
      <c r="C4" s="248"/>
      <c r="D4" s="249"/>
      <c r="E4" s="24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236"/>
      <c r="B5" s="4" t="s">
        <v>0</v>
      </c>
      <c r="C5" s="250" t="s">
        <v>1</v>
      </c>
      <c r="D5" s="251"/>
      <c r="E5" s="24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">
      <c r="A6" s="236"/>
      <c r="B6" s="252"/>
      <c r="C6" s="253"/>
      <c r="D6" s="254"/>
      <c r="E6" s="24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236"/>
      <c r="B7" s="5" t="s">
        <v>2</v>
      </c>
      <c r="C7" s="5" t="s">
        <v>3</v>
      </c>
      <c r="D7" s="5" t="s">
        <v>4</v>
      </c>
      <c r="E7" s="24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.75" customHeight="1" x14ac:dyDescent="0.2">
      <c r="A8" s="236"/>
      <c r="B8" s="6" t="s">
        <v>342</v>
      </c>
      <c r="C8" s="7" t="s">
        <v>5</v>
      </c>
      <c r="D8" s="8" t="s">
        <v>6</v>
      </c>
      <c r="E8" s="24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.75" customHeight="1" x14ac:dyDescent="0.2">
      <c r="A9" s="236"/>
      <c r="B9" s="9" t="s">
        <v>343</v>
      </c>
      <c r="C9" s="10" t="s">
        <v>5</v>
      </c>
      <c r="D9" s="8" t="s">
        <v>8</v>
      </c>
      <c r="E9" s="24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5" customHeight="1" x14ac:dyDescent="0.2">
      <c r="A10" s="236"/>
      <c r="B10" s="9" t="s">
        <v>9</v>
      </c>
      <c r="C10" s="10" t="s">
        <v>5</v>
      </c>
      <c r="D10" s="8" t="s">
        <v>10</v>
      </c>
      <c r="E10" s="24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1.75" customHeight="1" x14ac:dyDescent="0.2">
      <c r="A11" s="236"/>
      <c r="B11" s="9" t="s">
        <v>252</v>
      </c>
      <c r="C11" s="10" t="s">
        <v>11</v>
      </c>
      <c r="D11" s="8" t="s">
        <v>12</v>
      </c>
      <c r="E11" s="24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236"/>
      <c r="B12" s="11" t="s">
        <v>13</v>
      </c>
      <c r="C12" s="10" t="s">
        <v>11</v>
      </c>
      <c r="D12" s="8" t="s">
        <v>14</v>
      </c>
      <c r="E12" s="24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x14ac:dyDescent="0.2">
      <c r="A13" s="236"/>
      <c r="B13" s="6" t="s">
        <v>15</v>
      </c>
      <c r="C13" s="10" t="s">
        <v>11</v>
      </c>
      <c r="D13" s="12" t="s">
        <v>16</v>
      </c>
      <c r="E13" s="24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236"/>
      <c r="B14" s="9" t="s">
        <v>358</v>
      </c>
      <c r="C14" s="10" t="s">
        <v>5</v>
      </c>
      <c r="D14" s="8" t="s">
        <v>18</v>
      </c>
      <c r="E14" s="24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.75" customHeight="1" x14ac:dyDescent="0.2">
      <c r="A15" s="236"/>
      <c r="B15" s="9" t="s">
        <v>19</v>
      </c>
      <c r="C15" s="10" t="s">
        <v>5</v>
      </c>
      <c r="D15" s="8" t="s">
        <v>20</v>
      </c>
      <c r="E15" s="24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" customHeight="1" x14ac:dyDescent="0.2">
      <c r="A16" s="236"/>
      <c r="B16" s="9" t="s">
        <v>21</v>
      </c>
      <c r="C16" s="10" t="s">
        <v>5</v>
      </c>
      <c r="D16" s="8" t="s">
        <v>22</v>
      </c>
      <c r="E16" s="24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211" customFormat="1" ht="36" customHeight="1" x14ac:dyDescent="0.2">
      <c r="A17" s="237"/>
      <c r="B17" s="11" t="s">
        <v>375</v>
      </c>
      <c r="C17" s="10" t="s">
        <v>11</v>
      </c>
      <c r="D17" s="8" t="s">
        <v>376</v>
      </c>
      <c r="E17" s="24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</row>
    <row r="18" spans="1:26" ht="27" customHeight="1" x14ac:dyDescent="0.2">
      <c r="A18" s="236"/>
      <c r="B18" s="11" t="s">
        <v>23</v>
      </c>
      <c r="C18" s="10"/>
      <c r="D18" s="8" t="s">
        <v>24</v>
      </c>
      <c r="E18" s="24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customHeight="1" x14ac:dyDescent="0.2">
      <c r="A19" s="236"/>
      <c r="B19" s="11" t="s">
        <v>25</v>
      </c>
      <c r="C19" s="13"/>
      <c r="D19" s="8" t="s">
        <v>26</v>
      </c>
      <c r="E19" s="24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236"/>
      <c r="B20" s="224"/>
      <c r="C20" s="225"/>
      <c r="D20" s="226"/>
      <c r="E20" s="24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236"/>
      <c r="B21" s="227" t="s">
        <v>27</v>
      </c>
      <c r="C21" s="228"/>
      <c r="D21" s="229"/>
      <c r="E21" s="24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.75" customHeight="1" x14ac:dyDescent="0.2">
      <c r="A22" s="236"/>
      <c r="B22" s="3"/>
      <c r="C22" s="3"/>
      <c r="D22" s="3"/>
      <c r="E22" s="24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36"/>
      <c r="B23" s="14" t="s">
        <v>28</v>
      </c>
      <c r="C23" s="230" t="s">
        <v>29</v>
      </c>
      <c r="D23" s="231"/>
      <c r="E23" s="24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238"/>
      <c r="B24" s="14" t="s">
        <v>28</v>
      </c>
      <c r="C24" s="230" t="s">
        <v>30</v>
      </c>
      <c r="D24" s="231"/>
      <c r="E24" s="24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2">
      <c r="A25" s="255"/>
      <c r="B25" s="233"/>
      <c r="C25" s="233"/>
      <c r="D25" s="234"/>
      <c r="E25" s="24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2">
    <mergeCell ref="B20:D20"/>
    <mergeCell ref="B21:D21"/>
    <mergeCell ref="C23:D23"/>
    <mergeCell ref="C24:D24"/>
    <mergeCell ref="A1:E1"/>
    <mergeCell ref="A2:A24"/>
    <mergeCell ref="C2:D3"/>
    <mergeCell ref="E2:E25"/>
    <mergeCell ref="B4:D4"/>
    <mergeCell ref="C5:D5"/>
    <mergeCell ref="B6:D6"/>
    <mergeCell ref="A25:D25"/>
  </mergeCells>
  <pageMargins left="0.27569444444444446" right="0.15763888888888888" top="0.52986111111111112" bottom="0.39305555555555555" header="0" footer="0"/>
  <pageSetup paperSize="9" orientation="landscape" r:id="rId1"/>
  <headerFooter>
    <oddHeader>&amp;RCORPORATIVO</oddHeader>
    <oddFooter>&amp;LGestor: TIC/TIC-EP/GDIEP&amp;CPágina &amp;P de &amp;Rversão 1.0 - janeiro/2010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showGridLines="0" tabSelected="1" topLeftCell="A16" workbookViewId="0">
      <selection activeCell="B15" sqref="B15:K20"/>
    </sheetView>
  </sheetViews>
  <sheetFormatPr defaultColWidth="12.5703125" defaultRowHeight="15" customHeight="1" x14ac:dyDescent="0.2"/>
  <cols>
    <col min="1" max="1" width="2.28515625" customWidth="1"/>
    <col min="2" max="2" width="8.7109375" customWidth="1"/>
    <col min="3" max="3" width="12" customWidth="1"/>
    <col min="4" max="4" width="10.28515625" customWidth="1"/>
    <col min="5" max="5" width="6.85546875" customWidth="1"/>
    <col min="6" max="6" width="11.28515625" customWidth="1"/>
    <col min="7" max="7" width="6.85546875" customWidth="1"/>
    <col min="8" max="8" width="9.140625" customWidth="1"/>
    <col min="9" max="9" width="1.5703125" customWidth="1"/>
    <col min="10" max="10" width="2" customWidth="1"/>
    <col min="11" max="11" width="28.42578125" customWidth="1"/>
    <col min="12" max="12" width="3.28515625" customWidth="1"/>
    <col min="13" max="26" width="8.7109375" customWidth="1"/>
  </cols>
  <sheetData>
    <row r="1" spans="1:26" ht="12.75" customHeight="1" x14ac:dyDescent="0.2">
      <c r="H1" s="15"/>
      <c r="I1" s="15"/>
    </row>
    <row r="2" spans="1:26" ht="5.25" customHeight="1" x14ac:dyDescent="0.35">
      <c r="A2" s="16"/>
      <c r="B2" s="17"/>
      <c r="C2" s="17"/>
      <c r="D2" s="17"/>
      <c r="E2" s="18"/>
      <c r="F2" s="278"/>
      <c r="G2" s="279"/>
      <c r="H2" s="279"/>
      <c r="I2" s="279"/>
      <c r="J2" s="279"/>
      <c r="K2" s="280"/>
      <c r="L2" s="19"/>
    </row>
    <row r="3" spans="1:26" ht="72.75" customHeight="1" x14ac:dyDescent="0.35">
      <c r="A3" s="20"/>
      <c r="B3" s="21"/>
      <c r="C3" s="21"/>
      <c r="D3" s="281" t="s">
        <v>31</v>
      </c>
      <c r="E3" s="259"/>
      <c r="F3" s="259"/>
      <c r="G3" s="259"/>
      <c r="H3" s="259"/>
      <c r="I3" s="259"/>
      <c r="J3" s="259"/>
      <c r="K3" s="260"/>
      <c r="L3" s="22"/>
    </row>
    <row r="4" spans="1:26" ht="6.75" customHeight="1" x14ac:dyDescent="0.35">
      <c r="A4" s="20"/>
      <c r="B4" s="282"/>
      <c r="C4" s="248"/>
      <c r="D4" s="248"/>
      <c r="E4" s="248"/>
      <c r="F4" s="248"/>
      <c r="G4" s="248"/>
      <c r="H4" s="248"/>
      <c r="I4" s="248"/>
      <c r="J4" s="248"/>
      <c r="K4" s="249"/>
      <c r="L4" s="23"/>
    </row>
    <row r="5" spans="1:26" ht="13.5" customHeight="1" x14ac:dyDescent="0.2">
      <c r="A5" s="24"/>
      <c r="B5" s="256" t="s">
        <v>32</v>
      </c>
      <c r="C5" s="257"/>
      <c r="D5" s="257"/>
      <c r="E5" s="257"/>
      <c r="F5" s="257"/>
      <c r="G5" s="257"/>
      <c r="H5" s="257"/>
      <c r="I5" s="257"/>
      <c r="J5" s="257"/>
      <c r="K5" s="251"/>
      <c r="L5" s="25"/>
    </row>
    <row r="6" spans="1:26" ht="3.75" customHeight="1" x14ac:dyDescent="0.2">
      <c r="A6" s="24"/>
      <c r="B6" s="258"/>
      <c r="C6" s="259"/>
      <c r="D6" s="259"/>
      <c r="E6" s="259"/>
      <c r="F6" s="259"/>
      <c r="G6" s="259"/>
      <c r="H6" s="259"/>
      <c r="I6" s="259"/>
      <c r="J6" s="259"/>
      <c r="K6" s="260"/>
      <c r="L6" s="25"/>
    </row>
    <row r="7" spans="1:26" ht="12.75" customHeight="1" x14ac:dyDescent="0.2">
      <c r="A7" s="24"/>
      <c r="B7" s="286" t="s">
        <v>33</v>
      </c>
      <c r="C7" s="262"/>
      <c r="D7" s="262"/>
      <c r="E7" s="262"/>
      <c r="F7" s="262"/>
      <c r="G7" s="262"/>
      <c r="H7" s="231"/>
      <c r="I7" s="283"/>
      <c r="J7" s="26" t="s">
        <v>5</v>
      </c>
      <c r="K7" s="27" t="s">
        <v>34</v>
      </c>
      <c r="L7" s="289"/>
    </row>
    <row r="8" spans="1:26" ht="3.75" customHeight="1" x14ac:dyDescent="0.2">
      <c r="A8" s="24"/>
      <c r="B8" s="28"/>
      <c r="C8" s="28"/>
      <c r="D8" s="28"/>
      <c r="E8" s="28"/>
      <c r="F8" s="28"/>
      <c r="G8" s="28"/>
      <c r="H8" s="28"/>
      <c r="I8" s="284"/>
      <c r="J8" s="3"/>
      <c r="K8" s="3"/>
      <c r="L8" s="290"/>
    </row>
    <row r="9" spans="1:26" ht="12.75" customHeight="1" x14ac:dyDescent="0.2">
      <c r="A9" s="24"/>
      <c r="B9" s="29" t="s">
        <v>35</v>
      </c>
      <c r="C9" s="30">
        <v>44609</v>
      </c>
      <c r="D9" s="3"/>
      <c r="E9" s="286" t="s">
        <v>36</v>
      </c>
      <c r="F9" s="287"/>
      <c r="G9" s="288" t="s">
        <v>37</v>
      </c>
      <c r="H9" s="231"/>
      <c r="I9" s="285"/>
      <c r="J9" s="26"/>
      <c r="K9" s="27" t="s">
        <v>38</v>
      </c>
      <c r="L9" s="291"/>
    </row>
    <row r="10" spans="1:26" ht="12.75" customHeight="1" x14ac:dyDescent="0.2">
      <c r="A10" s="24"/>
      <c r="B10" s="258"/>
      <c r="C10" s="259"/>
      <c r="D10" s="259"/>
      <c r="E10" s="259"/>
      <c r="F10" s="259"/>
      <c r="G10" s="259"/>
      <c r="H10" s="259"/>
      <c r="I10" s="259"/>
      <c r="J10" s="259"/>
      <c r="K10" s="260"/>
      <c r="L10" s="289"/>
    </row>
    <row r="11" spans="1:26" ht="12.75" customHeight="1" x14ac:dyDescent="0.2">
      <c r="A11" s="31"/>
      <c r="B11" s="230" t="s">
        <v>39</v>
      </c>
      <c r="C11" s="262"/>
      <c r="D11" s="231"/>
      <c r="E11" s="292" t="s">
        <v>40</v>
      </c>
      <c r="F11" s="259"/>
      <c r="G11" s="259"/>
      <c r="H11" s="260"/>
      <c r="I11" s="3"/>
      <c r="J11" s="3"/>
      <c r="K11" s="3"/>
      <c r="L11" s="290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3.5" customHeight="1" x14ac:dyDescent="0.2">
      <c r="A12" s="24"/>
      <c r="B12" s="275"/>
      <c r="C12" s="276"/>
      <c r="D12" s="276"/>
      <c r="E12" s="276"/>
      <c r="F12" s="276"/>
      <c r="G12" s="276"/>
      <c r="H12" s="276"/>
      <c r="I12" s="276"/>
      <c r="J12" s="276"/>
      <c r="K12" s="277"/>
      <c r="L12" s="291"/>
    </row>
    <row r="13" spans="1:26" ht="13.5" customHeight="1" x14ac:dyDescent="0.2">
      <c r="A13" s="24"/>
      <c r="B13" s="256" t="s">
        <v>41</v>
      </c>
      <c r="C13" s="257"/>
      <c r="D13" s="257"/>
      <c r="E13" s="257"/>
      <c r="F13" s="257"/>
      <c r="G13" s="257"/>
      <c r="H13" s="257"/>
      <c r="I13" s="257"/>
      <c r="J13" s="257"/>
      <c r="K13" s="251"/>
      <c r="L13" s="25"/>
    </row>
    <row r="14" spans="1:26" ht="3.75" customHeight="1" x14ac:dyDescent="0.2">
      <c r="A14" s="24"/>
      <c r="B14" s="258"/>
      <c r="C14" s="259"/>
      <c r="D14" s="259"/>
      <c r="E14" s="259"/>
      <c r="F14" s="259"/>
      <c r="G14" s="259"/>
      <c r="H14" s="259"/>
      <c r="I14" s="259"/>
      <c r="J14" s="259"/>
      <c r="K14" s="260"/>
      <c r="L14" s="25"/>
    </row>
    <row r="15" spans="1:26" ht="12.75" customHeight="1" x14ac:dyDescent="0.2">
      <c r="A15" s="24"/>
      <c r="B15" s="266" t="s">
        <v>42</v>
      </c>
      <c r="C15" s="267"/>
      <c r="D15" s="267"/>
      <c r="E15" s="267"/>
      <c r="F15" s="267"/>
      <c r="G15" s="267"/>
      <c r="H15" s="267"/>
      <c r="I15" s="267"/>
      <c r="J15" s="267"/>
      <c r="K15" s="268"/>
      <c r="L15" s="25"/>
    </row>
    <row r="16" spans="1:26" ht="12.75" customHeight="1" x14ac:dyDescent="0.2">
      <c r="A16" s="24"/>
      <c r="B16" s="269"/>
      <c r="C16" s="270"/>
      <c r="D16" s="270"/>
      <c r="E16" s="270"/>
      <c r="F16" s="270"/>
      <c r="G16" s="270"/>
      <c r="H16" s="270"/>
      <c r="I16" s="270"/>
      <c r="J16" s="270"/>
      <c r="K16" s="271"/>
      <c r="L16" s="25"/>
    </row>
    <row r="17" spans="1:12" ht="12.75" customHeight="1" x14ac:dyDescent="0.2">
      <c r="A17" s="24"/>
      <c r="B17" s="269"/>
      <c r="C17" s="270"/>
      <c r="D17" s="270"/>
      <c r="E17" s="270"/>
      <c r="F17" s="270"/>
      <c r="G17" s="270"/>
      <c r="H17" s="270"/>
      <c r="I17" s="270"/>
      <c r="J17" s="270"/>
      <c r="K17" s="271"/>
      <c r="L17" s="25"/>
    </row>
    <row r="18" spans="1:12" ht="12.75" customHeight="1" x14ac:dyDescent="0.2">
      <c r="A18" s="24"/>
      <c r="B18" s="269"/>
      <c r="C18" s="270"/>
      <c r="D18" s="270"/>
      <c r="E18" s="270"/>
      <c r="F18" s="270"/>
      <c r="G18" s="270"/>
      <c r="H18" s="270"/>
      <c r="I18" s="270"/>
      <c r="J18" s="270"/>
      <c r="K18" s="271"/>
      <c r="L18" s="25"/>
    </row>
    <row r="19" spans="1:12" ht="12.75" customHeight="1" x14ac:dyDescent="0.2">
      <c r="A19" s="24"/>
      <c r="B19" s="269"/>
      <c r="C19" s="270"/>
      <c r="D19" s="270"/>
      <c r="E19" s="270"/>
      <c r="F19" s="270"/>
      <c r="G19" s="270"/>
      <c r="H19" s="270"/>
      <c r="I19" s="270"/>
      <c r="J19" s="270"/>
      <c r="K19" s="271"/>
      <c r="L19" s="25"/>
    </row>
    <row r="20" spans="1:12" ht="27" customHeight="1" x14ac:dyDescent="0.2">
      <c r="A20" s="24"/>
      <c r="B20" s="272"/>
      <c r="C20" s="273"/>
      <c r="D20" s="273"/>
      <c r="E20" s="273"/>
      <c r="F20" s="273"/>
      <c r="G20" s="273"/>
      <c r="H20" s="273"/>
      <c r="I20" s="273"/>
      <c r="J20" s="273"/>
      <c r="K20" s="274"/>
      <c r="L20" s="25"/>
    </row>
    <row r="21" spans="1:12" ht="12.75" customHeight="1" x14ac:dyDescent="0.2">
      <c r="A21" s="24"/>
      <c r="B21" s="258"/>
      <c r="C21" s="259"/>
      <c r="D21" s="259"/>
      <c r="E21" s="259"/>
      <c r="F21" s="259"/>
      <c r="G21" s="259"/>
      <c r="H21" s="259"/>
      <c r="I21" s="259"/>
      <c r="J21" s="259"/>
      <c r="K21" s="260"/>
      <c r="L21" s="25"/>
    </row>
    <row r="22" spans="1:12" ht="13.5" customHeight="1" x14ac:dyDescent="0.2">
      <c r="A22" s="24"/>
      <c r="B22" s="256" t="s">
        <v>43</v>
      </c>
      <c r="C22" s="257"/>
      <c r="D22" s="257"/>
      <c r="E22" s="257"/>
      <c r="F22" s="257"/>
      <c r="G22" s="257"/>
      <c r="H22" s="257"/>
      <c r="I22" s="257"/>
      <c r="J22" s="257"/>
      <c r="K22" s="251"/>
      <c r="L22" s="25"/>
    </row>
    <row r="23" spans="1:12" ht="3.75" customHeight="1" x14ac:dyDescent="0.2">
      <c r="A23" s="24"/>
      <c r="B23" s="258"/>
      <c r="C23" s="259"/>
      <c r="D23" s="259"/>
      <c r="E23" s="259"/>
      <c r="F23" s="259"/>
      <c r="G23" s="259"/>
      <c r="H23" s="259"/>
      <c r="I23" s="259"/>
      <c r="J23" s="259"/>
      <c r="K23" s="260"/>
      <c r="L23" s="25"/>
    </row>
    <row r="24" spans="1:12" ht="12.75" customHeight="1" x14ac:dyDescent="0.2">
      <c r="A24" s="24"/>
      <c r="B24" s="266" t="s">
        <v>44</v>
      </c>
      <c r="C24" s="267"/>
      <c r="D24" s="267"/>
      <c r="E24" s="267"/>
      <c r="F24" s="267"/>
      <c r="G24" s="267"/>
      <c r="H24" s="267"/>
      <c r="I24" s="267"/>
      <c r="J24" s="267"/>
      <c r="K24" s="268"/>
      <c r="L24" s="25"/>
    </row>
    <row r="25" spans="1:12" ht="6.75" customHeight="1" x14ac:dyDescent="0.2">
      <c r="A25" s="24"/>
      <c r="B25" s="272"/>
      <c r="C25" s="273"/>
      <c r="D25" s="273"/>
      <c r="E25" s="273"/>
      <c r="F25" s="273"/>
      <c r="G25" s="273"/>
      <c r="H25" s="273"/>
      <c r="I25" s="273"/>
      <c r="J25" s="273"/>
      <c r="K25" s="274"/>
      <c r="L25" s="25"/>
    </row>
    <row r="26" spans="1:12" ht="24" customHeight="1" x14ac:dyDescent="0.2">
      <c r="A26" s="24"/>
      <c r="B26" s="261" t="s">
        <v>45</v>
      </c>
      <c r="C26" s="262"/>
      <c r="D26" s="262"/>
      <c r="E26" s="262"/>
      <c r="F26" s="262"/>
      <c r="G26" s="262"/>
      <c r="H26" s="262"/>
      <c r="I26" s="262"/>
      <c r="J26" s="262"/>
      <c r="K26" s="231"/>
      <c r="L26" s="25"/>
    </row>
    <row r="27" spans="1:12" ht="1.5" customHeight="1" x14ac:dyDescent="0.2">
      <c r="A27" s="24"/>
      <c r="B27" s="258"/>
      <c r="C27" s="259"/>
      <c r="D27" s="259"/>
      <c r="E27" s="259"/>
      <c r="F27" s="259"/>
      <c r="G27" s="259"/>
      <c r="H27" s="259"/>
      <c r="I27" s="259"/>
      <c r="J27" s="259"/>
      <c r="K27" s="260"/>
      <c r="L27" s="25"/>
    </row>
    <row r="28" spans="1:12" ht="23.25" customHeight="1" x14ac:dyDescent="0.2">
      <c r="A28" s="24"/>
      <c r="B28" s="261" t="s">
        <v>46</v>
      </c>
      <c r="C28" s="262"/>
      <c r="D28" s="262"/>
      <c r="E28" s="262"/>
      <c r="F28" s="262"/>
      <c r="G28" s="262"/>
      <c r="H28" s="262"/>
      <c r="I28" s="262"/>
      <c r="J28" s="262"/>
      <c r="K28" s="231"/>
      <c r="L28" s="25"/>
    </row>
    <row r="29" spans="1:12" ht="3.75" customHeight="1" x14ac:dyDescent="0.2">
      <c r="A29" s="24"/>
      <c r="B29" s="258"/>
      <c r="C29" s="259"/>
      <c r="D29" s="259"/>
      <c r="E29" s="259"/>
      <c r="F29" s="259"/>
      <c r="G29" s="259"/>
      <c r="H29" s="259"/>
      <c r="I29" s="259"/>
      <c r="J29" s="259"/>
      <c r="K29" s="260"/>
      <c r="L29" s="25"/>
    </row>
    <row r="30" spans="1:12" ht="12.75" customHeight="1" x14ac:dyDescent="0.2">
      <c r="A30" s="24"/>
      <c r="B30" s="258"/>
      <c r="C30" s="259"/>
      <c r="D30" s="259"/>
      <c r="E30" s="259"/>
      <c r="F30" s="259"/>
      <c r="G30" s="259"/>
      <c r="H30" s="259"/>
      <c r="I30" s="259"/>
      <c r="J30" s="259"/>
      <c r="K30" s="260"/>
      <c r="L30" s="25"/>
    </row>
    <row r="31" spans="1:12" ht="12.75" customHeight="1" x14ac:dyDescent="0.2">
      <c r="A31" s="24"/>
      <c r="B31" s="256" t="s">
        <v>47</v>
      </c>
      <c r="C31" s="257"/>
      <c r="D31" s="257"/>
      <c r="E31" s="257"/>
      <c r="F31" s="257"/>
      <c r="G31" s="257"/>
      <c r="H31" s="257"/>
      <c r="I31" s="257"/>
      <c r="J31" s="257"/>
      <c r="K31" s="251"/>
      <c r="L31" s="25"/>
    </row>
    <row r="32" spans="1:12" ht="3.75" customHeight="1" x14ac:dyDescent="0.2">
      <c r="A32" s="24"/>
      <c r="B32" s="258"/>
      <c r="C32" s="259"/>
      <c r="D32" s="259"/>
      <c r="E32" s="259"/>
      <c r="F32" s="259"/>
      <c r="G32" s="259"/>
      <c r="H32" s="259"/>
      <c r="I32" s="259"/>
      <c r="J32" s="259"/>
      <c r="K32" s="260"/>
      <c r="L32" s="25"/>
    </row>
    <row r="33" spans="1:12" ht="12.75" customHeight="1" x14ac:dyDescent="0.2">
      <c r="A33" s="24"/>
      <c r="B33" s="266" t="s">
        <v>48</v>
      </c>
      <c r="C33" s="267"/>
      <c r="D33" s="267"/>
      <c r="E33" s="267"/>
      <c r="F33" s="267"/>
      <c r="G33" s="267"/>
      <c r="H33" s="267"/>
      <c r="I33" s="267"/>
      <c r="J33" s="267"/>
      <c r="K33" s="268"/>
      <c r="L33" s="25"/>
    </row>
    <row r="34" spans="1:12" ht="12.75" customHeight="1" x14ac:dyDescent="0.2">
      <c r="A34" s="24"/>
      <c r="B34" s="269"/>
      <c r="C34" s="270"/>
      <c r="D34" s="270"/>
      <c r="E34" s="270"/>
      <c r="F34" s="270"/>
      <c r="G34" s="270"/>
      <c r="H34" s="270"/>
      <c r="I34" s="270"/>
      <c r="J34" s="270"/>
      <c r="K34" s="271"/>
      <c r="L34" s="25"/>
    </row>
    <row r="35" spans="1:12" ht="12.75" customHeight="1" x14ac:dyDescent="0.2">
      <c r="A35" s="24"/>
      <c r="B35" s="269"/>
      <c r="C35" s="270"/>
      <c r="D35" s="270"/>
      <c r="E35" s="270"/>
      <c r="F35" s="270"/>
      <c r="G35" s="270"/>
      <c r="H35" s="270"/>
      <c r="I35" s="270"/>
      <c r="J35" s="270"/>
      <c r="K35" s="271"/>
      <c r="L35" s="25"/>
    </row>
    <row r="36" spans="1:12" ht="25.5" customHeight="1" x14ac:dyDescent="0.2">
      <c r="A36" s="24"/>
      <c r="B36" s="272"/>
      <c r="C36" s="273"/>
      <c r="D36" s="273"/>
      <c r="E36" s="273"/>
      <c r="F36" s="273"/>
      <c r="G36" s="273"/>
      <c r="H36" s="273"/>
      <c r="I36" s="273"/>
      <c r="J36" s="273"/>
      <c r="K36" s="274"/>
      <c r="L36" s="25"/>
    </row>
    <row r="37" spans="1:12" ht="12.75" customHeight="1" x14ac:dyDescent="0.2">
      <c r="A37" s="24"/>
      <c r="B37" s="263"/>
      <c r="C37" s="264"/>
      <c r="D37" s="264"/>
      <c r="E37" s="264"/>
      <c r="F37" s="264"/>
      <c r="G37" s="264"/>
      <c r="H37" s="264"/>
      <c r="I37" s="264"/>
      <c r="J37" s="264"/>
      <c r="K37" s="265"/>
      <c r="L37" s="25"/>
    </row>
    <row r="38" spans="1:12" ht="12.75" customHeight="1" x14ac:dyDescent="0.2">
      <c r="A38" s="24"/>
      <c r="B38" s="256" t="s">
        <v>49</v>
      </c>
      <c r="C38" s="257"/>
      <c r="D38" s="257"/>
      <c r="E38" s="257"/>
      <c r="F38" s="257"/>
      <c r="G38" s="257"/>
      <c r="H38" s="257"/>
      <c r="I38" s="257"/>
      <c r="J38" s="257"/>
      <c r="K38" s="251"/>
      <c r="L38" s="25"/>
    </row>
    <row r="39" spans="1:12" ht="3.75" customHeight="1" x14ac:dyDescent="0.2">
      <c r="A39" s="24"/>
      <c r="B39" s="258"/>
      <c r="C39" s="259"/>
      <c r="D39" s="259"/>
      <c r="E39" s="259"/>
      <c r="F39" s="259"/>
      <c r="G39" s="259"/>
      <c r="H39" s="259"/>
      <c r="I39" s="259"/>
      <c r="J39" s="259"/>
      <c r="K39" s="260"/>
      <c r="L39" s="25"/>
    </row>
    <row r="40" spans="1:12" ht="12.75" customHeight="1" x14ac:dyDescent="0.2">
      <c r="A40" s="24"/>
      <c r="B40" s="266" t="s">
        <v>50</v>
      </c>
      <c r="C40" s="267"/>
      <c r="D40" s="267"/>
      <c r="E40" s="267"/>
      <c r="F40" s="267"/>
      <c r="G40" s="267"/>
      <c r="H40" s="267"/>
      <c r="I40" s="267"/>
      <c r="J40" s="267"/>
      <c r="K40" s="268"/>
      <c r="L40" s="25"/>
    </row>
    <row r="41" spans="1:12" ht="21" customHeight="1" x14ac:dyDescent="0.2">
      <c r="A41" s="24"/>
      <c r="B41" s="269"/>
      <c r="C41" s="270"/>
      <c r="D41" s="270"/>
      <c r="E41" s="270"/>
      <c r="F41" s="270"/>
      <c r="G41" s="270"/>
      <c r="H41" s="270"/>
      <c r="I41" s="270"/>
      <c r="J41" s="270"/>
      <c r="K41" s="271"/>
      <c r="L41" s="25"/>
    </row>
    <row r="42" spans="1:12" ht="21" customHeight="1" x14ac:dyDescent="0.2">
      <c r="A42" s="24"/>
      <c r="B42" s="269"/>
      <c r="C42" s="270"/>
      <c r="D42" s="270"/>
      <c r="E42" s="270"/>
      <c r="F42" s="270"/>
      <c r="G42" s="270"/>
      <c r="H42" s="270"/>
      <c r="I42" s="270"/>
      <c r="J42" s="270"/>
      <c r="K42" s="271"/>
      <c r="L42" s="25"/>
    </row>
    <row r="43" spans="1:12" ht="12.75" customHeight="1" x14ac:dyDescent="0.2">
      <c r="A43" s="24"/>
      <c r="B43" s="269"/>
      <c r="C43" s="270"/>
      <c r="D43" s="270"/>
      <c r="E43" s="270"/>
      <c r="F43" s="270"/>
      <c r="G43" s="270"/>
      <c r="H43" s="270"/>
      <c r="I43" s="270"/>
      <c r="J43" s="270"/>
      <c r="K43" s="271"/>
      <c r="L43" s="25"/>
    </row>
    <row r="44" spans="1:12" ht="160.5" customHeight="1" x14ac:dyDescent="0.2">
      <c r="A44" s="24"/>
      <c r="B44" s="272"/>
      <c r="C44" s="273"/>
      <c r="D44" s="273"/>
      <c r="E44" s="273"/>
      <c r="F44" s="273"/>
      <c r="G44" s="273"/>
      <c r="H44" s="273"/>
      <c r="I44" s="273"/>
      <c r="J44" s="273"/>
      <c r="K44" s="274"/>
      <c r="L44" s="25"/>
    </row>
    <row r="45" spans="1:12" ht="12.75" customHeight="1" x14ac:dyDescent="0.2">
      <c r="A45" s="24"/>
      <c r="B45" s="275"/>
      <c r="C45" s="276"/>
      <c r="D45" s="276"/>
      <c r="E45" s="276"/>
      <c r="F45" s="276"/>
      <c r="G45" s="276"/>
      <c r="H45" s="276"/>
      <c r="I45" s="276"/>
      <c r="J45" s="276"/>
      <c r="K45" s="277"/>
      <c r="L45" s="25"/>
    </row>
    <row r="46" spans="1:12" ht="12.75" customHeight="1" x14ac:dyDescent="0.2">
      <c r="A46" s="24"/>
      <c r="B46" s="256" t="s">
        <v>51</v>
      </c>
      <c r="C46" s="257"/>
      <c r="D46" s="257"/>
      <c r="E46" s="257"/>
      <c r="F46" s="257"/>
      <c r="G46" s="257"/>
      <c r="H46" s="257"/>
      <c r="I46" s="257"/>
      <c r="J46" s="257"/>
      <c r="K46" s="251"/>
      <c r="L46" s="25"/>
    </row>
    <row r="47" spans="1:12" ht="3.75" customHeight="1" x14ac:dyDescent="0.2">
      <c r="A47" s="24"/>
      <c r="B47" s="258"/>
      <c r="C47" s="259"/>
      <c r="D47" s="259"/>
      <c r="E47" s="259"/>
      <c r="F47" s="259"/>
      <c r="G47" s="259"/>
      <c r="H47" s="259"/>
      <c r="I47" s="259"/>
      <c r="J47" s="259"/>
      <c r="K47" s="260"/>
      <c r="L47" s="25"/>
    </row>
    <row r="48" spans="1:12" ht="18.75" customHeight="1" x14ac:dyDescent="0.2">
      <c r="A48" s="24"/>
      <c r="B48" s="261" t="s">
        <v>52</v>
      </c>
      <c r="C48" s="262"/>
      <c r="D48" s="262"/>
      <c r="E48" s="262"/>
      <c r="F48" s="262"/>
      <c r="G48" s="262"/>
      <c r="H48" s="262"/>
      <c r="I48" s="262"/>
      <c r="J48" s="262"/>
      <c r="K48" s="231"/>
      <c r="L48" s="25"/>
    </row>
    <row r="49" spans="1:12" ht="16.5" customHeight="1" x14ac:dyDescent="0.2">
      <c r="A49" s="24"/>
      <c r="B49" s="261" t="s">
        <v>53</v>
      </c>
      <c r="C49" s="262"/>
      <c r="D49" s="262"/>
      <c r="E49" s="262"/>
      <c r="F49" s="262"/>
      <c r="G49" s="262"/>
      <c r="H49" s="262"/>
      <c r="I49" s="262"/>
      <c r="J49" s="262"/>
      <c r="K49" s="231"/>
      <c r="L49" s="25"/>
    </row>
    <row r="50" spans="1:12" ht="32.25" customHeight="1" x14ac:dyDescent="0.2">
      <c r="A50" s="24"/>
      <c r="B50" s="261" t="s">
        <v>54</v>
      </c>
      <c r="C50" s="262"/>
      <c r="D50" s="262"/>
      <c r="E50" s="262"/>
      <c r="F50" s="262"/>
      <c r="G50" s="262"/>
      <c r="H50" s="262"/>
      <c r="I50" s="262"/>
      <c r="J50" s="262"/>
      <c r="K50" s="231"/>
      <c r="L50" s="25"/>
    </row>
    <row r="51" spans="1:12" ht="18" customHeight="1" x14ac:dyDescent="0.2">
      <c r="A51" s="24"/>
      <c r="B51" s="258"/>
      <c r="C51" s="259"/>
      <c r="D51" s="259"/>
      <c r="E51" s="259"/>
      <c r="F51" s="259"/>
      <c r="G51" s="259"/>
      <c r="H51" s="259"/>
      <c r="I51" s="259"/>
      <c r="J51" s="259"/>
      <c r="K51" s="260"/>
      <c r="L51" s="25"/>
    </row>
    <row r="52" spans="1:12" ht="12.75" customHeight="1" x14ac:dyDescent="0.2">
      <c r="A52" s="24"/>
      <c r="B52" s="256" t="s">
        <v>55</v>
      </c>
      <c r="C52" s="257"/>
      <c r="D52" s="257"/>
      <c r="E52" s="257"/>
      <c r="F52" s="257"/>
      <c r="G52" s="257"/>
      <c r="H52" s="257"/>
      <c r="I52" s="257"/>
      <c r="J52" s="257"/>
      <c r="K52" s="251"/>
      <c r="L52" s="25"/>
    </row>
    <row r="53" spans="1:12" ht="3.75" customHeight="1" x14ac:dyDescent="0.2">
      <c r="A53" s="24"/>
      <c r="B53" s="258"/>
      <c r="C53" s="259"/>
      <c r="D53" s="259"/>
      <c r="E53" s="259"/>
      <c r="F53" s="259"/>
      <c r="G53" s="259"/>
      <c r="H53" s="259"/>
      <c r="I53" s="259"/>
      <c r="J53" s="259"/>
      <c r="K53" s="260"/>
      <c r="L53" s="25"/>
    </row>
    <row r="54" spans="1:12" ht="15" customHeight="1" x14ac:dyDescent="0.2">
      <c r="A54" s="24"/>
      <c r="B54" s="297" t="s">
        <v>56</v>
      </c>
      <c r="C54" s="262"/>
      <c r="D54" s="262"/>
      <c r="E54" s="262"/>
      <c r="F54" s="262"/>
      <c r="G54" s="262"/>
      <c r="H54" s="262"/>
      <c r="I54" s="262"/>
      <c r="J54" s="262"/>
      <c r="K54" s="231"/>
      <c r="L54" s="25"/>
    </row>
    <row r="55" spans="1:12" ht="2.25" customHeight="1" x14ac:dyDescent="0.2">
      <c r="A55" s="24"/>
      <c r="B55" s="298"/>
      <c r="C55" s="259"/>
      <c r="D55" s="259"/>
      <c r="E55" s="259"/>
      <c r="F55" s="259"/>
      <c r="G55" s="259"/>
      <c r="H55" s="259"/>
      <c r="I55" s="259"/>
      <c r="J55" s="259"/>
      <c r="K55" s="260"/>
      <c r="L55" s="25"/>
    </row>
    <row r="56" spans="1:12" ht="18" customHeight="1" x14ac:dyDescent="0.2">
      <c r="A56" s="24"/>
      <c r="B56" s="297" t="s">
        <v>57</v>
      </c>
      <c r="C56" s="262"/>
      <c r="D56" s="262"/>
      <c r="E56" s="262"/>
      <c r="F56" s="262"/>
      <c r="G56" s="262"/>
      <c r="H56" s="262"/>
      <c r="I56" s="262"/>
      <c r="J56" s="262"/>
      <c r="K56" s="231"/>
      <c r="L56" s="25"/>
    </row>
    <row r="57" spans="1:12" ht="3.75" customHeight="1" x14ac:dyDescent="0.2">
      <c r="A57" s="24"/>
      <c r="B57" s="298"/>
      <c r="C57" s="259"/>
      <c r="D57" s="259"/>
      <c r="E57" s="259"/>
      <c r="F57" s="259"/>
      <c r="G57" s="259"/>
      <c r="H57" s="259"/>
      <c r="I57" s="259"/>
      <c r="J57" s="259"/>
      <c r="K57" s="260"/>
      <c r="L57" s="25"/>
    </row>
    <row r="58" spans="1:12" ht="15.75" customHeight="1" x14ac:dyDescent="0.2">
      <c r="A58" s="24"/>
      <c r="B58" s="297" t="s">
        <v>58</v>
      </c>
      <c r="C58" s="262"/>
      <c r="D58" s="262"/>
      <c r="E58" s="262"/>
      <c r="F58" s="262"/>
      <c r="G58" s="262"/>
      <c r="H58" s="262"/>
      <c r="I58" s="262"/>
      <c r="J58" s="262"/>
      <c r="K58" s="231"/>
      <c r="L58" s="25"/>
    </row>
    <row r="59" spans="1:12" ht="9.75" customHeight="1" x14ac:dyDescent="0.2">
      <c r="A59" s="24"/>
      <c r="B59" s="258"/>
      <c r="C59" s="259"/>
      <c r="D59" s="259"/>
      <c r="E59" s="259"/>
      <c r="F59" s="259"/>
      <c r="G59" s="259"/>
      <c r="H59" s="259"/>
      <c r="I59" s="259"/>
      <c r="J59" s="259"/>
      <c r="K59" s="260"/>
      <c r="L59" s="25"/>
    </row>
    <row r="60" spans="1:12" ht="12.75" customHeight="1" x14ac:dyDescent="0.2">
      <c r="A60" s="24"/>
      <c r="B60" s="256" t="s">
        <v>59</v>
      </c>
      <c r="C60" s="257"/>
      <c r="D60" s="257"/>
      <c r="E60" s="257"/>
      <c r="F60" s="257"/>
      <c r="G60" s="257"/>
      <c r="H60" s="257"/>
      <c r="I60" s="257"/>
      <c r="J60" s="257"/>
      <c r="K60" s="251"/>
      <c r="L60" s="25"/>
    </row>
    <row r="61" spans="1:12" ht="3.75" customHeight="1" x14ac:dyDescent="0.2">
      <c r="A61" s="24"/>
      <c r="B61" s="258"/>
      <c r="C61" s="259"/>
      <c r="D61" s="259"/>
      <c r="E61" s="259"/>
      <c r="F61" s="259"/>
      <c r="G61" s="259"/>
      <c r="H61" s="259"/>
      <c r="I61" s="259"/>
      <c r="J61" s="259"/>
      <c r="K61" s="260"/>
      <c r="L61" s="25"/>
    </row>
    <row r="62" spans="1:12" ht="12.75" customHeight="1" x14ac:dyDescent="0.2">
      <c r="A62" s="24"/>
      <c r="B62" s="297" t="s">
        <v>60</v>
      </c>
      <c r="C62" s="262"/>
      <c r="D62" s="262"/>
      <c r="E62" s="262"/>
      <c r="F62" s="262"/>
      <c r="G62" s="262"/>
      <c r="H62" s="262"/>
      <c r="I62" s="262"/>
      <c r="J62" s="262"/>
      <c r="K62" s="231"/>
      <c r="L62" s="25"/>
    </row>
    <row r="63" spans="1:12" ht="3.75" customHeight="1" x14ac:dyDescent="0.2">
      <c r="A63" s="24"/>
      <c r="B63" s="303"/>
      <c r="C63" s="262"/>
      <c r="D63" s="262"/>
      <c r="E63" s="262"/>
      <c r="F63" s="262"/>
      <c r="G63" s="262"/>
      <c r="H63" s="262"/>
      <c r="I63" s="262"/>
      <c r="J63" s="262"/>
      <c r="K63" s="287"/>
      <c r="L63" s="25"/>
    </row>
    <row r="64" spans="1:12" ht="3" customHeight="1" x14ac:dyDescent="0.2">
      <c r="A64" s="24"/>
      <c r="B64" s="303"/>
      <c r="C64" s="262"/>
      <c r="D64" s="262"/>
      <c r="E64" s="262"/>
      <c r="F64" s="262"/>
      <c r="G64" s="262"/>
      <c r="H64" s="262"/>
      <c r="I64" s="262"/>
      <c r="J64" s="262"/>
      <c r="K64" s="287"/>
      <c r="L64" s="25"/>
    </row>
    <row r="65" spans="1:12" ht="12.75" customHeight="1" x14ac:dyDescent="0.2">
      <c r="A65" s="24"/>
      <c r="B65" s="297" t="s">
        <v>61</v>
      </c>
      <c r="C65" s="262"/>
      <c r="D65" s="262"/>
      <c r="E65" s="262"/>
      <c r="F65" s="262"/>
      <c r="G65" s="262"/>
      <c r="H65" s="262"/>
      <c r="I65" s="262"/>
      <c r="J65" s="262"/>
      <c r="K65" s="231"/>
      <c r="L65" s="25"/>
    </row>
    <row r="66" spans="1:12" ht="3.75" customHeight="1" x14ac:dyDescent="0.2">
      <c r="A66" s="24"/>
      <c r="B66" s="298"/>
      <c r="C66" s="259"/>
      <c r="D66" s="259"/>
      <c r="E66" s="259"/>
      <c r="F66" s="259"/>
      <c r="G66" s="259"/>
      <c r="H66" s="259"/>
      <c r="I66" s="259"/>
      <c r="J66" s="259"/>
      <c r="K66" s="260"/>
      <c r="L66" s="25"/>
    </row>
    <row r="67" spans="1:12" ht="12.75" customHeight="1" x14ac:dyDescent="0.2">
      <c r="A67" s="24"/>
      <c r="B67" s="297" t="s">
        <v>62</v>
      </c>
      <c r="C67" s="262"/>
      <c r="D67" s="262"/>
      <c r="E67" s="262"/>
      <c r="F67" s="262"/>
      <c r="G67" s="262"/>
      <c r="H67" s="262"/>
      <c r="I67" s="262"/>
      <c r="J67" s="262"/>
      <c r="K67" s="231"/>
      <c r="L67" s="25"/>
    </row>
    <row r="68" spans="1:12" ht="3.75" customHeight="1" x14ac:dyDescent="0.2">
      <c r="A68" s="24"/>
      <c r="B68" s="298"/>
      <c r="C68" s="259"/>
      <c r="D68" s="259"/>
      <c r="E68" s="259"/>
      <c r="F68" s="259"/>
      <c r="G68" s="259"/>
      <c r="H68" s="259"/>
      <c r="I68" s="259"/>
      <c r="J68" s="259"/>
      <c r="K68" s="260"/>
      <c r="L68" s="25"/>
    </row>
    <row r="69" spans="1:12" ht="12.75" customHeight="1" x14ac:dyDescent="0.2">
      <c r="A69" s="24"/>
      <c r="B69" s="297" t="s">
        <v>63</v>
      </c>
      <c r="C69" s="262"/>
      <c r="D69" s="262"/>
      <c r="E69" s="262"/>
      <c r="F69" s="262"/>
      <c r="G69" s="262"/>
      <c r="H69" s="262"/>
      <c r="I69" s="262"/>
      <c r="J69" s="262"/>
      <c r="K69" s="231"/>
      <c r="L69" s="25"/>
    </row>
    <row r="70" spans="1:12" ht="3.75" customHeight="1" x14ac:dyDescent="0.2">
      <c r="A70" s="24"/>
      <c r="B70" s="258"/>
      <c r="C70" s="259"/>
      <c r="D70" s="259"/>
      <c r="E70" s="259"/>
      <c r="F70" s="259"/>
      <c r="G70" s="259"/>
      <c r="H70" s="259"/>
      <c r="I70" s="259"/>
      <c r="J70" s="259"/>
      <c r="K70" s="260"/>
      <c r="L70" s="25"/>
    </row>
    <row r="71" spans="1:12" ht="8.25" customHeight="1" x14ac:dyDescent="0.2">
      <c r="A71" s="24"/>
      <c r="B71" s="263"/>
      <c r="C71" s="264"/>
      <c r="D71" s="264"/>
      <c r="E71" s="264"/>
      <c r="F71" s="264"/>
      <c r="G71" s="264"/>
      <c r="H71" s="264"/>
      <c r="I71" s="264"/>
      <c r="J71" s="264"/>
      <c r="K71" s="265"/>
      <c r="L71" s="25"/>
    </row>
    <row r="72" spans="1:12" ht="12.75" customHeight="1" x14ac:dyDescent="0.2">
      <c r="A72" s="24"/>
      <c r="B72" s="256" t="s">
        <v>64</v>
      </c>
      <c r="C72" s="257"/>
      <c r="D72" s="257"/>
      <c r="E72" s="257"/>
      <c r="F72" s="257"/>
      <c r="G72" s="257"/>
      <c r="H72" s="257"/>
      <c r="I72" s="257"/>
      <c r="J72" s="257"/>
      <c r="K72" s="251"/>
      <c r="L72" s="25"/>
    </row>
    <row r="73" spans="1:12" ht="3.75" customHeight="1" x14ac:dyDescent="0.2">
      <c r="A73" s="24"/>
      <c r="B73" s="258"/>
      <c r="C73" s="259"/>
      <c r="D73" s="259"/>
      <c r="E73" s="259"/>
      <c r="F73" s="259"/>
      <c r="G73" s="259"/>
      <c r="H73" s="259"/>
      <c r="I73" s="259"/>
      <c r="J73" s="259"/>
      <c r="K73" s="260"/>
      <c r="L73" s="25"/>
    </row>
    <row r="74" spans="1:12" ht="12.75" customHeight="1" x14ac:dyDescent="0.2">
      <c r="A74" s="24"/>
      <c r="B74" s="299" t="s">
        <v>377</v>
      </c>
      <c r="C74" s="267"/>
      <c r="D74" s="267"/>
      <c r="E74" s="267"/>
      <c r="F74" s="267"/>
      <c r="G74" s="267"/>
      <c r="H74" s="267"/>
      <c r="I74" s="267"/>
      <c r="J74" s="267"/>
      <c r="K74" s="268"/>
      <c r="L74" s="25"/>
    </row>
    <row r="75" spans="1:12" ht="12.75" customHeight="1" x14ac:dyDescent="0.2">
      <c r="A75" s="24"/>
      <c r="B75" s="269"/>
      <c r="C75" s="270"/>
      <c r="D75" s="270"/>
      <c r="E75" s="270"/>
      <c r="F75" s="270"/>
      <c r="G75" s="270"/>
      <c r="H75" s="270"/>
      <c r="I75" s="270"/>
      <c r="J75" s="270"/>
      <c r="K75" s="271"/>
      <c r="L75" s="25"/>
    </row>
    <row r="76" spans="1:12" ht="6" customHeight="1" x14ac:dyDescent="0.2">
      <c r="A76" s="24"/>
      <c r="B76" s="272"/>
      <c r="C76" s="273"/>
      <c r="D76" s="273"/>
      <c r="E76" s="273"/>
      <c r="F76" s="273"/>
      <c r="G76" s="273"/>
      <c r="H76" s="273"/>
      <c r="I76" s="273"/>
      <c r="J76" s="273"/>
      <c r="K76" s="274"/>
      <c r="L76" s="25"/>
    </row>
    <row r="77" spans="1:12" ht="12.75" customHeight="1" x14ac:dyDescent="0.2">
      <c r="A77" s="24"/>
      <c r="B77" s="275"/>
      <c r="C77" s="276"/>
      <c r="D77" s="276"/>
      <c r="E77" s="276"/>
      <c r="F77" s="276"/>
      <c r="G77" s="276"/>
      <c r="H77" s="276"/>
      <c r="I77" s="276"/>
      <c r="J77" s="276"/>
      <c r="K77" s="277"/>
      <c r="L77" s="25"/>
    </row>
    <row r="78" spans="1:12" ht="12.75" customHeight="1" x14ac:dyDescent="0.2">
      <c r="A78" s="24"/>
      <c r="B78" s="256" t="s">
        <v>65</v>
      </c>
      <c r="C78" s="257"/>
      <c r="D78" s="257"/>
      <c r="E78" s="257"/>
      <c r="F78" s="257"/>
      <c r="G78" s="257"/>
      <c r="H78" s="257"/>
      <c r="I78" s="257"/>
      <c r="J78" s="257"/>
      <c r="K78" s="251"/>
      <c r="L78" s="25"/>
    </row>
    <row r="79" spans="1:12" ht="3.75" customHeight="1" x14ac:dyDescent="0.2">
      <c r="A79" s="24"/>
      <c r="B79" s="300"/>
      <c r="C79" s="301"/>
      <c r="D79" s="301"/>
      <c r="E79" s="301"/>
      <c r="F79" s="301"/>
      <c r="G79" s="301"/>
      <c r="H79" s="301"/>
      <c r="I79" s="301"/>
      <c r="J79" s="301"/>
      <c r="K79" s="302"/>
      <c r="L79" s="25"/>
    </row>
    <row r="80" spans="1:12" ht="12.75" customHeight="1" x14ac:dyDescent="0.2">
      <c r="A80" s="24"/>
      <c r="B80" s="293"/>
      <c r="C80" s="267"/>
      <c r="D80" s="267"/>
      <c r="E80" s="267"/>
      <c r="F80" s="267"/>
      <c r="G80" s="267"/>
      <c r="H80" s="267"/>
      <c r="I80" s="267"/>
      <c r="J80" s="267"/>
      <c r="K80" s="268"/>
      <c r="L80" s="25"/>
    </row>
    <row r="81" spans="1:12" ht="12.75" customHeight="1" x14ac:dyDescent="0.2">
      <c r="A81" s="24"/>
      <c r="B81" s="269"/>
      <c r="C81" s="270"/>
      <c r="D81" s="270"/>
      <c r="E81" s="270"/>
      <c r="F81" s="270"/>
      <c r="G81" s="270"/>
      <c r="H81" s="270"/>
      <c r="I81" s="270"/>
      <c r="J81" s="270"/>
      <c r="K81" s="271"/>
      <c r="L81" s="25"/>
    </row>
    <row r="82" spans="1:12" ht="12.75" customHeight="1" x14ac:dyDescent="0.2">
      <c r="A82" s="24"/>
      <c r="B82" s="269"/>
      <c r="C82" s="270"/>
      <c r="D82" s="270"/>
      <c r="E82" s="270"/>
      <c r="F82" s="270"/>
      <c r="G82" s="270"/>
      <c r="H82" s="270"/>
      <c r="I82" s="270"/>
      <c r="J82" s="270"/>
      <c r="K82" s="271"/>
      <c r="L82" s="25"/>
    </row>
    <row r="83" spans="1:12" ht="12.75" customHeight="1" x14ac:dyDescent="0.2">
      <c r="A83" s="24"/>
      <c r="B83" s="269"/>
      <c r="C83" s="270"/>
      <c r="D83" s="270"/>
      <c r="E83" s="270"/>
      <c r="F83" s="270"/>
      <c r="G83" s="270"/>
      <c r="H83" s="270"/>
      <c r="I83" s="270"/>
      <c r="J83" s="270"/>
      <c r="K83" s="271"/>
      <c r="L83" s="25"/>
    </row>
    <row r="84" spans="1:12" ht="12.75" customHeight="1" x14ac:dyDescent="0.2">
      <c r="A84" s="24"/>
      <c r="B84" s="269"/>
      <c r="C84" s="270"/>
      <c r="D84" s="270"/>
      <c r="E84" s="270"/>
      <c r="F84" s="270"/>
      <c r="G84" s="270"/>
      <c r="H84" s="270"/>
      <c r="I84" s="270"/>
      <c r="J84" s="270"/>
      <c r="K84" s="271"/>
      <c r="L84" s="25"/>
    </row>
    <row r="85" spans="1:12" ht="12.75" customHeight="1" x14ac:dyDescent="0.2">
      <c r="A85" s="24"/>
      <c r="B85" s="269"/>
      <c r="C85" s="270"/>
      <c r="D85" s="270"/>
      <c r="E85" s="270"/>
      <c r="F85" s="270"/>
      <c r="G85" s="270"/>
      <c r="H85" s="270"/>
      <c r="I85" s="270"/>
      <c r="J85" s="270"/>
      <c r="K85" s="271"/>
      <c r="L85" s="25"/>
    </row>
    <row r="86" spans="1:12" ht="12.75" customHeight="1" x14ac:dyDescent="0.2">
      <c r="A86" s="24"/>
      <c r="B86" s="269"/>
      <c r="C86" s="270"/>
      <c r="D86" s="270"/>
      <c r="E86" s="270"/>
      <c r="F86" s="270"/>
      <c r="G86" s="270"/>
      <c r="H86" s="270"/>
      <c r="I86" s="270"/>
      <c r="J86" s="270"/>
      <c r="K86" s="271"/>
      <c r="L86" s="25"/>
    </row>
    <row r="87" spans="1:12" ht="12.75" customHeight="1" x14ac:dyDescent="0.2">
      <c r="A87" s="24"/>
      <c r="B87" s="269"/>
      <c r="C87" s="270"/>
      <c r="D87" s="270"/>
      <c r="E87" s="270"/>
      <c r="F87" s="270"/>
      <c r="G87" s="270"/>
      <c r="H87" s="270"/>
      <c r="I87" s="270"/>
      <c r="J87" s="270"/>
      <c r="K87" s="271"/>
      <c r="L87" s="25"/>
    </row>
    <row r="88" spans="1:12" ht="12.75" customHeight="1" x14ac:dyDescent="0.2">
      <c r="A88" s="24"/>
      <c r="B88" s="269"/>
      <c r="C88" s="270"/>
      <c r="D88" s="270"/>
      <c r="E88" s="270"/>
      <c r="F88" s="270"/>
      <c r="G88" s="270"/>
      <c r="H88" s="270"/>
      <c r="I88" s="270"/>
      <c r="J88" s="270"/>
      <c r="K88" s="271"/>
      <c r="L88" s="25"/>
    </row>
    <row r="89" spans="1:12" ht="12.75" customHeight="1" x14ac:dyDescent="0.2">
      <c r="A89" s="24"/>
      <c r="B89" s="269"/>
      <c r="C89" s="270"/>
      <c r="D89" s="270"/>
      <c r="E89" s="270"/>
      <c r="F89" s="270"/>
      <c r="G89" s="270"/>
      <c r="H89" s="270"/>
      <c r="I89" s="270"/>
      <c r="J89" s="270"/>
      <c r="K89" s="271"/>
      <c r="L89" s="25"/>
    </row>
    <row r="90" spans="1:12" ht="12.75" customHeight="1" x14ac:dyDescent="0.2">
      <c r="A90" s="24"/>
      <c r="B90" s="269"/>
      <c r="C90" s="270"/>
      <c r="D90" s="270"/>
      <c r="E90" s="270"/>
      <c r="F90" s="270"/>
      <c r="G90" s="270"/>
      <c r="H90" s="270"/>
      <c r="I90" s="270"/>
      <c r="J90" s="270"/>
      <c r="K90" s="271"/>
      <c r="L90" s="25"/>
    </row>
    <row r="91" spans="1:12" ht="12.75" customHeight="1" x14ac:dyDescent="0.2">
      <c r="A91" s="24"/>
      <c r="B91" s="269"/>
      <c r="C91" s="270"/>
      <c r="D91" s="270"/>
      <c r="E91" s="270"/>
      <c r="F91" s="270"/>
      <c r="G91" s="270"/>
      <c r="H91" s="270"/>
      <c r="I91" s="270"/>
      <c r="J91" s="270"/>
      <c r="K91" s="271"/>
      <c r="L91" s="25"/>
    </row>
    <row r="92" spans="1:12" ht="12.75" customHeight="1" x14ac:dyDescent="0.2">
      <c r="A92" s="24"/>
      <c r="B92" s="269"/>
      <c r="C92" s="270"/>
      <c r="D92" s="270"/>
      <c r="E92" s="270"/>
      <c r="F92" s="270"/>
      <c r="G92" s="270"/>
      <c r="H92" s="270"/>
      <c r="I92" s="270"/>
      <c r="J92" s="270"/>
      <c r="K92" s="271"/>
      <c r="L92" s="25"/>
    </row>
    <row r="93" spans="1:12" ht="12.75" customHeight="1" x14ac:dyDescent="0.2">
      <c r="A93" s="24"/>
      <c r="B93" s="269"/>
      <c r="C93" s="270"/>
      <c r="D93" s="270"/>
      <c r="E93" s="270"/>
      <c r="F93" s="270"/>
      <c r="G93" s="270"/>
      <c r="H93" s="270"/>
      <c r="I93" s="270"/>
      <c r="J93" s="270"/>
      <c r="K93" s="271"/>
      <c r="L93" s="25"/>
    </row>
    <row r="94" spans="1:12" ht="12.75" customHeight="1" x14ac:dyDescent="0.2">
      <c r="A94" s="24"/>
      <c r="B94" s="269"/>
      <c r="C94" s="270"/>
      <c r="D94" s="270"/>
      <c r="E94" s="270"/>
      <c r="F94" s="270"/>
      <c r="G94" s="270"/>
      <c r="H94" s="270"/>
      <c r="I94" s="270"/>
      <c r="J94" s="270"/>
      <c r="K94" s="271"/>
      <c r="L94" s="25"/>
    </row>
    <row r="95" spans="1:12" ht="12.75" customHeight="1" x14ac:dyDescent="0.2">
      <c r="A95" s="24"/>
      <c r="B95" s="269"/>
      <c r="C95" s="270"/>
      <c r="D95" s="270"/>
      <c r="E95" s="270"/>
      <c r="F95" s="270"/>
      <c r="G95" s="270"/>
      <c r="H95" s="270"/>
      <c r="I95" s="270"/>
      <c r="J95" s="270"/>
      <c r="K95" s="271"/>
      <c r="L95" s="25"/>
    </row>
    <row r="96" spans="1:12" ht="12.75" customHeight="1" x14ac:dyDescent="0.2">
      <c r="A96" s="24"/>
      <c r="B96" s="269"/>
      <c r="C96" s="270"/>
      <c r="D96" s="270"/>
      <c r="E96" s="270"/>
      <c r="F96" s="270"/>
      <c r="G96" s="270"/>
      <c r="H96" s="270"/>
      <c r="I96" s="270"/>
      <c r="J96" s="270"/>
      <c r="K96" s="271"/>
      <c r="L96" s="25"/>
    </row>
    <row r="97" spans="1:12" ht="12.75" customHeight="1" x14ac:dyDescent="0.2">
      <c r="A97" s="24"/>
      <c r="B97" s="269"/>
      <c r="C97" s="270"/>
      <c r="D97" s="270"/>
      <c r="E97" s="270"/>
      <c r="F97" s="270"/>
      <c r="G97" s="270"/>
      <c r="H97" s="270"/>
      <c r="I97" s="270"/>
      <c r="J97" s="270"/>
      <c r="K97" s="271"/>
      <c r="L97" s="25"/>
    </row>
    <row r="98" spans="1:12" ht="12.75" customHeight="1" x14ac:dyDescent="0.2">
      <c r="A98" s="24"/>
      <c r="B98" s="269"/>
      <c r="C98" s="270"/>
      <c r="D98" s="270"/>
      <c r="E98" s="270"/>
      <c r="F98" s="270"/>
      <c r="G98" s="270"/>
      <c r="H98" s="270"/>
      <c r="I98" s="270"/>
      <c r="J98" s="270"/>
      <c r="K98" s="271"/>
      <c r="L98" s="25"/>
    </row>
    <row r="99" spans="1:12" ht="0.75" customHeight="1" x14ac:dyDescent="0.2">
      <c r="A99" s="24"/>
      <c r="B99" s="269"/>
      <c r="C99" s="270"/>
      <c r="D99" s="270"/>
      <c r="E99" s="270"/>
      <c r="F99" s="270"/>
      <c r="G99" s="270"/>
      <c r="H99" s="270"/>
      <c r="I99" s="270"/>
      <c r="J99" s="270"/>
      <c r="K99" s="271"/>
      <c r="L99" s="25"/>
    </row>
    <row r="100" spans="1:12" ht="12.75" hidden="1" customHeight="1" x14ac:dyDescent="0.2">
      <c r="A100" s="24"/>
      <c r="B100" s="269"/>
      <c r="C100" s="270"/>
      <c r="D100" s="270"/>
      <c r="E100" s="270"/>
      <c r="F100" s="270"/>
      <c r="G100" s="270"/>
      <c r="H100" s="270"/>
      <c r="I100" s="270"/>
      <c r="J100" s="270"/>
      <c r="K100" s="271"/>
      <c r="L100" s="25"/>
    </row>
    <row r="101" spans="1:12" ht="12.75" customHeight="1" x14ac:dyDescent="0.2">
      <c r="A101" s="24"/>
      <c r="B101" s="269"/>
      <c r="C101" s="270"/>
      <c r="D101" s="270"/>
      <c r="E101" s="270"/>
      <c r="F101" s="270"/>
      <c r="G101" s="270"/>
      <c r="H101" s="270"/>
      <c r="I101" s="270"/>
      <c r="J101" s="270"/>
      <c r="K101" s="271"/>
      <c r="L101" s="25"/>
    </row>
    <row r="102" spans="1:12" ht="12.75" customHeight="1" x14ac:dyDescent="0.2">
      <c r="A102" s="24"/>
      <c r="B102" s="269"/>
      <c r="C102" s="270"/>
      <c r="D102" s="270"/>
      <c r="E102" s="270"/>
      <c r="F102" s="270"/>
      <c r="G102" s="270"/>
      <c r="H102" s="270"/>
      <c r="I102" s="270"/>
      <c r="J102" s="270"/>
      <c r="K102" s="271"/>
      <c r="L102" s="25"/>
    </row>
    <row r="103" spans="1:12" ht="12.75" customHeight="1" x14ac:dyDescent="0.2">
      <c r="A103" s="24"/>
      <c r="B103" s="269"/>
      <c r="C103" s="270"/>
      <c r="D103" s="270"/>
      <c r="E103" s="270"/>
      <c r="F103" s="270"/>
      <c r="G103" s="270"/>
      <c r="H103" s="270"/>
      <c r="I103" s="270"/>
      <c r="J103" s="270"/>
      <c r="K103" s="271"/>
      <c r="L103" s="25"/>
    </row>
    <row r="104" spans="1:12" ht="12.75" customHeight="1" x14ac:dyDescent="0.2">
      <c r="A104" s="24"/>
      <c r="B104" s="269"/>
      <c r="C104" s="270"/>
      <c r="D104" s="270"/>
      <c r="E104" s="270"/>
      <c r="F104" s="270"/>
      <c r="G104" s="270"/>
      <c r="H104" s="270"/>
      <c r="I104" s="270"/>
      <c r="J104" s="270"/>
      <c r="K104" s="271"/>
      <c r="L104" s="25"/>
    </row>
    <row r="105" spans="1:12" ht="12.75" customHeight="1" x14ac:dyDescent="0.2">
      <c r="A105" s="24"/>
      <c r="B105" s="269"/>
      <c r="C105" s="270"/>
      <c r="D105" s="270"/>
      <c r="E105" s="270"/>
      <c r="F105" s="270"/>
      <c r="G105" s="270"/>
      <c r="H105" s="270"/>
      <c r="I105" s="270"/>
      <c r="J105" s="270"/>
      <c r="K105" s="271"/>
      <c r="L105" s="25"/>
    </row>
    <row r="106" spans="1:12" ht="12.75" customHeight="1" x14ac:dyDescent="0.2">
      <c r="A106" s="24"/>
      <c r="B106" s="269"/>
      <c r="C106" s="270"/>
      <c r="D106" s="270"/>
      <c r="E106" s="270"/>
      <c r="F106" s="270"/>
      <c r="G106" s="270"/>
      <c r="H106" s="270"/>
      <c r="I106" s="270"/>
      <c r="J106" s="270"/>
      <c r="K106" s="271"/>
      <c r="L106" s="25"/>
    </row>
    <row r="107" spans="1:12" ht="12.75" customHeight="1" x14ac:dyDescent="0.2">
      <c r="A107" s="24"/>
      <c r="B107" s="269"/>
      <c r="C107" s="270"/>
      <c r="D107" s="270"/>
      <c r="E107" s="270"/>
      <c r="F107" s="270"/>
      <c r="G107" s="270"/>
      <c r="H107" s="270"/>
      <c r="I107" s="270"/>
      <c r="J107" s="270"/>
      <c r="K107" s="271"/>
      <c r="L107" s="25"/>
    </row>
    <row r="108" spans="1:12" ht="3" customHeight="1" x14ac:dyDescent="0.2">
      <c r="A108" s="24"/>
      <c r="B108" s="269"/>
      <c r="C108" s="270"/>
      <c r="D108" s="270"/>
      <c r="E108" s="270"/>
      <c r="F108" s="270"/>
      <c r="G108" s="270"/>
      <c r="H108" s="270"/>
      <c r="I108" s="270"/>
      <c r="J108" s="270"/>
      <c r="K108" s="271"/>
      <c r="L108" s="25"/>
    </row>
    <row r="109" spans="1:12" ht="12.75" hidden="1" customHeight="1" x14ac:dyDescent="0.2">
      <c r="A109" s="24"/>
      <c r="B109" s="269"/>
      <c r="C109" s="270"/>
      <c r="D109" s="270"/>
      <c r="E109" s="270"/>
      <c r="F109" s="270"/>
      <c r="G109" s="270"/>
      <c r="H109" s="270"/>
      <c r="I109" s="270"/>
      <c r="J109" s="270"/>
      <c r="K109" s="271"/>
      <c r="L109" s="25"/>
    </row>
    <row r="110" spans="1:12" ht="12.75" hidden="1" customHeight="1" x14ac:dyDescent="0.2">
      <c r="A110" s="24"/>
      <c r="B110" s="269"/>
      <c r="C110" s="270"/>
      <c r="D110" s="270"/>
      <c r="E110" s="270"/>
      <c r="F110" s="270"/>
      <c r="G110" s="270"/>
      <c r="H110" s="270"/>
      <c r="I110" s="270"/>
      <c r="J110" s="270"/>
      <c r="K110" s="271"/>
      <c r="L110" s="25"/>
    </row>
    <row r="111" spans="1:12" ht="12.75" hidden="1" customHeight="1" x14ac:dyDescent="0.2">
      <c r="A111" s="24"/>
      <c r="B111" s="269"/>
      <c r="C111" s="270"/>
      <c r="D111" s="270"/>
      <c r="E111" s="270"/>
      <c r="F111" s="270"/>
      <c r="G111" s="270"/>
      <c r="H111" s="270"/>
      <c r="I111" s="270"/>
      <c r="J111" s="270"/>
      <c r="K111" s="271"/>
      <c r="L111" s="25"/>
    </row>
    <row r="112" spans="1:12" ht="12.75" hidden="1" customHeight="1" x14ac:dyDescent="0.2">
      <c r="A112" s="24"/>
      <c r="B112" s="272"/>
      <c r="C112" s="273"/>
      <c r="D112" s="273"/>
      <c r="E112" s="273"/>
      <c r="F112" s="273"/>
      <c r="G112" s="273"/>
      <c r="H112" s="273"/>
      <c r="I112" s="273"/>
      <c r="J112" s="273"/>
      <c r="K112" s="274"/>
      <c r="L112" s="25"/>
    </row>
    <row r="113" spans="1:12" ht="15" customHeight="1" x14ac:dyDescent="0.2">
      <c r="A113" s="33"/>
      <c r="B113" s="294"/>
      <c r="C113" s="295"/>
      <c r="D113" s="295"/>
      <c r="E113" s="295"/>
      <c r="F113" s="295"/>
      <c r="G113" s="295"/>
      <c r="H113" s="295"/>
      <c r="I113" s="295"/>
      <c r="J113" s="295"/>
      <c r="K113" s="296"/>
      <c r="L113" s="34"/>
    </row>
    <row r="114" spans="1:12" ht="12.75" customHeight="1" x14ac:dyDescent="0.2">
      <c r="H114" s="15"/>
      <c r="I114" s="15"/>
    </row>
    <row r="115" spans="1:12" ht="12.75" customHeight="1" x14ac:dyDescent="0.2">
      <c r="H115" s="15"/>
      <c r="I115" s="15"/>
    </row>
    <row r="116" spans="1:12" ht="12.75" customHeight="1" x14ac:dyDescent="0.2">
      <c r="H116" s="15"/>
      <c r="I116" s="15"/>
    </row>
    <row r="117" spans="1:12" ht="12.75" customHeight="1" x14ac:dyDescent="0.2">
      <c r="H117" s="15"/>
      <c r="I117" s="15"/>
    </row>
    <row r="118" spans="1:12" ht="12.75" customHeight="1" x14ac:dyDescent="0.2">
      <c r="H118" s="15"/>
      <c r="I118" s="15"/>
    </row>
    <row r="119" spans="1:12" ht="12.75" customHeight="1" x14ac:dyDescent="0.2">
      <c r="H119" s="15"/>
      <c r="I119" s="15"/>
    </row>
    <row r="120" spans="1:12" ht="12.75" customHeight="1" x14ac:dyDescent="0.2">
      <c r="H120" s="15"/>
      <c r="I120" s="15"/>
    </row>
    <row r="121" spans="1:12" ht="12.75" customHeight="1" x14ac:dyDescent="0.2">
      <c r="H121" s="15"/>
      <c r="I121" s="15"/>
    </row>
    <row r="122" spans="1:12" ht="12.75" customHeight="1" x14ac:dyDescent="0.2">
      <c r="H122" s="15"/>
      <c r="I122" s="15"/>
    </row>
    <row r="123" spans="1:12" ht="12.75" customHeight="1" x14ac:dyDescent="0.2">
      <c r="H123" s="15"/>
      <c r="I123" s="15"/>
    </row>
    <row r="124" spans="1:12" ht="12.75" customHeight="1" x14ac:dyDescent="0.2">
      <c r="H124" s="15"/>
      <c r="I124" s="15"/>
    </row>
    <row r="125" spans="1:12" ht="12.75" customHeight="1" x14ac:dyDescent="0.2">
      <c r="H125" s="15"/>
      <c r="I125" s="15"/>
    </row>
    <row r="126" spans="1:12" ht="12.75" customHeight="1" x14ac:dyDescent="0.2">
      <c r="H126" s="15"/>
      <c r="I126" s="15"/>
    </row>
    <row r="127" spans="1:12" ht="12.75" customHeight="1" x14ac:dyDescent="0.2">
      <c r="H127" s="15"/>
      <c r="I127" s="15"/>
    </row>
    <row r="128" spans="1:12" ht="12.75" customHeight="1" x14ac:dyDescent="0.2">
      <c r="H128" s="15"/>
      <c r="I128" s="15"/>
    </row>
    <row r="129" spans="8:9" ht="12.75" customHeight="1" x14ac:dyDescent="0.2">
      <c r="H129" s="15"/>
      <c r="I129" s="15"/>
    </row>
    <row r="130" spans="8:9" ht="12.75" customHeight="1" x14ac:dyDescent="0.2">
      <c r="H130" s="15"/>
      <c r="I130" s="15"/>
    </row>
    <row r="131" spans="8:9" ht="12.75" customHeight="1" x14ac:dyDescent="0.2">
      <c r="H131" s="15"/>
      <c r="I131" s="15"/>
    </row>
    <row r="132" spans="8:9" ht="12.75" customHeight="1" x14ac:dyDescent="0.2">
      <c r="H132" s="15"/>
      <c r="I132" s="15"/>
    </row>
    <row r="133" spans="8:9" ht="12.75" customHeight="1" x14ac:dyDescent="0.2">
      <c r="H133" s="15"/>
      <c r="I133" s="15"/>
    </row>
    <row r="134" spans="8:9" ht="12.75" customHeight="1" x14ac:dyDescent="0.2">
      <c r="H134" s="15"/>
      <c r="I134" s="15"/>
    </row>
    <row r="135" spans="8:9" ht="12.75" customHeight="1" x14ac:dyDescent="0.2">
      <c r="H135" s="15"/>
      <c r="I135" s="15"/>
    </row>
    <row r="136" spans="8:9" ht="12.75" customHeight="1" x14ac:dyDescent="0.2">
      <c r="H136" s="15"/>
      <c r="I136" s="15"/>
    </row>
    <row r="137" spans="8:9" ht="12.75" customHeight="1" x14ac:dyDescent="0.2">
      <c r="H137" s="15"/>
      <c r="I137" s="15"/>
    </row>
    <row r="138" spans="8:9" ht="12.75" customHeight="1" x14ac:dyDescent="0.2">
      <c r="H138" s="15"/>
      <c r="I138" s="15"/>
    </row>
    <row r="139" spans="8:9" ht="12.75" customHeight="1" x14ac:dyDescent="0.2">
      <c r="H139" s="15"/>
      <c r="I139" s="15"/>
    </row>
    <row r="140" spans="8:9" ht="12.75" customHeight="1" x14ac:dyDescent="0.2">
      <c r="H140" s="15"/>
      <c r="I140" s="15"/>
    </row>
    <row r="141" spans="8:9" ht="12.75" customHeight="1" x14ac:dyDescent="0.2">
      <c r="H141" s="15"/>
      <c r="I141" s="15"/>
    </row>
    <row r="142" spans="8:9" ht="12.75" customHeight="1" x14ac:dyDescent="0.2">
      <c r="H142" s="15"/>
      <c r="I142" s="15"/>
    </row>
    <row r="143" spans="8:9" ht="12.75" customHeight="1" x14ac:dyDescent="0.2">
      <c r="H143" s="15"/>
      <c r="I143" s="15"/>
    </row>
    <row r="144" spans="8:9" ht="12.75" customHeight="1" x14ac:dyDescent="0.2">
      <c r="H144" s="15"/>
      <c r="I144" s="15"/>
    </row>
    <row r="145" spans="8:9" ht="12.75" customHeight="1" x14ac:dyDescent="0.2">
      <c r="H145" s="15"/>
      <c r="I145" s="15"/>
    </row>
    <row r="146" spans="8:9" ht="12.75" customHeight="1" x14ac:dyDescent="0.2">
      <c r="H146" s="15"/>
      <c r="I146" s="15"/>
    </row>
    <row r="147" spans="8:9" ht="12.75" customHeight="1" x14ac:dyDescent="0.2">
      <c r="H147" s="15"/>
      <c r="I147" s="15"/>
    </row>
    <row r="148" spans="8:9" ht="12.75" customHeight="1" x14ac:dyDescent="0.2">
      <c r="H148" s="15"/>
      <c r="I148" s="15"/>
    </row>
    <row r="149" spans="8:9" ht="12.75" customHeight="1" x14ac:dyDescent="0.2">
      <c r="H149" s="15"/>
      <c r="I149" s="15"/>
    </row>
    <row r="150" spans="8:9" ht="12.75" customHeight="1" x14ac:dyDescent="0.2">
      <c r="H150" s="15"/>
      <c r="I150" s="15"/>
    </row>
    <row r="151" spans="8:9" ht="12.75" customHeight="1" x14ac:dyDescent="0.2">
      <c r="H151" s="15"/>
      <c r="I151" s="15"/>
    </row>
    <row r="152" spans="8:9" ht="12.75" customHeight="1" x14ac:dyDescent="0.2">
      <c r="H152" s="15"/>
      <c r="I152" s="15"/>
    </row>
    <row r="153" spans="8:9" ht="12.75" customHeight="1" x14ac:dyDescent="0.2">
      <c r="H153" s="15"/>
      <c r="I153" s="15"/>
    </row>
    <row r="154" spans="8:9" ht="12.75" customHeight="1" x14ac:dyDescent="0.2">
      <c r="H154" s="15"/>
      <c r="I154" s="15"/>
    </row>
    <row r="155" spans="8:9" ht="12.75" customHeight="1" x14ac:dyDescent="0.2">
      <c r="H155" s="15"/>
      <c r="I155" s="15"/>
    </row>
    <row r="156" spans="8:9" ht="12.75" customHeight="1" x14ac:dyDescent="0.2">
      <c r="H156" s="15"/>
      <c r="I156" s="15"/>
    </row>
    <row r="157" spans="8:9" ht="12.75" customHeight="1" x14ac:dyDescent="0.2">
      <c r="H157" s="15"/>
      <c r="I157" s="15"/>
    </row>
    <row r="158" spans="8:9" ht="12.75" customHeight="1" x14ac:dyDescent="0.2">
      <c r="H158" s="15"/>
      <c r="I158" s="15"/>
    </row>
    <row r="159" spans="8:9" ht="12.75" customHeight="1" x14ac:dyDescent="0.2">
      <c r="H159" s="15"/>
      <c r="I159" s="15"/>
    </row>
    <row r="160" spans="8:9" ht="12.75" customHeight="1" x14ac:dyDescent="0.2">
      <c r="H160" s="15"/>
      <c r="I160" s="15"/>
    </row>
    <row r="161" spans="8:9" ht="12.75" customHeight="1" x14ac:dyDescent="0.2">
      <c r="H161" s="15"/>
      <c r="I161" s="15"/>
    </row>
    <row r="162" spans="8:9" ht="12.75" customHeight="1" x14ac:dyDescent="0.2">
      <c r="H162" s="15"/>
      <c r="I162" s="15"/>
    </row>
    <row r="163" spans="8:9" ht="12.75" customHeight="1" x14ac:dyDescent="0.2">
      <c r="H163" s="15"/>
      <c r="I163" s="15"/>
    </row>
    <row r="164" spans="8:9" ht="12.75" customHeight="1" x14ac:dyDescent="0.2">
      <c r="H164" s="15"/>
      <c r="I164" s="15"/>
    </row>
    <row r="165" spans="8:9" ht="12.75" customHeight="1" x14ac:dyDescent="0.2">
      <c r="H165" s="15"/>
      <c r="I165" s="15"/>
    </row>
    <row r="166" spans="8:9" ht="12.75" customHeight="1" x14ac:dyDescent="0.2">
      <c r="H166" s="15"/>
      <c r="I166" s="15"/>
    </row>
    <row r="167" spans="8:9" ht="12.75" customHeight="1" x14ac:dyDescent="0.2">
      <c r="H167" s="15"/>
      <c r="I167" s="15"/>
    </row>
    <row r="168" spans="8:9" ht="12.75" customHeight="1" x14ac:dyDescent="0.2">
      <c r="H168" s="15"/>
      <c r="I168" s="15"/>
    </row>
    <row r="169" spans="8:9" ht="12.75" customHeight="1" x14ac:dyDescent="0.2">
      <c r="H169" s="15"/>
      <c r="I169" s="15"/>
    </row>
    <row r="170" spans="8:9" ht="12.75" customHeight="1" x14ac:dyDescent="0.2">
      <c r="H170" s="15"/>
      <c r="I170" s="15"/>
    </row>
    <row r="171" spans="8:9" ht="12.75" customHeight="1" x14ac:dyDescent="0.2">
      <c r="H171" s="15"/>
      <c r="I171" s="15"/>
    </row>
    <row r="172" spans="8:9" ht="12.75" customHeight="1" x14ac:dyDescent="0.2">
      <c r="H172" s="15"/>
      <c r="I172" s="15"/>
    </row>
    <row r="173" spans="8:9" ht="12.75" customHeight="1" x14ac:dyDescent="0.2">
      <c r="H173" s="15"/>
      <c r="I173" s="15"/>
    </row>
    <row r="174" spans="8:9" ht="12.75" customHeight="1" x14ac:dyDescent="0.2">
      <c r="H174" s="15"/>
      <c r="I174" s="15"/>
    </row>
    <row r="175" spans="8:9" ht="12.75" customHeight="1" x14ac:dyDescent="0.2">
      <c r="H175" s="15"/>
      <c r="I175" s="15"/>
    </row>
    <row r="176" spans="8:9" ht="12.75" customHeight="1" x14ac:dyDescent="0.2">
      <c r="H176" s="15"/>
      <c r="I176" s="15"/>
    </row>
    <row r="177" spans="8:9" ht="12.75" customHeight="1" x14ac:dyDescent="0.2">
      <c r="H177" s="15"/>
      <c r="I177" s="15"/>
    </row>
    <row r="178" spans="8:9" ht="12.75" customHeight="1" x14ac:dyDescent="0.2">
      <c r="H178" s="15"/>
      <c r="I178" s="15"/>
    </row>
    <row r="179" spans="8:9" ht="12.75" customHeight="1" x14ac:dyDescent="0.2">
      <c r="H179" s="15"/>
      <c r="I179" s="15"/>
    </row>
    <row r="180" spans="8:9" ht="12.75" customHeight="1" x14ac:dyDescent="0.2">
      <c r="H180" s="15"/>
      <c r="I180" s="15"/>
    </row>
    <row r="181" spans="8:9" ht="12.75" customHeight="1" x14ac:dyDescent="0.2">
      <c r="H181" s="15"/>
      <c r="I181" s="15"/>
    </row>
    <row r="182" spans="8:9" ht="12.75" customHeight="1" x14ac:dyDescent="0.2">
      <c r="H182" s="15"/>
      <c r="I182" s="15"/>
    </row>
    <row r="183" spans="8:9" ht="12.75" customHeight="1" x14ac:dyDescent="0.2">
      <c r="H183" s="15"/>
      <c r="I183" s="15"/>
    </row>
    <row r="184" spans="8:9" ht="12.75" customHeight="1" x14ac:dyDescent="0.2">
      <c r="H184" s="15"/>
      <c r="I184" s="15"/>
    </row>
    <row r="185" spans="8:9" ht="12.75" customHeight="1" x14ac:dyDescent="0.2">
      <c r="H185" s="15"/>
      <c r="I185" s="15"/>
    </row>
    <row r="186" spans="8:9" ht="12.75" customHeight="1" x14ac:dyDescent="0.2">
      <c r="H186" s="15"/>
      <c r="I186" s="15"/>
    </row>
    <row r="187" spans="8:9" ht="12.75" customHeight="1" x14ac:dyDescent="0.2">
      <c r="H187" s="15"/>
      <c r="I187" s="15"/>
    </row>
    <row r="188" spans="8:9" ht="12.75" customHeight="1" x14ac:dyDescent="0.2">
      <c r="H188" s="15"/>
      <c r="I188" s="15"/>
    </row>
    <row r="189" spans="8:9" ht="12.75" customHeight="1" x14ac:dyDescent="0.2">
      <c r="H189" s="15"/>
      <c r="I189" s="15"/>
    </row>
    <row r="190" spans="8:9" ht="12.75" customHeight="1" x14ac:dyDescent="0.2">
      <c r="H190" s="15"/>
      <c r="I190" s="15"/>
    </row>
    <row r="191" spans="8:9" ht="12.75" customHeight="1" x14ac:dyDescent="0.2">
      <c r="H191" s="15"/>
      <c r="I191" s="15"/>
    </row>
    <row r="192" spans="8:9" ht="12.75" customHeight="1" x14ac:dyDescent="0.2">
      <c r="H192" s="15"/>
      <c r="I192" s="15"/>
    </row>
    <row r="193" spans="8:9" ht="12.75" customHeight="1" x14ac:dyDescent="0.2">
      <c r="H193" s="15"/>
      <c r="I193" s="15"/>
    </row>
    <row r="194" spans="8:9" ht="12.75" customHeight="1" x14ac:dyDescent="0.2">
      <c r="H194" s="15"/>
      <c r="I194" s="15"/>
    </row>
    <row r="195" spans="8:9" ht="12.75" customHeight="1" x14ac:dyDescent="0.2">
      <c r="H195" s="15"/>
      <c r="I195" s="15"/>
    </row>
    <row r="196" spans="8:9" ht="12.75" customHeight="1" x14ac:dyDescent="0.2">
      <c r="H196" s="15"/>
      <c r="I196" s="15"/>
    </row>
    <row r="197" spans="8:9" ht="12.75" customHeight="1" x14ac:dyDescent="0.2">
      <c r="H197" s="15"/>
      <c r="I197" s="15"/>
    </row>
    <row r="198" spans="8:9" ht="12.75" customHeight="1" x14ac:dyDescent="0.2">
      <c r="H198" s="15"/>
      <c r="I198" s="15"/>
    </row>
    <row r="199" spans="8:9" ht="12.75" customHeight="1" x14ac:dyDescent="0.2">
      <c r="H199" s="15"/>
      <c r="I199" s="15"/>
    </row>
    <row r="200" spans="8:9" ht="12.75" customHeight="1" x14ac:dyDescent="0.2">
      <c r="H200" s="15"/>
      <c r="I200" s="15"/>
    </row>
    <row r="201" spans="8:9" ht="12.75" customHeight="1" x14ac:dyDescent="0.2">
      <c r="H201" s="15"/>
      <c r="I201" s="15"/>
    </row>
    <row r="202" spans="8:9" ht="12.75" customHeight="1" x14ac:dyDescent="0.2">
      <c r="H202" s="15"/>
      <c r="I202" s="15"/>
    </row>
    <row r="203" spans="8:9" ht="12.75" customHeight="1" x14ac:dyDescent="0.2">
      <c r="H203" s="15"/>
      <c r="I203" s="15"/>
    </row>
    <row r="204" spans="8:9" ht="12.75" customHeight="1" x14ac:dyDescent="0.2">
      <c r="H204" s="15"/>
      <c r="I204" s="15"/>
    </row>
    <row r="205" spans="8:9" ht="12.75" customHeight="1" x14ac:dyDescent="0.2">
      <c r="H205" s="15"/>
      <c r="I205" s="15"/>
    </row>
    <row r="206" spans="8:9" ht="12.75" customHeight="1" x14ac:dyDescent="0.2">
      <c r="H206" s="15"/>
      <c r="I206" s="15"/>
    </row>
    <row r="207" spans="8:9" ht="12.75" customHeight="1" x14ac:dyDescent="0.2">
      <c r="H207" s="15"/>
      <c r="I207" s="15"/>
    </row>
    <row r="208" spans="8:9" ht="12.75" customHeight="1" x14ac:dyDescent="0.2">
      <c r="H208" s="15"/>
      <c r="I208" s="15"/>
    </row>
    <row r="209" spans="8:9" ht="12.75" customHeight="1" x14ac:dyDescent="0.2">
      <c r="H209" s="15"/>
      <c r="I209" s="15"/>
    </row>
    <row r="210" spans="8:9" ht="12.75" customHeight="1" x14ac:dyDescent="0.2">
      <c r="H210" s="15"/>
      <c r="I210" s="15"/>
    </row>
    <row r="211" spans="8:9" ht="12.75" customHeight="1" x14ac:dyDescent="0.2">
      <c r="H211" s="15"/>
      <c r="I211" s="15"/>
    </row>
    <row r="212" spans="8:9" ht="12.75" customHeight="1" x14ac:dyDescent="0.2">
      <c r="H212" s="15"/>
      <c r="I212" s="15"/>
    </row>
    <row r="213" spans="8:9" ht="12.75" customHeight="1" x14ac:dyDescent="0.2">
      <c r="H213" s="15"/>
      <c r="I213" s="15"/>
    </row>
    <row r="214" spans="8:9" ht="12.75" customHeight="1" x14ac:dyDescent="0.2">
      <c r="H214" s="15"/>
      <c r="I214" s="15"/>
    </row>
    <row r="215" spans="8:9" ht="12.75" customHeight="1" x14ac:dyDescent="0.2">
      <c r="H215" s="15"/>
      <c r="I215" s="15"/>
    </row>
    <row r="216" spans="8:9" ht="12.75" customHeight="1" x14ac:dyDescent="0.2">
      <c r="H216" s="15"/>
      <c r="I216" s="15"/>
    </row>
    <row r="217" spans="8:9" ht="12.75" customHeight="1" x14ac:dyDescent="0.2">
      <c r="H217" s="15"/>
      <c r="I217" s="15"/>
    </row>
    <row r="218" spans="8:9" ht="12.75" customHeight="1" x14ac:dyDescent="0.2">
      <c r="H218" s="15"/>
      <c r="I218" s="15"/>
    </row>
    <row r="219" spans="8:9" ht="12.75" customHeight="1" x14ac:dyDescent="0.2">
      <c r="H219" s="15"/>
      <c r="I219" s="15"/>
    </row>
    <row r="220" spans="8:9" ht="12.75" customHeight="1" x14ac:dyDescent="0.2">
      <c r="H220" s="15"/>
      <c r="I220" s="15"/>
    </row>
    <row r="221" spans="8:9" ht="12.75" customHeight="1" x14ac:dyDescent="0.2">
      <c r="H221" s="15"/>
      <c r="I221" s="15"/>
    </row>
    <row r="222" spans="8:9" ht="12.75" customHeight="1" x14ac:dyDescent="0.2">
      <c r="H222" s="15"/>
      <c r="I222" s="15"/>
    </row>
    <row r="223" spans="8:9" ht="12.75" customHeight="1" x14ac:dyDescent="0.2">
      <c r="H223" s="15"/>
      <c r="I223" s="15"/>
    </row>
    <row r="224" spans="8:9" ht="12.75" customHeight="1" x14ac:dyDescent="0.2">
      <c r="H224" s="15"/>
      <c r="I224" s="15"/>
    </row>
    <row r="225" spans="8:9" ht="12.75" customHeight="1" x14ac:dyDescent="0.2">
      <c r="H225" s="15"/>
      <c r="I225" s="15"/>
    </row>
    <row r="226" spans="8:9" ht="12.75" customHeight="1" x14ac:dyDescent="0.2">
      <c r="H226" s="15"/>
      <c r="I226" s="15"/>
    </row>
    <row r="227" spans="8:9" ht="12.75" customHeight="1" x14ac:dyDescent="0.2">
      <c r="H227" s="15"/>
      <c r="I227" s="15"/>
    </row>
    <row r="228" spans="8:9" ht="12.75" customHeight="1" x14ac:dyDescent="0.2">
      <c r="H228" s="15"/>
      <c r="I228" s="15"/>
    </row>
    <row r="229" spans="8:9" ht="12.75" customHeight="1" x14ac:dyDescent="0.2">
      <c r="H229" s="15"/>
      <c r="I229" s="15"/>
    </row>
    <row r="230" spans="8:9" ht="12.75" customHeight="1" x14ac:dyDescent="0.2">
      <c r="H230" s="15"/>
      <c r="I230" s="15"/>
    </row>
    <row r="231" spans="8:9" ht="12.75" customHeight="1" x14ac:dyDescent="0.2">
      <c r="H231" s="15"/>
      <c r="I231" s="15"/>
    </row>
    <row r="232" spans="8:9" ht="12.75" customHeight="1" x14ac:dyDescent="0.2">
      <c r="H232" s="15"/>
      <c r="I232" s="15"/>
    </row>
    <row r="233" spans="8:9" ht="12.75" customHeight="1" x14ac:dyDescent="0.2">
      <c r="H233" s="15"/>
      <c r="I233" s="15"/>
    </row>
    <row r="234" spans="8:9" ht="12.75" customHeight="1" x14ac:dyDescent="0.2">
      <c r="H234" s="15"/>
      <c r="I234" s="15"/>
    </row>
    <row r="235" spans="8:9" ht="12.75" customHeight="1" x14ac:dyDescent="0.2">
      <c r="H235" s="15"/>
      <c r="I235" s="15"/>
    </row>
    <row r="236" spans="8:9" ht="12.75" customHeight="1" x14ac:dyDescent="0.2">
      <c r="H236" s="15"/>
      <c r="I236" s="15"/>
    </row>
    <row r="237" spans="8:9" ht="12.75" customHeight="1" x14ac:dyDescent="0.2">
      <c r="H237" s="15"/>
      <c r="I237" s="15"/>
    </row>
    <row r="238" spans="8:9" ht="12.75" customHeight="1" x14ac:dyDescent="0.2">
      <c r="H238" s="15"/>
      <c r="I238" s="15"/>
    </row>
    <row r="239" spans="8:9" ht="12.75" customHeight="1" x14ac:dyDescent="0.2">
      <c r="H239" s="15"/>
      <c r="I239" s="15"/>
    </row>
    <row r="240" spans="8:9" ht="12.75" customHeight="1" x14ac:dyDescent="0.2">
      <c r="H240" s="15"/>
      <c r="I240" s="15"/>
    </row>
    <row r="241" spans="8:9" ht="12.75" customHeight="1" x14ac:dyDescent="0.2">
      <c r="H241" s="15"/>
      <c r="I241" s="15"/>
    </row>
    <row r="242" spans="8:9" ht="12.75" customHeight="1" x14ac:dyDescent="0.2">
      <c r="H242" s="15"/>
      <c r="I242" s="15"/>
    </row>
    <row r="243" spans="8:9" ht="12.75" customHeight="1" x14ac:dyDescent="0.2">
      <c r="H243" s="15"/>
      <c r="I243" s="15"/>
    </row>
    <row r="244" spans="8:9" ht="12.75" customHeight="1" x14ac:dyDescent="0.2">
      <c r="H244" s="15"/>
      <c r="I244" s="15"/>
    </row>
    <row r="245" spans="8:9" ht="12.75" customHeight="1" x14ac:dyDescent="0.2">
      <c r="H245" s="15"/>
      <c r="I245" s="15"/>
    </row>
    <row r="246" spans="8:9" ht="12.75" customHeight="1" x14ac:dyDescent="0.2">
      <c r="H246" s="15"/>
      <c r="I246" s="15"/>
    </row>
    <row r="247" spans="8:9" ht="12.75" customHeight="1" x14ac:dyDescent="0.2">
      <c r="H247" s="15"/>
      <c r="I247" s="15"/>
    </row>
    <row r="248" spans="8:9" ht="12.75" customHeight="1" x14ac:dyDescent="0.2">
      <c r="H248" s="15"/>
      <c r="I248" s="15"/>
    </row>
    <row r="249" spans="8:9" ht="12.75" customHeight="1" x14ac:dyDescent="0.2">
      <c r="H249" s="15"/>
      <c r="I249" s="15"/>
    </row>
    <row r="250" spans="8:9" ht="12.75" customHeight="1" x14ac:dyDescent="0.2">
      <c r="H250" s="15"/>
      <c r="I250" s="15"/>
    </row>
    <row r="251" spans="8:9" ht="12.75" customHeight="1" x14ac:dyDescent="0.2">
      <c r="H251" s="15"/>
      <c r="I251" s="15"/>
    </row>
    <row r="252" spans="8:9" ht="12.75" customHeight="1" x14ac:dyDescent="0.2">
      <c r="H252" s="15"/>
      <c r="I252" s="15"/>
    </row>
    <row r="253" spans="8:9" ht="12.75" customHeight="1" x14ac:dyDescent="0.2">
      <c r="H253" s="15"/>
      <c r="I253" s="15"/>
    </row>
    <row r="254" spans="8:9" ht="12.75" customHeight="1" x14ac:dyDescent="0.2">
      <c r="H254" s="15"/>
      <c r="I254" s="15"/>
    </row>
    <row r="255" spans="8:9" ht="12.75" customHeight="1" x14ac:dyDescent="0.2">
      <c r="H255" s="15"/>
      <c r="I255" s="15"/>
    </row>
    <row r="256" spans="8:9" ht="12.75" customHeight="1" x14ac:dyDescent="0.2">
      <c r="H256" s="15"/>
      <c r="I256" s="15"/>
    </row>
    <row r="257" spans="8:9" ht="12.75" customHeight="1" x14ac:dyDescent="0.2">
      <c r="H257" s="15"/>
      <c r="I257" s="15"/>
    </row>
    <row r="258" spans="8:9" ht="12.75" customHeight="1" x14ac:dyDescent="0.2">
      <c r="H258" s="15"/>
      <c r="I258" s="15"/>
    </row>
    <row r="259" spans="8:9" ht="12.75" customHeight="1" x14ac:dyDescent="0.2">
      <c r="H259" s="15"/>
      <c r="I259" s="15"/>
    </row>
    <row r="260" spans="8:9" ht="12.75" customHeight="1" x14ac:dyDescent="0.2">
      <c r="H260" s="15"/>
      <c r="I260" s="15"/>
    </row>
    <row r="261" spans="8:9" ht="12.75" customHeight="1" x14ac:dyDescent="0.2">
      <c r="H261" s="15"/>
      <c r="I261" s="15"/>
    </row>
    <row r="262" spans="8:9" ht="12.75" customHeight="1" x14ac:dyDescent="0.2">
      <c r="H262" s="15"/>
      <c r="I262" s="15"/>
    </row>
    <row r="263" spans="8:9" ht="12.75" customHeight="1" x14ac:dyDescent="0.2">
      <c r="H263" s="15"/>
      <c r="I263" s="15"/>
    </row>
    <row r="264" spans="8:9" ht="12.75" customHeight="1" x14ac:dyDescent="0.2">
      <c r="H264" s="15"/>
      <c r="I264" s="15"/>
    </row>
    <row r="265" spans="8:9" ht="12.75" customHeight="1" x14ac:dyDescent="0.2">
      <c r="H265" s="15"/>
      <c r="I265" s="15"/>
    </row>
    <row r="266" spans="8:9" ht="12.75" customHeight="1" x14ac:dyDescent="0.2">
      <c r="H266" s="15"/>
      <c r="I266" s="15"/>
    </row>
    <row r="267" spans="8:9" ht="12.75" customHeight="1" x14ac:dyDescent="0.2">
      <c r="H267" s="15"/>
      <c r="I267" s="15"/>
    </row>
    <row r="268" spans="8:9" ht="12.75" customHeight="1" x14ac:dyDescent="0.2">
      <c r="H268" s="15"/>
      <c r="I268" s="15"/>
    </row>
    <row r="269" spans="8:9" ht="12.75" customHeight="1" x14ac:dyDescent="0.2">
      <c r="H269" s="15"/>
      <c r="I269" s="15"/>
    </row>
    <row r="270" spans="8:9" ht="12.75" customHeight="1" x14ac:dyDescent="0.2">
      <c r="H270" s="15"/>
      <c r="I270" s="15"/>
    </row>
    <row r="271" spans="8:9" ht="12.75" customHeight="1" x14ac:dyDescent="0.2">
      <c r="H271" s="15"/>
      <c r="I271" s="15"/>
    </row>
    <row r="272" spans="8:9" ht="12.75" customHeight="1" x14ac:dyDescent="0.2">
      <c r="H272" s="15"/>
      <c r="I272" s="15"/>
    </row>
    <row r="273" spans="8:9" ht="12.75" customHeight="1" x14ac:dyDescent="0.2">
      <c r="H273" s="15"/>
      <c r="I273" s="15"/>
    </row>
    <row r="274" spans="8:9" ht="12.75" customHeight="1" x14ac:dyDescent="0.2">
      <c r="H274" s="15"/>
      <c r="I274" s="15"/>
    </row>
    <row r="275" spans="8:9" ht="12.75" customHeight="1" x14ac:dyDescent="0.2">
      <c r="H275" s="15"/>
      <c r="I275" s="15"/>
    </row>
    <row r="276" spans="8:9" ht="12.75" customHeight="1" x14ac:dyDescent="0.2">
      <c r="H276" s="15"/>
      <c r="I276" s="15"/>
    </row>
    <row r="277" spans="8:9" ht="12.75" customHeight="1" x14ac:dyDescent="0.2">
      <c r="H277" s="15"/>
      <c r="I277" s="15"/>
    </row>
    <row r="278" spans="8:9" ht="12.75" customHeight="1" x14ac:dyDescent="0.2">
      <c r="H278" s="15"/>
      <c r="I278" s="15"/>
    </row>
    <row r="279" spans="8:9" ht="12.75" customHeight="1" x14ac:dyDescent="0.2">
      <c r="H279" s="15"/>
      <c r="I279" s="15"/>
    </row>
    <row r="280" spans="8:9" ht="12.75" customHeight="1" x14ac:dyDescent="0.2">
      <c r="H280" s="15"/>
      <c r="I280" s="15"/>
    </row>
    <row r="281" spans="8:9" ht="12.75" customHeight="1" x14ac:dyDescent="0.2">
      <c r="H281" s="15"/>
      <c r="I281" s="15"/>
    </row>
    <row r="282" spans="8:9" ht="12.75" customHeight="1" x14ac:dyDescent="0.2">
      <c r="H282" s="15"/>
      <c r="I282" s="15"/>
    </row>
    <row r="283" spans="8:9" ht="12.75" customHeight="1" x14ac:dyDescent="0.2">
      <c r="H283" s="15"/>
      <c r="I283" s="15"/>
    </row>
    <row r="284" spans="8:9" ht="12.75" customHeight="1" x14ac:dyDescent="0.2">
      <c r="H284" s="15"/>
      <c r="I284" s="15"/>
    </row>
    <row r="285" spans="8:9" ht="12.75" customHeight="1" x14ac:dyDescent="0.2">
      <c r="H285" s="15"/>
      <c r="I285" s="15"/>
    </row>
    <row r="286" spans="8:9" ht="12.75" customHeight="1" x14ac:dyDescent="0.2">
      <c r="H286" s="15"/>
      <c r="I286" s="15"/>
    </row>
    <row r="287" spans="8:9" ht="12.75" customHeight="1" x14ac:dyDescent="0.2">
      <c r="H287" s="15"/>
      <c r="I287" s="15"/>
    </row>
    <row r="288" spans="8:9" ht="12.75" customHeight="1" x14ac:dyDescent="0.2">
      <c r="H288" s="15"/>
      <c r="I288" s="15"/>
    </row>
    <row r="289" spans="8:9" ht="12.75" customHeight="1" x14ac:dyDescent="0.2">
      <c r="H289" s="15"/>
      <c r="I289" s="15"/>
    </row>
    <row r="290" spans="8:9" ht="12.75" customHeight="1" x14ac:dyDescent="0.2">
      <c r="H290" s="15"/>
      <c r="I290" s="15"/>
    </row>
    <row r="291" spans="8:9" ht="12.75" customHeight="1" x14ac:dyDescent="0.2">
      <c r="H291" s="15"/>
      <c r="I291" s="15"/>
    </row>
    <row r="292" spans="8:9" ht="12.75" customHeight="1" x14ac:dyDescent="0.2">
      <c r="H292" s="15"/>
      <c r="I292" s="15"/>
    </row>
    <row r="293" spans="8:9" ht="12.75" customHeight="1" x14ac:dyDescent="0.2">
      <c r="H293" s="15"/>
      <c r="I293" s="15"/>
    </row>
    <row r="294" spans="8:9" ht="12.75" customHeight="1" x14ac:dyDescent="0.2">
      <c r="H294" s="15"/>
      <c r="I294" s="15"/>
    </row>
    <row r="295" spans="8:9" ht="12.75" customHeight="1" x14ac:dyDescent="0.2">
      <c r="H295" s="15"/>
      <c r="I295" s="15"/>
    </row>
    <row r="296" spans="8:9" ht="12.75" customHeight="1" x14ac:dyDescent="0.2">
      <c r="H296" s="15"/>
      <c r="I296" s="15"/>
    </row>
    <row r="297" spans="8:9" ht="12.75" customHeight="1" x14ac:dyDescent="0.2">
      <c r="H297" s="15"/>
      <c r="I297" s="15"/>
    </row>
    <row r="298" spans="8:9" ht="12.75" customHeight="1" x14ac:dyDescent="0.2">
      <c r="H298" s="15"/>
      <c r="I298" s="15"/>
    </row>
    <row r="299" spans="8:9" ht="12.75" customHeight="1" x14ac:dyDescent="0.2">
      <c r="H299" s="15"/>
      <c r="I299" s="15"/>
    </row>
    <row r="300" spans="8:9" ht="12.75" customHeight="1" x14ac:dyDescent="0.2">
      <c r="H300" s="15"/>
      <c r="I300" s="15"/>
    </row>
    <row r="301" spans="8:9" ht="12.75" customHeight="1" x14ac:dyDescent="0.2">
      <c r="H301" s="15"/>
      <c r="I301" s="15"/>
    </row>
    <row r="302" spans="8:9" ht="12.75" customHeight="1" x14ac:dyDescent="0.2">
      <c r="H302" s="15"/>
      <c r="I302" s="15"/>
    </row>
    <row r="303" spans="8:9" ht="12.75" customHeight="1" x14ac:dyDescent="0.2">
      <c r="H303" s="15"/>
      <c r="I303" s="15"/>
    </row>
    <row r="304" spans="8:9" ht="12.75" customHeight="1" x14ac:dyDescent="0.2">
      <c r="H304" s="15"/>
      <c r="I304" s="15"/>
    </row>
    <row r="305" spans="8:9" ht="12.75" customHeight="1" x14ac:dyDescent="0.2">
      <c r="H305" s="15"/>
      <c r="I305" s="15"/>
    </row>
    <row r="306" spans="8:9" ht="12.75" customHeight="1" x14ac:dyDescent="0.2">
      <c r="H306" s="15"/>
      <c r="I306" s="15"/>
    </row>
    <row r="307" spans="8:9" ht="12.75" customHeight="1" x14ac:dyDescent="0.2">
      <c r="H307" s="15"/>
      <c r="I307" s="15"/>
    </row>
    <row r="308" spans="8:9" ht="12.75" customHeight="1" x14ac:dyDescent="0.2">
      <c r="H308" s="15"/>
      <c r="I308" s="15"/>
    </row>
    <row r="309" spans="8:9" ht="12.75" customHeight="1" x14ac:dyDescent="0.2">
      <c r="H309" s="15"/>
      <c r="I309" s="15"/>
    </row>
    <row r="310" spans="8:9" ht="12.75" customHeight="1" x14ac:dyDescent="0.2">
      <c r="H310" s="15"/>
      <c r="I310" s="15"/>
    </row>
    <row r="311" spans="8:9" ht="12.75" customHeight="1" x14ac:dyDescent="0.2">
      <c r="H311" s="15"/>
      <c r="I311" s="15"/>
    </row>
    <row r="312" spans="8:9" ht="12.75" customHeight="1" x14ac:dyDescent="0.2">
      <c r="H312" s="15"/>
      <c r="I312" s="15"/>
    </row>
    <row r="313" spans="8:9" ht="12.75" customHeight="1" x14ac:dyDescent="0.2">
      <c r="H313" s="15"/>
      <c r="I313" s="15"/>
    </row>
    <row r="314" spans="8:9" ht="12.75" customHeight="1" x14ac:dyDescent="0.2">
      <c r="H314" s="15"/>
      <c r="I314" s="15"/>
    </row>
    <row r="315" spans="8:9" ht="12.75" customHeight="1" x14ac:dyDescent="0.2">
      <c r="H315" s="15"/>
      <c r="I315" s="15"/>
    </row>
    <row r="316" spans="8:9" ht="12.75" customHeight="1" x14ac:dyDescent="0.2">
      <c r="H316" s="15"/>
      <c r="I316" s="15"/>
    </row>
    <row r="317" spans="8:9" ht="12.75" customHeight="1" x14ac:dyDescent="0.2">
      <c r="H317" s="15"/>
      <c r="I317" s="15"/>
    </row>
    <row r="318" spans="8:9" ht="12.75" customHeight="1" x14ac:dyDescent="0.2">
      <c r="H318" s="15"/>
      <c r="I318" s="15"/>
    </row>
    <row r="319" spans="8:9" ht="12.75" customHeight="1" x14ac:dyDescent="0.2">
      <c r="H319" s="15"/>
      <c r="I319" s="15"/>
    </row>
    <row r="320" spans="8:9" ht="12.75" customHeight="1" x14ac:dyDescent="0.2">
      <c r="H320" s="15"/>
      <c r="I320" s="15"/>
    </row>
    <row r="321" spans="8:9" ht="12.75" customHeight="1" x14ac:dyDescent="0.2">
      <c r="H321" s="15"/>
      <c r="I321" s="15"/>
    </row>
    <row r="322" spans="8:9" ht="12.75" customHeight="1" x14ac:dyDescent="0.2">
      <c r="H322" s="15"/>
      <c r="I322" s="15"/>
    </row>
    <row r="323" spans="8:9" ht="12.75" customHeight="1" x14ac:dyDescent="0.2">
      <c r="H323" s="15"/>
      <c r="I323" s="15"/>
    </row>
    <row r="324" spans="8:9" ht="12.75" customHeight="1" x14ac:dyDescent="0.2">
      <c r="H324" s="15"/>
      <c r="I324" s="15"/>
    </row>
    <row r="325" spans="8:9" ht="12.75" customHeight="1" x14ac:dyDescent="0.2">
      <c r="H325" s="15"/>
      <c r="I325" s="15"/>
    </row>
    <row r="326" spans="8:9" ht="12.75" customHeight="1" x14ac:dyDescent="0.2">
      <c r="H326" s="15"/>
      <c r="I326" s="15"/>
    </row>
    <row r="327" spans="8:9" ht="12.75" customHeight="1" x14ac:dyDescent="0.2">
      <c r="H327" s="15"/>
      <c r="I327" s="15"/>
    </row>
    <row r="328" spans="8:9" ht="12.75" customHeight="1" x14ac:dyDescent="0.2">
      <c r="H328" s="15"/>
      <c r="I328" s="15"/>
    </row>
    <row r="329" spans="8:9" ht="12.75" customHeight="1" x14ac:dyDescent="0.2">
      <c r="H329" s="15"/>
      <c r="I329" s="15"/>
    </row>
    <row r="330" spans="8:9" ht="12.75" customHeight="1" x14ac:dyDescent="0.2">
      <c r="H330" s="15"/>
      <c r="I330" s="15"/>
    </row>
    <row r="331" spans="8:9" ht="12.75" customHeight="1" x14ac:dyDescent="0.2">
      <c r="H331" s="15"/>
      <c r="I331" s="15"/>
    </row>
    <row r="332" spans="8:9" ht="12.75" customHeight="1" x14ac:dyDescent="0.2">
      <c r="H332" s="15"/>
      <c r="I332" s="15"/>
    </row>
    <row r="333" spans="8:9" ht="12.75" customHeight="1" x14ac:dyDescent="0.2">
      <c r="H333" s="15"/>
      <c r="I333" s="15"/>
    </row>
    <row r="334" spans="8:9" ht="12.75" customHeight="1" x14ac:dyDescent="0.2">
      <c r="H334" s="15"/>
      <c r="I334" s="15"/>
    </row>
    <row r="335" spans="8:9" ht="12.75" customHeight="1" x14ac:dyDescent="0.2">
      <c r="H335" s="15"/>
      <c r="I335" s="15"/>
    </row>
    <row r="336" spans="8:9" ht="12.75" customHeight="1" x14ac:dyDescent="0.2">
      <c r="H336" s="15"/>
      <c r="I336" s="15"/>
    </row>
    <row r="337" spans="8:9" ht="12.75" customHeight="1" x14ac:dyDescent="0.2">
      <c r="H337" s="15"/>
      <c r="I337" s="15"/>
    </row>
    <row r="338" spans="8:9" ht="12.75" customHeight="1" x14ac:dyDescent="0.2">
      <c r="H338" s="15"/>
      <c r="I338" s="15"/>
    </row>
    <row r="339" spans="8:9" ht="12.75" customHeight="1" x14ac:dyDescent="0.2">
      <c r="H339" s="15"/>
      <c r="I339" s="15"/>
    </row>
    <row r="340" spans="8:9" ht="12.75" customHeight="1" x14ac:dyDescent="0.2">
      <c r="H340" s="15"/>
      <c r="I340" s="15"/>
    </row>
    <row r="341" spans="8:9" ht="12.75" customHeight="1" x14ac:dyDescent="0.2">
      <c r="H341" s="15"/>
      <c r="I341" s="15"/>
    </row>
    <row r="342" spans="8:9" ht="12.75" customHeight="1" x14ac:dyDescent="0.2">
      <c r="H342" s="15"/>
      <c r="I342" s="15"/>
    </row>
    <row r="343" spans="8:9" ht="12.75" customHeight="1" x14ac:dyDescent="0.2">
      <c r="H343" s="15"/>
      <c r="I343" s="15"/>
    </row>
    <row r="344" spans="8:9" ht="12.75" customHeight="1" x14ac:dyDescent="0.2">
      <c r="H344" s="15"/>
      <c r="I344" s="15"/>
    </row>
    <row r="345" spans="8:9" ht="12.75" customHeight="1" x14ac:dyDescent="0.2">
      <c r="H345" s="15"/>
      <c r="I345" s="15"/>
    </row>
    <row r="346" spans="8:9" ht="12.75" customHeight="1" x14ac:dyDescent="0.2">
      <c r="H346" s="15"/>
      <c r="I346" s="15"/>
    </row>
    <row r="347" spans="8:9" ht="12.75" customHeight="1" x14ac:dyDescent="0.2">
      <c r="H347" s="15"/>
      <c r="I347" s="15"/>
    </row>
    <row r="348" spans="8:9" ht="12.75" customHeight="1" x14ac:dyDescent="0.2">
      <c r="H348" s="15"/>
      <c r="I348" s="15"/>
    </row>
    <row r="349" spans="8:9" ht="12.75" customHeight="1" x14ac:dyDescent="0.2">
      <c r="H349" s="15"/>
      <c r="I349" s="15"/>
    </row>
    <row r="350" spans="8:9" ht="12.75" customHeight="1" x14ac:dyDescent="0.2">
      <c r="H350" s="15"/>
      <c r="I350" s="15"/>
    </row>
    <row r="351" spans="8:9" ht="12.75" customHeight="1" x14ac:dyDescent="0.2">
      <c r="H351" s="15"/>
      <c r="I351" s="15"/>
    </row>
    <row r="352" spans="8:9" ht="12.75" customHeight="1" x14ac:dyDescent="0.2">
      <c r="H352" s="15"/>
      <c r="I352" s="15"/>
    </row>
    <row r="353" spans="8:9" ht="12.75" customHeight="1" x14ac:dyDescent="0.2">
      <c r="H353" s="15"/>
      <c r="I353" s="15"/>
    </row>
    <row r="354" spans="8:9" ht="12.75" customHeight="1" x14ac:dyDescent="0.2">
      <c r="H354" s="15"/>
      <c r="I354" s="15"/>
    </row>
    <row r="355" spans="8:9" ht="12.75" customHeight="1" x14ac:dyDescent="0.2">
      <c r="H355" s="15"/>
      <c r="I355" s="15"/>
    </row>
    <row r="356" spans="8:9" ht="12.75" customHeight="1" x14ac:dyDescent="0.2">
      <c r="H356" s="15"/>
      <c r="I356" s="15"/>
    </row>
    <row r="357" spans="8:9" ht="12.75" customHeight="1" x14ac:dyDescent="0.2">
      <c r="H357" s="15"/>
      <c r="I357" s="15"/>
    </row>
    <row r="358" spans="8:9" ht="12.75" customHeight="1" x14ac:dyDescent="0.2">
      <c r="H358" s="15"/>
      <c r="I358" s="15"/>
    </row>
    <row r="359" spans="8:9" ht="12.75" customHeight="1" x14ac:dyDescent="0.2">
      <c r="H359" s="15"/>
      <c r="I359" s="15"/>
    </row>
    <row r="360" spans="8:9" ht="12.75" customHeight="1" x14ac:dyDescent="0.2">
      <c r="H360" s="15"/>
      <c r="I360" s="15"/>
    </row>
    <row r="361" spans="8:9" ht="12.75" customHeight="1" x14ac:dyDescent="0.2">
      <c r="H361" s="15"/>
      <c r="I361" s="15"/>
    </row>
    <row r="362" spans="8:9" ht="12.75" customHeight="1" x14ac:dyDescent="0.2">
      <c r="H362" s="15"/>
      <c r="I362" s="15"/>
    </row>
    <row r="363" spans="8:9" ht="12.75" customHeight="1" x14ac:dyDescent="0.2">
      <c r="H363" s="15"/>
      <c r="I363" s="15"/>
    </row>
    <row r="364" spans="8:9" ht="12.75" customHeight="1" x14ac:dyDescent="0.2">
      <c r="H364" s="15"/>
      <c r="I364" s="15"/>
    </row>
    <row r="365" spans="8:9" ht="12.75" customHeight="1" x14ac:dyDescent="0.2">
      <c r="H365" s="15"/>
      <c r="I365" s="15"/>
    </row>
    <row r="366" spans="8:9" ht="12.75" customHeight="1" x14ac:dyDescent="0.2">
      <c r="H366" s="15"/>
      <c r="I366" s="15"/>
    </row>
    <row r="367" spans="8:9" ht="12.75" customHeight="1" x14ac:dyDescent="0.2">
      <c r="H367" s="15"/>
      <c r="I367" s="15"/>
    </row>
    <row r="368" spans="8:9" ht="12.75" customHeight="1" x14ac:dyDescent="0.2">
      <c r="H368" s="15"/>
      <c r="I368" s="15"/>
    </row>
    <row r="369" spans="8:9" ht="12.75" customHeight="1" x14ac:dyDescent="0.2">
      <c r="H369" s="15"/>
      <c r="I369" s="15"/>
    </row>
    <row r="370" spans="8:9" ht="12.75" customHeight="1" x14ac:dyDescent="0.2">
      <c r="H370" s="15"/>
      <c r="I370" s="15"/>
    </row>
    <row r="371" spans="8:9" ht="12.75" customHeight="1" x14ac:dyDescent="0.2">
      <c r="H371" s="15"/>
      <c r="I371" s="15"/>
    </row>
    <row r="372" spans="8:9" ht="12.75" customHeight="1" x14ac:dyDescent="0.2">
      <c r="H372" s="15"/>
      <c r="I372" s="15"/>
    </row>
    <row r="373" spans="8:9" ht="12.75" customHeight="1" x14ac:dyDescent="0.2">
      <c r="H373" s="15"/>
      <c r="I373" s="15"/>
    </row>
    <row r="374" spans="8:9" ht="12.75" customHeight="1" x14ac:dyDescent="0.2">
      <c r="H374" s="15"/>
      <c r="I374" s="15"/>
    </row>
    <row r="375" spans="8:9" ht="12.75" customHeight="1" x14ac:dyDescent="0.2">
      <c r="H375" s="15"/>
      <c r="I375" s="15"/>
    </row>
    <row r="376" spans="8:9" ht="12.75" customHeight="1" x14ac:dyDescent="0.2">
      <c r="H376" s="15"/>
      <c r="I376" s="15"/>
    </row>
    <row r="377" spans="8:9" ht="12.75" customHeight="1" x14ac:dyDescent="0.2">
      <c r="H377" s="15"/>
      <c r="I377" s="15"/>
    </row>
    <row r="378" spans="8:9" ht="12.75" customHeight="1" x14ac:dyDescent="0.2">
      <c r="H378" s="15"/>
      <c r="I378" s="15"/>
    </row>
    <row r="379" spans="8:9" ht="12.75" customHeight="1" x14ac:dyDescent="0.2">
      <c r="H379" s="15"/>
      <c r="I379" s="15"/>
    </row>
    <row r="380" spans="8:9" ht="12.75" customHeight="1" x14ac:dyDescent="0.2">
      <c r="H380" s="15"/>
      <c r="I380" s="15"/>
    </row>
    <row r="381" spans="8:9" ht="12.75" customHeight="1" x14ac:dyDescent="0.2">
      <c r="H381" s="15"/>
      <c r="I381" s="15"/>
    </row>
    <row r="382" spans="8:9" ht="12.75" customHeight="1" x14ac:dyDescent="0.2">
      <c r="H382" s="15"/>
      <c r="I382" s="15"/>
    </row>
    <row r="383" spans="8:9" ht="12.75" customHeight="1" x14ac:dyDescent="0.2">
      <c r="H383" s="15"/>
      <c r="I383" s="15"/>
    </row>
    <row r="384" spans="8:9" ht="12.75" customHeight="1" x14ac:dyDescent="0.2">
      <c r="H384" s="15"/>
      <c r="I384" s="15"/>
    </row>
    <row r="385" spans="8:9" ht="12.75" customHeight="1" x14ac:dyDescent="0.2">
      <c r="H385" s="15"/>
      <c r="I385" s="15"/>
    </row>
    <row r="386" spans="8:9" ht="12.75" customHeight="1" x14ac:dyDescent="0.2">
      <c r="H386" s="15"/>
      <c r="I386" s="15"/>
    </row>
    <row r="387" spans="8:9" ht="12.75" customHeight="1" x14ac:dyDescent="0.2">
      <c r="H387" s="15"/>
      <c r="I387" s="15"/>
    </row>
    <row r="388" spans="8:9" ht="12.75" customHeight="1" x14ac:dyDescent="0.2">
      <c r="H388" s="15"/>
      <c r="I388" s="15"/>
    </row>
    <row r="389" spans="8:9" ht="12.75" customHeight="1" x14ac:dyDescent="0.2">
      <c r="H389" s="15"/>
      <c r="I389" s="15"/>
    </row>
    <row r="390" spans="8:9" ht="12.75" customHeight="1" x14ac:dyDescent="0.2">
      <c r="H390" s="15"/>
      <c r="I390" s="15"/>
    </row>
    <row r="391" spans="8:9" ht="12.75" customHeight="1" x14ac:dyDescent="0.2">
      <c r="H391" s="15"/>
      <c r="I391" s="15"/>
    </row>
    <row r="392" spans="8:9" ht="12.75" customHeight="1" x14ac:dyDescent="0.2">
      <c r="H392" s="15"/>
      <c r="I392" s="15"/>
    </row>
    <row r="393" spans="8:9" ht="12.75" customHeight="1" x14ac:dyDescent="0.2">
      <c r="H393" s="15"/>
      <c r="I393" s="15"/>
    </row>
    <row r="394" spans="8:9" ht="12.75" customHeight="1" x14ac:dyDescent="0.2">
      <c r="H394" s="15"/>
      <c r="I394" s="15"/>
    </row>
    <row r="395" spans="8:9" ht="12.75" customHeight="1" x14ac:dyDescent="0.2">
      <c r="H395" s="15"/>
      <c r="I395" s="15"/>
    </row>
    <row r="396" spans="8:9" ht="12.75" customHeight="1" x14ac:dyDescent="0.2">
      <c r="H396" s="15"/>
      <c r="I396" s="15"/>
    </row>
    <row r="397" spans="8:9" ht="12.75" customHeight="1" x14ac:dyDescent="0.2">
      <c r="H397" s="15"/>
      <c r="I397" s="15"/>
    </row>
    <row r="398" spans="8:9" ht="12.75" customHeight="1" x14ac:dyDescent="0.2">
      <c r="H398" s="15"/>
      <c r="I398" s="15"/>
    </row>
    <row r="399" spans="8:9" ht="12.75" customHeight="1" x14ac:dyDescent="0.2">
      <c r="H399" s="15"/>
      <c r="I399" s="15"/>
    </row>
    <row r="400" spans="8:9" ht="12.75" customHeight="1" x14ac:dyDescent="0.2">
      <c r="H400" s="15"/>
      <c r="I400" s="15"/>
    </row>
    <row r="401" spans="8:9" ht="12.75" customHeight="1" x14ac:dyDescent="0.2">
      <c r="H401" s="15"/>
      <c r="I401" s="15"/>
    </row>
    <row r="402" spans="8:9" ht="12.75" customHeight="1" x14ac:dyDescent="0.2">
      <c r="H402" s="15"/>
      <c r="I402" s="15"/>
    </row>
    <row r="403" spans="8:9" ht="12.75" customHeight="1" x14ac:dyDescent="0.2">
      <c r="H403" s="15"/>
      <c r="I403" s="15"/>
    </row>
    <row r="404" spans="8:9" ht="12.75" customHeight="1" x14ac:dyDescent="0.2">
      <c r="H404" s="15"/>
      <c r="I404" s="15"/>
    </row>
    <row r="405" spans="8:9" ht="12.75" customHeight="1" x14ac:dyDescent="0.2">
      <c r="H405" s="15"/>
      <c r="I405" s="15"/>
    </row>
    <row r="406" spans="8:9" ht="12.75" customHeight="1" x14ac:dyDescent="0.2">
      <c r="H406" s="15"/>
      <c r="I406" s="15"/>
    </row>
    <row r="407" spans="8:9" ht="12.75" customHeight="1" x14ac:dyDescent="0.2">
      <c r="H407" s="15"/>
      <c r="I407" s="15"/>
    </row>
    <row r="408" spans="8:9" ht="12.75" customHeight="1" x14ac:dyDescent="0.2">
      <c r="H408" s="15"/>
      <c r="I408" s="15"/>
    </row>
    <row r="409" spans="8:9" ht="12.75" customHeight="1" x14ac:dyDescent="0.2">
      <c r="H409" s="15"/>
      <c r="I409" s="15"/>
    </row>
    <row r="410" spans="8:9" ht="12.75" customHeight="1" x14ac:dyDescent="0.2">
      <c r="H410" s="15"/>
      <c r="I410" s="15"/>
    </row>
    <row r="411" spans="8:9" ht="12.75" customHeight="1" x14ac:dyDescent="0.2">
      <c r="H411" s="15"/>
      <c r="I411" s="15"/>
    </row>
    <row r="412" spans="8:9" ht="12.75" customHeight="1" x14ac:dyDescent="0.2">
      <c r="H412" s="15"/>
      <c r="I412" s="15"/>
    </row>
    <row r="413" spans="8:9" ht="12.75" customHeight="1" x14ac:dyDescent="0.2">
      <c r="H413" s="15"/>
      <c r="I413" s="15"/>
    </row>
    <row r="414" spans="8:9" ht="12.75" customHeight="1" x14ac:dyDescent="0.2">
      <c r="H414" s="15"/>
      <c r="I414" s="15"/>
    </row>
    <row r="415" spans="8:9" ht="12.75" customHeight="1" x14ac:dyDescent="0.2">
      <c r="H415" s="15"/>
      <c r="I415" s="15"/>
    </row>
    <row r="416" spans="8:9" ht="12.75" customHeight="1" x14ac:dyDescent="0.2">
      <c r="H416" s="15"/>
      <c r="I416" s="15"/>
    </row>
    <row r="417" spans="8:9" ht="12.75" customHeight="1" x14ac:dyDescent="0.2">
      <c r="H417" s="15"/>
      <c r="I417" s="15"/>
    </row>
    <row r="418" spans="8:9" ht="12.75" customHeight="1" x14ac:dyDescent="0.2">
      <c r="H418" s="15"/>
      <c r="I418" s="15"/>
    </row>
    <row r="419" spans="8:9" ht="12.75" customHeight="1" x14ac:dyDescent="0.2">
      <c r="H419" s="15"/>
      <c r="I419" s="15"/>
    </row>
    <row r="420" spans="8:9" ht="12.75" customHeight="1" x14ac:dyDescent="0.2">
      <c r="H420" s="15"/>
      <c r="I420" s="15"/>
    </row>
    <row r="421" spans="8:9" ht="12.75" customHeight="1" x14ac:dyDescent="0.2">
      <c r="H421" s="15"/>
      <c r="I421" s="15"/>
    </row>
    <row r="422" spans="8:9" ht="12.75" customHeight="1" x14ac:dyDescent="0.2">
      <c r="H422" s="15"/>
      <c r="I422" s="15"/>
    </row>
    <row r="423" spans="8:9" ht="12.75" customHeight="1" x14ac:dyDescent="0.2">
      <c r="H423" s="15"/>
      <c r="I423" s="15"/>
    </row>
    <row r="424" spans="8:9" ht="12.75" customHeight="1" x14ac:dyDescent="0.2">
      <c r="H424" s="15"/>
      <c r="I424" s="15"/>
    </row>
    <row r="425" spans="8:9" ht="12.75" customHeight="1" x14ac:dyDescent="0.2">
      <c r="H425" s="15"/>
      <c r="I425" s="15"/>
    </row>
    <row r="426" spans="8:9" ht="12.75" customHeight="1" x14ac:dyDescent="0.2">
      <c r="H426" s="15"/>
      <c r="I426" s="15"/>
    </row>
    <row r="427" spans="8:9" ht="12.75" customHeight="1" x14ac:dyDescent="0.2">
      <c r="H427" s="15"/>
      <c r="I427" s="15"/>
    </row>
    <row r="428" spans="8:9" ht="12.75" customHeight="1" x14ac:dyDescent="0.2">
      <c r="H428" s="15"/>
      <c r="I428" s="15"/>
    </row>
    <row r="429" spans="8:9" ht="12.75" customHeight="1" x14ac:dyDescent="0.2">
      <c r="H429" s="15"/>
      <c r="I429" s="15"/>
    </row>
    <row r="430" spans="8:9" ht="12.75" customHeight="1" x14ac:dyDescent="0.2">
      <c r="H430" s="15"/>
      <c r="I430" s="15"/>
    </row>
    <row r="431" spans="8:9" ht="12.75" customHeight="1" x14ac:dyDescent="0.2">
      <c r="H431" s="15"/>
      <c r="I431" s="15"/>
    </row>
    <row r="432" spans="8:9" ht="12.75" customHeight="1" x14ac:dyDescent="0.2">
      <c r="H432" s="15"/>
      <c r="I432" s="15"/>
    </row>
    <row r="433" spans="8:9" ht="12.75" customHeight="1" x14ac:dyDescent="0.2">
      <c r="H433" s="15"/>
      <c r="I433" s="15"/>
    </row>
    <row r="434" spans="8:9" ht="12.75" customHeight="1" x14ac:dyDescent="0.2">
      <c r="H434" s="15"/>
      <c r="I434" s="15"/>
    </row>
    <row r="435" spans="8:9" ht="12.75" customHeight="1" x14ac:dyDescent="0.2">
      <c r="H435" s="15"/>
      <c r="I435" s="15"/>
    </row>
    <row r="436" spans="8:9" ht="12.75" customHeight="1" x14ac:dyDescent="0.2">
      <c r="H436" s="15"/>
      <c r="I436" s="15"/>
    </row>
    <row r="437" spans="8:9" ht="12.75" customHeight="1" x14ac:dyDescent="0.2">
      <c r="H437" s="15"/>
      <c r="I437" s="15"/>
    </row>
    <row r="438" spans="8:9" ht="12.75" customHeight="1" x14ac:dyDescent="0.2">
      <c r="H438" s="15"/>
      <c r="I438" s="15"/>
    </row>
    <row r="439" spans="8:9" ht="12.75" customHeight="1" x14ac:dyDescent="0.2">
      <c r="H439" s="15"/>
      <c r="I439" s="15"/>
    </row>
    <row r="440" spans="8:9" ht="12.75" customHeight="1" x14ac:dyDescent="0.2">
      <c r="H440" s="15"/>
      <c r="I440" s="15"/>
    </row>
    <row r="441" spans="8:9" ht="12.75" customHeight="1" x14ac:dyDescent="0.2">
      <c r="H441" s="15"/>
      <c r="I441" s="15"/>
    </row>
    <row r="442" spans="8:9" ht="12.75" customHeight="1" x14ac:dyDescent="0.2">
      <c r="H442" s="15"/>
      <c r="I442" s="15"/>
    </row>
    <row r="443" spans="8:9" ht="12.75" customHeight="1" x14ac:dyDescent="0.2">
      <c r="H443" s="15"/>
      <c r="I443" s="15"/>
    </row>
    <row r="444" spans="8:9" ht="12.75" customHeight="1" x14ac:dyDescent="0.2">
      <c r="H444" s="15"/>
      <c r="I444" s="15"/>
    </row>
    <row r="445" spans="8:9" ht="12.75" customHeight="1" x14ac:dyDescent="0.2">
      <c r="H445" s="15"/>
      <c r="I445" s="15"/>
    </row>
    <row r="446" spans="8:9" ht="12.75" customHeight="1" x14ac:dyDescent="0.2">
      <c r="H446" s="15"/>
      <c r="I446" s="15"/>
    </row>
    <row r="447" spans="8:9" ht="12.75" customHeight="1" x14ac:dyDescent="0.2">
      <c r="H447" s="15"/>
      <c r="I447" s="15"/>
    </row>
    <row r="448" spans="8:9" ht="12.75" customHeight="1" x14ac:dyDescent="0.2">
      <c r="H448" s="15"/>
      <c r="I448" s="15"/>
    </row>
    <row r="449" spans="8:9" ht="12.75" customHeight="1" x14ac:dyDescent="0.2">
      <c r="H449" s="15"/>
      <c r="I449" s="15"/>
    </row>
    <row r="450" spans="8:9" ht="12.75" customHeight="1" x14ac:dyDescent="0.2">
      <c r="H450" s="15"/>
      <c r="I450" s="15"/>
    </row>
    <row r="451" spans="8:9" ht="12.75" customHeight="1" x14ac:dyDescent="0.2">
      <c r="H451" s="15"/>
      <c r="I451" s="15"/>
    </row>
    <row r="452" spans="8:9" ht="12.75" customHeight="1" x14ac:dyDescent="0.2">
      <c r="H452" s="15"/>
      <c r="I452" s="15"/>
    </row>
    <row r="453" spans="8:9" ht="12.75" customHeight="1" x14ac:dyDescent="0.2">
      <c r="H453" s="15"/>
      <c r="I453" s="15"/>
    </row>
    <row r="454" spans="8:9" ht="12.75" customHeight="1" x14ac:dyDescent="0.2">
      <c r="H454" s="15"/>
      <c r="I454" s="15"/>
    </row>
    <row r="455" spans="8:9" ht="12.75" customHeight="1" x14ac:dyDescent="0.2">
      <c r="H455" s="15"/>
      <c r="I455" s="15"/>
    </row>
    <row r="456" spans="8:9" ht="12.75" customHeight="1" x14ac:dyDescent="0.2">
      <c r="H456" s="15"/>
      <c r="I456" s="15"/>
    </row>
    <row r="457" spans="8:9" ht="12.75" customHeight="1" x14ac:dyDescent="0.2">
      <c r="H457" s="15"/>
      <c r="I457" s="15"/>
    </row>
    <row r="458" spans="8:9" ht="12.75" customHeight="1" x14ac:dyDescent="0.2">
      <c r="H458" s="15"/>
      <c r="I458" s="15"/>
    </row>
    <row r="459" spans="8:9" ht="12.75" customHeight="1" x14ac:dyDescent="0.2">
      <c r="H459" s="15"/>
      <c r="I459" s="15"/>
    </row>
    <row r="460" spans="8:9" ht="12.75" customHeight="1" x14ac:dyDescent="0.2">
      <c r="H460" s="15"/>
      <c r="I460" s="15"/>
    </row>
    <row r="461" spans="8:9" ht="12.75" customHeight="1" x14ac:dyDescent="0.2">
      <c r="H461" s="15"/>
      <c r="I461" s="15"/>
    </row>
    <row r="462" spans="8:9" ht="12.75" customHeight="1" x14ac:dyDescent="0.2">
      <c r="H462" s="15"/>
      <c r="I462" s="15"/>
    </row>
    <row r="463" spans="8:9" ht="12.75" customHeight="1" x14ac:dyDescent="0.2">
      <c r="H463" s="15"/>
      <c r="I463" s="15"/>
    </row>
    <row r="464" spans="8:9" ht="12.75" customHeight="1" x14ac:dyDescent="0.2">
      <c r="H464" s="15"/>
      <c r="I464" s="15"/>
    </row>
    <row r="465" spans="8:9" ht="12.75" customHeight="1" x14ac:dyDescent="0.2">
      <c r="H465" s="15"/>
      <c r="I465" s="15"/>
    </row>
    <row r="466" spans="8:9" ht="12.75" customHeight="1" x14ac:dyDescent="0.2">
      <c r="H466" s="15"/>
      <c r="I466" s="15"/>
    </row>
    <row r="467" spans="8:9" ht="12.75" customHeight="1" x14ac:dyDescent="0.2">
      <c r="H467" s="15"/>
      <c r="I467" s="15"/>
    </row>
    <row r="468" spans="8:9" ht="12.75" customHeight="1" x14ac:dyDescent="0.2">
      <c r="H468" s="15"/>
      <c r="I468" s="15"/>
    </row>
    <row r="469" spans="8:9" ht="12.75" customHeight="1" x14ac:dyDescent="0.2">
      <c r="H469" s="15"/>
      <c r="I469" s="15"/>
    </row>
    <row r="470" spans="8:9" ht="12.75" customHeight="1" x14ac:dyDescent="0.2">
      <c r="H470" s="15"/>
      <c r="I470" s="15"/>
    </row>
    <row r="471" spans="8:9" ht="12.75" customHeight="1" x14ac:dyDescent="0.2">
      <c r="H471" s="15"/>
      <c r="I471" s="15"/>
    </row>
    <row r="472" spans="8:9" ht="12.75" customHeight="1" x14ac:dyDescent="0.2">
      <c r="H472" s="15"/>
      <c r="I472" s="15"/>
    </row>
    <row r="473" spans="8:9" ht="12.75" customHeight="1" x14ac:dyDescent="0.2">
      <c r="H473" s="15"/>
      <c r="I473" s="15"/>
    </row>
    <row r="474" spans="8:9" ht="12.75" customHeight="1" x14ac:dyDescent="0.2">
      <c r="H474" s="15"/>
      <c r="I474" s="15"/>
    </row>
    <row r="475" spans="8:9" ht="12.75" customHeight="1" x14ac:dyDescent="0.2">
      <c r="H475" s="15"/>
      <c r="I475" s="15"/>
    </row>
    <row r="476" spans="8:9" ht="12.75" customHeight="1" x14ac:dyDescent="0.2">
      <c r="H476" s="15"/>
      <c r="I476" s="15"/>
    </row>
    <row r="477" spans="8:9" ht="12.75" customHeight="1" x14ac:dyDescent="0.2">
      <c r="H477" s="15"/>
      <c r="I477" s="15"/>
    </row>
    <row r="478" spans="8:9" ht="12.75" customHeight="1" x14ac:dyDescent="0.2">
      <c r="H478" s="15"/>
      <c r="I478" s="15"/>
    </row>
    <row r="479" spans="8:9" ht="12.75" customHeight="1" x14ac:dyDescent="0.2">
      <c r="H479" s="15"/>
      <c r="I479" s="15"/>
    </row>
    <row r="480" spans="8:9" ht="12.75" customHeight="1" x14ac:dyDescent="0.2">
      <c r="H480" s="15"/>
      <c r="I480" s="15"/>
    </row>
    <row r="481" spans="8:9" ht="12.75" customHeight="1" x14ac:dyDescent="0.2">
      <c r="H481" s="15"/>
      <c r="I481" s="15"/>
    </row>
    <row r="482" spans="8:9" ht="12.75" customHeight="1" x14ac:dyDescent="0.2">
      <c r="H482" s="15"/>
      <c r="I482" s="15"/>
    </row>
    <row r="483" spans="8:9" ht="12.75" customHeight="1" x14ac:dyDescent="0.2">
      <c r="H483" s="15"/>
      <c r="I483" s="15"/>
    </row>
    <row r="484" spans="8:9" ht="12.75" customHeight="1" x14ac:dyDescent="0.2">
      <c r="H484" s="15"/>
      <c r="I484" s="15"/>
    </row>
    <row r="485" spans="8:9" ht="12.75" customHeight="1" x14ac:dyDescent="0.2">
      <c r="H485" s="15"/>
      <c r="I485" s="15"/>
    </row>
    <row r="486" spans="8:9" ht="12.75" customHeight="1" x14ac:dyDescent="0.2">
      <c r="H486" s="15"/>
      <c r="I486" s="15"/>
    </row>
    <row r="487" spans="8:9" ht="12.75" customHeight="1" x14ac:dyDescent="0.2">
      <c r="H487" s="15"/>
      <c r="I487" s="15"/>
    </row>
    <row r="488" spans="8:9" ht="12.75" customHeight="1" x14ac:dyDescent="0.2">
      <c r="H488" s="15"/>
      <c r="I488" s="15"/>
    </row>
    <row r="489" spans="8:9" ht="12.75" customHeight="1" x14ac:dyDescent="0.2">
      <c r="H489" s="15"/>
      <c r="I489" s="15"/>
    </row>
    <row r="490" spans="8:9" ht="12.75" customHeight="1" x14ac:dyDescent="0.2">
      <c r="H490" s="15"/>
      <c r="I490" s="15"/>
    </row>
    <row r="491" spans="8:9" ht="12.75" customHeight="1" x14ac:dyDescent="0.2">
      <c r="H491" s="15"/>
      <c r="I491" s="15"/>
    </row>
    <row r="492" spans="8:9" ht="12.75" customHeight="1" x14ac:dyDescent="0.2">
      <c r="H492" s="15"/>
      <c r="I492" s="15"/>
    </row>
    <row r="493" spans="8:9" ht="12.75" customHeight="1" x14ac:dyDescent="0.2">
      <c r="H493" s="15"/>
      <c r="I493" s="15"/>
    </row>
    <row r="494" spans="8:9" ht="12.75" customHeight="1" x14ac:dyDescent="0.2">
      <c r="H494" s="15"/>
      <c r="I494" s="15"/>
    </row>
    <row r="495" spans="8:9" ht="12.75" customHeight="1" x14ac:dyDescent="0.2">
      <c r="H495" s="15"/>
      <c r="I495" s="15"/>
    </row>
    <row r="496" spans="8:9" ht="12.75" customHeight="1" x14ac:dyDescent="0.2">
      <c r="H496" s="15"/>
      <c r="I496" s="15"/>
    </row>
    <row r="497" spans="8:9" ht="12.75" customHeight="1" x14ac:dyDescent="0.2">
      <c r="H497" s="15"/>
      <c r="I497" s="15"/>
    </row>
    <row r="498" spans="8:9" ht="12.75" customHeight="1" x14ac:dyDescent="0.2">
      <c r="H498" s="15"/>
      <c r="I498" s="15"/>
    </row>
    <row r="499" spans="8:9" ht="12.75" customHeight="1" x14ac:dyDescent="0.2">
      <c r="H499" s="15"/>
      <c r="I499" s="15"/>
    </row>
    <row r="500" spans="8:9" ht="12.75" customHeight="1" x14ac:dyDescent="0.2">
      <c r="H500" s="15"/>
      <c r="I500" s="15"/>
    </row>
    <row r="501" spans="8:9" ht="12.75" customHeight="1" x14ac:dyDescent="0.2">
      <c r="H501" s="15"/>
      <c r="I501" s="15"/>
    </row>
    <row r="502" spans="8:9" ht="12.75" customHeight="1" x14ac:dyDescent="0.2">
      <c r="H502" s="15"/>
      <c r="I502" s="15"/>
    </row>
    <row r="503" spans="8:9" ht="12.75" customHeight="1" x14ac:dyDescent="0.2">
      <c r="H503" s="15"/>
      <c r="I503" s="15"/>
    </row>
    <row r="504" spans="8:9" ht="12.75" customHeight="1" x14ac:dyDescent="0.2">
      <c r="H504" s="15"/>
      <c r="I504" s="15"/>
    </row>
    <row r="505" spans="8:9" ht="12.75" customHeight="1" x14ac:dyDescent="0.2">
      <c r="H505" s="15"/>
      <c r="I505" s="15"/>
    </row>
    <row r="506" spans="8:9" ht="12.75" customHeight="1" x14ac:dyDescent="0.2">
      <c r="H506" s="15"/>
      <c r="I506" s="15"/>
    </row>
    <row r="507" spans="8:9" ht="12.75" customHeight="1" x14ac:dyDescent="0.2">
      <c r="H507" s="15"/>
      <c r="I507" s="15"/>
    </row>
    <row r="508" spans="8:9" ht="12.75" customHeight="1" x14ac:dyDescent="0.2">
      <c r="H508" s="15"/>
      <c r="I508" s="15"/>
    </row>
    <row r="509" spans="8:9" ht="12.75" customHeight="1" x14ac:dyDescent="0.2">
      <c r="H509" s="15"/>
      <c r="I509" s="15"/>
    </row>
    <row r="510" spans="8:9" ht="12.75" customHeight="1" x14ac:dyDescent="0.2">
      <c r="H510" s="15"/>
      <c r="I510" s="15"/>
    </row>
    <row r="511" spans="8:9" ht="12.75" customHeight="1" x14ac:dyDescent="0.2">
      <c r="H511" s="15"/>
      <c r="I511" s="15"/>
    </row>
    <row r="512" spans="8:9" ht="12.75" customHeight="1" x14ac:dyDescent="0.2">
      <c r="H512" s="15"/>
      <c r="I512" s="15"/>
    </row>
    <row r="513" spans="8:9" ht="12.75" customHeight="1" x14ac:dyDescent="0.2">
      <c r="H513" s="15"/>
      <c r="I513" s="15"/>
    </row>
    <row r="514" spans="8:9" ht="12.75" customHeight="1" x14ac:dyDescent="0.2">
      <c r="H514" s="15"/>
      <c r="I514" s="15"/>
    </row>
    <row r="515" spans="8:9" ht="12.75" customHeight="1" x14ac:dyDescent="0.2">
      <c r="H515" s="15"/>
      <c r="I515" s="15"/>
    </row>
    <row r="516" spans="8:9" ht="12.75" customHeight="1" x14ac:dyDescent="0.2">
      <c r="H516" s="15"/>
      <c r="I516" s="15"/>
    </row>
    <row r="517" spans="8:9" ht="12.75" customHeight="1" x14ac:dyDescent="0.2">
      <c r="H517" s="15"/>
      <c r="I517" s="15"/>
    </row>
    <row r="518" spans="8:9" ht="12.75" customHeight="1" x14ac:dyDescent="0.2">
      <c r="H518" s="15"/>
      <c r="I518" s="15"/>
    </row>
    <row r="519" spans="8:9" ht="12.75" customHeight="1" x14ac:dyDescent="0.2">
      <c r="H519" s="15"/>
      <c r="I519" s="15"/>
    </row>
    <row r="520" spans="8:9" ht="12.75" customHeight="1" x14ac:dyDescent="0.2">
      <c r="H520" s="15"/>
      <c r="I520" s="15"/>
    </row>
    <row r="521" spans="8:9" ht="12.75" customHeight="1" x14ac:dyDescent="0.2">
      <c r="H521" s="15"/>
      <c r="I521" s="15"/>
    </row>
    <row r="522" spans="8:9" ht="12.75" customHeight="1" x14ac:dyDescent="0.2">
      <c r="H522" s="15"/>
      <c r="I522" s="15"/>
    </row>
    <row r="523" spans="8:9" ht="12.75" customHeight="1" x14ac:dyDescent="0.2">
      <c r="H523" s="15"/>
      <c r="I523" s="15"/>
    </row>
    <row r="524" spans="8:9" ht="12.75" customHeight="1" x14ac:dyDescent="0.2">
      <c r="H524" s="15"/>
      <c r="I524" s="15"/>
    </row>
    <row r="525" spans="8:9" ht="12.75" customHeight="1" x14ac:dyDescent="0.2">
      <c r="H525" s="15"/>
      <c r="I525" s="15"/>
    </row>
    <row r="526" spans="8:9" ht="12.75" customHeight="1" x14ac:dyDescent="0.2">
      <c r="H526" s="15"/>
      <c r="I526" s="15"/>
    </row>
    <row r="527" spans="8:9" ht="12.75" customHeight="1" x14ac:dyDescent="0.2">
      <c r="H527" s="15"/>
      <c r="I527" s="15"/>
    </row>
    <row r="528" spans="8:9" ht="12.75" customHeight="1" x14ac:dyDescent="0.2">
      <c r="H528" s="15"/>
      <c r="I528" s="15"/>
    </row>
    <row r="529" spans="8:9" ht="12.75" customHeight="1" x14ac:dyDescent="0.2">
      <c r="H529" s="15"/>
      <c r="I529" s="15"/>
    </row>
    <row r="530" spans="8:9" ht="12.75" customHeight="1" x14ac:dyDescent="0.2">
      <c r="H530" s="15"/>
      <c r="I530" s="15"/>
    </row>
    <row r="531" spans="8:9" ht="12.75" customHeight="1" x14ac:dyDescent="0.2">
      <c r="H531" s="15"/>
      <c r="I531" s="15"/>
    </row>
    <row r="532" spans="8:9" ht="12.75" customHeight="1" x14ac:dyDescent="0.2">
      <c r="H532" s="15"/>
      <c r="I532" s="15"/>
    </row>
    <row r="533" spans="8:9" ht="12.75" customHeight="1" x14ac:dyDescent="0.2">
      <c r="H533" s="15"/>
      <c r="I533" s="15"/>
    </row>
    <row r="534" spans="8:9" ht="12.75" customHeight="1" x14ac:dyDescent="0.2">
      <c r="H534" s="15"/>
      <c r="I534" s="15"/>
    </row>
    <row r="535" spans="8:9" ht="12.75" customHeight="1" x14ac:dyDescent="0.2">
      <c r="H535" s="15"/>
      <c r="I535" s="15"/>
    </row>
    <row r="536" spans="8:9" ht="12.75" customHeight="1" x14ac:dyDescent="0.2">
      <c r="H536" s="15"/>
      <c r="I536" s="15"/>
    </row>
    <row r="537" spans="8:9" ht="12.75" customHeight="1" x14ac:dyDescent="0.2">
      <c r="H537" s="15"/>
      <c r="I537" s="15"/>
    </row>
    <row r="538" spans="8:9" ht="12.75" customHeight="1" x14ac:dyDescent="0.2">
      <c r="H538" s="15"/>
      <c r="I538" s="15"/>
    </row>
    <row r="539" spans="8:9" ht="12.75" customHeight="1" x14ac:dyDescent="0.2">
      <c r="H539" s="15"/>
      <c r="I539" s="15"/>
    </row>
    <row r="540" spans="8:9" ht="12.75" customHeight="1" x14ac:dyDescent="0.2">
      <c r="H540" s="15"/>
      <c r="I540" s="15"/>
    </row>
    <row r="541" spans="8:9" ht="12.75" customHeight="1" x14ac:dyDescent="0.2">
      <c r="H541" s="15"/>
      <c r="I541" s="15"/>
    </row>
    <row r="542" spans="8:9" ht="12.75" customHeight="1" x14ac:dyDescent="0.2">
      <c r="H542" s="15"/>
      <c r="I542" s="15"/>
    </row>
    <row r="543" spans="8:9" ht="12.75" customHeight="1" x14ac:dyDescent="0.2">
      <c r="H543" s="15"/>
      <c r="I543" s="15"/>
    </row>
    <row r="544" spans="8:9" ht="12.75" customHeight="1" x14ac:dyDescent="0.2">
      <c r="H544" s="15"/>
      <c r="I544" s="15"/>
    </row>
    <row r="545" spans="8:9" ht="12.75" customHeight="1" x14ac:dyDescent="0.2">
      <c r="H545" s="15"/>
      <c r="I545" s="15"/>
    </row>
    <row r="546" spans="8:9" ht="12.75" customHeight="1" x14ac:dyDescent="0.2">
      <c r="H546" s="15"/>
      <c r="I546" s="15"/>
    </row>
    <row r="547" spans="8:9" ht="12.75" customHeight="1" x14ac:dyDescent="0.2">
      <c r="H547" s="15"/>
      <c r="I547" s="15"/>
    </row>
    <row r="548" spans="8:9" ht="12.75" customHeight="1" x14ac:dyDescent="0.2">
      <c r="H548" s="15"/>
      <c r="I548" s="15"/>
    </row>
    <row r="549" spans="8:9" ht="12.75" customHeight="1" x14ac:dyDescent="0.2">
      <c r="H549" s="15"/>
      <c r="I549" s="15"/>
    </row>
    <row r="550" spans="8:9" ht="12.75" customHeight="1" x14ac:dyDescent="0.2">
      <c r="H550" s="15"/>
      <c r="I550" s="15"/>
    </row>
    <row r="551" spans="8:9" ht="12.75" customHeight="1" x14ac:dyDescent="0.2">
      <c r="H551" s="15"/>
      <c r="I551" s="15"/>
    </row>
    <row r="552" spans="8:9" ht="12.75" customHeight="1" x14ac:dyDescent="0.2">
      <c r="H552" s="15"/>
      <c r="I552" s="15"/>
    </row>
    <row r="553" spans="8:9" ht="12.75" customHeight="1" x14ac:dyDescent="0.2">
      <c r="H553" s="15"/>
      <c r="I553" s="15"/>
    </row>
    <row r="554" spans="8:9" ht="12.75" customHeight="1" x14ac:dyDescent="0.2">
      <c r="H554" s="15"/>
      <c r="I554" s="15"/>
    </row>
    <row r="555" spans="8:9" ht="12.75" customHeight="1" x14ac:dyDescent="0.2">
      <c r="H555" s="15"/>
      <c r="I555" s="15"/>
    </row>
    <row r="556" spans="8:9" ht="12.75" customHeight="1" x14ac:dyDescent="0.2">
      <c r="H556" s="15"/>
      <c r="I556" s="15"/>
    </row>
    <row r="557" spans="8:9" ht="12.75" customHeight="1" x14ac:dyDescent="0.2">
      <c r="H557" s="15"/>
      <c r="I557" s="15"/>
    </row>
    <row r="558" spans="8:9" ht="12.75" customHeight="1" x14ac:dyDescent="0.2">
      <c r="H558" s="15"/>
      <c r="I558" s="15"/>
    </row>
    <row r="559" spans="8:9" ht="12.75" customHeight="1" x14ac:dyDescent="0.2">
      <c r="H559" s="15"/>
      <c r="I559" s="15"/>
    </row>
    <row r="560" spans="8:9" ht="12.75" customHeight="1" x14ac:dyDescent="0.2">
      <c r="H560" s="15"/>
      <c r="I560" s="15"/>
    </row>
    <row r="561" spans="8:9" ht="12.75" customHeight="1" x14ac:dyDescent="0.2">
      <c r="H561" s="15"/>
      <c r="I561" s="15"/>
    </row>
    <row r="562" spans="8:9" ht="12.75" customHeight="1" x14ac:dyDescent="0.2">
      <c r="H562" s="15"/>
      <c r="I562" s="15"/>
    </row>
    <row r="563" spans="8:9" ht="12.75" customHeight="1" x14ac:dyDescent="0.2">
      <c r="H563" s="15"/>
      <c r="I563" s="15"/>
    </row>
    <row r="564" spans="8:9" ht="12.75" customHeight="1" x14ac:dyDescent="0.2">
      <c r="H564" s="15"/>
      <c r="I564" s="15"/>
    </row>
    <row r="565" spans="8:9" ht="12.75" customHeight="1" x14ac:dyDescent="0.2">
      <c r="H565" s="15"/>
      <c r="I565" s="15"/>
    </row>
    <row r="566" spans="8:9" ht="12.75" customHeight="1" x14ac:dyDescent="0.2">
      <c r="H566" s="15"/>
      <c r="I566" s="15"/>
    </row>
    <row r="567" spans="8:9" ht="12.75" customHeight="1" x14ac:dyDescent="0.2">
      <c r="H567" s="15"/>
      <c r="I567" s="15"/>
    </row>
    <row r="568" spans="8:9" ht="12.75" customHeight="1" x14ac:dyDescent="0.2">
      <c r="H568" s="15"/>
      <c r="I568" s="15"/>
    </row>
    <row r="569" spans="8:9" ht="12.75" customHeight="1" x14ac:dyDescent="0.2">
      <c r="H569" s="15"/>
      <c r="I569" s="15"/>
    </row>
    <row r="570" spans="8:9" ht="12.75" customHeight="1" x14ac:dyDescent="0.2">
      <c r="H570" s="15"/>
      <c r="I570" s="15"/>
    </row>
    <row r="571" spans="8:9" ht="12.75" customHeight="1" x14ac:dyDescent="0.2">
      <c r="H571" s="15"/>
      <c r="I571" s="15"/>
    </row>
    <row r="572" spans="8:9" ht="12.75" customHeight="1" x14ac:dyDescent="0.2">
      <c r="H572" s="15"/>
      <c r="I572" s="15"/>
    </row>
    <row r="573" spans="8:9" ht="12.75" customHeight="1" x14ac:dyDescent="0.2">
      <c r="H573" s="15"/>
      <c r="I573" s="15"/>
    </row>
    <row r="574" spans="8:9" ht="12.75" customHeight="1" x14ac:dyDescent="0.2">
      <c r="H574" s="15"/>
      <c r="I574" s="15"/>
    </row>
    <row r="575" spans="8:9" ht="12.75" customHeight="1" x14ac:dyDescent="0.2">
      <c r="H575" s="15"/>
      <c r="I575" s="15"/>
    </row>
    <row r="576" spans="8:9" ht="12.75" customHeight="1" x14ac:dyDescent="0.2">
      <c r="H576" s="15"/>
      <c r="I576" s="15"/>
    </row>
    <row r="577" spans="8:9" ht="12.75" customHeight="1" x14ac:dyDescent="0.2">
      <c r="H577" s="15"/>
      <c r="I577" s="15"/>
    </row>
    <row r="578" spans="8:9" ht="12.75" customHeight="1" x14ac:dyDescent="0.2">
      <c r="H578" s="15"/>
      <c r="I578" s="15"/>
    </row>
    <row r="579" spans="8:9" ht="12.75" customHeight="1" x14ac:dyDescent="0.2">
      <c r="H579" s="15"/>
      <c r="I579" s="15"/>
    </row>
    <row r="580" spans="8:9" ht="12.75" customHeight="1" x14ac:dyDescent="0.2">
      <c r="H580" s="15"/>
      <c r="I580" s="15"/>
    </row>
    <row r="581" spans="8:9" ht="12.75" customHeight="1" x14ac:dyDescent="0.2">
      <c r="H581" s="15"/>
      <c r="I581" s="15"/>
    </row>
    <row r="582" spans="8:9" ht="12.75" customHeight="1" x14ac:dyDescent="0.2">
      <c r="H582" s="15"/>
      <c r="I582" s="15"/>
    </row>
    <row r="583" spans="8:9" ht="12.75" customHeight="1" x14ac:dyDescent="0.2">
      <c r="H583" s="15"/>
      <c r="I583" s="15"/>
    </row>
    <row r="584" spans="8:9" ht="12.75" customHeight="1" x14ac:dyDescent="0.2">
      <c r="H584" s="15"/>
      <c r="I584" s="15"/>
    </row>
    <row r="585" spans="8:9" ht="12.75" customHeight="1" x14ac:dyDescent="0.2">
      <c r="H585" s="15"/>
      <c r="I585" s="15"/>
    </row>
    <row r="586" spans="8:9" ht="12.75" customHeight="1" x14ac:dyDescent="0.2">
      <c r="H586" s="15"/>
      <c r="I586" s="15"/>
    </row>
    <row r="587" spans="8:9" ht="12.75" customHeight="1" x14ac:dyDescent="0.2">
      <c r="H587" s="15"/>
      <c r="I587" s="15"/>
    </row>
    <row r="588" spans="8:9" ht="12.75" customHeight="1" x14ac:dyDescent="0.2">
      <c r="H588" s="15"/>
      <c r="I588" s="15"/>
    </row>
    <row r="589" spans="8:9" ht="12.75" customHeight="1" x14ac:dyDescent="0.2">
      <c r="H589" s="15"/>
      <c r="I589" s="15"/>
    </row>
    <row r="590" spans="8:9" ht="12.75" customHeight="1" x14ac:dyDescent="0.2">
      <c r="H590" s="15"/>
      <c r="I590" s="15"/>
    </row>
    <row r="591" spans="8:9" ht="12.75" customHeight="1" x14ac:dyDescent="0.2">
      <c r="H591" s="15"/>
      <c r="I591" s="15"/>
    </row>
    <row r="592" spans="8:9" ht="12.75" customHeight="1" x14ac:dyDescent="0.2">
      <c r="H592" s="15"/>
      <c r="I592" s="15"/>
    </row>
    <row r="593" spans="8:9" ht="12.75" customHeight="1" x14ac:dyDescent="0.2">
      <c r="H593" s="15"/>
      <c r="I593" s="15"/>
    </row>
    <row r="594" spans="8:9" ht="12.75" customHeight="1" x14ac:dyDescent="0.2">
      <c r="H594" s="15"/>
      <c r="I594" s="15"/>
    </row>
    <row r="595" spans="8:9" ht="12.75" customHeight="1" x14ac:dyDescent="0.2">
      <c r="H595" s="15"/>
      <c r="I595" s="15"/>
    </row>
    <row r="596" spans="8:9" ht="12.75" customHeight="1" x14ac:dyDescent="0.2">
      <c r="H596" s="15"/>
      <c r="I596" s="15"/>
    </row>
    <row r="597" spans="8:9" ht="12.75" customHeight="1" x14ac:dyDescent="0.2">
      <c r="H597" s="15"/>
      <c r="I597" s="15"/>
    </row>
    <row r="598" spans="8:9" ht="12.75" customHeight="1" x14ac:dyDescent="0.2">
      <c r="H598" s="15"/>
      <c r="I598" s="15"/>
    </row>
    <row r="599" spans="8:9" ht="12.75" customHeight="1" x14ac:dyDescent="0.2">
      <c r="H599" s="15"/>
      <c r="I599" s="15"/>
    </row>
    <row r="600" spans="8:9" ht="12.75" customHeight="1" x14ac:dyDescent="0.2">
      <c r="H600" s="15"/>
      <c r="I600" s="15"/>
    </row>
    <row r="601" spans="8:9" ht="12.75" customHeight="1" x14ac:dyDescent="0.2">
      <c r="H601" s="15"/>
      <c r="I601" s="15"/>
    </row>
    <row r="602" spans="8:9" ht="12.75" customHeight="1" x14ac:dyDescent="0.2">
      <c r="H602" s="15"/>
      <c r="I602" s="15"/>
    </row>
    <row r="603" spans="8:9" ht="12.75" customHeight="1" x14ac:dyDescent="0.2">
      <c r="H603" s="15"/>
      <c r="I603" s="15"/>
    </row>
    <row r="604" spans="8:9" ht="12.75" customHeight="1" x14ac:dyDescent="0.2">
      <c r="H604" s="15"/>
      <c r="I604" s="15"/>
    </row>
    <row r="605" spans="8:9" ht="12.75" customHeight="1" x14ac:dyDescent="0.2">
      <c r="H605" s="15"/>
      <c r="I605" s="15"/>
    </row>
    <row r="606" spans="8:9" ht="12.75" customHeight="1" x14ac:dyDescent="0.2">
      <c r="H606" s="15"/>
      <c r="I606" s="15"/>
    </row>
    <row r="607" spans="8:9" ht="12.75" customHeight="1" x14ac:dyDescent="0.2">
      <c r="H607" s="15"/>
      <c r="I607" s="15"/>
    </row>
    <row r="608" spans="8:9" ht="12.75" customHeight="1" x14ac:dyDescent="0.2">
      <c r="H608" s="15"/>
      <c r="I608" s="15"/>
    </row>
    <row r="609" spans="8:9" ht="12.75" customHeight="1" x14ac:dyDescent="0.2">
      <c r="H609" s="15"/>
      <c r="I609" s="15"/>
    </row>
    <row r="610" spans="8:9" ht="12.75" customHeight="1" x14ac:dyDescent="0.2">
      <c r="H610" s="15"/>
      <c r="I610" s="15"/>
    </row>
    <row r="611" spans="8:9" ht="12.75" customHeight="1" x14ac:dyDescent="0.2">
      <c r="H611" s="15"/>
      <c r="I611" s="15"/>
    </row>
    <row r="612" spans="8:9" ht="12.75" customHeight="1" x14ac:dyDescent="0.2">
      <c r="H612" s="15"/>
      <c r="I612" s="15"/>
    </row>
    <row r="613" spans="8:9" ht="12.75" customHeight="1" x14ac:dyDescent="0.2">
      <c r="H613" s="15"/>
      <c r="I613" s="15"/>
    </row>
    <row r="614" spans="8:9" ht="12.75" customHeight="1" x14ac:dyDescent="0.2">
      <c r="H614" s="15"/>
      <c r="I614" s="15"/>
    </row>
    <row r="615" spans="8:9" ht="12.75" customHeight="1" x14ac:dyDescent="0.2">
      <c r="H615" s="15"/>
      <c r="I615" s="15"/>
    </row>
    <row r="616" spans="8:9" ht="12.75" customHeight="1" x14ac:dyDescent="0.2">
      <c r="H616" s="15"/>
      <c r="I616" s="15"/>
    </row>
    <row r="617" spans="8:9" ht="12.75" customHeight="1" x14ac:dyDescent="0.2">
      <c r="H617" s="15"/>
      <c r="I617" s="15"/>
    </row>
    <row r="618" spans="8:9" ht="12.75" customHeight="1" x14ac:dyDescent="0.2">
      <c r="H618" s="15"/>
      <c r="I618" s="15"/>
    </row>
    <row r="619" spans="8:9" ht="12.75" customHeight="1" x14ac:dyDescent="0.2">
      <c r="H619" s="15"/>
      <c r="I619" s="15"/>
    </row>
    <row r="620" spans="8:9" ht="12.75" customHeight="1" x14ac:dyDescent="0.2">
      <c r="H620" s="15"/>
      <c r="I620" s="15"/>
    </row>
    <row r="621" spans="8:9" ht="12.75" customHeight="1" x14ac:dyDescent="0.2">
      <c r="H621" s="15"/>
      <c r="I621" s="15"/>
    </row>
    <row r="622" spans="8:9" ht="12.75" customHeight="1" x14ac:dyDescent="0.2">
      <c r="H622" s="15"/>
      <c r="I622" s="15"/>
    </row>
    <row r="623" spans="8:9" ht="12.75" customHeight="1" x14ac:dyDescent="0.2">
      <c r="H623" s="15"/>
      <c r="I623" s="15"/>
    </row>
    <row r="624" spans="8:9" ht="12.75" customHeight="1" x14ac:dyDescent="0.2">
      <c r="H624" s="15"/>
      <c r="I624" s="15"/>
    </row>
    <row r="625" spans="8:9" ht="12.75" customHeight="1" x14ac:dyDescent="0.2">
      <c r="H625" s="15"/>
      <c r="I625" s="15"/>
    </row>
    <row r="626" spans="8:9" ht="12.75" customHeight="1" x14ac:dyDescent="0.2">
      <c r="H626" s="15"/>
      <c r="I626" s="15"/>
    </row>
    <row r="627" spans="8:9" ht="12.75" customHeight="1" x14ac:dyDescent="0.2">
      <c r="H627" s="15"/>
      <c r="I627" s="15"/>
    </row>
    <row r="628" spans="8:9" ht="12.75" customHeight="1" x14ac:dyDescent="0.2">
      <c r="H628" s="15"/>
      <c r="I628" s="15"/>
    </row>
    <row r="629" spans="8:9" ht="12.75" customHeight="1" x14ac:dyDescent="0.2">
      <c r="H629" s="15"/>
      <c r="I629" s="15"/>
    </row>
    <row r="630" spans="8:9" ht="12.75" customHeight="1" x14ac:dyDescent="0.2">
      <c r="H630" s="15"/>
      <c r="I630" s="15"/>
    </row>
    <row r="631" spans="8:9" ht="12.75" customHeight="1" x14ac:dyDescent="0.2">
      <c r="H631" s="15"/>
      <c r="I631" s="15"/>
    </row>
    <row r="632" spans="8:9" ht="12.75" customHeight="1" x14ac:dyDescent="0.2">
      <c r="H632" s="15"/>
      <c r="I632" s="15"/>
    </row>
    <row r="633" spans="8:9" ht="12.75" customHeight="1" x14ac:dyDescent="0.2">
      <c r="H633" s="15"/>
      <c r="I633" s="15"/>
    </row>
    <row r="634" spans="8:9" ht="12.75" customHeight="1" x14ac:dyDescent="0.2">
      <c r="H634" s="15"/>
      <c r="I634" s="15"/>
    </row>
    <row r="635" spans="8:9" ht="12.75" customHeight="1" x14ac:dyDescent="0.2">
      <c r="H635" s="15"/>
      <c r="I635" s="15"/>
    </row>
    <row r="636" spans="8:9" ht="12.75" customHeight="1" x14ac:dyDescent="0.2">
      <c r="H636" s="15"/>
      <c r="I636" s="15"/>
    </row>
    <row r="637" spans="8:9" ht="12.75" customHeight="1" x14ac:dyDescent="0.2">
      <c r="H637" s="15"/>
      <c r="I637" s="15"/>
    </row>
    <row r="638" spans="8:9" ht="12.75" customHeight="1" x14ac:dyDescent="0.2">
      <c r="H638" s="15"/>
      <c r="I638" s="15"/>
    </row>
    <row r="639" spans="8:9" ht="12.75" customHeight="1" x14ac:dyDescent="0.2">
      <c r="H639" s="15"/>
      <c r="I639" s="15"/>
    </row>
    <row r="640" spans="8:9" ht="12.75" customHeight="1" x14ac:dyDescent="0.2">
      <c r="H640" s="15"/>
      <c r="I640" s="15"/>
    </row>
    <row r="641" spans="8:9" ht="12.75" customHeight="1" x14ac:dyDescent="0.2">
      <c r="H641" s="15"/>
      <c r="I641" s="15"/>
    </row>
    <row r="642" spans="8:9" ht="12.75" customHeight="1" x14ac:dyDescent="0.2">
      <c r="H642" s="15"/>
      <c r="I642" s="15"/>
    </row>
    <row r="643" spans="8:9" ht="12.75" customHeight="1" x14ac:dyDescent="0.2">
      <c r="H643" s="15"/>
      <c r="I643" s="15"/>
    </row>
    <row r="644" spans="8:9" ht="12.75" customHeight="1" x14ac:dyDescent="0.2">
      <c r="H644" s="15"/>
      <c r="I644" s="15"/>
    </row>
    <row r="645" spans="8:9" ht="12.75" customHeight="1" x14ac:dyDescent="0.2">
      <c r="H645" s="15"/>
      <c r="I645" s="15"/>
    </row>
    <row r="646" spans="8:9" ht="12.75" customHeight="1" x14ac:dyDescent="0.2">
      <c r="H646" s="15"/>
      <c r="I646" s="15"/>
    </row>
    <row r="647" spans="8:9" ht="12.75" customHeight="1" x14ac:dyDescent="0.2">
      <c r="H647" s="15"/>
      <c r="I647" s="15"/>
    </row>
    <row r="648" spans="8:9" ht="12.75" customHeight="1" x14ac:dyDescent="0.2">
      <c r="H648" s="15"/>
      <c r="I648" s="15"/>
    </row>
    <row r="649" spans="8:9" ht="12.75" customHeight="1" x14ac:dyDescent="0.2">
      <c r="H649" s="15"/>
      <c r="I649" s="15"/>
    </row>
    <row r="650" spans="8:9" ht="12.75" customHeight="1" x14ac:dyDescent="0.2">
      <c r="H650" s="15"/>
      <c r="I650" s="15"/>
    </row>
    <row r="651" spans="8:9" ht="12.75" customHeight="1" x14ac:dyDescent="0.2">
      <c r="H651" s="15"/>
      <c r="I651" s="15"/>
    </row>
    <row r="652" spans="8:9" ht="12.75" customHeight="1" x14ac:dyDescent="0.2">
      <c r="H652" s="15"/>
      <c r="I652" s="15"/>
    </row>
    <row r="653" spans="8:9" ht="12.75" customHeight="1" x14ac:dyDescent="0.2">
      <c r="H653" s="15"/>
      <c r="I653" s="15"/>
    </row>
    <row r="654" spans="8:9" ht="12.75" customHeight="1" x14ac:dyDescent="0.2">
      <c r="H654" s="15"/>
      <c r="I654" s="15"/>
    </row>
    <row r="655" spans="8:9" ht="12.75" customHeight="1" x14ac:dyDescent="0.2">
      <c r="H655" s="15"/>
      <c r="I655" s="15"/>
    </row>
    <row r="656" spans="8:9" ht="12.75" customHeight="1" x14ac:dyDescent="0.2">
      <c r="H656" s="15"/>
      <c r="I656" s="15"/>
    </row>
    <row r="657" spans="8:9" ht="12.75" customHeight="1" x14ac:dyDescent="0.2">
      <c r="H657" s="15"/>
      <c r="I657" s="15"/>
    </row>
    <row r="658" spans="8:9" ht="12.75" customHeight="1" x14ac:dyDescent="0.2">
      <c r="H658" s="15"/>
      <c r="I658" s="15"/>
    </row>
    <row r="659" spans="8:9" ht="12.75" customHeight="1" x14ac:dyDescent="0.2">
      <c r="H659" s="15"/>
      <c r="I659" s="15"/>
    </row>
    <row r="660" spans="8:9" ht="12.75" customHeight="1" x14ac:dyDescent="0.2">
      <c r="H660" s="15"/>
      <c r="I660" s="15"/>
    </row>
    <row r="661" spans="8:9" ht="12.75" customHeight="1" x14ac:dyDescent="0.2">
      <c r="H661" s="15"/>
      <c r="I661" s="15"/>
    </row>
    <row r="662" spans="8:9" ht="12.75" customHeight="1" x14ac:dyDescent="0.2">
      <c r="H662" s="15"/>
      <c r="I662" s="15"/>
    </row>
    <row r="663" spans="8:9" ht="12.75" customHeight="1" x14ac:dyDescent="0.2">
      <c r="H663" s="15"/>
      <c r="I663" s="15"/>
    </row>
    <row r="664" spans="8:9" ht="12.75" customHeight="1" x14ac:dyDescent="0.2">
      <c r="H664" s="15"/>
      <c r="I664" s="15"/>
    </row>
    <row r="665" spans="8:9" ht="12.75" customHeight="1" x14ac:dyDescent="0.2">
      <c r="H665" s="15"/>
      <c r="I665" s="15"/>
    </row>
    <row r="666" spans="8:9" ht="12.75" customHeight="1" x14ac:dyDescent="0.2">
      <c r="H666" s="15"/>
      <c r="I666" s="15"/>
    </row>
    <row r="667" spans="8:9" ht="12.75" customHeight="1" x14ac:dyDescent="0.2">
      <c r="H667" s="15"/>
      <c r="I667" s="15"/>
    </row>
    <row r="668" spans="8:9" ht="12.75" customHeight="1" x14ac:dyDescent="0.2">
      <c r="H668" s="15"/>
      <c r="I668" s="15"/>
    </row>
    <row r="669" spans="8:9" ht="12.75" customHeight="1" x14ac:dyDescent="0.2">
      <c r="H669" s="15"/>
      <c r="I669" s="15"/>
    </row>
    <row r="670" spans="8:9" ht="12.75" customHeight="1" x14ac:dyDescent="0.2">
      <c r="H670" s="15"/>
      <c r="I670" s="15"/>
    </row>
    <row r="671" spans="8:9" ht="12.75" customHeight="1" x14ac:dyDescent="0.2">
      <c r="H671" s="15"/>
      <c r="I671" s="15"/>
    </row>
    <row r="672" spans="8:9" ht="12.75" customHeight="1" x14ac:dyDescent="0.2">
      <c r="H672" s="15"/>
      <c r="I672" s="15"/>
    </row>
    <row r="673" spans="8:9" ht="12.75" customHeight="1" x14ac:dyDescent="0.2">
      <c r="H673" s="15"/>
      <c r="I673" s="15"/>
    </row>
    <row r="674" spans="8:9" ht="12.75" customHeight="1" x14ac:dyDescent="0.2">
      <c r="H674" s="15"/>
      <c r="I674" s="15"/>
    </row>
    <row r="675" spans="8:9" ht="12.75" customHeight="1" x14ac:dyDescent="0.2">
      <c r="H675" s="15"/>
      <c r="I675" s="15"/>
    </row>
    <row r="676" spans="8:9" ht="12.75" customHeight="1" x14ac:dyDescent="0.2">
      <c r="H676" s="15"/>
      <c r="I676" s="15"/>
    </row>
    <row r="677" spans="8:9" ht="12.75" customHeight="1" x14ac:dyDescent="0.2">
      <c r="H677" s="15"/>
      <c r="I677" s="15"/>
    </row>
    <row r="678" spans="8:9" ht="12.75" customHeight="1" x14ac:dyDescent="0.2">
      <c r="H678" s="15"/>
      <c r="I678" s="15"/>
    </row>
    <row r="679" spans="8:9" ht="12.75" customHeight="1" x14ac:dyDescent="0.2">
      <c r="H679" s="15"/>
      <c r="I679" s="15"/>
    </row>
    <row r="680" spans="8:9" ht="12.75" customHeight="1" x14ac:dyDescent="0.2">
      <c r="H680" s="15"/>
      <c r="I680" s="15"/>
    </row>
    <row r="681" spans="8:9" ht="12.75" customHeight="1" x14ac:dyDescent="0.2">
      <c r="H681" s="15"/>
      <c r="I681" s="15"/>
    </row>
    <row r="682" spans="8:9" ht="12.75" customHeight="1" x14ac:dyDescent="0.2">
      <c r="H682" s="15"/>
      <c r="I682" s="15"/>
    </row>
    <row r="683" spans="8:9" ht="12.75" customHeight="1" x14ac:dyDescent="0.2">
      <c r="H683" s="15"/>
      <c r="I683" s="15"/>
    </row>
    <row r="684" spans="8:9" ht="12.75" customHeight="1" x14ac:dyDescent="0.2">
      <c r="H684" s="15"/>
      <c r="I684" s="15"/>
    </row>
    <row r="685" spans="8:9" ht="12.75" customHeight="1" x14ac:dyDescent="0.2">
      <c r="H685" s="15"/>
      <c r="I685" s="15"/>
    </row>
    <row r="686" spans="8:9" ht="12.75" customHeight="1" x14ac:dyDescent="0.2">
      <c r="H686" s="15"/>
      <c r="I686" s="15"/>
    </row>
    <row r="687" spans="8:9" ht="12.75" customHeight="1" x14ac:dyDescent="0.2">
      <c r="H687" s="15"/>
      <c r="I687" s="15"/>
    </row>
    <row r="688" spans="8:9" ht="12.75" customHeight="1" x14ac:dyDescent="0.2">
      <c r="H688" s="15"/>
      <c r="I688" s="15"/>
    </row>
    <row r="689" spans="8:9" ht="12.75" customHeight="1" x14ac:dyDescent="0.2">
      <c r="H689" s="15"/>
      <c r="I689" s="15"/>
    </row>
    <row r="690" spans="8:9" ht="12.75" customHeight="1" x14ac:dyDescent="0.2">
      <c r="H690" s="15"/>
      <c r="I690" s="15"/>
    </row>
    <row r="691" spans="8:9" ht="12.75" customHeight="1" x14ac:dyDescent="0.2">
      <c r="H691" s="15"/>
      <c r="I691" s="15"/>
    </row>
    <row r="692" spans="8:9" ht="12.75" customHeight="1" x14ac:dyDescent="0.2">
      <c r="H692" s="15"/>
      <c r="I692" s="15"/>
    </row>
    <row r="693" spans="8:9" ht="12.75" customHeight="1" x14ac:dyDescent="0.2">
      <c r="H693" s="15"/>
      <c r="I693" s="15"/>
    </row>
    <row r="694" spans="8:9" ht="12.75" customHeight="1" x14ac:dyDescent="0.2">
      <c r="H694" s="15"/>
      <c r="I694" s="15"/>
    </row>
    <row r="695" spans="8:9" ht="12.75" customHeight="1" x14ac:dyDescent="0.2">
      <c r="H695" s="15"/>
      <c r="I695" s="15"/>
    </row>
    <row r="696" spans="8:9" ht="12.75" customHeight="1" x14ac:dyDescent="0.2">
      <c r="H696" s="15"/>
      <c r="I696" s="15"/>
    </row>
    <row r="697" spans="8:9" ht="12.75" customHeight="1" x14ac:dyDescent="0.2">
      <c r="H697" s="15"/>
      <c r="I697" s="15"/>
    </row>
    <row r="698" spans="8:9" ht="12.75" customHeight="1" x14ac:dyDescent="0.2">
      <c r="H698" s="15"/>
      <c r="I698" s="15"/>
    </row>
    <row r="699" spans="8:9" ht="12.75" customHeight="1" x14ac:dyDescent="0.2">
      <c r="H699" s="15"/>
      <c r="I699" s="15"/>
    </row>
    <row r="700" spans="8:9" ht="12.75" customHeight="1" x14ac:dyDescent="0.2">
      <c r="H700" s="15"/>
      <c r="I700" s="15"/>
    </row>
    <row r="701" spans="8:9" ht="12.75" customHeight="1" x14ac:dyDescent="0.2">
      <c r="H701" s="15"/>
      <c r="I701" s="15"/>
    </row>
    <row r="702" spans="8:9" ht="12.75" customHeight="1" x14ac:dyDescent="0.2">
      <c r="H702" s="15"/>
      <c r="I702" s="15"/>
    </row>
    <row r="703" spans="8:9" ht="12.75" customHeight="1" x14ac:dyDescent="0.2">
      <c r="H703" s="15"/>
      <c r="I703" s="15"/>
    </row>
    <row r="704" spans="8:9" ht="12.75" customHeight="1" x14ac:dyDescent="0.2">
      <c r="H704" s="15"/>
      <c r="I704" s="15"/>
    </row>
    <row r="705" spans="8:9" ht="12.75" customHeight="1" x14ac:dyDescent="0.2">
      <c r="H705" s="15"/>
      <c r="I705" s="15"/>
    </row>
    <row r="706" spans="8:9" ht="12.75" customHeight="1" x14ac:dyDescent="0.2">
      <c r="H706" s="15"/>
      <c r="I706" s="15"/>
    </row>
    <row r="707" spans="8:9" ht="12.75" customHeight="1" x14ac:dyDescent="0.2">
      <c r="H707" s="15"/>
      <c r="I707" s="15"/>
    </row>
    <row r="708" spans="8:9" ht="12.75" customHeight="1" x14ac:dyDescent="0.2">
      <c r="H708" s="15"/>
      <c r="I708" s="15"/>
    </row>
    <row r="709" spans="8:9" ht="12.75" customHeight="1" x14ac:dyDescent="0.2">
      <c r="H709" s="15"/>
      <c r="I709" s="15"/>
    </row>
    <row r="710" spans="8:9" ht="12.75" customHeight="1" x14ac:dyDescent="0.2">
      <c r="H710" s="15"/>
      <c r="I710" s="15"/>
    </row>
    <row r="711" spans="8:9" ht="12.75" customHeight="1" x14ac:dyDescent="0.2">
      <c r="H711" s="15"/>
      <c r="I711" s="15"/>
    </row>
    <row r="712" spans="8:9" ht="12.75" customHeight="1" x14ac:dyDescent="0.2">
      <c r="H712" s="15"/>
      <c r="I712" s="15"/>
    </row>
    <row r="713" spans="8:9" ht="12.75" customHeight="1" x14ac:dyDescent="0.2">
      <c r="H713" s="15"/>
      <c r="I713" s="15"/>
    </row>
    <row r="714" spans="8:9" ht="12.75" customHeight="1" x14ac:dyDescent="0.2">
      <c r="H714" s="15"/>
      <c r="I714" s="15"/>
    </row>
    <row r="715" spans="8:9" ht="12.75" customHeight="1" x14ac:dyDescent="0.2">
      <c r="H715" s="15"/>
      <c r="I715" s="15"/>
    </row>
    <row r="716" spans="8:9" ht="12.75" customHeight="1" x14ac:dyDescent="0.2">
      <c r="H716" s="15"/>
      <c r="I716" s="15"/>
    </row>
    <row r="717" spans="8:9" ht="12.75" customHeight="1" x14ac:dyDescent="0.2">
      <c r="H717" s="15"/>
      <c r="I717" s="15"/>
    </row>
    <row r="718" spans="8:9" ht="12.75" customHeight="1" x14ac:dyDescent="0.2">
      <c r="H718" s="15"/>
      <c r="I718" s="15"/>
    </row>
    <row r="719" spans="8:9" ht="12.75" customHeight="1" x14ac:dyDescent="0.2">
      <c r="H719" s="15"/>
      <c r="I719" s="15"/>
    </row>
    <row r="720" spans="8:9" ht="12.75" customHeight="1" x14ac:dyDescent="0.2">
      <c r="H720" s="15"/>
      <c r="I720" s="15"/>
    </row>
    <row r="721" spans="8:9" ht="12.75" customHeight="1" x14ac:dyDescent="0.2">
      <c r="H721" s="15"/>
      <c r="I721" s="15"/>
    </row>
    <row r="722" spans="8:9" ht="12.75" customHeight="1" x14ac:dyDescent="0.2">
      <c r="H722" s="15"/>
      <c r="I722" s="15"/>
    </row>
    <row r="723" spans="8:9" ht="12.75" customHeight="1" x14ac:dyDescent="0.2">
      <c r="H723" s="15"/>
      <c r="I723" s="15"/>
    </row>
    <row r="724" spans="8:9" ht="12.75" customHeight="1" x14ac:dyDescent="0.2">
      <c r="H724" s="15"/>
      <c r="I724" s="15"/>
    </row>
    <row r="725" spans="8:9" ht="12.75" customHeight="1" x14ac:dyDescent="0.2">
      <c r="H725" s="15"/>
      <c r="I725" s="15"/>
    </row>
    <row r="726" spans="8:9" ht="12.75" customHeight="1" x14ac:dyDescent="0.2">
      <c r="H726" s="15"/>
      <c r="I726" s="15"/>
    </row>
    <row r="727" spans="8:9" ht="12.75" customHeight="1" x14ac:dyDescent="0.2">
      <c r="H727" s="15"/>
      <c r="I727" s="15"/>
    </row>
    <row r="728" spans="8:9" ht="12.75" customHeight="1" x14ac:dyDescent="0.2">
      <c r="H728" s="15"/>
      <c r="I728" s="15"/>
    </row>
    <row r="729" spans="8:9" ht="12.75" customHeight="1" x14ac:dyDescent="0.2">
      <c r="H729" s="15"/>
      <c r="I729" s="15"/>
    </row>
    <row r="730" spans="8:9" ht="12.75" customHeight="1" x14ac:dyDescent="0.2">
      <c r="H730" s="15"/>
      <c r="I730" s="15"/>
    </row>
    <row r="731" spans="8:9" ht="12.75" customHeight="1" x14ac:dyDescent="0.2">
      <c r="H731" s="15"/>
      <c r="I731" s="15"/>
    </row>
    <row r="732" spans="8:9" ht="12.75" customHeight="1" x14ac:dyDescent="0.2">
      <c r="H732" s="15"/>
      <c r="I732" s="15"/>
    </row>
    <row r="733" spans="8:9" ht="12.75" customHeight="1" x14ac:dyDescent="0.2">
      <c r="H733" s="15"/>
      <c r="I733" s="15"/>
    </row>
    <row r="734" spans="8:9" ht="12.75" customHeight="1" x14ac:dyDescent="0.2">
      <c r="H734" s="15"/>
      <c r="I734" s="15"/>
    </row>
    <row r="735" spans="8:9" ht="12.75" customHeight="1" x14ac:dyDescent="0.2">
      <c r="H735" s="15"/>
      <c r="I735" s="15"/>
    </row>
    <row r="736" spans="8:9" ht="12.75" customHeight="1" x14ac:dyDescent="0.2">
      <c r="H736" s="15"/>
      <c r="I736" s="15"/>
    </row>
    <row r="737" spans="8:9" ht="12.75" customHeight="1" x14ac:dyDescent="0.2">
      <c r="H737" s="15"/>
      <c r="I737" s="15"/>
    </row>
    <row r="738" spans="8:9" ht="12.75" customHeight="1" x14ac:dyDescent="0.2">
      <c r="H738" s="15"/>
      <c r="I738" s="15"/>
    </row>
    <row r="739" spans="8:9" ht="12.75" customHeight="1" x14ac:dyDescent="0.2">
      <c r="H739" s="15"/>
      <c r="I739" s="15"/>
    </row>
    <row r="740" spans="8:9" ht="12.75" customHeight="1" x14ac:dyDescent="0.2">
      <c r="H740" s="15"/>
      <c r="I740" s="15"/>
    </row>
    <row r="741" spans="8:9" ht="12.75" customHeight="1" x14ac:dyDescent="0.2">
      <c r="H741" s="15"/>
      <c r="I741" s="15"/>
    </row>
    <row r="742" spans="8:9" ht="12.75" customHeight="1" x14ac:dyDescent="0.2">
      <c r="H742" s="15"/>
      <c r="I742" s="15"/>
    </row>
    <row r="743" spans="8:9" ht="12.75" customHeight="1" x14ac:dyDescent="0.2">
      <c r="H743" s="15"/>
      <c r="I743" s="15"/>
    </row>
    <row r="744" spans="8:9" ht="12.75" customHeight="1" x14ac:dyDescent="0.2">
      <c r="H744" s="15"/>
      <c r="I744" s="15"/>
    </row>
    <row r="745" spans="8:9" ht="12.75" customHeight="1" x14ac:dyDescent="0.2">
      <c r="H745" s="15"/>
      <c r="I745" s="15"/>
    </row>
    <row r="746" spans="8:9" ht="12.75" customHeight="1" x14ac:dyDescent="0.2">
      <c r="H746" s="15"/>
      <c r="I746" s="15"/>
    </row>
    <row r="747" spans="8:9" ht="12.75" customHeight="1" x14ac:dyDescent="0.2">
      <c r="H747" s="15"/>
      <c r="I747" s="15"/>
    </row>
    <row r="748" spans="8:9" ht="12.75" customHeight="1" x14ac:dyDescent="0.2">
      <c r="H748" s="15"/>
      <c r="I748" s="15"/>
    </row>
    <row r="749" spans="8:9" ht="12.75" customHeight="1" x14ac:dyDescent="0.2">
      <c r="H749" s="15"/>
      <c r="I749" s="15"/>
    </row>
    <row r="750" spans="8:9" ht="12.75" customHeight="1" x14ac:dyDescent="0.2">
      <c r="H750" s="15"/>
      <c r="I750" s="15"/>
    </row>
    <row r="751" spans="8:9" ht="12.75" customHeight="1" x14ac:dyDescent="0.2">
      <c r="H751" s="15"/>
      <c r="I751" s="15"/>
    </row>
    <row r="752" spans="8:9" ht="12.75" customHeight="1" x14ac:dyDescent="0.2">
      <c r="H752" s="15"/>
      <c r="I752" s="15"/>
    </row>
    <row r="753" spans="8:9" ht="12.75" customHeight="1" x14ac:dyDescent="0.2">
      <c r="H753" s="15"/>
      <c r="I753" s="15"/>
    </row>
    <row r="754" spans="8:9" ht="12.75" customHeight="1" x14ac:dyDescent="0.2">
      <c r="H754" s="15"/>
      <c r="I754" s="15"/>
    </row>
    <row r="755" spans="8:9" ht="12.75" customHeight="1" x14ac:dyDescent="0.2">
      <c r="H755" s="15"/>
      <c r="I755" s="15"/>
    </row>
    <row r="756" spans="8:9" ht="12.75" customHeight="1" x14ac:dyDescent="0.2">
      <c r="H756" s="15"/>
      <c r="I756" s="15"/>
    </row>
    <row r="757" spans="8:9" ht="12.75" customHeight="1" x14ac:dyDescent="0.2">
      <c r="H757" s="15"/>
      <c r="I757" s="15"/>
    </row>
    <row r="758" spans="8:9" ht="12.75" customHeight="1" x14ac:dyDescent="0.2">
      <c r="H758" s="15"/>
      <c r="I758" s="15"/>
    </row>
    <row r="759" spans="8:9" ht="12.75" customHeight="1" x14ac:dyDescent="0.2">
      <c r="H759" s="15"/>
      <c r="I759" s="15"/>
    </row>
    <row r="760" spans="8:9" ht="12.75" customHeight="1" x14ac:dyDescent="0.2">
      <c r="H760" s="15"/>
      <c r="I760" s="15"/>
    </row>
    <row r="761" spans="8:9" ht="12.75" customHeight="1" x14ac:dyDescent="0.2">
      <c r="H761" s="15"/>
      <c r="I761" s="15"/>
    </row>
    <row r="762" spans="8:9" ht="12.75" customHeight="1" x14ac:dyDescent="0.2">
      <c r="H762" s="15"/>
      <c r="I762" s="15"/>
    </row>
    <row r="763" spans="8:9" ht="12.75" customHeight="1" x14ac:dyDescent="0.2">
      <c r="H763" s="15"/>
      <c r="I763" s="15"/>
    </row>
    <row r="764" spans="8:9" ht="12.75" customHeight="1" x14ac:dyDescent="0.2">
      <c r="H764" s="15"/>
      <c r="I764" s="15"/>
    </row>
    <row r="765" spans="8:9" ht="12.75" customHeight="1" x14ac:dyDescent="0.2">
      <c r="H765" s="15"/>
      <c r="I765" s="15"/>
    </row>
    <row r="766" spans="8:9" ht="12.75" customHeight="1" x14ac:dyDescent="0.2">
      <c r="H766" s="15"/>
      <c r="I766" s="15"/>
    </row>
    <row r="767" spans="8:9" ht="12.75" customHeight="1" x14ac:dyDescent="0.2">
      <c r="H767" s="15"/>
      <c r="I767" s="15"/>
    </row>
    <row r="768" spans="8:9" ht="12.75" customHeight="1" x14ac:dyDescent="0.2">
      <c r="H768" s="15"/>
      <c r="I768" s="15"/>
    </row>
    <row r="769" spans="8:9" ht="12.75" customHeight="1" x14ac:dyDescent="0.2">
      <c r="H769" s="15"/>
      <c r="I769" s="15"/>
    </row>
    <row r="770" spans="8:9" ht="12.75" customHeight="1" x14ac:dyDescent="0.2">
      <c r="H770" s="15"/>
      <c r="I770" s="15"/>
    </row>
    <row r="771" spans="8:9" ht="12.75" customHeight="1" x14ac:dyDescent="0.2">
      <c r="H771" s="15"/>
      <c r="I771" s="15"/>
    </row>
    <row r="772" spans="8:9" ht="12.75" customHeight="1" x14ac:dyDescent="0.2">
      <c r="H772" s="15"/>
      <c r="I772" s="15"/>
    </row>
    <row r="773" spans="8:9" ht="12.75" customHeight="1" x14ac:dyDescent="0.2">
      <c r="H773" s="15"/>
      <c r="I773" s="15"/>
    </row>
    <row r="774" spans="8:9" ht="12.75" customHeight="1" x14ac:dyDescent="0.2">
      <c r="H774" s="15"/>
      <c r="I774" s="15"/>
    </row>
    <row r="775" spans="8:9" ht="12.75" customHeight="1" x14ac:dyDescent="0.2">
      <c r="H775" s="15"/>
      <c r="I775" s="15"/>
    </row>
    <row r="776" spans="8:9" ht="12.75" customHeight="1" x14ac:dyDescent="0.2">
      <c r="H776" s="15"/>
      <c r="I776" s="15"/>
    </row>
    <row r="777" spans="8:9" ht="12.75" customHeight="1" x14ac:dyDescent="0.2">
      <c r="H777" s="15"/>
      <c r="I777" s="15"/>
    </row>
    <row r="778" spans="8:9" ht="12.75" customHeight="1" x14ac:dyDescent="0.2">
      <c r="H778" s="15"/>
      <c r="I778" s="15"/>
    </row>
    <row r="779" spans="8:9" ht="12.75" customHeight="1" x14ac:dyDescent="0.2">
      <c r="H779" s="15"/>
      <c r="I779" s="15"/>
    </row>
    <row r="780" spans="8:9" ht="12.75" customHeight="1" x14ac:dyDescent="0.2">
      <c r="H780" s="15"/>
      <c r="I780" s="15"/>
    </row>
    <row r="781" spans="8:9" ht="12.75" customHeight="1" x14ac:dyDescent="0.2">
      <c r="H781" s="15"/>
      <c r="I781" s="15"/>
    </row>
    <row r="782" spans="8:9" ht="12.75" customHeight="1" x14ac:dyDescent="0.2">
      <c r="H782" s="15"/>
      <c r="I782" s="15"/>
    </row>
    <row r="783" spans="8:9" ht="12.75" customHeight="1" x14ac:dyDescent="0.2">
      <c r="H783" s="15"/>
      <c r="I783" s="15"/>
    </row>
    <row r="784" spans="8:9" ht="12.75" customHeight="1" x14ac:dyDescent="0.2">
      <c r="H784" s="15"/>
      <c r="I784" s="15"/>
    </row>
    <row r="785" spans="8:9" ht="12.75" customHeight="1" x14ac:dyDescent="0.2">
      <c r="H785" s="15"/>
      <c r="I785" s="15"/>
    </row>
    <row r="786" spans="8:9" ht="12.75" customHeight="1" x14ac:dyDescent="0.2">
      <c r="H786" s="15"/>
      <c r="I786" s="15"/>
    </row>
    <row r="787" spans="8:9" ht="12.75" customHeight="1" x14ac:dyDescent="0.2">
      <c r="H787" s="15"/>
      <c r="I787" s="15"/>
    </row>
    <row r="788" spans="8:9" ht="12.75" customHeight="1" x14ac:dyDescent="0.2">
      <c r="H788" s="15"/>
      <c r="I788" s="15"/>
    </row>
    <row r="789" spans="8:9" ht="12.75" customHeight="1" x14ac:dyDescent="0.2">
      <c r="H789" s="15"/>
      <c r="I789" s="15"/>
    </row>
    <row r="790" spans="8:9" ht="12.75" customHeight="1" x14ac:dyDescent="0.2">
      <c r="H790" s="15"/>
      <c r="I790" s="15"/>
    </row>
    <row r="791" spans="8:9" ht="12.75" customHeight="1" x14ac:dyDescent="0.2">
      <c r="H791" s="15"/>
      <c r="I791" s="15"/>
    </row>
    <row r="792" spans="8:9" ht="12.75" customHeight="1" x14ac:dyDescent="0.2">
      <c r="H792" s="15"/>
      <c r="I792" s="15"/>
    </row>
    <row r="793" spans="8:9" ht="12.75" customHeight="1" x14ac:dyDescent="0.2">
      <c r="H793" s="15"/>
      <c r="I793" s="15"/>
    </row>
    <row r="794" spans="8:9" ht="12.75" customHeight="1" x14ac:dyDescent="0.2">
      <c r="H794" s="15"/>
      <c r="I794" s="15"/>
    </row>
    <row r="795" spans="8:9" ht="12.75" customHeight="1" x14ac:dyDescent="0.2">
      <c r="H795" s="15"/>
      <c r="I795" s="15"/>
    </row>
    <row r="796" spans="8:9" ht="12.75" customHeight="1" x14ac:dyDescent="0.2">
      <c r="H796" s="15"/>
      <c r="I796" s="15"/>
    </row>
    <row r="797" spans="8:9" ht="12.75" customHeight="1" x14ac:dyDescent="0.2">
      <c r="H797" s="15"/>
      <c r="I797" s="15"/>
    </row>
    <row r="798" spans="8:9" ht="12.75" customHeight="1" x14ac:dyDescent="0.2">
      <c r="H798" s="15"/>
      <c r="I798" s="15"/>
    </row>
    <row r="799" spans="8:9" ht="12.75" customHeight="1" x14ac:dyDescent="0.2">
      <c r="H799" s="15"/>
      <c r="I799" s="15"/>
    </row>
    <row r="800" spans="8:9" ht="12.75" customHeight="1" x14ac:dyDescent="0.2">
      <c r="H800" s="15"/>
      <c r="I800" s="15"/>
    </row>
    <row r="801" spans="8:9" ht="12.75" customHeight="1" x14ac:dyDescent="0.2">
      <c r="H801" s="15"/>
      <c r="I801" s="15"/>
    </row>
    <row r="802" spans="8:9" ht="12.75" customHeight="1" x14ac:dyDescent="0.2">
      <c r="H802" s="15"/>
      <c r="I802" s="15"/>
    </row>
    <row r="803" spans="8:9" ht="12.75" customHeight="1" x14ac:dyDescent="0.2">
      <c r="H803" s="15"/>
      <c r="I803" s="15"/>
    </row>
    <row r="804" spans="8:9" ht="12.75" customHeight="1" x14ac:dyDescent="0.2">
      <c r="H804" s="15"/>
      <c r="I804" s="15"/>
    </row>
    <row r="805" spans="8:9" ht="12.75" customHeight="1" x14ac:dyDescent="0.2">
      <c r="H805" s="15"/>
      <c r="I805" s="15"/>
    </row>
    <row r="806" spans="8:9" ht="12.75" customHeight="1" x14ac:dyDescent="0.2">
      <c r="H806" s="15"/>
      <c r="I806" s="15"/>
    </row>
    <row r="807" spans="8:9" ht="12.75" customHeight="1" x14ac:dyDescent="0.2">
      <c r="H807" s="15"/>
      <c r="I807" s="15"/>
    </row>
    <row r="808" spans="8:9" ht="12.75" customHeight="1" x14ac:dyDescent="0.2">
      <c r="H808" s="15"/>
      <c r="I808" s="15"/>
    </row>
    <row r="809" spans="8:9" ht="12.75" customHeight="1" x14ac:dyDescent="0.2">
      <c r="H809" s="15"/>
      <c r="I809" s="15"/>
    </row>
    <row r="810" spans="8:9" ht="12.75" customHeight="1" x14ac:dyDescent="0.2">
      <c r="H810" s="15"/>
      <c r="I810" s="15"/>
    </row>
    <row r="811" spans="8:9" ht="12.75" customHeight="1" x14ac:dyDescent="0.2">
      <c r="H811" s="15"/>
      <c r="I811" s="15"/>
    </row>
    <row r="812" spans="8:9" ht="12.75" customHeight="1" x14ac:dyDescent="0.2">
      <c r="H812" s="15"/>
      <c r="I812" s="15"/>
    </row>
    <row r="813" spans="8:9" ht="12.75" customHeight="1" x14ac:dyDescent="0.2">
      <c r="H813" s="15"/>
      <c r="I813" s="15"/>
    </row>
    <row r="814" spans="8:9" ht="12.75" customHeight="1" x14ac:dyDescent="0.2">
      <c r="H814" s="15"/>
      <c r="I814" s="15"/>
    </row>
    <row r="815" spans="8:9" ht="12.75" customHeight="1" x14ac:dyDescent="0.2">
      <c r="H815" s="15"/>
      <c r="I815" s="15"/>
    </row>
    <row r="816" spans="8:9" ht="12.75" customHeight="1" x14ac:dyDescent="0.2">
      <c r="H816" s="15"/>
      <c r="I816" s="15"/>
    </row>
    <row r="817" spans="8:9" ht="12.75" customHeight="1" x14ac:dyDescent="0.2">
      <c r="H817" s="15"/>
      <c r="I817" s="15"/>
    </row>
    <row r="818" spans="8:9" ht="12.75" customHeight="1" x14ac:dyDescent="0.2">
      <c r="H818" s="15"/>
      <c r="I818" s="15"/>
    </row>
    <row r="819" spans="8:9" ht="12.75" customHeight="1" x14ac:dyDescent="0.2">
      <c r="H819" s="15"/>
      <c r="I819" s="15"/>
    </row>
    <row r="820" spans="8:9" ht="12.75" customHeight="1" x14ac:dyDescent="0.2">
      <c r="H820" s="15"/>
      <c r="I820" s="15"/>
    </row>
    <row r="821" spans="8:9" ht="12.75" customHeight="1" x14ac:dyDescent="0.2">
      <c r="H821" s="15"/>
      <c r="I821" s="15"/>
    </row>
    <row r="822" spans="8:9" ht="12.75" customHeight="1" x14ac:dyDescent="0.2">
      <c r="H822" s="15"/>
      <c r="I822" s="15"/>
    </row>
    <row r="823" spans="8:9" ht="12.75" customHeight="1" x14ac:dyDescent="0.2">
      <c r="H823" s="15"/>
      <c r="I823" s="15"/>
    </row>
    <row r="824" spans="8:9" ht="12.75" customHeight="1" x14ac:dyDescent="0.2">
      <c r="H824" s="15"/>
      <c r="I824" s="15"/>
    </row>
    <row r="825" spans="8:9" ht="12.75" customHeight="1" x14ac:dyDescent="0.2">
      <c r="H825" s="15"/>
      <c r="I825" s="15"/>
    </row>
    <row r="826" spans="8:9" ht="12.75" customHeight="1" x14ac:dyDescent="0.2">
      <c r="H826" s="15"/>
      <c r="I826" s="15"/>
    </row>
    <row r="827" spans="8:9" ht="12.75" customHeight="1" x14ac:dyDescent="0.2">
      <c r="H827" s="15"/>
      <c r="I827" s="15"/>
    </row>
    <row r="828" spans="8:9" ht="12.75" customHeight="1" x14ac:dyDescent="0.2">
      <c r="H828" s="15"/>
      <c r="I828" s="15"/>
    </row>
    <row r="829" spans="8:9" ht="12.75" customHeight="1" x14ac:dyDescent="0.2">
      <c r="H829" s="15"/>
      <c r="I829" s="15"/>
    </row>
    <row r="830" spans="8:9" ht="12.75" customHeight="1" x14ac:dyDescent="0.2">
      <c r="H830" s="15"/>
      <c r="I830" s="15"/>
    </row>
    <row r="831" spans="8:9" ht="12.75" customHeight="1" x14ac:dyDescent="0.2">
      <c r="H831" s="15"/>
      <c r="I831" s="15"/>
    </row>
    <row r="832" spans="8:9" ht="12.75" customHeight="1" x14ac:dyDescent="0.2">
      <c r="H832" s="15"/>
      <c r="I832" s="15"/>
    </row>
    <row r="833" spans="8:9" ht="12.75" customHeight="1" x14ac:dyDescent="0.2">
      <c r="H833" s="15"/>
      <c r="I833" s="15"/>
    </row>
    <row r="834" spans="8:9" ht="12.75" customHeight="1" x14ac:dyDescent="0.2">
      <c r="H834" s="15"/>
      <c r="I834" s="15"/>
    </row>
    <row r="835" spans="8:9" ht="12.75" customHeight="1" x14ac:dyDescent="0.2">
      <c r="H835" s="15"/>
      <c r="I835" s="15"/>
    </row>
    <row r="836" spans="8:9" ht="12.75" customHeight="1" x14ac:dyDescent="0.2">
      <c r="H836" s="15"/>
      <c r="I836" s="15"/>
    </row>
    <row r="837" spans="8:9" ht="12.75" customHeight="1" x14ac:dyDescent="0.2">
      <c r="H837" s="15"/>
      <c r="I837" s="15"/>
    </row>
    <row r="838" spans="8:9" ht="12.75" customHeight="1" x14ac:dyDescent="0.2">
      <c r="H838" s="15"/>
      <c r="I838" s="15"/>
    </row>
    <row r="839" spans="8:9" ht="12.75" customHeight="1" x14ac:dyDescent="0.2">
      <c r="H839" s="15"/>
      <c r="I839" s="15"/>
    </row>
    <row r="840" spans="8:9" ht="12.75" customHeight="1" x14ac:dyDescent="0.2">
      <c r="H840" s="15"/>
      <c r="I840" s="15"/>
    </row>
    <row r="841" spans="8:9" ht="12.75" customHeight="1" x14ac:dyDescent="0.2">
      <c r="H841" s="15"/>
      <c r="I841" s="15"/>
    </row>
    <row r="842" spans="8:9" ht="12.75" customHeight="1" x14ac:dyDescent="0.2">
      <c r="H842" s="15"/>
      <c r="I842" s="15"/>
    </row>
    <row r="843" spans="8:9" ht="12.75" customHeight="1" x14ac:dyDescent="0.2">
      <c r="H843" s="15"/>
      <c r="I843" s="15"/>
    </row>
    <row r="844" spans="8:9" ht="12.75" customHeight="1" x14ac:dyDescent="0.2">
      <c r="H844" s="15"/>
      <c r="I844" s="15"/>
    </row>
    <row r="845" spans="8:9" ht="12.75" customHeight="1" x14ac:dyDescent="0.2">
      <c r="H845" s="15"/>
      <c r="I845" s="15"/>
    </row>
    <row r="846" spans="8:9" ht="12.75" customHeight="1" x14ac:dyDescent="0.2">
      <c r="H846" s="15"/>
      <c r="I846" s="15"/>
    </row>
    <row r="847" spans="8:9" ht="12.75" customHeight="1" x14ac:dyDescent="0.2">
      <c r="H847" s="15"/>
      <c r="I847" s="15"/>
    </row>
    <row r="848" spans="8:9" ht="12.75" customHeight="1" x14ac:dyDescent="0.2">
      <c r="H848" s="15"/>
      <c r="I848" s="15"/>
    </row>
    <row r="849" spans="8:9" ht="12.75" customHeight="1" x14ac:dyDescent="0.2">
      <c r="H849" s="15"/>
      <c r="I849" s="15"/>
    </row>
    <row r="850" spans="8:9" ht="12.75" customHeight="1" x14ac:dyDescent="0.2">
      <c r="H850" s="15"/>
      <c r="I850" s="15"/>
    </row>
    <row r="851" spans="8:9" ht="12.75" customHeight="1" x14ac:dyDescent="0.2">
      <c r="H851" s="15"/>
      <c r="I851" s="15"/>
    </row>
    <row r="852" spans="8:9" ht="12.75" customHeight="1" x14ac:dyDescent="0.2">
      <c r="H852" s="15"/>
      <c r="I852" s="15"/>
    </row>
    <row r="853" spans="8:9" ht="12.75" customHeight="1" x14ac:dyDescent="0.2">
      <c r="H853" s="15"/>
      <c r="I853" s="15"/>
    </row>
    <row r="854" spans="8:9" ht="12.75" customHeight="1" x14ac:dyDescent="0.2">
      <c r="H854" s="15"/>
      <c r="I854" s="15"/>
    </row>
    <row r="855" spans="8:9" ht="12.75" customHeight="1" x14ac:dyDescent="0.2">
      <c r="H855" s="15"/>
      <c r="I855" s="15"/>
    </row>
    <row r="856" spans="8:9" ht="12.75" customHeight="1" x14ac:dyDescent="0.2">
      <c r="H856" s="15"/>
      <c r="I856" s="15"/>
    </row>
    <row r="857" spans="8:9" ht="12.75" customHeight="1" x14ac:dyDescent="0.2">
      <c r="H857" s="15"/>
      <c r="I857" s="15"/>
    </row>
    <row r="858" spans="8:9" ht="12.75" customHeight="1" x14ac:dyDescent="0.2">
      <c r="H858" s="15"/>
      <c r="I858" s="15"/>
    </row>
    <row r="859" spans="8:9" ht="12.75" customHeight="1" x14ac:dyDescent="0.2">
      <c r="H859" s="15"/>
      <c r="I859" s="15"/>
    </row>
    <row r="860" spans="8:9" ht="12.75" customHeight="1" x14ac:dyDescent="0.2">
      <c r="H860" s="15"/>
      <c r="I860" s="15"/>
    </row>
    <row r="861" spans="8:9" ht="12.75" customHeight="1" x14ac:dyDescent="0.2">
      <c r="H861" s="15"/>
      <c r="I861" s="15"/>
    </row>
    <row r="862" spans="8:9" ht="12.75" customHeight="1" x14ac:dyDescent="0.2">
      <c r="H862" s="15"/>
      <c r="I862" s="15"/>
    </row>
    <row r="863" spans="8:9" ht="12.75" customHeight="1" x14ac:dyDescent="0.2">
      <c r="H863" s="15"/>
      <c r="I863" s="15"/>
    </row>
    <row r="864" spans="8:9" ht="12.75" customHeight="1" x14ac:dyDescent="0.2">
      <c r="H864" s="15"/>
      <c r="I864" s="15"/>
    </row>
    <row r="865" spans="8:9" ht="12.75" customHeight="1" x14ac:dyDescent="0.2">
      <c r="H865" s="15"/>
      <c r="I865" s="15"/>
    </row>
    <row r="866" spans="8:9" ht="12.75" customHeight="1" x14ac:dyDescent="0.2">
      <c r="H866" s="15"/>
      <c r="I866" s="15"/>
    </row>
    <row r="867" spans="8:9" ht="12.75" customHeight="1" x14ac:dyDescent="0.2">
      <c r="H867" s="15"/>
      <c r="I867" s="15"/>
    </row>
    <row r="868" spans="8:9" ht="12.75" customHeight="1" x14ac:dyDescent="0.2">
      <c r="H868" s="15"/>
      <c r="I868" s="15"/>
    </row>
    <row r="869" spans="8:9" ht="12.75" customHeight="1" x14ac:dyDescent="0.2">
      <c r="H869" s="15"/>
      <c r="I869" s="15"/>
    </row>
    <row r="870" spans="8:9" ht="12.75" customHeight="1" x14ac:dyDescent="0.2">
      <c r="H870" s="15"/>
      <c r="I870" s="15"/>
    </row>
    <row r="871" spans="8:9" ht="12.75" customHeight="1" x14ac:dyDescent="0.2">
      <c r="H871" s="15"/>
      <c r="I871" s="15"/>
    </row>
    <row r="872" spans="8:9" ht="12.75" customHeight="1" x14ac:dyDescent="0.2">
      <c r="H872" s="15"/>
      <c r="I872" s="15"/>
    </row>
    <row r="873" spans="8:9" ht="12.75" customHeight="1" x14ac:dyDescent="0.2">
      <c r="H873" s="15"/>
      <c r="I873" s="15"/>
    </row>
    <row r="874" spans="8:9" ht="12.75" customHeight="1" x14ac:dyDescent="0.2">
      <c r="H874" s="15"/>
      <c r="I874" s="15"/>
    </row>
    <row r="875" spans="8:9" ht="12.75" customHeight="1" x14ac:dyDescent="0.2">
      <c r="H875" s="15"/>
      <c r="I875" s="15"/>
    </row>
    <row r="876" spans="8:9" ht="12.75" customHeight="1" x14ac:dyDescent="0.2">
      <c r="H876" s="15"/>
      <c r="I876" s="15"/>
    </row>
    <row r="877" spans="8:9" ht="12.75" customHeight="1" x14ac:dyDescent="0.2">
      <c r="H877" s="15"/>
      <c r="I877" s="15"/>
    </row>
    <row r="878" spans="8:9" ht="12.75" customHeight="1" x14ac:dyDescent="0.2">
      <c r="H878" s="15"/>
      <c r="I878" s="15"/>
    </row>
    <row r="879" spans="8:9" ht="12.75" customHeight="1" x14ac:dyDescent="0.2">
      <c r="H879" s="15"/>
      <c r="I879" s="15"/>
    </row>
    <row r="880" spans="8:9" ht="12.75" customHeight="1" x14ac:dyDescent="0.2">
      <c r="H880" s="15"/>
      <c r="I880" s="15"/>
    </row>
    <row r="881" spans="8:9" ht="12.75" customHeight="1" x14ac:dyDescent="0.2">
      <c r="H881" s="15"/>
      <c r="I881" s="15"/>
    </row>
    <row r="882" spans="8:9" ht="12.75" customHeight="1" x14ac:dyDescent="0.2">
      <c r="H882" s="15"/>
      <c r="I882" s="15"/>
    </row>
    <row r="883" spans="8:9" ht="12.75" customHeight="1" x14ac:dyDescent="0.2">
      <c r="H883" s="15"/>
      <c r="I883" s="15"/>
    </row>
    <row r="884" spans="8:9" ht="12.75" customHeight="1" x14ac:dyDescent="0.2">
      <c r="H884" s="15"/>
      <c r="I884" s="15"/>
    </row>
    <row r="885" spans="8:9" ht="12.75" customHeight="1" x14ac:dyDescent="0.2">
      <c r="H885" s="15"/>
      <c r="I885" s="15"/>
    </row>
    <row r="886" spans="8:9" ht="12.75" customHeight="1" x14ac:dyDescent="0.2">
      <c r="H886" s="15"/>
      <c r="I886" s="15"/>
    </row>
    <row r="887" spans="8:9" ht="12.75" customHeight="1" x14ac:dyDescent="0.2">
      <c r="H887" s="15"/>
      <c r="I887" s="15"/>
    </row>
    <row r="888" spans="8:9" ht="12.75" customHeight="1" x14ac:dyDescent="0.2">
      <c r="H888" s="15"/>
      <c r="I888" s="15"/>
    </row>
    <row r="889" spans="8:9" ht="12.75" customHeight="1" x14ac:dyDescent="0.2">
      <c r="H889" s="15"/>
      <c r="I889" s="15"/>
    </row>
    <row r="890" spans="8:9" ht="12.75" customHeight="1" x14ac:dyDescent="0.2">
      <c r="H890" s="15"/>
      <c r="I890" s="15"/>
    </row>
    <row r="891" spans="8:9" ht="12.75" customHeight="1" x14ac:dyDescent="0.2">
      <c r="H891" s="15"/>
      <c r="I891" s="15"/>
    </row>
    <row r="892" spans="8:9" ht="12.75" customHeight="1" x14ac:dyDescent="0.2">
      <c r="H892" s="15"/>
      <c r="I892" s="15"/>
    </row>
    <row r="893" spans="8:9" ht="12.75" customHeight="1" x14ac:dyDescent="0.2">
      <c r="H893" s="15"/>
      <c r="I893" s="15"/>
    </row>
    <row r="894" spans="8:9" ht="12.75" customHeight="1" x14ac:dyDescent="0.2">
      <c r="H894" s="15"/>
      <c r="I894" s="15"/>
    </row>
    <row r="895" spans="8:9" ht="12.75" customHeight="1" x14ac:dyDescent="0.2">
      <c r="H895" s="15"/>
      <c r="I895" s="15"/>
    </row>
    <row r="896" spans="8:9" ht="12.75" customHeight="1" x14ac:dyDescent="0.2">
      <c r="H896" s="15"/>
      <c r="I896" s="15"/>
    </row>
    <row r="897" spans="8:9" ht="12.75" customHeight="1" x14ac:dyDescent="0.2">
      <c r="H897" s="15"/>
      <c r="I897" s="15"/>
    </row>
    <row r="898" spans="8:9" ht="12.75" customHeight="1" x14ac:dyDescent="0.2">
      <c r="H898" s="15"/>
      <c r="I898" s="15"/>
    </row>
    <row r="899" spans="8:9" ht="12.75" customHeight="1" x14ac:dyDescent="0.2">
      <c r="H899" s="15"/>
      <c r="I899" s="15"/>
    </row>
    <row r="900" spans="8:9" ht="12.75" customHeight="1" x14ac:dyDescent="0.2">
      <c r="H900" s="15"/>
      <c r="I900" s="15"/>
    </row>
    <row r="901" spans="8:9" ht="12.75" customHeight="1" x14ac:dyDescent="0.2">
      <c r="H901" s="15"/>
      <c r="I901" s="15"/>
    </row>
    <row r="902" spans="8:9" ht="12.75" customHeight="1" x14ac:dyDescent="0.2">
      <c r="H902" s="15"/>
      <c r="I902" s="15"/>
    </row>
    <row r="903" spans="8:9" ht="12.75" customHeight="1" x14ac:dyDescent="0.2">
      <c r="H903" s="15"/>
      <c r="I903" s="15"/>
    </row>
    <row r="904" spans="8:9" ht="12.75" customHeight="1" x14ac:dyDescent="0.2">
      <c r="H904" s="15"/>
      <c r="I904" s="15"/>
    </row>
    <row r="905" spans="8:9" ht="12.75" customHeight="1" x14ac:dyDescent="0.2">
      <c r="H905" s="15"/>
      <c r="I905" s="15"/>
    </row>
    <row r="906" spans="8:9" ht="12.75" customHeight="1" x14ac:dyDescent="0.2">
      <c r="H906" s="15"/>
      <c r="I906" s="15"/>
    </row>
    <row r="907" spans="8:9" ht="12.75" customHeight="1" x14ac:dyDescent="0.2">
      <c r="H907" s="15"/>
      <c r="I907" s="15"/>
    </row>
    <row r="908" spans="8:9" ht="12.75" customHeight="1" x14ac:dyDescent="0.2">
      <c r="H908" s="15"/>
      <c r="I908" s="15"/>
    </row>
    <row r="909" spans="8:9" ht="12.75" customHeight="1" x14ac:dyDescent="0.2">
      <c r="H909" s="15"/>
      <c r="I909" s="15"/>
    </row>
    <row r="910" spans="8:9" ht="12.75" customHeight="1" x14ac:dyDescent="0.2">
      <c r="H910" s="15"/>
      <c r="I910" s="15"/>
    </row>
    <row r="911" spans="8:9" ht="12.75" customHeight="1" x14ac:dyDescent="0.2">
      <c r="H911" s="15"/>
      <c r="I911" s="15"/>
    </row>
    <row r="912" spans="8:9" ht="12.75" customHeight="1" x14ac:dyDescent="0.2">
      <c r="H912" s="15"/>
      <c r="I912" s="15"/>
    </row>
    <row r="913" spans="8:9" ht="12.75" customHeight="1" x14ac:dyDescent="0.2">
      <c r="H913" s="15"/>
      <c r="I913" s="15"/>
    </row>
    <row r="914" spans="8:9" ht="12.75" customHeight="1" x14ac:dyDescent="0.2">
      <c r="H914" s="15"/>
      <c r="I914" s="15"/>
    </row>
    <row r="915" spans="8:9" ht="12.75" customHeight="1" x14ac:dyDescent="0.2">
      <c r="H915" s="15"/>
      <c r="I915" s="15"/>
    </row>
    <row r="916" spans="8:9" ht="12.75" customHeight="1" x14ac:dyDescent="0.2">
      <c r="H916" s="15"/>
      <c r="I916" s="15"/>
    </row>
    <row r="917" spans="8:9" ht="12.75" customHeight="1" x14ac:dyDescent="0.2">
      <c r="H917" s="15"/>
      <c r="I917" s="15"/>
    </row>
    <row r="918" spans="8:9" ht="12.75" customHeight="1" x14ac:dyDescent="0.2">
      <c r="H918" s="15"/>
      <c r="I918" s="15"/>
    </row>
    <row r="919" spans="8:9" ht="12.75" customHeight="1" x14ac:dyDescent="0.2">
      <c r="H919" s="15"/>
      <c r="I919" s="15"/>
    </row>
    <row r="920" spans="8:9" ht="12.75" customHeight="1" x14ac:dyDescent="0.2">
      <c r="H920" s="15"/>
      <c r="I920" s="15"/>
    </row>
    <row r="921" spans="8:9" ht="12.75" customHeight="1" x14ac:dyDescent="0.2">
      <c r="H921" s="15"/>
      <c r="I921" s="15"/>
    </row>
    <row r="922" spans="8:9" ht="12.75" customHeight="1" x14ac:dyDescent="0.2">
      <c r="H922" s="15"/>
      <c r="I922" s="15"/>
    </row>
    <row r="923" spans="8:9" ht="12.75" customHeight="1" x14ac:dyDescent="0.2">
      <c r="H923" s="15"/>
      <c r="I923" s="15"/>
    </row>
    <row r="924" spans="8:9" ht="12.75" customHeight="1" x14ac:dyDescent="0.2">
      <c r="H924" s="15"/>
      <c r="I924" s="15"/>
    </row>
    <row r="925" spans="8:9" ht="12.75" customHeight="1" x14ac:dyDescent="0.2">
      <c r="H925" s="15"/>
      <c r="I925" s="15"/>
    </row>
    <row r="926" spans="8:9" ht="12.75" customHeight="1" x14ac:dyDescent="0.2">
      <c r="H926" s="15"/>
      <c r="I926" s="15"/>
    </row>
    <row r="927" spans="8:9" ht="12.75" customHeight="1" x14ac:dyDescent="0.2">
      <c r="H927" s="15"/>
      <c r="I927" s="15"/>
    </row>
    <row r="928" spans="8:9" ht="12.75" customHeight="1" x14ac:dyDescent="0.2">
      <c r="H928" s="15"/>
      <c r="I928" s="15"/>
    </row>
    <row r="929" spans="8:9" ht="12.75" customHeight="1" x14ac:dyDescent="0.2">
      <c r="H929" s="15"/>
      <c r="I929" s="15"/>
    </row>
    <row r="930" spans="8:9" ht="12.75" customHeight="1" x14ac:dyDescent="0.2">
      <c r="H930" s="15"/>
      <c r="I930" s="15"/>
    </row>
    <row r="931" spans="8:9" ht="12.75" customHeight="1" x14ac:dyDescent="0.2">
      <c r="H931" s="15"/>
      <c r="I931" s="15"/>
    </row>
    <row r="932" spans="8:9" ht="12.75" customHeight="1" x14ac:dyDescent="0.2">
      <c r="H932" s="15"/>
      <c r="I932" s="15"/>
    </row>
    <row r="933" spans="8:9" ht="12.75" customHeight="1" x14ac:dyDescent="0.2">
      <c r="H933" s="15"/>
      <c r="I933" s="15"/>
    </row>
    <row r="934" spans="8:9" ht="12.75" customHeight="1" x14ac:dyDescent="0.2">
      <c r="H934" s="15"/>
      <c r="I934" s="15"/>
    </row>
    <row r="935" spans="8:9" ht="12.75" customHeight="1" x14ac:dyDescent="0.2">
      <c r="H935" s="15"/>
      <c r="I935" s="15"/>
    </row>
    <row r="936" spans="8:9" ht="12.75" customHeight="1" x14ac:dyDescent="0.2">
      <c r="H936" s="15"/>
      <c r="I936" s="15"/>
    </row>
    <row r="937" spans="8:9" ht="12.75" customHeight="1" x14ac:dyDescent="0.2">
      <c r="H937" s="15"/>
      <c r="I937" s="15"/>
    </row>
    <row r="938" spans="8:9" ht="12.75" customHeight="1" x14ac:dyDescent="0.2">
      <c r="H938" s="15"/>
      <c r="I938" s="15"/>
    </row>
    <row r="939" spans="8:9" ht="12.75" customHeight="1" x14ac:dyDescent="0.2">
      <c r="H939" s="15"/>
      <c r="I939" s="15"/>
    </row>
    <row r="940" spans="8:9" ht="12.75" customHeight="1" x14ac:dyDescent="0.2">
      <c r="H940" s="15"/>
      <c r="I940" s="15"/>
    </row>
    <row r="941" spans="8:9" ht="12.75" customHeight="1" x14ac:dyDescent="0.2">
      <c r="H941" s="15"/>
      <c r="I941" s="15"/>
    </row>
    <row r="942" spans="8:9" ht="12.75" customHeight="1" x14ac:dyDescent="0.2">
      <c r="H942" s="15"/>
      <c r="I942" s="15"/>
    </row>
    <row r="943" spans="8:9" ht="12.75" customHeight="1" x14ac:dyDescent="0.2">
      <c r="H943" s="15"/>
      <c r="I943" s="15"/>
    </row>
    <row r="944" spans="8:9" ht="12.75" customHeight="1" x14ac:dyDescent="0.2">
      <c r="H944" s="15"/>
      <c r="I944" s="15"/>
    </row>
    <row r="945" spans="8:9" ht="12.75" customHeight="1" x14ac:dyDescent="0.2">
      <c r="H945" s="15"/>
      <c r="I945" s="15"/>
    </row>
    <row r="946" spans="8:9" ht="12.75" customHeight="1" x14ac:dyDescent="0.2">
      <c r="H946" s="15"/>
      <c r="I946" s="15"/>
    </row>
    <row r="947" spans="8:9" ht="12.75" customHeight="1" x14ac:dyDescent="0.2">
      <c r="H947" s="15"/>
      <c r="I947" s="15"/>
    </row>
    <row r="948" spans="8:9" ht="12.75" customHeight="1" x14ac:dyDescent="0.2">
      <c r="H948" s="15"/>
      <c r="I948" s="15"/>
    </row>
    <row r="949" spans="8:9" ht="12.75" customHeight="1" x14ac:dyDescent="0.2">
      <c r="H949" s="15"/>
      <c r="I949" s="15"/>
    </row>
    <row r="950" spans="8:9" ht="12.75" customHeight="1" x14ac:dyDescent="0.2">
      <c r="H950" s="15"/>
      <c r="I950" s="15"/>
    </row>
    <row r="951" spans="8:9" ht="12.75" customHeight="1" x14ac:dyDescent="0.2">
      <c r="H951" s="15"/>
      <c r="I951" s="15"/>
    </row>
    <row r="952" spans="8:9" ht="12.75" customHeight="1" x14ac:dyDescent="0.2">
      <c r="H952" s="15"/>
      <c r="I952" s="15"/>
    </row>
    <row r="953" spans="8:9" ht="12.75" customHeight="1" x14ac:dyDescent="0.2">
      <c r="H953" s="15"/>
      <c r="I953" s="15"/>
    </row>
    <row r="954" spans="8:9" ht="12.75" customHeight="1" x14ac:dyDescent="0.2">
      <c r="H954" s="15"/>
      <c r="I954" s="15"/>
    </row>
    <row r="955" spans="8:9" ht="12.75" customHeight="1" x14ac:dyDescent="0.2">
      <c r="H955" s="15"/>
      <c r="I955" s="15"/>
    </row>
    <row r="956" spans="8:9" ht="12.75" customHeight="1" x14ac:dyDescent="0.2">
      <c r="H956" s="15"/>
      <c r="I956" s="15"/>
    </row>
    <row r="957" spans="8:9" ht="12.75" customHeight="1" x14ac:dyDescent="0.2">
      <c r="H957" s="15"/>
      <c r="I957" s="15"/>
    </row>
    <row r="958" spans="8:9" ht="12.75" customHeight="1" x14ac:dyDescent="0.2">
      <c r="H958" s="15"/>
      <c r="I958" s="15"/>
    </row>
    <row r="959" spans="8:9" ht="12.75" customHeight="1" x14ac:dyDescent="0.2">
      <c r="H959" s="15"/>
      <c r="I959" s="15"/>
    </row>
    <row r="960" spans="8:9" ht="12.75" customHeight="1" x14ac:dyDescent="0.2">
      <c r="H960" s="15"/>
      <c r="I960" s="15"/>
    </row>
    <row r="961" spans="8:9" ht="12.75" customHeight="1" x14ac:dyDescent="0.2">
      <c r="H961" s="15"/>
      <c r="I961" s="15"/>
    </row>
    <row r="962" spans="8:9" ht="12.75" customHeight="1" x14ac:dyDescent="0.2">
      <c r="H962" s="15"/>
      <c r="I962" s="15"/>
    </row>
    <row r="963" spans="8:9" ht="12.75" customHeight="1" x14ac:dyDescent="0.2">
      <c r="H963" s="15"/>
      <c r="I963" s="15"/>
    </row>
    <row r="964" spans="8:9" ht="12.75" customHeight="1" x14ac:dyDescent="0.2">
      <c r="H964" s="15"/>
      <c r="I964" s="15"/>
    </row>
    <row r="965" spans="8:9" ht="12.75" customHeight="1" x14ac:dyDescent="0.2">
      <c r="H965" s="15"/>
      <c r="I965" s="15"/>
    </row>
    <row r="966" spans="8:9" ht="12.75" customHeight="1" x14ac:dyDescent="0.2">
      <c r="H966" s="15"/>
      <c r="I966" s="15"/>
    </row>
    <row r="967" spans="8:9" ht="12.75" customHeight="1" x14ac:dyDescent="0.2">
      <c r="H967" s="15"/>
      <c r="I967" s="15"/>
    </row>
    <row r="968" spans="8:9" ht="12.75" customHeight="1" x14ac:dyDescent="0.2">
      <c r="H968" s="15"/>
      <c r="I968" s="15"/>
    </row>
    <row r="969" spans="8:9" ht="12.75" customHeight="1" x14ac:dyDescent="0.2">
      <c r="H969" s="15"/>
      <c r="I969" s="15"/>
    </row>
    <row r="970" spans="8:9" ht="12.75" customHeight="1" x14ac:dyDescent="0.2">
      <c r="H970" s="15"/>
      <c r="I970" s="15"/>
    </row>
    <row r="971" spans="8:9" ht="12.75" customHeight="1" x14ac:dyDescent="0.2">
      <c r="H971" s="15"/>
      <c r="I971" s="15"/>
    </row>
    <row r="972" spans="8:9" ht="12.75" customHeight="1" x14ac:dyDescent="0.2">
      <c r="H972" s="15"/>
      <c r="I972" s="15"/>
    </row>
    <row r="973" spans="8:9" ht="12.75" customHeight="1" x14ac:dyDescent="0.2">
      <c r="H973" s="15"/>
      <c r="I973" s="15"/>
    </row>
    <row r="974" spans="8:9" ht="12.75" customHeight="1" x14ac:dyDescent="0.2">
      <c r="H974" s="15"/>
      <c r="I974" s="15"/>
    </row>
    <row r="975" spans="8:9" ht="12.75" customHeight="1" x14ac:dyDescent="0.2">
      <c r="H975" s="15"/>
      <c r="I975" s="15"/>
    </row>
    <row r="976" spans="8:9" ht="12.75" customHeight="1" x14ac:dyDescent="0.2">
      <c r="H976" s="15"/>
      <c r="I976" s="15"/>
    </row>
    <row r="977" spans="8:9" ht="12.75" customHeight="1" x14ac:dyDescent="0.2">
      <c r="H977" s="15"/>
      <c r="I977" s="15"/>
    </row>
    <row r="978" spans="8:9" ht="12.75" customHeight="1" x14ac:dyDescent="0.2">
      <c r="H978" s="15"/>
      <c r="I978" s="15"/>
    </row>
    <row r="979" spans="8:9" ht="12.75" customHeight="1" x14ac:dyDescent="0.2">
      <c r="H979" s="15"/>
      <c r="I979" s="15"/>
    </row>
    <row r="980" spans="8:9" ht="12.75" customHeight="1" x14ac:dyDescent="0.2">
      <c r="H980" s="15"/>
      <c r="I980" s="15"/>
    </row>
    <row r="981" spans="8:9" ht="12.75" customHeight="1" x14ac:dyDescent="0.2">
      <c r="H981" s="15"/>
      <c r="I981" s="15"/>
    </row>
    <row r="982" spans="8:9" ht="12.75" customHeight="1" x14ac:dyDescent="0.2">
      <c r="H982" s="15"/>
      <c r="I982" s="15"/>
    </row>
    <row r="983" spans="8:9" ht="12.75" customHeight="1" x14ac:dyDescent="0.2">
      <c r="H983" s="15"/>
      <c r="I983" s="15"/>
    </row>
    <row r="984" spans="8:9" ht="12.75" customHeight="1" x14ac:dyDescent="0.2">
      <c r="H984" s="15"/>
      <c r="I984" s="15"/>
    </row>
    <row r="985" spans="8:9" ht="12.75" customHeight="1" x14ac:dyDescent="0.2">
      <c r="H985" s="15"/>
      <c r="I985" s="15"/>
    </row>
    <row r="986" spans="8:9" ht="12.75" customHeight="1" x14ac:dyDescent="0.2">
      <c r="H986" s="15"/>
      <c r="I986" s="15"/>
    </row>
    <row r="987" spans="8:9" ht="12.75" customHeight="1" x14ac:dyDescent="0.2">
      <c r="H987" s="15"/>
      <c r="I987" s="15"/>
    </row>
    <row r="988" spans="8:9" ht="12.75" customHeight="1" x14ac:dyDescent="0.2">
      <c r="H988" s="15"/>
      <c r="I988" s="15"/>
    </row>
    <row r="989" spans="8:9" ht="12.75" customHeight="1" x14ac:dyDescent="0.2">
      <c r="H989" s="15"/>
      <c r="I989" s="15"/>
    </row>
    <row r="990" spans="8:9" ht="12.75" customHeight="1" x14ac:dyDescent="0.2">
      <c r="H990" s="15"/>
      <c r="I990" s="15"/>
    </row>
    <row r="991" spans="8:9" ht="12.75" customHeight="1" x14ac:dyDescent="0.2">
      <c r="H991" s="15"/>
      <c r="I991" s="15"/>
    </row>
    <row r="992" spans="8:9" ht="12.75" customHeight="1" x14ac:dyDescent="0.2">
      <c r="H992" s="15"/>
      <c r="I992" s="15"/>
    </row>
    <row r="993" spans="8:9" ht="12.75" customHeight="1" x14ac:dyDescent="0.2">
      <c r="H993" s="15"/>
      <c r="I993" s="15"/>
    </row>
    <row r="994" spans="8:9" ht="12.75" customHeight="1" x14ac:dyDescent="0.2">
      <c r="H994" s="15"/>
      <c r="I994" s="15"/>
    </row>
    <row r="995" spans="8:9" ht="12.75" customHeight="1" x14ac:dyDescent="0.2">
      <c r="H995" s="15"/>
      <c r="I995" s="15"/>
    </row>
    <row r="996" spans="8:9" ht="12.75" customHeight="1" x14ac:dyDescent="0.2">
      <c r="H996" s="15"/>
      <c r="I996" s="15"/>
    </row>
  </sheetData>
  <mergeCells count="69">
    <mergeCell ref="B51:K51"/>
    <mergeCell ref="B52:K52"/>
    <mergeCell ref="B53:K53"/>
    <mergeCell ref="B54:K54"/>
    <mergeCell ref="B55:K55"/>
    <mergeCell ref="B56:K56"/>
    <mergeCell ref="B57:K57"/>
    <mergeCell ref="B58:K58"/>
    <mergeCell ref="B59:K59"/>
    <mergeCell ref="B60:K60"/>
    <mergeCell ref="B61:K61"/>
    <mergeCell ref="B62:K62"/>
    <mergeCell ref="B63:K63"/>
    <mergeCell ref="B64:K64"/>
    <mergeCell ref="B72:K72"/>
    <mergeCell ref="B80:K112"/>
    <mergeCell ref="B113:K113"/>
    <mergeCell ref="B65:K65"/>
    <mergeCell ref="B66:K66"/>
    <mergeCell ref="B67:K67"/>
    <mergeCell ref="B68:K68"/>
    <mergeCell ref="B69:K69"/>
    <mergeCell ref="B70:K70"/>
    <mergeCell ref="B71:K71"/>
    <mergeCell ref="B73:K73"/>
    <mergeCell ref="B74:K76"/>
    <mergeCell ref="B77:K77"/>
    <mergeCell ref="B78:K78"/>
    <mergeCell ref="B79:K79"/>
    <mergeCell ref="I7:I9"/>
    <mergeCell ref="E9:F9"/>
    <mergeCell ref="G9:H9"/>
    <mergeCell ref="L7:L9"/>
    <mergeCell ref="L10:L12"/>
    <mergeCell ref="B7:H7"/>
    <mergeCell ref="B10:K10"/>
    <mergeCell ref="B11:D11"/>
    <mergeCell ref="E11:H11"/>
    <mergeCell ref="B12:K12"/>
    <mergeCell ref="F2:K2"/>
    <mergeCell ref="D3:K3"/>
    <mergeCell ref="B4:K4"/>
    <mergeCell ref="B5:K5"/>
    <mergeCell ref="B6:K6"/>
    <mergeCell ref="B13:K13"/>
    <mergeCell ref="B14:K14"/>
    <mergeCell ref="B15:K20"/>
    <mergeCell ref="B21:K21"/>
    <mergeCell ref="B22:K22"/>
    <mergeCell ref="B23:K23"/>
    <mergeCell ref="B24:K25"/>
    <mergeCell ref="B26:K26"/>
    <mergeCell ref="B27:K27"/>
    <mergeCell ref="B28:K28"/>
    <mergeCell ref="B29:K29"/>
    <mergeCell ref="B30:K30"/>
    <mergeCell ref="B31:K31"/>
    <mergeCell ref="B32:K32"/>
    <mergeCell ref="B33:K36"/>
    <mergeCell ref="B37:K37"/>
    <mergeCell ref="B38:K38"/>
    <mergeCell ref="B39:K39"/>
    <mergeCell ref="B40:K44"/>
    <mergeCell ref="B45:K45"/>
    <mergeCell ref="B46:K46"/>
    <mergeCell ref="B47:K47"/>
    <mergeCell ref="B48:K48"/>
    <mergeCell ref="B49:K49"/>
    <mergeCell ref="B50:K50"/>
  </mergeCells>
  <dataValidations count="1">
    <dataValidation type="list" allowBlank="1" showErrorMessage="1" sqref="E11" xr:uid="{00000000-0002-0000-0100-000000000000}">
      <formula1>"CONFIDENCIAL,CORPORATIVO,RESERVADO"</formula1>
    </dataValidation>
  </dataValidations>
  <pageMargins left="0.19685039370078741" right="0" top="0" bottom="0" header="0.19685039370078741" footer="0"/>
  <pageSetup paperSize="9" fitToWidth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showGridLines="0" workbookViewId="0">
      <selection activeCell="D14" sqref="D14"/>
    </sheetView>
  </sheetViews>
  <sheetFormatPr defaultColWidth="12.5703125" defaultRowHeight="15" customHeight="1" x14ac:dyDescent="0.2"/>
  <cols>
    <col min="1" max="1" width="2.7109375" customWidth="1"/>
    <col min="2" max="2" width="29.7109375" customWidth="1"/>
    <col min="3" max="3" width="25.7109375" customWidth="1"/>
    <col min="4" max="4" width="21.140625" customWidth="1"/>
    <col min="5" max="5" width="23" customWidth="1"/>
    <col min="6" max="6" width="25.7109375" customWidth="1"/>
    <col min="7" max="7" width="5.42578125" customWidth="1"/>
    <col min="8" max="26" width="8.7109375" customWidth="1"/>
  </cols>
  <sheetData>
    <row r="1" spans="1:26" ht="9.7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2.5" customHeight="1" x14ac:dyDescent="0.3">
      <c r="A2" s="36"/>
      <c r="B2" s="37"/>
      <c r="C2" s="306" t="s">
        <v>9</v>
      </c>
      <c r="D2" s="307"/>
      <c r="E2" s="307"/>
      <c r="F2" s="308"/>
      <c r="G2" s="38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21" customHeight="1" x14ac:dyDescent="0.25">
      <c r="A3" s="31"/>
      <c r="B3" s="309" t="str">
        <f>'Declaração de Escopo do Projeto'!B7:H7</f>
        <v>BusSpot</v>
      </c>
      <c r="C3" s="259"/>
      <c r="D3" s="259"/>
      <c r="E3" s="259"/>
      <c r="F3" s="260"/>
      <c r="G3" s="39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9" customHeight="1" x14ac:dyDescent="0.2">
      <c r="A4" s="31"/>
      <c r="B4" s="40"/>
      <c r="C4" s="40"/>
      <c r="D4" s="40"/>
      <c r="E4" s="40"/>
      <c r="F4" s="40"/>
      <c r="G4" s="39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24" customHeight="1" x14ac:dyDescent="0.2">
      <c r="A5" s="31"/>
      <c r="B5" s="5" t="s">
        <v>15</v>
      </c>
      <c r="C5" s="5" t="s">
        <v>66</v>
      </c>
      <c r="D5" s="5" t="s">
        <v>67</v>
      </c>
      <c r="E5" s="5" t="s">
        <v>68</v>
      </c>
      <c r="F5" s="5" t="s">
        <v>69</v>
      </c>
      <c r="G5" s="41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25.5" customHeight="1" x14ac:dyDescent="0.2">
      <c r="A6" s="31"/>
      <c r="B6" s="217" t="s">
        <v>70</v>
      </c>
      <c r="C6" s="222">
        <v>27000</v>
      </c>
      <c r="D6" s="43">
        <v>5</v>
      </c>
      <c r="E6" s="43" t="s">
        <v>71</v>
      </c>
      <c r="F6" s="42">
        <f t="shared" ref="F6:F14" si="0">C6*D6</f>
        <v>135000</v>
      </c>
      <c r="G6" s="41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20.25" customHeight="1" x14ac:dyDescent="0.2">
      <c r="A7" s="31"/>
      <c r="B7" s="218" t="s">
        <v>72</v>
      </c>
      <c r="C7" s="223">
        <v>500</v>
      </c>
      <c r="D7" s="44">
        <v>10</v>
      </c>
      <c r="E7" s="44" t="s">
        <v>73</v>
      </c>
      <c r="F7" s="42">
        <f t="shared" si="0"/>
        <v>5000</v>
      </c>
      <c r="G7" s="41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9.5" customHeight="1" x14ac:dyDescent="0.2">
      <c r="A8" s="31"/>
      <c r="B8" s="218" t="s">
        <v>74</v>
      </c>
      <c r="C8" s="223">
        <v>1000</v>
      </c>
      <c r="D8" s="44">
        <v>9</v>
      </c>
      <c r="E8" s="44" t="s">
        <v>73</v>
      </c>
      <c r="F8" s="42">
        <f t="shared" si="0"/>
        <v>9000</v>
      </c>
      <c r="G8" s="41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2.25" customHeight="1" x14ac:dyDescent="0.2">
      <c r="A9" s="31"/>
      <c r="B9" s="218" t="s">
        <v>75</v>
      </c>
      <c r="C9" s="223">
        <v>4000</v>
      </c>
      <c r="D9" s="44">
        <v>5</v>
      </c>
      <c r="E9" s="44" t="s">
        <v>71</v>
      </c>
      <c r="F9" s="42">
        <f t="shared" si="0"/>
        <v>20000</v>
      </c>
      <c r="G9" s="41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9.5" customHeight="1" x14ac:dyDescent="0.2">
      <c r="A10" s="31"/>
      <c r="B10" s="218" t="s">
        <v>76</v>
      </c>
      <c r="C10" s="223">
        <v>6000</v>
      </c>
      <c r="D10" s="44">
        <v>1</v>
      </c>
      <c r="E10" s="44" t="s">
        <v>77</v>
      </c>
      <c r="F10" s="42">
        <f t="shared" si="0"/>
        <v>6000</v>
      </c>
      <c r="G10" s="41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9.5" customHeight="1" x14ac:dyDescent="0.2">
      <c r="A11" s="31"/>
      <c r="B11" s="218" t="s">
        <v>378</v>
      </c>
      <c r="C11" s="223">
        <v>500</v>
      </c>
      <c r="D11" s="44">
        <v>5</v>
      </c>
      <c r="E11" s="44" t="s">
        <v>73</v>
      </c>
      <c r="F11" s="42">
        <f t="shared" si="0"/>
        <v>2500</v>
      </c>
      <c r="G11" s="41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9.5" customHeight="1" x14ac:dyDescent="0.2">
      <c r="A12" s="31"/>
      <c r="B12" s="218" t="s">
        <v>379</v>
      </c>
      <c r="C12" s="223">
        <v>300</v>
      </c>
      <c r="D12" s="44">
        <v>1</v>
      </c>
      <c r="E12" s="44" t="s">
        <v>381</v>
      </c>
      <c r="F12" s="42">
        <f t="shared" si="0"/>
        <v>300</v>
      </c>
      <c r="G12" s="41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9.5" customHeight="1" x14ac:dyDescent="0.2">
      <c r="A13" s="31"/>
      <c r="B13" s="218"/>
      <c r="C13" s="219"/>
      <c r="D13" s="218"/>
      <c r="E13" s="218"/>
      <c r="F13" s="42">
        <f t="shared" si="0"/>
        <v>0</v>
      </c>
      <c r="G13" s="41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9.5" customHeight="1" x14ac:dyDescent="0.2">
      <c r="A14" s="31"/>
      <c r="B14" s="220"/>
      <c r="C14" s="221"/>
      <c r="D14" s="220"/>
      <c r="E14" s="220"/>
      <c r="F14" s="42">
        <f t="shared" si="0"/>
        <v>0</v>
      </c>
      <c r="G14" s="41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9.5" customHeight="1" x14ac:dyDescent="0.2">
      <c r="A15" s="31"/>
      <c r="B15" s="310" t="s">
        <v>382</v>
      </c>
      <c r="C15" s="257"/>
      <c r="D15" s="257"/>
      <c r="E15" s="251"/>
      <c r="F15" s="45">
        <f>SUM(F6:F14)</f>
        <v>177800</v>
      </c>
      <c r="G15" s="41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9.5" customHeight="1" x14ac:dyDescent="0.2">
      <c r="A16" s="31"/>
      <c r="B16" s="310" t="s">
        <v>380</v>
      </c>
      <c r="C16" s="257"/>
      <c r="D16" s="257"/>
      <c r="E16" s="251"/>
      <c r="F16" s="46">
        <v>-135000</v>
      </c>
      <c r="G16" s="41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9.5" customHeight="1" x14ac:dyDescent="0.2">
      <c r="A17" s="31"/>
      <c r="B17" s="310" t="s">
        <v>383</v>
      </c>
      <c r="C17" s="257"/>
      <c r="D17" s="257"/>
      <c r="E17" s="251"/>
      <c r="F17" s="47">
        <f>F15+F16</f>
        <v>42800</v>
      </c>
      <c r="G17" s="41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2.75" customHeight="1" x14ac:dyDescent="0.2">
      <c r="A18" s="48"/>
      <c r="B18" s="304"/>
      <c r="C18" s="233"/>
      <c r="D18" s="233"/>
      <c r="E18" s="233"/>
      <c r="F18" s="233"/>
      <c r="G18" s="30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2.75" customHeight="1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2.75" customHeight="1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2.75" customHeight="1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2.75" customHeight="1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2.75" customHeight="1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2.75" customHeight="1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2.75" customHeight="1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2.75" customHeight="1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2.75" customHeight="1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2.7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2.75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2.7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2.75" customHeight="1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2.75" customHeight="1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2.75" customHeight="1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2.75" customHeight="1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2.75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2.75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2.7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2.7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2.75" customHeight="1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2.75" customHeight="1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2.75" customHeight="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2.75" customHeight="1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2.75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2.75" customHeight="1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2.75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2.75" customHeight="1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2.75" customHeight="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 customHeight="1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75" customHeight="1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75" customHeight="1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75" customHeight="1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75" customHeight="1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75" customHeight="1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75" customHeight="1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2.75" customHeight="1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2.75" customHeight="1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75" customHeight="1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 customHeight="1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2.75" customHeight="1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75" customHeight="1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2.75" customHeight="1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2.75" customHeight="1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75" customHeight="1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75" customHeight="1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75" customHeight="1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7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2.7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2.75" customHeight="1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2.75" customHeight="1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2.75" customHeight="1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2.75" customHeight="1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2.75" customHeight="1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75" customHeight="1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2.75" customHeight="1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2.75" customHeight="1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customHeight="1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customHeight="1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customHeight="1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</sheetData>
  <mergeCells count="6">
    <mergeCell ref="B18:G18"/>
    <mergeCell ref="C2:F2"/>
    <mergeCell ref="B3:F3"/>
    <mergeCell ref="B15:E15"/>
    <mergeCell ref="B16:E16"/>
    <mergeCell ref="B17:E17"/>
  </mergeCells>
  <pageMargins left="0.39370078740157483" right="0.19685039370078741" top="0.59055118110236227" bottom="0.39370078740157483" header="0" footer="0"/>
  <pageSetup paperSize="9" scale="105" orientation="landscape" r:id="rId1"/>
  <headerFooter>
    <oddHeader>&amp;RCORPORATIVO</oddHeader>
    <oddFooter>&amp;LGestor: TIC/TIC-EP/GDIEP&amp;CPágina &amp;P de &amp;Rversão 1.0 - janeiro/2010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2.5703125" defaultRowHeight="15" customHeight="1" x14ac:dyDescent="0.2"/>
  <cols>
    <col min="1" max="1" width="2.7109375" customWidth="1"/>
    <col min="2" max="2" width="44" customWidth="1"/>
    <col min="3" max="5" width="25.7109375" customWidth="1"/>
    <col min="6" max="6" width="2.7109375" customWidth="1"/>
    <col min="7" max="26" width="8.7109375" customWidth="1"/>
  </cols>
  <sheetData>
    <row r="1" spans="1:26" ht="12.7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2.5" customHeight="1" x14ac:dyDescent="0.25">
      <c r="A2" s="36"/>
      <c r="B2" s="49"/>
      <c r="C2" s="50"/>
      <c r="D2" s="50"/>
      <c r="E2" s="51" t="s">
        <v>78</v>
      </c>
      <c r="F2" s="38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21" customHeight="1" x14ac:dyDescent="0.25">
      <c r="A3" s="31"/>
      <c r="B3" s="309" t="str">
        <f>'Declaração de Escopo do Projeto'!B7:H7</f>
        <v>BusSpot</v>
      </c>
      <c r="C3" s="259"/>
      <c r="D3" s="259"/>
      <c r="E3" s="260"/>
      <c r="F3" s="3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9" customHeight="1" x14ac:dyDescent="0.2">
      <c r="A4" s="31"/>
      <c r="B4" s="40"/>
      <c r="C4" s="40"/>
      <c r="D4" s="40"/>
      <c r="E4" s="40"/>
      <c r="F4" s="39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24" customHeight="1" x14ac:dyDescent="0.2">
      <c r="A5" s="31"/>
      <c r="B5" s="5" t="s">
        <v>79</v>
      </c>
      <c r="C5" s="5" t="s">
        <v>80</v>
      </c>
      <c r="D5" s="5" t="s">
        <v>81</v>
      </c>
      <c r="E5" s="5" t="s">
        <v>82</v>
      </c>
      <c r="F5" s="41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27.75" customHeight="1" x14ac:dyDescent="0.2">
      <c r="A6" s="31"/>
      <c r="B6" s="52" t="s">
        <v>83</v>
      </c>
      <c r="C6" s="53" t="s">
        <v>84</v>
      </c>
      <c r="D6" s="53" t="s">
        <v>85</v>
      </c>
      <c r="E6" s="54">
        <v>44616</v>
      </c>
      <c r="F6" s="41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28.5" customHeight="1" x14ac:dyDescent="0.2">
      <c r="A7" s="31"/>
      <c r="B7" s="52" t="s">
        <v>86</v>
      </c>
      <c r="C7" s="55" t="s">
        <v>87</v>
      </c>
      <c r="D7" s="55" t="s">
        <v>85</v>
      </c>
      <c r="E7" s="54">
        <v>44637</v>
      </c>
      <c r="F7" s="41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28.5" customHeight="1" x14ac:dyDescent="0.2">
      <c r="A8" s="31"/>
      <c r="B8" s="52" t="s">
        <v>88</v>
      </c>
      <c r="C8" s="55" t="s">
        <v>89</v>
      </c>
      <c r="D8" s="55" t="s">
        <v>85</v>
      </c>
      <c r="E8" s="54">
        <v>44644</v>
      </c>
      <c r="F8" s="41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28.5" customHeight="1" x14ac:dyDescent="0.2">
      <c r="A9" s="31"/>
      <c r="B9" s="52"/>
      <c r="C9" s="55"/>
      <c r="D9" s="55"/>
      <c r="E9" s="54"/>
      <c r="F9" s="41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30.75" customHeight="1" x14ac:dyDescent="0.2">
      <c r="A10" s="31"/>
      <c r="B10" s="52"/>
      <c r="C10" s="55"/>
      <c r="D10" s="55"/>
      <c r="E10" s="54"/>
      <c r="F10" s="41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28.5" customHeight="1" x14ac:dyDescent="0.2">
      <c r="A11" s="31"/>
      <c r="B11" s="52"/>
      <c r="C11" s="55"/>
      <c r="D11" s="55"/>
      <c r="E11" s="54"/>
      <c r="F11" s="41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27" customHeight="1" x14ac:dyDescent="0.2">
      <c r="A12" s="31"/>
      <c r="B12" s="52"/>
      <c r="C12" s="55"/>
      <c r="D12" s="55"/>
      <c r="E12" s="56"/>
      <c r="F12" s="41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28.5" customHeight="1" x14ac:dyDescent="0.2">
      <c r="A13" s="31"/>
      <c r="B13" s="52"/>
      <c r="C13" s="55"/>
      <c r="D13" s="55"/>
      <c r="E13" s="56"/>
      <c r="F13" s="41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30.75" customHeight="1" x14ac:dyDescent="0.2">
      <c r="A14" s="31"/>
      <c r="B14" s="52"/>
      <c r="C14" s="55"/>
      <c r="D14" s="55"/>
      <c r="E14" s="56"/>
      <c r="F14" s="4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27.75" customHeight="1" x14ac:dyDescent="0.2">
      <c r="A15" s="31"/>
      <c r="B15" s="52"/>
      <c r="C15" s="55"/>
      <c r="D15" s="55"/>
      <c r="E15" s="56"/>
      <c r="F15" s="41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9.5" customHeight="1" x14ac:dyDescent="0.2">
      <c r="A16" s="31"/>
      <c r="B16" s="57"/>
      <c r="C16" s="55"/>
      <c r="D16" s="55"/>
      <c r="E16" s="55"/>
      <c r="F16" s="41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9.5" customHeight="1" x14ac:dyDescent="0.2">
      <c r="A17" s="31"/>
      <c r="B17" s="57"/>
      <c r="C17" s="55"/>
      <c r="D17" s="55"/>
      <c r="E17" s="55"/>
      <c r="F17" s="41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9.5" customHeight="1" x14ac:dyDescent="0.2">
      <c r="A18" s="31"/>
      <c r="B18" s="58"/>
      <c r="C18" s="59"/>
      <c r="D18" s="59"/>
      <c r="E18" s="59"/>
      <c r="F18" s="41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9.5" customHeight="1" x14ac:dyDescent="0.2">
      <c r="A19" s="31"/>
      <c r="B19" s="58"/>
      <c r="C19" s="59"/>
      <c r="D19" s="59"/>
      <c r="E19" s="59"/>
      <c r="F19" s="41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9.5" customHeight="1" x14ac:dyDescent="0.2">
      <c r="A20" s="31"/>
      <c r="B20" s="58"/>
      <c r="C20" s="59"/>
      <c r="D20" s="59"/>
      <c r="E20" s="59"/>
      <c r="F20" s="41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9.5" customHeight="1" x14ac:dyDescent="0.2">
      <c r="A21" s="31"/>
      <c r="B21" s="58"/>
      <c r="C21" s="59"/>
      <c r="D21" s="59"/>
      <c r="E21" s="59"/>
      <c r="F21" s="41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9.5" customHeight="1" x14ac:dyDescent="0.2">
      <c r="A22" s="31"/>
      <c r="B22" s="60"/>
      <c r="C22" s="61"/>
      <c r="D22" s="61"/>
      <c r="E22" s="61"/>
      <c r="F22" s="4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9.5" customHeight="1" x14ac:dyDescent="0.2">
      <c r="A23" s="31"/>
      <c r="B23" s="60"/>
      <c r="C23" s="61"/>
      <c r="D23" s="61"/>
      <c r="E23" s="61"/>
      <c r="F23" s="4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9.5" customHeight="1" x14ac:dyDescent="0.2">
      <c r="A24" s="31"/>
      <c r="B24" s="60"/>
      <c r="C24" s="61"/>
      <c r="D24" s="61"/>
      <c r="E24" s="61"/>
      <c r="F24" s="4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9.5" customHeight="1" x14ac:dyDescent="0.2">
      <c r="A25" s="31"/>
      <c r="B25" s="62"/>
      <c r="C25" s="63"/>
      <c r="D25" s="63"/>
      <c r="E25" s="63"/>
      <c r="F25" s="4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2.75" customHeight="1" x14ac:dyDescent="0.2">
      <c r="A26" s="48"/>
      <c r="B26" s="304"/>
      <c r="C26" s="233"/>
      <c r="D26" s="233"/>
      <c r="E26" s="233"/>
      <c r="F26" s="30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2.75" customHeight="1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2.7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2.75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2.7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2.75" customHeight="1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2.75" customHeight="1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2.75" customHeight="1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2.75" customHeight="1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2.75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2.75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2.7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2.7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2.75" customHeight="1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2.75" customHeight="1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2.75" customHeight="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2.75" customHeight="1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2.75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2.75" customHeight="1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2.75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2.75" customHeight="1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2.75" customHeight="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 customHeight="1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75" customHeight="1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75" customHeight="1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75" customHeight="1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75" customHeight="1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75" customHeight="1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75" customHeight="1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2.75" customHeight="1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2.75" customHeight="1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75" customHeight="1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 customHeight="1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2.75" customHeight="1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75" customHeight="1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2.75" customHeight="1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2.75" customHeight="1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75" customHeight="1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75" customHeight="1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75" customHeight="1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7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2.7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2.75" customHeight="1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2.75" customHeight="1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2.75" customHeight="1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2.75" customHeight="1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2.75" customHeight="1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75" customHeight="1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2.75" customHeight="1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2.75" customHeight="1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customHeight="1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customHeight="1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customHeight="1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2">
    <mergeCell ref="B3:E3"/>
    <mergeCell ref="B26:F26"/>
  </mergeCells>
  <pageMargins left="0.2361111111111111" right="0.2361111111111111" top="0.62986111111111109" bottom="0.82708333333333328" header="0" footer="0"/>
  <pageSetup paperSize="9" orientation="landscape"/>
  <headerFooter>
    <oddHeader>&amp;RCORPORATIVO</oddHeader>
    <oddFooter>&amp;LGestor: TIC/TIC-EP/GDIEP&amp;CPágina &amp;P de &amp;Rversão 1.0 - janeiro/2010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2004-9C13-4F42-AE6E-96469BBCA8C7}">
  <sheetPr>
    <pageSetUpPr fitToPage="1"/>
  </sheetPr>
  <dimension ref="B1:HF690"/>
  <sheetViews>
    <sheetView showGridLines="0" zoomScale="80" zoomScaleNormal="80" workbookViewId="0">
      <selection activeCell="J3" sqref="J3"/>
    </sheetView>
  </sheetViews>
  <sheetFormatPr defaultColWidth="3.140625" defaultRowHeight="16.5" outlineLevelRow="1" x14ac:dyDescent="0.25"/>
  <cols>
    <col min="1" max="1" width="1.7109375" style="160" customWidth="1"/>
    <col min="2" max="2" width="10.140625" style="160" bestFit="1" customWidth="1"/>
    <col min="3" max="3" width="57" style="196" bestFit="1" customWidth="1"/>
    <col min="4" max="4" width="15.28515625" style="154" customWidth="1"/>
    <col min="5" max="5" width="20" style="154" customWidth="1"/>
    <col min="6" max="6" width="19.28515625" style="197" customWidth="1"/>
    <col min="7" max="7" width="17.140625" style="154" bestFit="1" customWidth="1"/>
    <col min="8" max="8" width="15.28515625" style="154" customWidth="1"/>
    <col min="9" max="9" width="19.5703125" style="154" bestFit="1" customWidth="1"/>
    <col min="10" max="10" width="16.85546875" style="154" customWidth="1"/>
    <col min="11" max="11" width="13.85546875" style="154" bestFit="1" customWidth="1"/>
    <col min="12" max="12" width="11.7109375" style="154" hidden="1" customWidth="1"/>
    <col min="13" max="13" width="17.7109375" style="154" bestFit="1" customWidth="1"/>
    <col min="14" max="16" width="3.140625" style="154" customWidth="1"/>
    <col min="17" max="24" width="3.140625" style="154"/>
    <col min="25" max="25" width="3.28515625" style="154" bestFit="1" customWidth="1"/>
    <col min="26" max="34" width="3.140625" style="154"/>
    <col min="35" max="16384" width="3.140625" style="160"/>
  </cols>
  <sheetData>
    <row r="1" spans="2:214" s="147" customFormat="1" x14ac:dyDescent="0.25">
      <c r="C1" s="148"/>
      <c r="D1" s="149"/>
      <c r="E1" s="149"/>
      <c r="F1" s="150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</row>
    <row r="2" spans="2:214" ht="24" customHeight="1" x14ac:dyDescent="0.2">
      <c r="B2" s="311" t="s">
        <v>259</v>
      </c>
      <c r="C2" s="311"/>
      <c r="D2" s="311"/>
      <c r="E2" s="311"/>
      <c r="F2" s="311"/>
      <c r="G2" s="311"/>
      <c r="H2" s="151" t="s">
        <v>260</v>
      </c>
      <c r="I2" s="151"/>
      <c r="J2" s="152">
        <v>1</v>
      </c>
      <c r="K2" s="153"/>
      <c r="L2" s="153"/>
      <c r="N2" s="155"/>
      <c r="O2" s="156" t="s">
        <v>261</v>
      </c>
      <c r="P2" s="149"/>
      <c r="Q2" s="149"/>
      <c r="R2" s="149"/>
      <c r="S2" s="157"/>
      <c r="T2" s="156" t="s">
        <v>262</v>
      </c>
      <c r="U2" s="147"/>
      <c r="V2" s="158"/>
      <c r="W2" s="159" t="s">
        <v>263</v>
      </c>
      <c r="X2" s="160"/>
      <c r="Z2" s="160"/>
      <c r="AH2" s="160"/>
    </row>
    <row r="3" spans="2:214" ht="24" customHeight="1" x14ac:dyDescent="0.2">
      <c r="B3" s="311"/>
      <c r="C3" s="311"/>
      <c r="D3" s="311"/>
      <c r="E3" s="311"/>
      <c r="F3" s="311"/>
      <c r="G3" s="311"/>
      <c r="N3" s="149"/>
      <c r="O3" s="149"/>
      <c r="P3" s="149"/>
      <c r="Q3" s="149"/>
      <c r="R3" s="149"/>
      <c r="S3" s="149"/>
      <c r="T3" s="149"/>
      <c r="U3" s="149"/>
      <c r="V3" s="149"/>
      <c r="W3" s="149"/>
      <c r="AB3" s="160"/>
      <c r="AC3" s="160"/>
      <c r="AD3" s="160"/>
      <c r="AE3" s="160"/>
      <c r="AF3" s="160"/>
      <c r="AG3" s="160"/>
      <c r="AH3" s="160"/>
    </row>
    <row r="4" spans="2:214" ht="18.75" customHeight="1" x14ac:dyDescent="0.2">
      <c r="B4" s="311"/>
      <c r="C4" s="311"/>
      <c r="D4" s="311"/>
      <c r="E4" s="311"/>
      <c r="F4" s="311"/>
      <c r="G4" s="311"/>
      <c r="H4" s="151" t="s">
        <v>264</v>
      </c>
      <c r="I4" s="151"/>
      <c r="J4" s="161">
        <v>44596</v>
      </c>
      <c r="K4" s="162"/>
      <c r="L4" s="162"/>
      <c r="N4" s="163"/>
      <c r="O4" s="156" t="s">
        <v>265</v>
      </c>
      <c r="P4" s="147"/>
      <c r="Q4" s="147"/>
      <c r="R4" s="147"/>
      <c r="S4" s="147"/>
      <c r="T4" s="147"/>
      <c r="U4" s="147"/>
      <c r="V4" s="164"/>
      <c r="W4" s="159" t="s">
        <v>266</v>
      </c>
      <c r="X4" s="160"/>
      <c r="Y4" s="160"/>
      <c r="Z4" s="160"/>
      <c r="AD4" s="160"/>
      <c r="AE4" s="160"/>
      <c r="AF4" s="160"/>
      <c r="AG4" s="160"/>
      <c r="AH4" s="160"/>
      <c r="AQ4" s="154"/>
      <c r="AR4" s="154"/>
      <c r="AS4" s="154"/>
      <c r="AT4" s="154"/>
      <c r="AU4" s="154"/>
    </row>
    <row r="5" spans="2:214" ht="17.25" customHeight="1" x14ac:dyDescent="0.7">
      <c r="B5" s="311"/>
      <c r="C5" s="311"/>
      <c r="D5" s="311"/>
      <c r="E5" s="311"/>
      <c r="F5" s="311"/>
      <c r="G5" s="311"/>
      <c r="H5" s="165"/>
      <c r="I5" s="165"/>
      <c r="J5" s="165"/>
      <c r="K5" s="165"/>
      <c r="L5" s="165"/>
      <c r="M5" s="166"/>
      <c r="N5" s="149"/>
      <c r="O5" s="149"/>
      <c r="P5" s="149"/>
      <c r="Q5" s="149"/>
      <c r="R5" s="149"/>
      <c r="S5" s="149"/>
      <c r="T5" s="149"/>
      <c r="U5" s="149"/>
      <c r="V5" s="149"/>
      <c r="W5" s="149"/>
      <c r="AZ5" s="154"/>
      <c r="BA5" s="154"/>
      <c r="BB5" s="154"/>
    </row>
    <row r="6" spans="2:214" s="147" customFormat="1" ht="73.5" customHeight="1" x14ac:dyDescent="0.2">
      <c r="B6" s="167" t="s">
        <v>7</v>
      </c>
      <c r="C6" s="168" t="s">
        <v>267</v>
      </c>
      <c r="D6" s="169" t="s">
        <v>268</v>
      </c>
      <c r="E6" s="167" t="s">
        <v>269</v>
      </c>
      <c r="F6" s="167" t="s">
        <v>270</v>
      </c>
      <c r="G6" s="169" t="s">
        <v>271</v>
      </c>
      <c r="H6" s="167" t="s">
        <v>272</v>
      </c>
      <c r="I6" s="167" t="s">
        <v>273</v>
      </c>
      <c r="J6" s="167" t="s">
        <v>274</v>
      </c>
      <c r="K6" s="167" t="s">
        <v>275</v>
      </c>
      <c r="L6" s="167" t="s">
        <v>276</v>
      </c>
      <c r="M6" s="167" t="s">
        <v>277</v>
      </c>
      <c r="N6" s="170"/>
      <c r="O6" s="171">
        <f>$J$4</f>
        <v>44596</v>
      </c>
      <c r="P6" s="172">
        <f>O6+1</f>
        <v>44597</v>
      </c>
      <c r="Q6" s="171">
        <f t="shared" ref="Q6:CB6" si="0">P6+1</f>
        <v>44598</v>
      </c>
      <c r="R6" s="171">
        <f t="shared" si="0"/>
        <v>44599</v>
      </c>
      <c r="S6" s="171">
        <f t="shared" si="0"/>
        <v>44600</v>
      </c>
      <c r="T6" s="171">
        <f t="shared" si="0"/>
        <v>44601</v>
      </c>
      <c r="U6" s="171">
        <f t="shared" si="0"/>
        <v>44602</v>
      </c>
      <c r="V6" s="171">
        <f t="shared" si="0"/>
        <v>44603</v>
      </c>
      <c r="W6" s="171">
        <f t="shared" si="0"/>
        <v>44604</v>
      </c>
      <c r="X6" s="171">
        <f t="shared" si="0"/>
        <v>44605</v>
      </c>
      <c r="Y6" s="171">
        <f t="shared" si="0"/>
        <v>44606</v>
      </c>
      <c r="Z6" s="171">
        <f t="shared" si="0"/>
        <v>44607</v>
      </c>
      <c r="AA6" s="171">
        <f t="shared" si="0"/>
        <v>44608</v>
      </c>
      <c r="AB6" s="171">
        <f t="shared" si="0"/>
        <v>44609</v>
      </c>
      <c r="AC6" s="171">
        <f t="shared" si="0"/>
        <v>44610</v>
      </c>
      <c r="AD6" s="171">
        <f t="shared" si="0"/>
        <v>44611</v>
      </c>
      <c r="AE6" s="171">
        <f t="shared" si="0"/>
        <v>44612</v>
      </c>
      <c r="AF6" s="171">
        <f t="shared" si="0"/>
        <v>44613</v>
      </c>
      <c r="AG6" s="171">
        <f t="shared" si="0"/>
        <v>44614</v>
      </c>
      <c r="AH6" s="171">
        <f t="shared" si="0"/>
        <v>44615</v>
      </c>
      <c r="AI6" s="171">
        <f t="shared" si="0"/>
        <v>44616</v>
      </c>
      <c r="AJ6" s="171">
        <f t="shared" si="0"/>
        <v>44617</v>
      </c>
      <c r="AK6" s="171">
        <f t="shared" si="0"/>
        <v>44618</v>
      </c>
      <c r="AL6" s="171">
        <f t="shared" si="0"/>
        <v>44619</v>
      </c>
      <c r="AM6" s="171">
        <f t="shared" si="0"/>
        <v>44620</v>
      </c>
      <c r="AN6" s="171">
        <f t="shared" si="0"/>
        <v>44621</v>
      </c>
      <c r="AO6" s="171">
        <f t="shared" si="0"/>
        <v>44622</v>
      </c>
      <c r="AP6" s="171">
        <f t="shared" si="0"/>
        <v>44623</v>
      </c>
      <c r="AQ6" s="171">
        <f t="shared" si="0"/>
        <v>44624</v>
      </c>
      <c r="AR6" s="171">
        <f t="shared" si="0"/>
        <v>44625</v>
      </c>
      <c r="AS6" s="171">
        <f t="shared" si="0"/>
        <v>44626</v>
      </c>
      <c r="AT6" s="171">
        <f t="shared" si="0"/>
        <v>44627</v>
      </c>
      <c r="AU6" s="171">
        <f t="shared" si="0"/>
        <v>44628</v>
      </c>
      <c r="AV6" s="171">
        <f t="shared" si="0"/>
        <v>44629</v>
      </c>
      <c r="AW6" s="171">
        <f t="shared" si="0"/>
        <v>44630</v>
      </c>
      <c r="AX6" s="171">
        <f t="shared" si="0"/>
        <v>44631</v>
      </c>
      <c r="AY6" s="171">
        <f t="shared" si="0"/>
        <v>44632</v>
      </c>
      <c r="AZ6" s="171">
        <f t="shared" si="0"/>
        <v>44633</v>
      </c>
      <c r="BA6" s="171">
        <f t="shared" si="0"/>
        <v>44634</v>
      </c>
      <c r="BB6" s="171">
        <f t="shared" si="0"/>
        <v>44635</v>
      </c>
      <c r="BC6" s="171">
        <f t="shared" si="0"/>
        <v>44636</v>
      </c>
      <c r="BD6" s="171">
        <f t="shared" si="0"/>
        <v>44637</v>
      </c>
      <c r="BE6" s="171">
        <f t="shared" si="0"/>
        <v>44638</v>
      </c>
      <c r="BF6" s="171">
        <f t="shared" si="0"/>
        <v>44639</v>
      </c>
      <c r="BG6" s="171">
        <f t="shared" si="0"/>
        <v>44640</v>
      </c>
      <c r="BH6" s="171">
        <f t="shared" si="0"/>
        <v>44641</v>
      </c>
      <c r="BI6" s="171">
        <f t="shared" si="0"/>
        <v>44642</v>
      </c>
      <c r="BJ6" s="171">
        <f t="shared" si="0"/>
        <v>44643</v>
      </c>
      <c r="BK6" s="171">
        <f t="shared" si="0"/>
        <v>44644</v>
      </c>
      <c r="BL6" s="171">
        <f t="shared" si="0"/>
        <v>44645</v>
      </c>
      <c r="BM6" s="171">
        <f t="shared" si="0"/>
        <v>44646</v>
      </c>
      <c r="BN6" s="171">
        <f t="shared" si="0"/>
        <v>44647</v>
      </c>
      <c r="BO6" s="171">
        <f t="shared" si="0"/>
        <v>44648</v>
      </c>
      <c r="BP6" s="171">
        <f t="shared" si="0"/>
        <v>44649</v>
      </c>
      <c r="BQ6" s="171">
        <f t="shared" si="0"/>
        <v>44650</v>
      </c>
      <c r="BR6" s="171">
        <f t="shared" si="0"/>
        <v>44651</v>
      </c>
      <c r="BS6" s="171">
        <f t="shared" si="0"/>
        <v>44652</v>
      </c>
      <c r="BT6" s="171">
        <f t="shared" si="0"/>
        <v>44653</v>
      </c>
      <c r="BU6" s="171">
        <f t="shared" si="0"/>
        <v>44654</v>
      </c>
      <c r="BV6" s="171">
        <f t="shared" si="0"/>
        <v>44655</v>
      </c>
      <c r="BW6" s="171">
        <f t="shared" si="0"/>
        <v>44656</v>
      </c>
      <c r="BX6" s="171">
        <f t="shared" si="0"/>
        <v>44657</v>
      </c>
      <c r="BY6" s="171">
        <f t="shared" si="0"/>
        <v>44658</v>
      </c>
      <c r="BZ6" s="171">
        <f t="shared" si="0"/>
        <v>44659</v>
      </c>
      <c r="CA6" s="171">
        <f t="shared" si="0"/>
        <v>44660</v>
      </c>
      <c r="CB6" s="171">
        <f t="shared" si="0"/>
        <v>44661</v>
      </c>
      <c r="CC6" s="171">
        <f t="shared" ref="CC6:EN6" si="1">CB6+1</f>
        <v>44662</v>
      </c>
      <c r="CD6" s="171">
        <f t="shared" si="1"/>
        <v>44663</v>
      </c>
      <c r="CE6" s="171">
        <f t="shared" si="1"/>
        <v>44664</v>
      </c>
      <c r="CF6" s="171">
        <f t="shared" si="1"/>
        <v>44665</v>
      </c>
      <c r="CG6" s="171">
        <f t="shared" si="1"/>
        <v>44666</v>
      </c>
      <c r="CH6" s="171">
        <f t="shared" si="1"/>
        <v>44667</v>
      </c>
      <c r="CI6" s="171">
        <f t="shared" si="1"/>
        <v>44668</v>
      </c>
      <c r="CJ6" s="171">
        <f t="shared" si="1"/>
        <v>44669</v>
      </c>
      <c r="CK6" s="171">
        <f t="shared" si="1"/>
        <v>44670</v>
      </c>
      <c r="CL6" s="171">
        <f t="shared" si="1"/>
        <v>44671</v>
      </c>
      <c r="CM6" s="171">
        <f t="shared" si="1"/>
        <v>44672</v>
      </c>
      <c r="CN6" s="171">
        <f t="shared" si="1"/>
        <v>44673</v>
      </c>
      <c r="CO6" s="171">
        <f t="shared" si="1"/>
        <v>44674</v>
      </c>
      <c r="CP6" s="171">
        <f t="shared" si="1"/>
        <v>44675</v>
      </c>
      <c r="CQ6" s="171">
        <f t="shared" si="1"/>
        <v>44676</v>
      </c>
      <c r="CR6" s="171">
        <f t="shared" si="1"/>
        <v>44677</v>
      </c>
      <c r="CS6" s="171">
        <f t="shared" si="1"/>
        <v>44678</v>
      </c>
      <c r="CT6" s="171">
        <f t="shared" si="1"/>
        <v>44679</v>
      </c>
      <c r="CU6" s="171">
        <f t="shared" si="1"/>
        <v>44680</v>
      </c>
      <c r="CV6" s="171">
        <f t="shared" si="1"/>
        <v>44681</v>
      </c>
      <c r="CW6" s="171">
        <f t="shared" si="1"/>
        <v>44682</v>
      </c>
      <c r="CX6" s="171">
        <f t="shared" si="1"/>
        <v>44683</v>
      </c>
      <c r="CY6" s="171">
        <f t="shared" si="1"/>
        <v>44684</v>
      </c>
      <c r="CZ6" s="171">
        <f t="shared" si="1"/>
        <v>44685</v>
      </c>
      <c r="DA6" s="171">
        <f t="shared" si="1"/>
        <v>44686</v>
      </c>
      <c r="DB6" s="171">
        <f t="shared" si="1"/>
        <v>44687</v>
      </c>
      <c r="DC6" s="171">
        <f t="shared" si="1"/>
        <v>44688</v>
      </c>
      <c r="DD6" s="171">
        <f t="shared" si="1"/>
        <v>44689</v>
      </c>
      <c r="DE6" s="171">
        <f t="shared" si="1"/>
        <v>44690</v>
      </c>
      <c r="DF6" s="171">
        <f t="shared" si="1"/>
        <v>44691</v>
      </c>
      <c r="DG6" s="171">
        <f t="shared" si="1"/>
        <v>44692</v>
      </c>
      <c r="DH6" s="171">
        <f t="shared" si="1"/>
        <v>44693</v>
      </c>
      <c r="DI6" s="171">
        <f t="shared" si="1"/>
        <v>44694</v>
      </c>
      <c r="DJ6" s="171">
        <f t="shared" si="1"/>
        <v>44695</v>
      </c>
      <c r="DK6" s="171">
        <f t="shared" si="1"/>
        <v>44696</v>
      </c>
      <c r="DL6" s="171">
        <f t="shared" si="1"/>
        <v>44697</v>
      </c>
      <c r="DM6" s="171">
        <f t="shared" si="1"/>
        <v>44698</v>
      </c>
      <c r="DN6" s="171">
        <f t="shared" si="1"/>
        <v>44699</v>
      </c>
      <c r="DO6" s="171">
        <f t="shared" si="1"/>
        <v>44700</v>
      </c>
      <c r="DP6" s="171">
        <f t="shared" si="1"/>
        <v>44701</v>
      </c>
      <c r="DQ6" s="171">
        <f t="shared" si="1"/>
        <v>44702</v>
      </c>
      <c r="DR6" s="171">
        <f t="shared" si="1"/>
        <v>44703</v>
      </c>
      <c r="DS6" s="171">
        <f t="shared" si="1"/>
        <v>44704</v>
      </c>
      <c r="DT6" s="171">
        <f t="shared" si="1"/>
        <v>44705</v>
      </c>
      <c r="DU6" s="171">
        <f t="shared" si="1"/>
        <v>44706</v>
      </c>
      <c r="DV6" s="171">
        <f t="shared" si="1"/>
        <v>44707</v>
      </c>
      <c r="DW6" s="171">
        <f t="shared" si="1"/>
        <v>44708</v>
      </c>
      <c r="DX6" s="171">
        <f t="shared" si="1"/>
        <v>44709</v>
      </c>
      <c r="DY6" s="171">
        <f t="shared" si="1"/>
        <v>44710</v>
      </c>
      <c r="DZ6" s="171">
        <f t="shared" si="1"/>
        <v>44711</v>
      </c>
      <c r="EA6" s="171">
        <f t="shared" si="1"/>
        <v>44712</v>
      </c>
      <c r="EB6" s="171">
        <f t="shared" si="1"/>
        <v>44713</v>
      </c>
      <c r="EC6" s="171">
        <f t="shared" si="1"/>
        <v>44714</v>
      </c>
      <c r="ED6" s="171">
        <f t="shared" si="1"/>
        <v>44715</v>
      </c>
      <c r="EE6" s="171">
        <f t="shared" si="1"/>
        <v>44716</v>
      </c>
      <c r="EF6" s="171">
        <f t="shared" si="1"/>
        <v>44717</v>
      </c>
      <c r="EG6" s="171">
        <f t="shared" si="1"/>
        <v>44718</v>
      </c>
      <c r="EH6" s="171">
        <f t="shared" si="1"/>
        <v>44719</v>
      </c>
      <c r="EI6" s="171">
        <f t="shared" si="1"/>
        <v>44720</v>
      </c>
      <c r="EJ6" s="171">
        <f t="shared" si="1"/>
        <v>44721</v>
      </c>
      <c r="EK6" s="171">
        <f t="shared" si="1"/>
        <v>44722</v>
      </c>
      <c r="EL6" s="171">
        <f t="shared" si="1"/>
        <v>44723</v>
      </c>
      <c r="EM6" s="171">
        <f t="shared" si="1"/>
        <v>44724</v>
      </c>
      <c r="EN6" s="171">
        <f t="shared" si="1"/>
        <v>44725</v>
      </c>
      <c r="EO6" s="171">
        <f t="shared" ref="EO6:GZ6" si="2">EN6+1</f>
        <v>44726</v>
      </c>
      <c r="EP6" s="171">
        <f t="shared" si="2"/>
        <v>44727</v>
      </c>
      <c r="EQ6" s="171">
        <f t="shared" si="2"/>
        <v>44728</v>
      </c>
      <c r="ER6" s="171">
        <f t="shared" si="2"/>
        <v>44729</v>
      </c>
      <c r="ES6" s="171">
        <f t="shared" si="2"/>
        <v>44730</v>
      </c>
      <c r="ET6" s="171">
        <f t="shared" si="2"/>
        <v>44731</v>
      </c>
      <c r="EU6" s="171">
        <f t="shared" si="2"/>
        <v>44732</v>
      </c>
      <c r="EV6" s="171">
        <f t="shared" si="2"/>
        <v>44733</v>
      </c>
      <c r="EW6" s="171">
        <f t="shared" si="2"/>
        <v>44734</v>
      </c>
      <c r="EX6" s="171">
        <f t="shared" si="2"/>
        <v>44735</v>
      </c>
      <c r="EY6" s="171">
        <f t="shared" si="2"/>
        <v>44736</v>
      </c>
      <c r="EZ6" s="171">
        <f t="shared" si="2"/>
        <v>44737</v>
      </c>
      <c r="FA6" s="171">
        <f t="shared" si="2"/>
        <v>44738</v>
      </c>
      <c r="FB6" s="171">
        <f t="shared" si="2"/>
        <v>44739</v>
      </c>
      <c r="FC6" s="171">
        <f t="shared" si="2"/>
        <v>44740</v>
      </c>
      <c r="FD6" s="171">
        <f t="shared" si="2"/>
        <v>44741</v>
      </c>
      <c r="FE6" s="171">
        <f t="shared" si="2"/>
        <v>44742</v>
      </c>
      <c r="FF6" s="171">
        <f t="shared" si="2"/>
        <v>44743</v>
      </c>
      <c r="FG6" s="171">
        <f t="shared" si="2"/>
        <v>44744</v>
      </c>
      <c r="FH6" s="171">
        <f t="shared" si="2"/>
        <v>44745</v>
      </c>
      <c r="FI6" s="171">
        <f t="shared" si="2"/>
        <v>44746</v>
      </c>
      <c r="FJ6" s="171">
        <f t="shared" si="2"/>
        <v>44747</v>
      </c>
      <c r="FK6" s="171">
        <f t="shared" si="2"/>
        <v>44748</v>
      </c>
      <c r="FL6" s="171">
        <f t="shared" si="2"/>
        <v>44749</v>
      </c>
      <c r="FM6" s="171">
        <f t="shared" si="2"/>
        <v>44750</v>
      </c>
      <c r="FN6" s="171">
        <f t="shared" si="2"/>
        <v>44751</v>
      </c>
      <c r="FO6" s="171">
        <f t="shared" si="2"/>
        <v>44752</v>
      </c>
      <c r="FP6" s="171">
        <f t="shared" si="2"/>
        <v>44753</v>
      </c>
      <c r="FQ6" s="171">
        <f t="shared" si="2"/>
        <v>44754</v>
      </c>
      <c r="FR6" s="171">
        <f t="shared" si="2"/>
        <v>44755</v>
      </c>
      <c r="FS6" s="171">
        <f t="shared" si="2"/>
        <v>44756</v>
      </c>
      <c r="FT6" s="171">
        <f t="shared" si="2"/>
        <v>44757</v>
      </c>
      <c r="FU6" s="171">
        <f t="shared" si="2"/>
        <v>44758</v>
      </c>
      <c r="FV6" s="171">
        <f t="shared" si="2"/>
        <v>44759</v>
      </c>
      <c r="FW6" s="171">
        <f t="shared" si="2"/>
        <v>44760</v>
      </c>
      <c r="FX6" s="171">
        <f t="shared" si="2"/>
        <v>44761</v>
      </c>
      <c r="FY6" s="171">
        <f t="shared" si="2"/>
        <v>44762</v>
      </c>
      <c r="FZ6" s="171">
        <f t="shared" si="2"/>
        <v>44763</v>
      </c>
      <c r="GA6" s="171">
        <f t="shared" si="2"/>
        <v>44764</v>
      </c>
      <c r="GB6" s="171">
        <f t="shared" si="2"/>
        <v>44765</v>
      </c>
      <c r="GC6" s="171">
        <f t="shared" si="2"/>
        <v>44766</v>
      </c>
      <c r="GD6" s="171">
        <f t="shared" si="2"/>
        <v>44767</v>
      </c>
      <c r="GE6" s="171">
        <f t="shared" si="2"/>
        <v>44768</v>
      </c>
      <c r="GF6" s="171">
        <f t="shared" si="2"/>
        <v>44769</v>
      </c>
      <c r="GG6" s="171">
        <f t="shared" si="2"/>
        <v>44770</v>
      </c>
      <c r="GH6" s="171">
        <f t="shared" si="2"/>
        <v>44771</v>
      </c>
      <c r="GI6" s="171">
        <f t="shared" si="2"/>
        <v>44772</v>
      </c>
      <c r="GJ6" s="171">
        <f t="shared" si="2"/>
        <v>44773</v>
      </c>
      <c r="GK6" s="171">
        <f t="shared" si="2"/>
        <v>44774</v>
      </c>
      <c r="GL6" s="171">
        <f t="shared" si="2"/>
        <v>44775</v>
      </c>
      <c r="GM6" s="171">
        <f t="shared" si="2"/>
        <v>44776</v>
      </c>
      <c r="GN6" s="171">
        <f t="shared" si="2"/>
        <v>44777</v>
      </c>
      <c r="GO6" s="171">
        <f t="shared" si="2"/>
        <v>44778</v>
      </c>
      <c r="GP6" s="171">
        <f t="shared" si="2"/>
        <v>44779</v>
      </c>
      <c r="GQ6" s="171">
        <f t="shared" si="2"/>
        <v>44780</v>
      </c>
      <c r="GR6" s="171">
        <f t="shared" si="2"/>
        <v>44781</v>
      </c>
      <c r="GS6" s="171">
        <f t="shared" si="2"/>
        <v>44782</v>
      </c>
      <c r="GT6" s="171">
        <f t="shared" si="2"/>
        <v>44783</v>
      </c>
      <c r="GU6" s="171">
        <f t="shared" si="2"/>
        <v>44784</v>
      </c>
      <c r="GV6" s="171">
        <f t="shared" si="2"/>
        <v>44785</v>
      </c>
      <c r="GW6" s="171">
        <f t="shared" si="2"/>
        <v>44786</v>
      </c>
      <c r="GX6" s="171">
        <f t="shared" si="2"/>
        <v>44787</v>
      </c>
      <c r="GY6" s="171">
        <f t="shared" si="2"/>
        <v>44788</v>
      </c>
      <c r="GZ6" s="171">
        <f t="shared" si="2"/>
        <v>44789</v>
      </c>
      <c r="HA6" s="171">
        <f t="shared" ref="HA6:HF6" si="3">GZ6+1</f>
        <v>44790</v>
      </c>
      <c r="HB6" s="171">
        <f t="shared" si="3"/>
        <v>44791</v>
      </c>
      <c r="HC6" s="171">
        <f t="shared" si="3"/>
        <v>44792</v>
      </c>
      <c r="HD6" s="171">
        <f t="shared" si="3"/>
        <v>44793</v>
      </c>
      <c r="HE6" s="171">
        <f t="shared" si="3"/>
        <v>44794</v>
      </c>
      <c r="HF6" s="171">
        <f t="shared" si="3"/>
        <v>44795</v>
      </c>
    </row>
    <row r="7" spans="2:214" s="147" customFormat="1" ht="18.75" customHeight="1" x14ac:dyDescent="0.25">
      <c r="B7" s="173" t="s">
        <v>278</v>
      </c>
      <c r="C7" s="174" t="s">
        <v>279</v>
      </c>
      <c r="D7" s="175">
        <f>(I7-G7)+1</f>
        <v>215</v>
      </c>
      <c r="E7" s="175">
        <f>(J7-H7)+1</f>
        <v>215</v>
      </c>
      <c r="F7" s="176">
        <f>AVERAGE($F$8,$F$11,$F$20,$F$27,$F$33)</f>
        <v>0.5</v>
      </c>
      <c r="G7" s="177">
        <f>SMALL($G$8:$G$36,1)</f>
        <v>44596</v>
      </c>
      <c r="H7" s="177">
        <f>SMALL($H$8:$H$36,1)</f>
        <v>44596</v>
      </c>
      <c r="I7" s="177">
        <f>LARGE($I$8:$I$36,1)</f>
        <v>44810</v>
      </c>
      <c r="J7" s="177">
        <f>LARGE($J$8:$J$36,1)</f>
        <v>44810</v>
      </c>
      <c r="K7" s="178" t="str">
        <f t="shared" ref="K7:K36" ca="1" si="4">IF(F7=1,"Concluído",IF(AND(J7&lt;TODAY(),F7&lt;1),"Em atraso","Em andamento"))</f>
        <v>Em andamento</v>
      </c>
      <c r="L7" s="177"/>
      <c r="M7" s="179"/>
      <c r="N7" s="180"/>
      <c r="O7" s="181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</row>
    <row r="8" spans="2:214" s="147" customFormat="1" ht="18.95" customHeight="1" x14ac:dyDescent="0.25">
      <c r="B8" s="182" t="s">
        <v>225</v>
      </c>
      <c r="C8" s="183" t="s">
        <v>280</v>
      </c>
      <c r="D8" s="184">
        <f>(I8-G8)+1</f>
        <v>17</v>
      </c>
      <c r="E8" s="184">
        <f>(J8-H8)+E91</f>
        <v>16</v>
      </c>
      <c r="F8" s="185">
        <f>AVERAGE($F$9:$F$10)</f>
        <v>1</v>
      </c>
      <c r="G8" s="186">
        <f>SMALL($G$9:$G$10,1)</f>
        <v>44596</v>
      </c>
      <c r="H8" s="186">
        <f>SMALL($H$9:$H$10,1)</f>
        <v>44596</v>
      </c>
      <c r="I8" s="186">
        <f>LARGE($I$9:$I$10,1)</f>
        <v>44612</v>
      </c>
      <c r="J8" s="186">
        <f>LARGE($J$9:$J$10,1)</f>
        <v>44612</v>
      </c>
      <c r="K8" s="178" t="str">
        <f t="shared" ca="1" si="4"/>
        <v>Concluído</v>
      </c>
      <c r="L8" s="187"/>
      <c r="M8" s="188"/>
      <c r="N8" s="149"/>
      <c r="O8" s="181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</row>
    <row r="9" spans="2:214" ht="18.75" customHeight="1" outlineLevel="1" x14ac:dyDescent="0.2">
      <c r="B9" s="189" t="s">
        <v>227</v>
      </c>
      <c r="C9" s="190" t="s">
        <v>281</v>
      </c>
      <c r="D9" s="191">
        <f t="shared" ref="D9:D36" si="5">(I9-G9)+1</f>
        <v>8</v>
      </c>
      <c r="E9" s="191">
        <f>(J9-H9)+E92</f>
        <v>7</v>
      </c>
      <c r="F9" s="192">
        <v>1</v>
      </c>
      <c r="G9" s="178">
        <v>44596</v>
      </c>
      <c r="H9" s="178">
        <v>44596</v>
      </c>
      <c r="I9" s="178">
        <v>44603</v>
      </c>
      <c r="J9" s="178">
        <v>44603</v>
      </c>
      <c r="K9" s="178" t="str">
        <f t="shared" ca="1" si="4"/>
        <v>Concluído</v>
      </c>
      <c r="L9" s="178" t="s">
        <v>282</v>
      </c>
      <c r="M9" s="193" t="s">
        <v>107</v>
      </c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47"/>
      <c r="CZ9" s="147"/>
      <c r="DA9" s="147"/>
      <c r="DB9" s="147"/>
      <c r="DC9" s="147"/>
      <c r="DD9" s="147"/>
      <c r="DE9" s="147"/>
      <c r="DF9" s="147"/>
      <c r="DG9" s="147"/>
      <c r="DH9" s="147"/>
      <c r="DI9" s="147"/>
      <c r="DJ9" s="147"/>
      <c r="DK9" s="147"/>
      <c r="DL9" s="147"/>
      <c r="DM9" s="147"/>
      <c r="DN9" s="147"/>
      <c r="DO9" s="147"/>
      <c r="DP9" s="147"/>
      <c r="DQ9" s="147"/>
      <c r="DR9" s="147"/>
      <c r="DS9" s="147"/>
      <c r="DT9" s="147"/>
      <c r="DU9" s="147"/>
      <c r="DV9" s="147"/>
      <c r="DW9" s="147"/>
      <c r="DX9" s="147"/>
      <c r="DY9" s="147"/>
      <c r="DZ9" s="147"/>
      <c r="EA9" s="147"/>
      <c r="EB9" s="147"/>
      <c r="EC9" s="147"/>
      <c r="ED9" s="147"/>
      <c r="EE9" s="147"/>
      <c r="EF9" s="147"/>
      <c r="EG9" s="147"/>
      <c r="EH9" s="147"/>
      <c r="EI9" s="147"/>
      <c r="EJ9" s="147"/>
      <c r="EK9" s="147"/>
      <c r="EL9" s="147"/>
      <c r="EM9" s="147"/>
      <c r="EN9" s="147"/>
      <c r="EO9" s="147"/>
      <c r="EP9" s="147"/>
      <c r="EQ9" s="147"/>
      <c r="ER9" s="147"/>
      <c r="ES9" s="147"/>
      <c r="ET9" s="147"/>
      <c r="EU9" s="147"/>
      <c r="EV9" s="147"/>
      <c r="EW9" s="147"/>
      <c r="EX9" s="147"/>
      <c r="EY9" s="147"/>
      <c r="EZ9" s="147"/>
      <c r="FA9" s="147"/>
      <c r="FB9" s="147"/>
      <c r="FC9" s="147"/>
      <c r="FD9" s="147"/>
      <c r="FE9" s="147"/>
      <c r="FF9" s="147"/>
      <c r="FG9" s="147"/>
      <c r="FH9" s="147"/>
      <c r="FI9" s="147"/>
      <c r="FJ9" s="147"/>
      <c r="FK9" s="147"/>
      <c r="FL9" s="147"/>
      <c r="FM9" s="147"/>
      <c r="FN9" s="147"/>
      <c r="FO9" s="147"/>
      <c r="FP9" s="147"/>
      <c r="FQ9" s="147"/>
      <c r="FR9" s="147"/>
      <c r="FS9" s="147"/>
      <c r="FT9" s="147"/>
      <c r="FU9" s="147"/>
      <c r="FV9" s="147"/>
      <c r="FW9" s="147"/>
      <c r="FX9" s="147"/>
      <c r="FY9" s="147"/>
      <c r="FZ9" s="147"/>
      <c r="GA9" s="147"/>
      <c r="GB9" s="147"/>
      <c r="GC9" s="147"/>
      <c r="GD9" s="147"/>
      <c r="GE9" s="147"/>
      <c r="GF9" s="147"/>
      <c r="GG9" s="147"/>
      <c r="GH9" s="147"/>
      <c r="GI9" s="147"/>
      <c r="GJ9" s="147"/>
      <c r="GK9" s="147"/>
      <c r="GL9" s="147"/>
      <c r="GM9" s="147"/>
      <c r="GN9" s="147"/>
      <c r="GO9" s="147"/>
      <c r="GP9" s="147"/>
      <c r="GQ9" s="147"/>
      <c r="GR9" s="147"/>
      <c r="GS9" s="147"/>
      <c r="GT9" s="147"/>
      <c r="GU9" s="147"/>
      <c r="GV9" s="147"/>
      <c r="GW9" s="147"/>
      <c r="GX9" s="147"/>
      <c r="GY9" s="147"/>
      <c r="GZ9" s="147"/>
      <c r="HA9" s="147"/>
      <c r="HB9" s="147"/>
      <c r="HC9" s="147"/>
      <c r="HD9" s="147"/>
      <c r="HE9" s="147"/>
      <c r="HF9" s="147"/>
    </row>
    <row r="10" spans="2:214" ht="18.95" customHeight="1" outlineLevel="1" x14ac:dyDescent="0.2">
      <c r="B10" s="189" t="s">
        <v>230</v>
      </c>
      <c r="C10" s="190" t="s">
        <v>283</v>
      </c>
      <c r="D10" s="191">
        <f t="shared" si="5"/>
        <v>10</v>
      </c>
      <c r="E10" s="191">
        <f t="shared" ref="E10:E36" si="6">(J10-H10)+E93</f>
        <v>9</v>
      </c>
      <c r="F10" s="192">
        <v>1</v>
      </c>
      <c r="G10" s="178">
        <v>44603</v>
      </c>
      <c r="H10" s="178">
        <v>44603</v>
      </c>
      <c r="I10" s="178">
        <v>44612</v>
      </c>
      <c r="J10" s="178">
        <v>44612</v>
      </c>
      <c r="K10" s="178" t="str">
        <f t="shared" ca="1" si="4"/>
        <v>Concluído</v>
      </c>
      <c r="L10" s="178" t="s">
        <v>284</v>
      </c>
      <c r="M10" s="193" t="s">
        <v>285</v>
      </c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47"/>
      <c r="DY10" s="147"/>
      <c r="DZ10" s="147"/>
      <c r="EA10" s="147"/>
      <c r="EB10" s="147"/>
      <c r="EC10" s="147"/>
      <c r="ED10" s="147"/>
      <c r="EE10" s="147"/>
      <c r="EF10" s="147"/>
      <c r="EG10" s="147"/>
      <c r="EH10" s="147"/>
      <c r="EI10" s="147"/>
      <c r="EJ10" s="147"/>
      <c r="EK10" s="147"/>
      <c r="EL10" s="147"/>
      <c r="EM10" s="147"/>
      <c r="EN10" s="147"/>
      <c r="EO10" s="147"/>
      <c r="EP10" s="147"/>
      <c r="EQ10" s="147"/>
      <c r="ER10" s="147"/>
      <c r="ES10" s="147"/>
      <c r="ET10" s="147"/>
      <c r="EU10" s="147"/>
      <c r="EV10" s="147"/>
      <c r="EW10" s="147"/>
      <c r="EX10" s="147"/>
      <c r="EY10" s="147"/>
      <c r="EZ10" s="147"/>
      <c r="FA10" s="147"/>
      <c r="FB10" s="147"/>
      <c r="FC10" s="147"/>
      <c r="FD10" s="147"/>
      <c r="FE10" s="147"/>
      <c r="FF10" s="147"/>
      <c r="FG10" s="147"/>
      <c r="FH10" s="147"/>
      <c r="FI10" s="147"/>
      <c r="FJ10" s="147"/>
      <c r="FK10" s="147"/>
      <c r="FL10" s="147"/>
      <c r="FM10" s="147"/>
      <c r="FN10" s="147"/>
      <c r="FO10" s="147"/>
      <c r="FP10" s="147"/>
      <c r="FQ10" s="147"/>
      <c r="FR10" s="147"/>
      <c r="FS10" s="147"/>
      <c r="FT10" s="147"/>
      <c r="FU10" s="147"/>
      <c r="FV10" s="147"/>
      <c r="FW10" s="147"/>
      <c r="FX10" s="147"/>
      <c r="FY10" s="147"/>
      <c r="FZ10" s="147"/>
      <c r="GA10" s="147"/>
      <c r="GB10" s="147"/>
      <c r="GC10" s="147"/>
      <c r="GD10" s="147"/>
      <c r="GE10" s="147"/>
      <c r="GF10" s="147"/>
      <c r="GG10" s="147"/>
      <c r="GH10" s="147"/>
      <c r="GI10" s="147"/>
      <c r="GJ10" s="147"/>
      <c r="GK10" s="147"/>
      <c r="GL10" s="147"/>
      <c r="GM10" s="147"/>
      <c r="GN10" s="147"/>
      <c r="GO10" s="147"/>
      <c r="GP10" s="147"/>
      <c r="GQ10" s="147"/>
      <c r="GR10" s="147"/>
      <c r="GS10" s="147"/>
      <c r="GT10" s="147"/>
      <c r="GU10" s="147"/>
      <c r="GV10" s="147"/>
      <c r="GW10" s="147"/>
      <c r="GX10" s="147"/>
      <c r="GY10" s="147"/>
      <c r="GZ10" s="147"/>
      <c r="HA10" s="147"/>
      <c r="HB10" s="147"/>
      <c r="HC10" s="147"/>
      <c r="HD10" s="147"/>
      <c r="HE10" s="147"/>
      <c r="HF10" s="147"/>
    </row>
    <row r="11" spans="2:214" s="147" customFormat="1" ht="18.95" customHeight="1" x14ac:dyDescent="0.2">
      <c r="B11" s="182" t="s">
        <v>286</v>
      </c>
      <c r="C11" s="183" t="s">
        <v>287</v>
      </c>
      <c r="D11" s="184">
        <f t="shared" si="5"/>
        <v>55</v>
      </c>
      <c r="E11" s="184">
        <f>(J11-H11)+E94</f>
        <v>54</v>
      </c>
      <c r="F11" s="185">
        <v>1</v>
      </c>
      <c r="G11" s="186">
        <v>44612</v>
      </c>
      <c r="H11" s="186">
        <v>44612</v>
      </c>
      <c r="I11" s="186">
        <v>44666</v>
      </c>
      <c r="J11" s="186">
        <v>44666</v>
      </c>
      <c r="K11" s="178" t="str">
        <f t="shared" ca="1" si="4"/>
        <v>Concluído</v>
      </c>
      <c r="L11" s="187"/>
      <c r="M11" s="188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</row>
    <row r="12" spans="2:214" ht="18.95" customHeight="1" outlineLevel="1" x14ac:dyDescent="0.2">
      <c r="B12" s="189" t="s">
        <v>288</v>
      </c>
      <c r="C12" s="190" t="s">
        <v>289</v>
      </c>
      <c r="D12" s="191">
        <f t="shared" si="5"/>
        <v>6</v>
      </c>
      <c r="E12" s="191">
        <f t="shared" si="6"/>
        <v>5</v>
      </c>
      <c r="F12" s="192">
        <v>1</v>
      </c>
      <c r="G12" s="178">
        <v>44612</v>
      </c>
      <c r="H12" s="178">
        <v>44612</v>
      </c>
      <c r="I12" s="178">
        <v>44617</v>
      </c>
      <c r="J12" s="178">
        <v>44617</v>
      </c>
      <c r="K12" s="178" t="str">
        <f t="shared" ca="1" si="4"/>
        <v>Concluído</v>
      </c>
      <c r="L12" s="178" t="s">
        <v>284</v>
      </c>
      <c r="M12" s="193" t="s">
        <v>169</v>
      </c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  <c r="EN12" s="147"/>
      <c r="EO12" s="147"/>
      <c r="EP12" s="147"/>
      <c r="EQ12" s="147"/>
      <c r="ER12" s="147"/>
      <c r="ES12" s="147"/>
      <c r="ET12" s="147"/>
      <c r="EU12" s="147"/>
      <c r="EV12" s="147"/>
      <c r="EW12" s="147"/>
      <c r="EX12" s="147"/>
      <c r="EY12" s="147"/>
      <c r="EZ12" s="147"/>
      <c r="FA12" s="147"/>
      <c r="FB12" s="147"/>
      <c r="FC12" s="147"/>
      <c r="FD12" s="147"/>
      <c r="FE12" s="147"/>
      <c r="FF12" s="147"/>
      <c r="FG12" s="147"/>
      <c r="FH12" s="147"/>
      <c r="FI12" s="147"/>
      <c r="FJ12" s="147"/>
      <c r="FK12" s="147"/>
      <c r="FL12" s="147"/>
      <c r="FM12" s="147"/>
      <c r="FN12" s="147"/>
      <c r="FO12" s="147"/>
      <c r="FP12" s="147"/>
      <c r="FQ12" s="147"/>
      <c r="FR12" s="147"/>
      <c r="FS12" s="147"/>
      <c r="FT12" s="147"/>
      <c r="FU12" s="147"/>
      <c r="FV12" s="147"/>
      <c r="FW12" s="147"/>
      <c r="FX12" s="147"/>
      <c r="FY12" s="147"/>
      <c r="FZ12" s="147"/>
      <c r="GA12" s="147"/>
      <c r="GB12" s="147"/>
      <c r="GC12" s="147"/>
      <c r="GD12" s="147"/>
      <c r="GE12" s="147"/>
      <c r="GF12" s="147"/>
      <c r="GG12" s="147"/>
      <c r="GH12" s="147"/>
      <c r="GI12" s="147"/>
      <c r="GJ12" s="147"/>
      <c r="GK12" s="147"/>
      <c r="GL12" s="147"/>
      <c r="GM12" s="147"/>
      <c r="GN12" s="147"/>
      <c r="GO12" s="147"/>
      <c r="GP12" s="147"/>
      <c r="GQ12" s="147"/>
      <c r="GR12" s="147"/>
      <c r="GS12" s="147"/>
      <c r="GT12" s="147"/>
      <c r="GU12" s="147"/>
      <c r="GV12" s="147"/>
      <c r="GW12" s="147"/>
      <c r="GX12" s="147"/>
      <c r="GY12" s="147"/>
      <c r="GZ12" s="147"/>
      <c r="HA12" s="147"/>
      <c r="HB12" s="147"/>
      <c r="HC12" s="147"/>
      <c r="HD12" s="147"/>
      <c r="HE12" s="147"/>
      <c r="HF12" s="147"/>
    </row>
    <row r="13" spans="2:214" ht="18.95" customHeight="1" outlineLevel="1" x14ac:dyDescent="0.2">
      <c r="B13" s="189" t="s">
        <v>290</v>
      </c>
      <c r="C13" s="190" t="s">
        <v>291</v>
      </c>
      <c r="D13" s="191">
        <f t="shared" si="5"/>
        <v>7</v>
      </c>
      <c r="E13" s="191">
        <f t="shared" si="6"/>
        <v>6</v>
      </c>
      <c r="F13" s="192">
        <v>1</v>
      </c>
      <c r="G13" s="178">
        <v>44617</v>
      </c>
      <c r="H13" s="178">
        <v>44617</v>
      </c>
      <c r="I13" s="178">
        <v>44623</v>
      </c>
      <c r="J13" s="178">
        <v>44623</v>
      </c>
      <c r="K13" s="178" t="str">
        <f t="shared" ca="1" si="4"/>
        <v>Concluído</v>
      </c>
      <c r="L13" s="178" t="s">
        <v>284</v>
      </c>
      <c r="M13" s="193" t="s">
        <v>292</v>
      </c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  <c r="EN13" s="147"/>
      <c r="EO13" s="147"/>
      <c r="EP13" s="147"/>
      <c r="EQ13" s="147"/>
      <c r="ER13" s="147"/>
      <c r="ES13" s="147"/>
      <c r="ET13" s="147"/>
      <c r="EU13" s="147"/>
      <c r="EV13" s="147"/>
      <c r="EW13" s="147"/>
      <c r="EX13" s="147"/>
      <c r="EY13" s="147"/>
      <c r="EZ13" s="147"/>
      <c r="FA13" s="147"/>
      <c r="FB13" s="147"/>
      <c r="FC13" s="147"/>
      <c r="FD13" s="147"/>
      <c r="FE13" s="147"/>
      <c r="FF13" s="147"/>
      <c r="FG13" s="147"/>
      <c r="FH13" s="147"/>
      <c r="FI13" s="147"/>
      <c r="FJ13" s="147"/>
      <c r="FK13" s="147"/>
      <c r="FL13" s="147"/>
      <c r="FM13" s="147"/>
      <c r="FN13" s="147"/>
      <c r="FO13" s="147"/>
      <c r="FP13" s="147"/>
      <c r="FQ13" s="147"/>
      <c r="FR13" s="147"/>
      <c r="FS13" s="147"/>
      <c r="FT13" s="147"/>
      <c r="FU13" s="147"/>
      <c r="FV13" s="147"/>
      <c r="FW13" s="147"/>
      <c r="FX13" s="147"/>
      <c r="FY13" s="147"/>
      <c r="FZ13" s="147"/>
      <c r="GA13" s="147"/>
      <c r="GB13" s="147"/>
      <c r="GC13" s="147"/>
      <c r="GD13" s="147"/>
      <c r="GE13" s="147"/>
      <c r="GF13" s="147"/>
      <c r="GG13" s="147"/>
      <c r="GH13" s="147"/>
      <c r="GI13" s="147"/>
      <c r="GJ13" s="147"/>
      <c r="GK13" s="147"/>
      <c r="GL13" s="147"/>
      <c r="GM13" s="147"/>
      <c r="GN13" s="147"/>
      <c r="GO13" s="147"/>
      <c r="GP13" s="147"/>
      <c r="GQ13" s="147"/>
      <c r="GR13" s="147"/>
      <c r="GS13" s="147"/>
      <c r="GT13" s="147"/>
      <c r="GU13" s="147"/>
      <c r="GV13" s="147"/>
      <c r="GW13" s="147"/>
      <c r="GX13" s="147"/>
      <c r="GY13" s="147"/>
      <c r="GZ13" s="147"/>
      <c r="HA13" s="147"/>
      <c r="HB13" s="147"/>
      <c r="HC13" s="147"/>
      <c r="HD13" s="147"/>
      <c r="HE13" s="147"/>
      <c r="HF13" s="147"/>
    </row>
    <row r="14" spans="2:214" ht="18.95" customHeight="1" outlineLevel="1" x14ac:dyDescent="0.2">
      <c r="B14" s="189" t="s">
        <v>293</v>
      </c>
      <c r="C14" s="190" t="s">
        <v>294</v>
      </c>
      <c r="D14" s="191">
        <f t="shared" si="5"/>
        <v>8</v>
      </c>
      <c r="E14" s="191">
        <f t="shared" si="6"/>
        <v>7</v>
      </c>
      <c r="F14" s="192">
        <v>1</v>
      </c>
      <c r="G14" s="178">
        <v>44624</v>
      </c>
      <c r="H14" s="178">
        <v>44624</v>
      </c>
      <c r="I14" s="178">
        <v>44631</v>
      </c>
      <c r="J14" s="178">
        <v>44631</v>
      </c>
      <c r="K14" s="178" t="str">
        <f t="shared" ca="1" si="4"/>
        <v>Concluído</v>
      </c>
      <c r="L14" s="178" t="s">
        <v>284</v>
      </c>
      <c r="M14" s="193" t="s">
        <v>295</v>
      </c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147"/>
      <c r="ER14" s="147"/>
      <c r="ES14" s="147"/>
      <c r="ET14" s="147"/>
      <c r="EU14" s="147"/>
      <c r="EV14" s="147"/>
      <c r="EW14" s="147"/>
      <c r="EX14" s="147"/>
      <c r="EY14" s="147"/>
      <c r="EZ14" s="147"/>
      <c r="FA14" s="147"/>
      <c r="FB14" s="147"/>
      <c r="FC14" s="147"/>
      <c r="FD14" s="147"/>
      <c r="FE14" s="147"/>
      <c r="FF14" s="147"/>
      <c r="FG14" s="147"/>
      <c r="FH14" s="147"/>
      <c r="FI14" s="147"/>
      <c r="FJ14" s="147"/>
      <c r="FK14" s="147"/>
      <c r="FL14" s="147"/>
      <c r="FM14" s="147"/>
      <c r="FN14" s="147"/>
      <c r="FO14" s="147"/>
      <c r="FP14" s="147"/>
      <c r="FQ14" s="147"/>
      <c r="FR14" s="147"/>
      <c r="FS14" s="147"/>
      <c r="FT14" s="147"/>
      <c r="FU14" s="147"/>
      <c r="FV14" s="147"/>
      <c r="FW14" s="147"/>
      <c r="FX14" s="147"/>
      <c r="FY14" s="147"/>
      <c r="FZ14" s="147"/>
      <c r="GA14" s="147"/>
      <c r="GB14" s="147"/>
      <c r="GC14" s="147"/>
      <c r="GD14" s="147"/>
      <c r="GE14" s="147"/>
      <c r="GF14" s="147"/>
      <c r="GG14" s="147"/>
      <c r="GH14" s="147"/>
      <c r="GI14" s="147"/>
      <c r="GJ14" s="147"/>
      <c r="GK14" s="147"/>
      <c r="GL14" s="147"/>
      <c r="GM14" s="147"/>
      <c r="GN14" s="147"/>
      <c r="GO14" s="147"/>
      <c r="GP14" s="147"/>
      <c r="GQ14" s="147"/>
      <c r="GR14" s="147"/>
      <c r="GS14" s="147"/>
      <c r="GT14" s="147"/>
      <c r="GU14" s="147"/>
      <c r="GV14" s="147"/>
      <c r="GW14" s="147"/>
      <c r="GX14" s="147"/>
      <c r="GY14" s="147"/>
      <c r="GZ14" s="147"/>
      <c r="HA14" s="147"/>
      <c r="HB14" s="147"/>
      <c r="HC14" s="147"/>
      <c r="HD14" s="147"/>
      <c r="HE14" s="147"/>
      <c r="HF14" s="147"/>
    </row>
    <row r="15" spans="2:214" ht="18.95" customHeight="1" outlineLevel="1" x14ac:dyDescent="0.2">
      <c r="B15" s="189" t="s">
        <v>296</v>
      </c>
      <c r="C15" s="190" t="s">
        <v>297</v>
      </c>
      <c r="D15" s="191">
        <f t="shared" si="5"/>
        <v>15</v>
      </c>
      <c r="E15" s="191">
        <f t="shared" si="6"/>
        <v>14</v>
      </c>
      <c r="F15" s="192">
        <v>1</v>
      </c>
      <c r="G15" s="178">
        <v>44631</v>
      </c>
      <c r="H15" s="178">
        <v>44631</v>
      </c>
      <c r="I15" s="178">
        <v>44645</v>
      </c>
      <c r="J15" s="178">
        <v>44645</v>
      </c>
      <c r="K15" s="178" t="str">
        <f t="shared" ca="1" si="4"/>
        <v>Concluído</v>
      </c>
      <c r="L15" s="178" t="s">
        <v>282</v>
      </c>
      <c r="M15" s="193" t="s">
        <v>298</v>
      </c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47"/>
      <c r="CW15" s="147"/>
      <c r="CX15" s="147"/>
      <c r="CY15" s="147"/>
      <c r="CZ15" s="147"/>
      <c r="DA15" s="147"/>
      <c r="DB15" s="147"/>
      <c r="DC15" s="147"/>
      <c r="DD15" s="147"/>
      <c r="DE15" s="147"/>
      <c r="DF15" s="147"/>
      <c r="DG15" s="147"/>
      <c r="DH15" s="147"/>
      <c r="DI15" s="147"/>
      <c r="DJ15" s="147"/>
      <c r="DK15" s="147"/>
      <c r="DL15" s="147"/>
      <c r="DM15" s="147"/>
      <c r="DN15" s="147"/>
      <c r="DO15" s="147"/>
      <c r="DP15" s="147"/>
      <c r="DQ15" s="147"/>
      <c r="DR15" s="147"/>
      <c r="DS15" s="147"/>
      <c r="DT15" s="147"/>
      <c r="DU15" s="147"/>
      <c r="DV15" s="147"/>
      <c r="DW15" s="147"/>
      <c r="DX15" s="147"/>
      <c r="DY15" s="147"/>
      <c r="DZ15" s="147"/>
      <c r="EA15" s="147"/>
      <c r="EB15" s="147"/>
      <c r="EC15" s="147"/>
      <c r="ED15" s="147"/>
      <c r="EE15" s="147"/>
      <c r="EF15" s="147"/>
      <c r="EG15" s="147"/>
      <c r="EH15" s="147"/>
      <c r="EI15" s="147"/>
      <c r="EJ15" s="147"/>
      <c r="EK15" s="147"/>
      <c r="EL15" s="147"/>
      <c r="EM15" s="147"/>
      <c r="EN15" s="147"/>
      <c r="EO15" s="147"/>
      <c r="EP15" s="147"/>
      <c r="EQ15" s="147"/>
      <c r="ER15" s="147"/>
      <c r="ES15" s="147"/>
      <c r="ET15" s="147"/>
      <c r="EU15" s="147"/>
      <c r="EV15" s="147"/>
      <c r="EW15" s="147"/>
      <c r="EX15" s="147"/>
      <c r="EY15" s="147"/>
      <c r="EZ15" s="147"/>
      <c r="FA15" s="147"/>
      <c r="FB15" s="147"/>
      <c r="FC15" s="147"/>
      <c r="FD15" s="147"/>
      <c r="FE15" s="147"/>
      <c r="FF15" s="147"/>
      <c r="FG15" s="147"/>
      <c r="FH15" s="147"/>
      <c r="FI15" s="147"/>
      <c r="FJ15" s="147"/>
      <c r="FK15" s="147"/>
      <c r="FL15" s="147"/>
      <c r="FM15" s="147"/>
      <c r="FN15" s="147"/>
      <c r="FO15" s="147"/>
      <c r="FP15" s="147"/>
      <c r="FQ15" s="147"/>
      <c r="FR15" s="147"/>
      <c r="FS15" s="147"/>
      <c r="FT15" s="147"/>
      <c r="FU15" s="147"/>
      <c r="FV15" s="147"/>
      <c r="FW15" s="147"/>
      <c r="FX15" s="147"/>
      <c r="FY15" s="147"/>
      <c r="FZ15" s="147"/>
      <c r="GA15" s="147"/>
      <c r="GB15" s="147"/>
      <c r="GC15" s="147"/>
      <c r="GD15" s="147"/>
      <c r="GE15" s="147"/>
      <c r="GF15" s="147"/>
      <c r="GG15" s="147"/>
      <c r="GH15" s="147"/>
      <c r="GI15" s="147"/>
      <c r="GJ15" s="147"/>
      <c r="GK15" s="147"/>
      <c r="GL15" s="147"/>
      <c r="GM15" s="147"/>
      <c r="GN15" s="147"/>
      <c r="GO15" s="147"/>
      <c r="GP15" s="147"/>
      <c r="GQ15" s="147"/>
      <c r="GR15" s="147"/>
      <c r="GS15" s="147"/>
      <c r="GT15" s="147"/>
      <c r="GU15" s="147"/>
      <c r="GV15" s="147"/>
      <c r="GW15" s="147"/>
      <c r="GX15" s="147"/>
      <c r="GY15" s="147"/>
      <c r="GZ15" s="147"/>
      <c r="HA15" s="147"/>
      <c r="HB15" s="147"/>
      <c r="HC15" s="147"/>
      <c r="HD15" s="147"/>
      <c r="HE15" s="147"/>
      <c r="HF15" s="147"/>
    </row>
    <row r="16" spans="2:214" ht="18.95" customHeight="1" outlineLevel="1" x14ac:dyDescent="0.2">
      <c r="B16" s="189" t="s">
        <v>299</v>
      </c>
      <c r="C16" s="190" t="s">
        <v>300</v>
      </c>
      <c r="D16" s="191">
        <f t="shared" si="5"/>
        <v>6</v>
      </c>
      <c r="E16" s="191">
        <f t="shared" si="6"/>
        <v>5</v>
      </c>
      <c r="F16" s="192">
        <v>1</v>
      </c>
      <c r="G16" s="178">
        <v>44645</v>
      </c>
      <c r="H16" s="178">
        <v>44645</v>
      </c>
      <c r="I16" s="178">
        <v>44650</v>
      </c>
      <c r="J16" s="178">
        <v>44650</v>
      </c>
      <c r="K16" s="178" t="str">
        <f t="shared" ca="1" si="4"/>
        <v>Concluído</v>
      </c>
      <c r="L16" s="178" t="s">
        <v>284</v>
      </c>
      <c r="M16" s="193" t="s">
        <v>295</v>
      </c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7"/>
      <c r="EL16" s="147"/>
      <c r="EM16" s="147"/>
      <c r="EN16" s="147"/>
      <c r="EO16" s="147"/>
      <c r="EP16" s="147"/>
      <c r="EQ16" s="147"/>
      <c r="ER16" s="147"/>
      <c r="ES16" s="147"/>
      <c r="ET16" s="147"/>
      <c r="EU16" s="147"/>
      <c r="EV16" s="147"/>
      <c r="EW16" s="147"/>
      <c r="EX16" s="147"/>
      <c r="EY16" s="147"/>
      <c r="EZ16" s="147"/>
      <c r="FA16" s="147"/>
      <c r="FB16" s="147"/>
      <c r="FC16" s="147"/>
      <c r="FD16" s="147"/>
      <c r="FE16" s="147"/>
      <c r="FF16" s="147"/>
      <c r="FG16" s="147"/>
      <c r="FH16" s="147"/>
      <c r="FI16" s="147"/>
      <c r="FJ16" s="147"/>
      <c r="FK16" s="147"/>
      <c r="FL16" s="147"/>
      <c r="FM16" s="147"/>
      <c r="FN16" s="147"/>
      <c r="FO16" s="147"/>
      <c r="FP16" s="147"/>
      <c r="FQ16" s="147"/>
      <c r="FR16" s="147"/>
      <c r="FS16" s="147"/>
      <c r="FT16" s="147"/>
      <c r="FU16" s="147"/>
      <c r="FV16" s="147"/>
      <c r="FW16" s="147"/>
      <c r="FX16" s="147"/>
      <c r="FY16" s="147"/>
      <c r="FZ16" s="147"/>
      <c r="GA16" s="147"/>
      <c r="GB16" s="147"/>
      <c r="GC16" s="147"/>
      <c r="GD16" s="147"/>
      <c r="GE16" s="147"/>
      <c r="GF16" s="147"/>
      <c r="GG16" s="147"/>
      <c r="GH16" s="147"/>
      <c r="GI16" s="147"/>
      <c r="GJ16" s="147"/>
      <c r="GK16" s="147"/>
      <c r="GL16" s="147"/>
      <c r="GM16" s="147"/>
      <c r="GN16" s="147"/>
      <c r="GO16" s="147"/>
      <c r="GP16" s="147"/>
      <c r="GQ16" s="147"/>
      <c r="GR16" s="147"/>
      <c r="GS16" s="147"/>
      <c r="GT16" s="147"/>
      <c r="GU16" s="147"/>
      <c r="GV16" s="147"/>
      <c r="GW16" s="147"/>
      <c r="GX16" s="147"/>
      <c r="GY16" s="147"/>
      <c r="GZ16" s="147"/>
      <c r="HA16" s="147"/>
      <c r="HB16" s="147"/>
      <c r="HC16" s="147"/>
      <c r="HD16" s="147"/>
      <c r="HE16" s="147"/>
      <c r="HF16" s="147"/>
    </row>
    <row r="17" spans="2:214" ht="18.95" customHeight="1" outlineLevel="1" x14ac:dyDescent="0.2">
      <c r="B17" s="189" t="s">
        <v>301</v>
      </c>
      <c r="C17" s="190" t="s">
        <v>302</v>
      </c>
      <c r="D17" s="191">
        <f t="shared" si="5"/>
        <v>4</v>
      </c>
      <c r="E17" s="191">
        <f t="shared" si="6"/>
        <v>3</v>
      </c>
      <c r="F17" s="192">
        <v>1</v>
      </c>
      <c r="G17" s="178">
        <v>44650</v>
      </c>
      <c r="H17" s="178">
        <v>44650</v>
      </c>
      <c r="I17" s="178">
        <v>44653</v>
      </c>
      <c r="J17" s="178">
        <v>44653</v>
      </c>
      <c r="K17" s="178" t="str">
        <f t="shared" ca="1" si="4"/>
        <v>Concluído</v>
      </c>
      <c r="L17" s="178" t="s">
        <v>284</v>
      </c>
      <c r="M17" s="193" t="s">
        <v>295</v>
      </c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47"/>
      <c r="CW17" s="147"/>
      <c r="CX17" s="147"/>
      <c r="CY17" s="147"/>
      <c r="CZ17" s="147"/>
      <c r="DA17" s="147"/>
      <c r="DB17" s="147"/>
      <c r="DC17" s="147"/>
      <c r="DD17" s="147"/>
      <c r="DE17" s="147"/>
      <c r="DF17" s="147"/>
      <c r="DG17" s="147"/>
      <c r="DH17" s="147"/>
      <c r="DI17" s="147"/>
      <c r="DJ17" s="147"/>
      <c r="DK17" s="147"/>
      <c r="DL17" s="147"/>
      <c r="DM17" s="147"/>
      <c r="DN17" s="147"/>
      <c r="DO17" s="147"/>
      <c r="DP17" s="147"/>
      <c r="DQ17" s="147"/>
      <c r="DR17" s="147"/>
      <c r="DS17" s="147"/>
      <c r="DT17" s="147"/>
      <c r="DU17" s="147"/>
      <c r="DV17" s="147"/>
      <c r="DW17" s="147"/>
      <c r="DX17" s="147"/>
      <c r="DY17" s="147"/>
      <c r="DZ17" s="147"/>
      <c r="EA17" s="147"/>
      <c r="EB17" s="147"/>
      <c r="EC17" s="147"/>
      <c r="ED17" s="147"/>
      <c r="EE17" s="147"/>
      <c r="EF17" s="147"/>
      <c r="EG17" s="147"/>
      <c r="EH17" s="147"/>
      <c r="EI17" s="147"/>
      <c r="EJ17" s="147"/>
      <c r="EK17" s="147"/>
      <c r="EL17" s="147"/>
      <c r="EM17" s="147"/>
      <c r="EN17" s="147"/>
      <c r="EO17" s="147"/>
      <c r="EP17" s="147"/>
      <c r="EQ17" s="147"/>
      <c r="ER17" s="147"/>
      <c r="ES17" s="147"/>
      <c r="ET17" s="147"/>
      <c r="EU17" s="147"/>
      <c r="EV17" s="147"/>
      <c r="EW17" s="147"/>
      <c r="EX17" s="147"/>
      <c r="EY17" s="147"/>
      <c r="EZ17" s="147"/>
      <c r="FA17" s="147"/>
      <c r="FB17" s="147"/>
      <c r="FC17" s="147"/>
      <c r="FD17" s="147"/>
      <c r="FE17" s="147"/>
      <c r="FF17" s="147"/>
      <c r="FG17" s="147"/>
      <c r="FH17" s="147"/>
      <c r="FI17" s="147"/>
      <c r="FJ17" s="147"/>
      <c r="FK17" s="147"/>
      <c r="FL17" s="147"/>
      <c r="FM17" s="147"/>
      <c r="FN17" s="147"/>
      <c r="FO17" s="147"/>
      <c r="FP17" s="147"/>
      <c r="FQ17" s="147"/>
      <c r="FR17" s="147"/>
      <c r="FS17" s="147"/>
      <c r="FT17" s="147"/>
      <c r="FU17" s="147"/>
      <c r="FV17" s="147"/>
      <c r="FW17" s="147"/>
      <c r="FX17" s="147"/>
      <c r="FY17" s="147"/>
      <c r="FZ17" s="147"/>
      <c r="GA17" s="147"/>
      <c r="GB17" s="147"/>
      <c r="GC17" s="147"/>
      <c r="GD17" s="147"/>
      <c r="GE17" s="147"/>
      <c r="GF17" s="147"/>
      <c r="GG17" s="147"/>
      <c r="GH17" s="147"/>
      <c r="GI17" s="147"/>
      <c r="GJ17" s="147"/>
      <c r="GK17" s="147"/>
      <c r="GL17" s="147"/>
      <c r="GM17" s="147"/>
      <c r="GN17" s="147"/>
      <c r="GO17" s="147"/>
      <c r="GP17" s="147"/>
      <c r="GQ17" s="147"/>
      <c r="GR17" s="147"/>
      <c r="GS17" s="147"/>
      <c r="GT17" s="147"/>
      <c r="GU17" s="147"/>
      <c r="GV17" s="147"/>
      <c r="GW17" s="147"/>
      <c r="GX17" s="147"/>
      <c r="GY17" s="147"/>
      <c r="GZ17" s="147"/>
      <c r="HA17" s="147"/>
      <c r="HB17" s="147"/>
      <c r="HC17" s="147"/>
      <c r="HD17" s="147"/>
      <c r="HE17" s="147"/>
      <c r="HF17" s="147"/>
    </row>
    <row r="18" spans="2:214" ht="18.95" customHeight="1" outlineLevel="1" x14ac:dyDescent="0.2">
      <c r="B18" s="189" t="s">
        <v>303</v>
      </c>
      <c r="C18" s="190" t="s">
        <v>304</v>
      </c>
      <c r="D18" s="191">
        <f t="shared" si="5"/>
        <v>3</v>
      </c>
      <c r="E18" s="191">
        <f t="shared" si="6"/>
        <v>2</v>
      </c>
      <c r="F18" s="192">
        <v>1</v>
      </c>
      <c r="G18" s="178">
        <v>44654</v>
      </c>
      <c r="H18" s="178">
        <v>44654</v>
      </c>
      <c r="I18" s="178">
        <v>44656</v>
      </c>
      <c r="J18" s="178">
        <v>44656</v>
      </c>
      <c r="K18" s="178" t="str">
        <f t="shared" ca="1" si="4"/>
        <v>Concluído</v>
      </c>
      <c r="L18" s="178"/>
      <c r="M18" s="193" t="s">
        <v>292</v>
      </c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7"/>
      <c r="DN18" s="147"/>
      <c r="DO18" s="147"/>
      <c r="DP18" s="147"/>
      <c r="DQ18" s="147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47"/>
      <c r="EC18" s="147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7"/>
      <c r="FK18" s="147"/>
      <c r="FL18" s="147"/>
      <c r="FM18" s="147"/>
      <c r="FN18" s="147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7"/>
      <c r="GE18" s="147"/>
      <c r="GF18" s="147"/>
      <c r="GG18" s="147"/>
      <c r="GH18" s="147"/>
      <c r="GI18" s="147"/>
      <c r="GJ18" s="147"/>
      <c r="GK18" s="147"/>
      <c r="GL18" s="147"/>
      <c r="GM18" s="147"/>
      <c r="GN18" s="147"/>
      <c r="GO18" s="147"/>
      <c r="GP18" s="147"/>
      <c r="GQ18" s="147"/>
      <c r="GR18" s="147"/>
      <c r="GS18" s="147"/>
      <c r="GT18" s="147"/>
      <c r="GU18" s="147"/>
      <c r="GV18" s="147"/>
      <c r="GW18" s="147"/>
      <c r="GX18" s="147"/>
      <c r="GY18" s="147"/>
      <c r="GZ18" s="147"/>
      <c r="HA18" s="147"/>
      <c r="HB18" s="147"/>
      <c r="HC18" s="147"/>
      <c r="HD18" s="147"/>
      <c r="HE18" s="147"/>
      <c r="HF18" s="147"/>
    </row>
    <row r="19" spans="2:214" ht="18.95" customHeight="1" outlineLevel="1" x14ac:dyDescent="0.2">
      <c r="B19" s="189" t="s">
        <v>305</v>
      </c>
      <c r="C19" s="190" t="s">
        <v>306</v>
      </c>
      <c r="D19" s="191">
        <f t="shared" si="5"/>
        <v>10</v>
      </c>
      <c r="E19" s="191">
        <f t="shared" si="6"/>
        <v>9</v>
      </c>
      <c r="F19" s="192">
        <v>1</v>
      </c>
      <c r="G19" s="178">
        <v>44657</v>
      </c>
      <c r="H19" s="178">
        <v>44657</v>
      </c>
      <c r="I19" s="178">
        <v>44666</v>
      </c>
      <c r="J19" s="178">
        <v>44666</v>
      </c>
      <c r="K19" s="178" t="str">
        <f t="shared" ca="1" si="4"/>
        <v>Concluído</v>
      </c>
      <c r="L19" s="178"/>
      <c r="M19" s="193" t="s">
        <v>107</v>
      </c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  <c r="CT19" s="147"/>
      <c r="CU19" s="147"/>
      <c r="CV19" s="147"/>
      <c r="CW19" s="147"/>
      <c r="CX19" s="147"/>
      <c r="CY19" s="147"/>
      <c r="CZ19" s="147"/>
      <c r="DA19" s="147"/>
      <c r="DB19" s="147"/>
      <c r="DC19" s="147"/>
      <c r="DD19" s="147"/>
      <c r="DE19" s="147"/>
      <c r="DF19" s="147"/>
      <c r="DG19" s="147"/>
      <c r="DH19" s="147"/>
      <c r="DI19" s="147"/>
      <c r="DJ19" s="147"/>
      <c r="DK19" s="147"/>
      <c r="DL19" s="147"/>
      <c r="DM19" s="147"/>
      <c r="DN19" s="147"/>
      <c r="DO19" s="147"/>
      <c r="DP19" s="147"/>
      <c r="DQ19" s="147"/>
      <c r="DR19" s="147"/>
      <c r="DS19" s="147"/>
      <c r="DT19" s="147"/>
      <c r="DU19" s="147"/>
      <c r="DV19" s="147"/>
      <c r="DW19" s="147"/>
      <c r="DX19" s="147"/>
      <c r="DY19" s="147"/>
      <c r="DZ19" s="147"/>
      <c r="EA19" s="147"/>
      <c r="EB19" s="147"/>
      <c r="EC19" s="147"/>
      <c r="ED19" s="147"/>
      <c r="EE19" s="147"/>
      <c r="EF19" s="147"/>
      <c r="EG19" s="147"/>
      <c r="EH19" s="147"/>
      <c r="EI19" s="147"/>
      <c r="EJ19" s="147"/>
      <c r="EK19" s="147"/>
      <c r="EL19" s="147"/>
      <c r="EM19" s="147"/>
      <c r="EN19" s="147"/>
      <c r="EO19" s="147"/>
      <c r="EP19" s="147"/>
      <c r="EQ19" s="147"/>
      <c r="ER19" s="147"/>
      <c r="ES19" s="147"/>
      <c r="ET19" s="147"/>
      <c r="EU19" s="147"/>
      <c r="EV19" s="147"/>
      <c r="EW19" s="147"/>
      <c r="EX19" s="147"/>
      <c r="EY19" s="147"/>
      <c r="EZ19" s="147"/>
      <c r="FA19" s="147"/>
      <c r="FB19" s="147"/>
      <c r="FC19" s="147"/>
      <c r="FD19" s="147"/>
      <c r="FE19" s="147"/>
      <c r="FF19" s="147"/>
      <c r="FG19" s="147"/>
      <c r="FH19" s="147"/>
      <c r="FI19" s="147"/>
      <c r="FJ19" s="147"/>
      <c r="FK19" s="147"/>
      <c r="FL19" s="147"/>
      <c r="FM19" s="147"/>
      <c r="FN19" s="147"/>
      <c r="FO19" s="147"/>
      <c r="FP19" s="147"/>
      <c r="FQ19" s="147"/>
      <c r="FR19" s="147"/>
      <c r="FS19" s="147"/>
      <c r="FT19" s="147"/>
      <c r="FU19" s="147"/>
      <c r="FV19" s="147"/>
      <c r="FW19" s="147"/>
      <c r="FX19" s="147"/>
      <c r="FY19" s="147"/>
      <c r="FZ19" s="147"/>
      <c r="GA19" s="147"/>
      <c r="GB19" s="147"/>
      <c r="GC19" s="147"/>
      <c r="GD19" s="147"/>
      <c r="GE19" s="147"/>
      <c r="GF19" s="147"/>
      <c r="GG19" s="147"/>
      <c r="GH19" s="147"/>
      <c r="GI19" s="147"/>
      <c r="GJ19" s="147"/>
      <c r="GK19" s="147"/>
      <c r="GL19" s="147"/>
      <c r="GM19" s="147"/>
      <c r="GN19" s="147"/>
      <c r="GO19" s="147"/>
      <c r="GP19" s="147"/>
      <c r="GQ19" s="147"/>
      <c r="GR19" s="147"/>
      <c r="GS19" s="147"/>
      <c r="GT19" s="147"/>
      <c r="GU19" s="147"/>
      <c r="GV19" s="147"/>
      <c r="GW19" s="147"/>
      <c r="GX19" s="147"/>
      <c r="GY19" s="147"/>
      <c r="GZ19" s="147"/>
      <c r="HA19" s="147"/>
      <c r="HB19" s="147"/>
      <c r="HC19" s="147"/>
      <c r="HD19" s="147"/>
      <c r="HE19" s="147"/>
      <c r="HF19" s="147"/>
    </row>
    <row r="20" spans="2:214" s="147" customFormat="1" ht="18.95" customHeight="1" x14ac:dyDescent="0.2">
      <c r="B20" s="182" t="s">
        <v>307</v>
      </c>
      <c r="C20" s="183" t="s">
        <v>308</v>
      </c>
      <c r="D20" s="184">
        <f t="shared" si="5"/>
        <v>92</v>
      </c>
      <c r="E20" s="184">
        <f t="shared" si="6"/>
        <v>91</v>
      </c>
      <c r="F20" s="185">
        <v>0.5</v>
      </c>
      <c r="G20" s="186">
        <v>44666</v>
      </c>
      <c r="H20" s="186">
        <v>44666</v>
      </c>
      <c r="I20" s="186">
        <v>44757</v>
      </c>
      <c r="J20" s="186">
        <v>44757</v>
      </c>
      <c r="K20" s="194" t="str">
        <f t="shared" ca="1" si="4"/>
        <v>Em andamento</v>
      </c>
      <c r="L20" s="187"/>
      <c r="M20" s="188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</row>
    <row r="21" spans="2:214" ht="18.95" customHeight="1" outlineLevel="1" x14ac:dyDescent="0.2">
      <c r="B21" s="189" t="s">
        <v>309</v>
      </c>
      <c r="C21" s="190" t="s">
        <v>310</v>
      </c>
      <c r="D21" s="191">
        <f t="shared" si="5"/>
        <v>4</v>
      </c>
      <c r="E21" s="191">
        <f t="shared" si="6"/>
        <v>3</v>
      </c>
      <c r="F21" s="192">
        <v>1</v>
      </c>
      <c r="G21" s="178">
        <v>44668</v>
      </c>
      <c r="H21" s="178">
        <v>44668</v>
      </c>
      <c r="I21" s="178">
        <v>44671</v>
      </c>
      <c r="J21" s="178">
        <v>44671</v>
      </c>
      <c r="K21" s="178" t="str">
        <f t="shared" ca="1" si="4"/>
        <v>Concluído</v>
      </c>
      <c r="L21" s="178" t="s">
        <v>282</v>
      </c>
      <c r="M21" s="193" t="s">
        <v>89</v>
      </c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7"/>
      <c r="DA21" s="147"/>
      <c r="DB21" s="147"/>
      <c r="DC21" s="147"/>
      <c r="DD21" s="147"/>
      <c r="DE21" s="147"/>
      <c r="DF21" s="147"/>
      <c r="DG21" s="147"/>
      <c r="DH21" s="147"/>
      <c r="DI21" s="147"/>
      <c r="DJ21" s="147"/>
      <c r="DK21" s="147"/>
      <c r="DL21" s="147"/>
      <c r="DM21" s="147"/>
      <c r="DN21" s="147"/>
      <c r="DO21" s="147"/>
      <c r="DP21" s="147"/>
      <c r="DQ21" s="147"/>
      <c r="DR21" s="147"/>
      <c r="DS21" s="147"/>
      <c r="DT21" s="147"/>
      <c r="DU21" s="147"/>
      <c r="DV21" s="147"/>
      <c r="DW21" s="147"/>
      <c r="DX21" s="147"/>
      <c r="DY21" s="147"/>
      <c r="DZ21" s="147"/>
      <c r="EA21" s="147"/>
      <c r="EB21" s="147"/>
      <c r="EC21" s="147"/>
      <c r="ED21" s="147"/>
      <c r="EE21" s="147"/>
      <c r="EF21" s="147"/>
      <c r="EG21" s="147"/>
      <c r="EH21" s="147"/>
      <c r="EI21" s="147"/>
      <c r="EJ21" s="147"/>
      <c r="EK21" s="147"/>
      <c r="EL21" s="147"/>
      <c r="EM21" s="147"/>
      <c r="EN21" s="147"/>
      <c r="EO21" s="147"/>
      <c r="EP21" s="147"/>
      <c r="EQ21" s="147"/>
      <c r="ER21" s="147"/>
      <c r="ES21" s="147"/>
      <c r="ET21" s="147"/>
      <c r="EU21" s="147"/>
      <c r="EV21" s="147"/>
      <c r="EW21" s="147"/>
      <c r="EX21" s="147"/>
      <c r="EY21" s="147"/>
      <c r="EZ21" s="147"/>
      <c r="FA21" s="147"/>
      <c r="FB21" s="147"/>
      <c r="FC21" s="147"/>
      <c r="FD21" s="147"/>
      <c r="FE21" s="147"/>
      <c r="FF21" s="147"/>
      <c r="FG21" s="147"/>
      <c r="FH21" s="147"/>
      <c r="FI21" s="147"/>
      <c r="FJ21" s="147"/>
      <c r="FK21" s="147"/>
      <c r="FL21" s="147"/>
      <c r="FM21" s="147"/>
      <c r="FN21" s="147"/>
      <c r="FO21" s="147"/>
      <c r="FP21" s="147"/>
      <c r="FQ21" s="147"/>
      <c r="FR21" s="147"/>
      <c r="FS21" s="147"/>
      <c r="FT21" s="147"/>
      <c r="FU21" s="147"/>
      <c r="FV21" s="147"/>
      <c r="FW21" s="147"/>
      <c r="FX21" s="147"/>
      <c r="FY21" s="147"/>
      <c r="FZ21" s="147"/>
      <c r="GA21" s="147"/>
      <c r="GB21" s="147"/>
      <c r="GC21" s="147"/>
      <c r="GD21" s="147"/>
      <c r="GE21" s="147"/>
      <c r="GF21" s="147"/>
      <c r="GG21" s="147"/>
      <c r="GH21" s="147"/>
      <c r="GI21" s="147"/>
      <c r="GJ21" s="147"/>
      <c r="GK21" s="147"/>
      <c r="GL21" s="147"/>
      <c r="GM21" s="147"/>
      <c r="GN21" s="147"/>
      <c r="GO21" s="147"/>
      <c r="GP21" s="147"/>
      <c r="GQ21" s="147"/>
      <c r="GR21" s="147"/>
      <c r="GS21" s="147"/>
      <c r="GT21" s="147"/>
      <c r="GU21" s="147"/>
      <c r="GV21" s="147"/>
      <c r="GW21" s="147"/>
      <c r="GX21" s="147"/>
      <c r="GY21" s="147"/>
      <c r="GZ21" s="147"/>
      <c r="HA21" s="147"/>
      <c r="HB21" s="147"/>
      <c r="HC21" s="147"/>
      <c r="HD21" s="147"/>
      <c r="HE21" s="147"/>
      <c r="HF21" s="147"/>
    </row>
    <row r="22" spans="2:214" ht="18.95" customHeight="1" outlineLevel="1" x14ac:dyDescent="0.2">
      <c r="B22" s="189" t="s">
        <v>311</v>
      </c>
      <c r="C22" s="190" t="s">
        <v>312</v>
      </c>
      <c r="D22" s="191">
        <f t="shared" si="5"/>
        <v>5</v>
      </c>
      <c r="E22" s="191">
        <f t="shared" si="6"/>
        <v>4</v>
      </c>
      <c r="F22" s="192">
        <v>0.65</v>
      </c>
      <c r="G22" s="178">
        <v>44672</v>
      </c>
      <c r="H22" s="178">
        <v>44672</v>
      </c>
      <c r="I22" s="178">
        <v>44676</v>
      </c>
      <c r="J22" s="178">
        <v>44676</v>
      </c>
      <c r="K22" s="178" t="str">
        <f t="shared" ca="1" si="4"/>
        <v>Em andamento</v>
      </c>
      <c r="L22" s="178" t="s">
        <v>284</v>
      </c>
      <c r="M22" s="193" t="s">
        <v>89</v>
      </c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  <c r="CT22" s="147"/>
      <c r="CU22" s="147"/>
      <c r="CV22" s="147"/>
      <c r="CW22" s="147"/>
      <c r="CX22" s="147"/>
      <c r="CY22" s="147"/>
      <c r="CZ22" s="147"/>
      <c r="DA22" s="147"/>
      <c r="DB22" s="147"/>
      <c r="DC22" s="147"/>
      <c r="DD22" s="147"/>
      <c r="DE22" s="147"/>
      <c r="DF22" s="147"/>
      <c r="DG22" s="147"/>
      <c r="DH22" s="147"/>
      <c r="DI22" s="147"/>
      <c r="DJ22" s="147"/>
      <c r="DK22" s="147"/>
      <c r="DL22" s="147"/>
      <c r="DM22" s="147"/>
      <c r="DN22" s="147"/>
      <c r="DO22" s="147"/>
      <c r="DP22" s="147"/>
      <c r="DQ22" s="147"/>
      <c r="DR22" s="147"/>
      <c r="DS22" s="147"/>
      <c r="DT22" s="147"/>
      <c r="DU22" s="147"/>
      <c r="DV22" s="147"/>
      <c r="DW22" s="147"/>
      <c r="DX22" s="147"/>
      <c r="DY22" s="147"/>
      <c r="DZ22" s="147"/>
      <c r="EA22" s="147"/>
      <c r="EB22" s="147"/>
      <c r="EC22" s="147"/>
      <c r="ED22" s="147"/>
      <c r="EE22" s="147"/>
      <c r="EF22" s="147"/>
      <c r="EG22" s="147"/>
      <c r="EH22" s="147"/>
      <c r="EI22" s="147"/>
      <c r="EJ22" s="147"/>
      <c r="EK22" s="147"/>
      <c r="EL22" s="147"/>
      <c r="EM22" s="147"/>
      <c r="EN22" s="147"/>
      <c r="EO22" s="147"/>
      <c r="EP22" s="147"/>
      <c r="EQ22" s="147"/>
      <c r="ER22" s="147"/>
      <c r="ES22" s="147"/>
      <c r="ET22" s="147"/>
      <c r="EU22" s="147"/>
      <c r="EV22" s="147"/>
      <c r="EW22" s="147"/>
      <c r="EX22" s="147"/>
      <c r="EY22" s="147"/>
      <c r="EZ22" s="147"/>
      <c r="FA22" s="147"/>
      <c r="FB22" s="147"/>
      <c r="FC22" s="147"/>
      <c r="FD22" s="147"/>
      <c r="FE22" s="147"/>
      <c r="FF22" s="147"/>
      <c r="FG22" s="147"/>
      <c r="FH22" s="147"/>
      <c r="FI22" s="147"/>
      <c r="FJ22" s="147"/>
      <c r="FK22" s="147"/>
      <c r="FL22" s="147"/>
      <c r="FM22" s="147"/>
      <c r="FN22" s="147"/>
      <c r="FO22" s="147"/>
      <c r="FP22" s="147"/>
      <c r="FQ22" s="147"/>
      <c r="FR22" s="147"/>
      <c r="FS22" s="147"/>
      <c r="FT22" s="147"/>
      <c r="FU22" s="147"/>
      <c r="FV22" s="147"/>
      <c r="FW22" s="147"/>
      <c r="FX22" s="147"/>
      <c r="FY22" s="147"/>
      <c r="FZ22" s="147"/>
      <c r="GA22" s="147"/>
      <c r="GB22" s="147"/>
      <c r="GC22" s="147"/>
      <c r="GD22" s="147"/>
      <c r="GE22" s="147"/>
      <c r="GF22" s="147"/>
      <c r="GG22" s="147"/>
      <c r="GH22" s="147"/>
      <c r="GI22" s="147"/>
      <c r="GJ22" s="147"/>
      <c r="GK22" s="147"/>
      <c r="GL22" s="147"/>
      <c r="GM22" s="147"/>
      <c r="GN22" s="147"/>
      <c r="GO22" s="147"/>
      <c r="GP22" s="147"/>
      <c r="GQ22" s="147"/>
      <c r="GR22" s="147"/>
      <c r="GS22" s="147"/>
      <c r="GT22" s="147"/>
      <c r="GU22" s="147"/>
      <c r="GV22" s="147"/>
      <c r="GW22" s="147"/>
      <c r="GX22" s="147"/>
      <c r="GY22" s="147"/>
      <c r="GZ22" s="147"/>
      <c r="HA22" s="147"/>
      <c r="HB22" s="147"/>
      <c r="HC22" s="147"/>
      <c r="HD22" s="147"/>
      <c r="HE22" s="147"/>
      <c r="HF22" s="147"/>
    </row>
    <row r="23" spans="2:214" ht="18.95" customHeight="1" outlineLevel="1" x14ac:dyDescent="0.2">
      <c r="B23" s="189" t="s">
        <v>313</v>
      </c>
      <c r="C23" s="190" t="s">
        <v>314</v>
      </c>
      <c r="D23" s="191">
        <f t="shared" si="5"/>
        <v>10</v>
      </c>
      <c r="E23" s="191">
        <f t="shared" si="6"/>
        <v>9</v>
      </c>
      <c r="F23" s="192">
        <v>0</v>
      </c>
      <c r="G23" s="178">
        <v>44677</v>
      </c>
      <c r="H23" s="178">
        <v>44677</v>
      </c>
      <c r="I23" s="178">
        <v>44686</v>
      </c>
      <c r="J23" s="178">
        <v>44686</v>
      </c>
      <c r="K23" s="178" t="str">
        <f t="shared" ca="1" si="4"/>
        <v>Em andamento</v>
      </c>
      <c r="L23" s="178" t="s">
        <v>284</v>
      </c>
      <c r="M23" s="193" t="s">
        <v>295</v>
      </c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  <c r="CT23" s="147"/>
      <c r="CU23" s="147"/>
      <c r="CV23" s="147"/>
      <c r="CW23" s="147"/>
      <c r="CX23" s="147"/>
      <c r="CY23" s="147"/>
      <c r="CZ23" s="147"/>
      <c r="DA23" s="147"/>
      <c r="DB23" s="147"/>
      <c r="DC23" s="147"/>
      <c r="DD23" s="147"/>
      <c r="DE23" s="147"/>
      <c r="DF23" s="147"/>
      <c r="DG23" s="147"/>
      <c r="DH23" s="147"/>
      <c r="DI23" s="147"/>
      <c r="DJ23" s="147"/>
      <c r="DK23" s="147"/>
      <c r="DL23" s="147"/>
      <c r="DM23" s="147"/>
      <c r="DN23" s="147"/>
      <c r="DO23" s="147"/>
      <c r="DP23" s="147"/>
      <c r="DQ23" s="147"/>
      <c r="DR23" s="147"/>
      <c r="DS23" s="147"/>
      <c r="DT23" s="147"/>
      <c r="DU23" s="147"/>
      <c r="DV23" s="147"/>
      <c r="DW23" s="147"/>
      <c r="DX23" s="147"/>
      <c r="DY23" s="147"/>
      <c r="DZ23" s="147"/>
      <c r="EA23" s="147"/>
      <c r="EB23" s="147"/>
      <c r="EC23" s="147"/>
      <c r="ED23" s="147"/>
      <c r="EE23" s="147"/>
      <c r="EF23" s="147"/>
      <c r="EG23" s="147"/>
      <c r="EH23" s="147"/>
      <c r="EI23" s="147"/>
      <c r="EJ23" s="147"/>
      <c r="EK23" s="147"/>
      <c r="EL23" s="147"/>
      <c r="EM23" s="147"/>
      <c r="EN23" s="147"/>
      <c r="EO23" s="147"/>
      <c r="EP23" s="147"/>
      <c r="EQ23" s="147"/>
      <c r="ER23" s="147"/>
      <c r="ES23" s="147"/>
      <c r="ET23" s="147"/>
      <c r="EU23" s="147"/>
      <c r="EV23" s="147"/>
      <c r="EW23" s="147"/>
      <c r="EX23" s="147"/>
      <c r="EY23" s="147"/>
      <c r="EZ23" s="147"/>
      <c r="FA23" s="147"/>
      <c r="FB23" s="147"/>
      <c r="FC23" s="147"/>
      <c r="FD23" s="147"/>
      <c r="FE23" s="147"/>
      <c r="FF23" s="147"/>
      <c r="FG23" s="147"/>
      <c r="FH23" s="147"/>
      <c r="FI23" s="147"/>
      <c r="FJ23" s="147"/>
      <c r="FK23" s="147"/>
      <c r="FL23" s="147"/>
      <c r="FM23" s="147"/>
      <c r="FN23" s="147"/>
      <c r="FO23" s="147"/>
      <c r="FP23" s="147"/>
      <c r="FQ23" s="147"/>
      <c r="FR23" s="147"/>
      <c r="FS23" s="147"/>
      <c r="FT23" s="147"/>
      <c r="FU23" s="147"/>
      <c r="FV23" s="147"/>
      <c r="FW23" s="147"/>
      <c r="FX23" s="147"/>
      <c r="FY23" s="147"/>
      <c r="FZ23" s="147"/>
      <c r="GA23" s="147"/>
      <c r="GB23" s="147"/>
      <c r="GC23" s="147"/>
      <c r="GD23" s="147"/>
      <c r="GE23" s="147"/>
      <c r="GF23" s="147"/>
      <c r="GG23" s="147"/>
      <c r="GH23" s="147"/>
      <c r="GI23" s="147"/>
      <c r="GJ23" s="147"/>
      <c r="GK23" s="147"/>
      <c r="GL23" s="147"/>
      <c r="GM23" s="147"/>
      <c r="GN23" s="147"/>
      <c r="GO23" s="147"/>
      <c r="GP23" s="147"/>
      <c r="GQ23" s="147"/>
      <c r="GR23" s="147"/>
      <c r="GS23" s="147"/>
      <c r="GT23" s="147"/>
      <c r="GU23" s="147"/>
      <c r="GV23" s="147"/>
      <c r="GW23" s="147"/>
      <c r="GX23" s="147"/>
      <c r="GY23" s="147"/>
      <c r="GZ23" s="147"/>
      <c r="HA23" s="147"/>
      <c r="HB23" s="147"/>
      <c r="HC23" s="147"/>
      <c r="HD23" s="147"/>
      <c r="HE23" s="147"/>
      <c r="HF23" s="147"/>
    </row>
    <row r="24" spans="2:214" ht="18.95" customHeight="1" outlineLevel="1" x14ac:dyDescent="0.2">
      <c r="B24" s="189" t="s">
        <v>315</v>
      </c>
      <c r="C24" s="190" t="s">
        <v>316</v>
      </c>
      <c r="D24" s="191">
        <f t="shared" si="5"/>
        <v>33</v>
      </c>
      <c r="E24" s="191">
        <f t="shared" si="6"/>
        <v>32</v>
      </c>
      <c r="F24" s="192">
        <v>0</v>
      </c>
      <c r="G24" s="178">
        <v>44687</v>
      </c>
      <c r="H24" s="178">
        <v>44687</v>
      </c>
      <c r="I24" s="178">
        <v>44719</v>
      </c>
      <c r="J24" s="178">
        <v>44719</v>
      </c>
      <c r="K24" s="178" t="str">
        <f t="shared" ca="1" si="4"/>
        <v>Em andamento</v>
      </c>
      <c r="L24" s="178" t="s">
        <v>284</v>
      </c>
      <c r="M24" s="193" t="s">
        <v>317</v>
      </c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  <c r="CT24" s="147"/>
      <c r="CU24" s="147"/>
      <c r="CV24" s="147"/>
      <c r="CW24" s="147"/>
      <c r="CX24" s="147"/>
      <c r="CY24" s="147"/>
      <c r="CZ24" s="147"/>
      <c r="DA24" s="147"/>
      <c r="DB24" s="147"/>
      <c r="DC24" s="147"/>
      <c r="DD24" s="147"/>
      <c r="DE24" s="147"/>
      <c r="DF24" s="147"/>
      <c r="DG24" s="147"/>
      <c r="DH24" s="147"/>
      <c r="DI24" s="147"/>
      <c r="DJ24" s="147"/>
      <c r="DK24" s="147"/>
      <c r="DL24" s="147"/>
      <c r="DM24" s="147"/>
      <c r="DN24" s="147"/>
      <c r="DO24" s="147"/>
      <c r="DP24" s="147"/>
      <c r="DQ24" s="147"/>
      <c r="DR24" s="147"/>
      <c r="DS24" s="147"/>
      <c r="DT24" s="147"/>
      <c r="DU24" s="147"/>
      <c r="DV24" s="147"/>
      <c r="DW24" s="147"/>
      <c r="DX24" s="147"/>
      <c r="DY24" s="147"/>
      <c r="DZ24" s="147"/>
      <c r="EA24" s="147"/>
      <c r="EB24" s="147"/>
      <c r="EC24" s="147"/>
      <c r="ED24" s="147"/>
      <c r="EE24" s="147"/>
      <c r="EF24" s="147"/>
      <c r="EG24" s="147"/>
      <c r="EH24" s="147"/>
      <c r="EI24" s="147"/>
      <c r="EJ24" s="147"/>
      <c r="EK24" s="147"/>
      <c r="EL24" s="147"/>
      <c r="EM24" s="147"/>
      <c r="EN24" s="147"/>
      <c r="EO24" s="147"/>
      <c r="EP24" s="147"/>
      <c r="EQ24" s="147"/>
      <c r="ER24" s="147"/>
      <c r="ES24" s="147"/>
      <c r="ET24" s="147"/>
      <c r="EU24" s="147"/>
      <c r="EV24" s="147"/>
      <c r="EW24" s="147"/>
      <c r="EX24" s="147"/>
      <c r="EY24" s="147"/>
      <c r="EZ24" s="147"/>
      <c r="FA24" s="147"/>
      <c r="FB24" s="147"/>
      <c r="FC24" s="147"/>
      <c r="FD24" s="147"/>
      <c r="FE24" s="147"/>
      <c r="FF24" s="147"/>
      <c r="FG24" s="147"/>
      <c r="FH24" s="147"/>
      <c r="FI24" s="147"/>
      <c r="FJ24" s="147"/>
      <c r="FK24" s="147"/>
      <c r="FL24" s="147"/>
      <c r="FM24" s="147"/>
      <c r="FN24" s="147"/>
      <c r="FO24" s="147"/>
      <c r="FP24" s="147"/>
      <c r="FQ24" s="147"/>
      <c r="FR24" s="147"/>
      <c r="FS24" s="147"/>
      <c r="FT24" s="147"/>
      <c r="FU24" s="147"/>
      <c r="FV24" s="147"/>
      <c r="FW24" s="147"/>
      <c r="FX24" s="147"/>
      <c r="FY24" s="147"/>
      <c r="FZ24" s="147"/>
      <c r="GA24" s="147"/>
      <c r="GB24" s="147"/>
      <c r="GC24" s="147"/>
      <c r="GD24" s="147"/>
      <c r="GE24" s="147"/>
      <c r="GF24" s="147"/>
      <c r="GG24" s="147"/>
      <c r="GH24" s="147"/>
      <c r="GI24" s="147"/>
      <c r="GJ24" s="147"/>
      <c r="GK24" s="147"/>
      <c r="GL24" s="147"/>
      <c r="GM24" s="147"/>
      <c r="GN24" s="147"/>
      <c r="GO24" s="147"/>
      <c r="GP24" s="147"/>
      <c r="GQ24" s="147"/>
      <c r="GR24" s="147"/>
      <c r="GS24" s="147"/>
      <c r="GT24" s="147"/>
      <c r="GU24" s="147"/>
      <c r="GV24" s="147"/>
      <c r="GW24" s="147"/>
      <c r="GX24" s="147"/>
      <c r="GY24" s="147"/>
      <c r="GZ24" s="147"/>
      <c r="HA24" s="147"/>
      <c r="HB24" s="147"/>
      <c r="HC24" s="147"/>
      <c r="HD24" s="147"/>
      <c r="HE24" s="147"/>
      <c r="HF24" s="147"/>
    </row>
    <row r="25" spans="2:214" ht="18.95" customHeight="1" outlineLevel="1" x14ac:dyDescent="0.2">
      <c r="B25" s="189" t="s">
        <v>318</v>
      </c>
      <c r="C25" s="190" t="s">
        <v>319</v>
      </c>
      <c r="D25" s="191">
        <f t="shared" si="5"/>
        <v>32</v>
      </c>
      <c r="E25" s="191">
        <f t="shared" si="6"/>
        <v>31</v>
      </c>
      <c r="F25" s="192">
        <v>0</v>
      </c>
      <c r="G25" s="178">
        <v>44720</v>
      </c>
      <c r="H25" s="178">
        <v>44720</v>
      </c>
      <c r="I25" s="178">
        <v>44751</v>
      </c>
      <c r="J25" s="178">
        <v>44751</v>
      </c>
      <c r="K25" s="178" t="str">
        <f t="shared" ca="1" si="4"/>
        <v>Em andamento</v>
      </c>
      <c r="L25" s="178"/>
      <c r="M25" s="193" t="s">
        <v>320</v>
      </c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  <c r="CT25" s="147"/>
      <c r="CU25" s="147"/>
      <c r="CV25" s="147"/>
      <c r="CW25" s="147"/>
      <c r="CX25" s="147"/>
      <c r="CY25" s="147"/>
      <c r="CZ25" s="147"/>
      <c r="DA25" s="147"/>
      <c r="DB25" s="147"/>
      <c r="DC25" s="147"/>
      <c r="DD25" s="147"/>
      <c r="DE25" s="147"/>
      <c r="DF25" s="147"/>
      <c r="DG25" s="147"/>
      <c r="DH25" s="147"/>
      <c r="DI25" s="147"/>
      <c r="DJ25" s="147"/>
      <c r="DK25" s="147"/>
      <c r="DL25" s="147"/>
      <c r="DM25" s="147"/>
      <c r="DN25" s="147"/>
      <c r="DO25" s="147"/>
      <c r="DP25" s="147"/>
      <c r="DQ25" s="147"/>
      <c r="DR25" s="147"/>
      <c r="DS25" s="147"/>
      <c r="DT25" s="147"/>
      <c r="DU25" s="147"/>
      <c r="DV25" s="147"/>
      <c r="DW25" s="147"/>
      <c r="DX25" s="147"/>
      <c r="DY25" s="147"/>
      <c r="DZ25" s="147"/>
      <c r="EA25" s="147"/>
      <c r="EB25" s="147"/>
      <c r="EC25" s="147"/>
      <c r="ED25" s="147"/>
      <c r="EE25" s="147"/>
      <c r="EF25" s="147"/>
      <c r="EG25" s="147"/>
      <c r="EH25" s="147"/>
      <c r="EI25" s="147"/>
      <c r="EJ25" s="147"/>
      <c r="EK25" s="147"/>
      <c r="EL25" s="147"/>
      <c r="EM25" s="147"/>
      <c r="EN25" s="147"/>
      <c r="EO25" s="147"/>
      <c r="EP25" s="147"/>
      <c r="EQ25" s="147"/>
      <c r="ER25" s="147"/>
      <c r="ES25" s="147"/>
      <c r="ET25" s="147"/>
      <c r="EU25" s="147"/>
      <c r="EV25" s="147"/>
      <c r="EW25" s="147"/>
      <c r="EX25" s="147"/>
      <c r="EY25" s="147"/>
      <c r="EZ25" s="147"/>
      <c r="FA25" s="147"/>
      <c r="FB25" s="147"/>
      <c r="FC25" s="147"/>
      <c r="FD25" s="147"/>
      <c r="FE25" s="147"/>
      <c r="FF25" s="147"/>
      <c r="FG25" s="147"/>
      <c r="FH25" s="147"/>
      <c r="FI25" s="147"/>
      <c r="FJ25" s="147"/>
      <c r="FK25" s="147"/>
      <c r="FL25" s="147"/>
      <c r="FM25" s="147"/>
      <c r="FN25" s="147"/>
      <c r="FO25" s="147"/>
      <c r="FP25" s="147"/>
      <c r="FQ25" s="147"/>
      <c r="FR25" s="147"/>
      <c r="FS25" s="147"/>
      <c r="FT25" s="147"/>
      <c r="FU25" s="147"/>
      <c r="FV25" s="147"/>
      <c r="FW25" s="147"/>
      <c r="FX25" s="147"/>
      <c r="FY25" s="147"/>
      <c r="FZ25" s="147"/>
      <c r="GA25" s="147"/>
      <c r="GB25" s="147"/>
      <c r="GC25" s="147"/>
      <c r="GD25" s="147"/>
      <c r="GE25" s="147"/>
      <c r="GF25" s="147"/>
      <c r="GG25" s="147"/>
      <c r="GH25" s="147"/>
      <c r="GI25" s="147"/>
      <c r="GJ25" s="147"/>
      <c r="GK25" s="147"/>
      <c r="GL25" s="147"/>
      <c r="GM25" s="147"/>
      <c r="GN25" s="147"/>
      <c r="GO25" s="147"/>
      <c r="GP25" s="147"/>
      <c r="GQ25" s="147"/>
      <c r="GR25" s="147"/>
      <c r="GS25" s="147"/>
      <c r="GT25" s="147"/>
      <c r="GU25" s="147"/>
      <c r="GV25" s="147"/>
      <c r="GW25" s="147"/>
      <c r="GX25" s="147"/>
      <c r="GY25" s="147"/>
      <c r="GZ25" s="147"/>
      <c r="HA25" s="147"/>
      <c r="HB25" s="147"/>
      <c r="HC25" s="147"/>
      <c r="HD25" s="147"/>
      <c r="HE25" s="147"/>
      <c r="HF25" s="147"/>
    </row>
    <row r="26" spans="2:214" ht="18.95" customHeight="1" outlineLevel="1" x14ac:dyDescent="0.2">
      <c r="B26" s="189" t="s">
        <v>321</v>
      </c>
      <c r="C26" s="190" t="s">
        <v>322</v>
      </c>
      <c r="D26" s="191">
        <f t="shared" si="5"/>
        <v>6</v>
      </c>
      <c r="E26" s="191">
        <f t="shared" si="6"/>
        <v>5</v>
      </c>
      <c r="F26" s="192">
        <v>0</v>
      </c>
      <c r="G26" s="178">
        <v>44752</v>
      </c>
      <c r="H26" s="178">
        <v>44752</v>
      </c>
      <c r="I26" s="178">
        <v>44757</v>
      </c>
      <c r="J26" s="178">
        <v>44757</v>
      </c>
      <c r="K26" s="178" t="str">
        <f t="shared" ca="1" si="4"/>
        <v>Em andamento</v>
      </c>
      <c r="L26" s="178"/>
      <c r="M26" s="193" t="s">
        <v>323</v>
      </c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/>
      <c r="CU26" s="147"/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  <c r="DR26" s="147"/>
      <c r="DS26" s="147"/>
      <c r="DT26" s="147"/>
      <c r="DU26" s="147"/>
      <c r="DV26" s="147"/>
      <c r="DW26" s="147"/>
      <c r="DX26" s="147"/>
      <c r="DY26" s="147"/>
      <c r="DZ26" s="147"/>
      <c r="EA26" s="147"/>
      <c r="EB26" s="147"/>
      <c r="EC26" s="147"/>
      <c r="ED26" s="147"/>
      <c r="EE26" s="147"/>
      <c r="EF26" s="147"/>
      <c r="EG26" s="147"/>
      <c r="EH26" s="147"/>
      <c r="EI26" s="147"/>
      <c r="EJ26" s="147"/>
      <c r="EK26" s="147"/>
      <c r="EL26" s="147"/>
      <c r="EM26" s="147"/>
      <c r="EN26" s="147"/>
      <c r="EO26" s="147"/>
      <c r="EP26" s="147"/>
      <c r="EQ26" s="147"/>
      <c r="ER26" s="147"/>
      <c r="ES26" s="147"/>
      <c r="ET26" s="147"/>
      <c r="EU26" s="147"/>
      <c r="EV26" s="147"/>
      <c r="EW26" s="147"/>
      <c r="EX26" s="147"/>
      <c r="EY26" s="147"/>
      <c r="EZ26" s="147"/>
      <c r="FA26" s="147"/>
      <c r="FB26" s="147"/>
      <c r="FC26" s="147"/>
      <c r="FD26" s="147"/>
      <c r="FE26" s="147"/>
      <c r="FF26" s="147"/>
      <c r="FG26" s="147"/>
      <c r="FH26" s="147"/>
      <c r="FI26" s="147"/>
      <c r="FJ26" s="147"/>
      <c r="FK26" s="147"/>
      <c r="FL26" s="147"/>
      <c r="FM26" s="147"/>
      <c r="FN26" s="147"/>
      <c r="FO26" s="147"/>
      <c r="FP26" s="147"/>
      <c r="FQ26" s="147"/>
      <c r="FR26" s="147"/>
      <c r="FS26" s="147"/>
      <c r="FT26" s="147"/>
      <c r="FU26" s="147"/>
      <c r="FV26" s="147"/>
      <c r="FW26" s="147"/>
      <c r="FX26" s="147"/>
      <c r="FY26" s="147"/>
      <c r="FZ26" s="147"/>
      <c r="GA26" s="147"/>
      <c r="GB26" s="147"/>
      <c r="GC26" s="147"/>
      <c r="GD26" s="147"/>
      <c r="GE26" s="147"/>
      <c r="GF26" s="147"/>
      <c r="GG26" s="147"/>
      <c r="GH26" s="147"/>
      <c r="GI26" s="147"/>
      <c r="GJ26" s="147"/>
      <c r="GK26" s="147"/>
      <c r="GL26" s="147"/>
      <c r="GM26" s="147"/>
      <c r="GN26" s="147"/>
      <c r="GO26" s="147"/>
      <c r="GP26" s="147"/>
      <c r="GQ26" s="147"/>
      <c r="GR26" s="147"/>
      <c r="GS26" s="147"/>
      <c r="GT26" s="147"/>
      <c r="GU26" s="147"/>
      <c r="GV26" s="147"/>
      <c r="GW26" s="147"/>
      <c r="GX26" s="147"/>
      <c r="GY26" s="147"/>
      <c r="GZ26" s="147"/>
      <c r="HA26" s="147"/>
      <c r="HB26" s="147"/>
      <c r="HC26" s="147"/>
      <c r="HD26" s="147"/>
      <c r="HE26" s="147"/>
      <c r="HF26" s="147"/>
    </row>
    <row r="27" spans="2:214" s="147" customFormat="1" ht="18.95" customHeight="1" x14ac:dyDescent="0.2">
      <c r="B27" s="182" t="s">
        <v>324</v>
      </c>
      <c r="C27" s="183" t="s">
        <v>325</v>
      </c>
      <c r="D27" s="184">
        <f t="shared" si="5"/>
        <v>42</v>
      </c>
      <c r="E27" s="184">
        <f t="shared" si="6"/>
        <v>41</v>
      </c>
      <c r="F27" s="185">
        <v>0</v>
      </c>
      <c r="G27" s="186">
        <v>44757</v>
      </c>
      <c r="H27" s="186">
        <v>44757</v>
      </c>
      <c r="I27" s="186">
        <v>44798</v>
      </c>
      <c r="J27" s="186">
        <v>44798</v>
      </c>
      <c r="K27" s="194" t="str">
        <f t="shared" ca="1" si="4"/>
        <v>Em andamento</v>
      </c>
      <c r="L27" s="187"/>
      <c r="M27" s="188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</row>
    <row r="28" spans="2:214" ht="18.95" customHeight="1" outlineLevel="1" x14ac:dyDescent="0.2">
      <c r="B28" s="189" t="s">
        <v>326</v>
      </c>
      <c r="C28" s="190" t="s">
        <v>158</v>
      </c>
      <c r="D28" s="191">
        <f t="shared" si="5"/>
        <v>10</v>
      </c>
      <c r="E28" s="191">
        <f t="shared" si="6"/>
        <v>9</v>
      </c>
      <c r="F28" s="192">
        <v>0</v>
      </c>
      <c r="G28" s="178">
        <v>44758</v>
      </c>
      <c r="H28" s="178">
        <v>44758</v>
      </c>
      <c r="I28" s="178">
        <v>44767</v>
      </c>
      <c r="J28" s="178">
        <v>44767</v>
      </c>
      <c r="K28" s="178" t="str">
        <f t="shared" ca="1" si="4"/>
        <v>Em andamento</v>
      </c>
      <c r="L28" s="178" t="s">
        <v>284</v>
      </c>
      <c r="M28" s="193" t="s">
        <v>327</v>
      </c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147"/>
      <c r="CW28" s="147"/>
      <c r="CX28" s="147"/>
      <c r="CY28" s="147"/>
      <c r="CZ28" s="147"/>
      <c r="DA28" s="147"/>
      <c r="DB28" s="147"/>
      <c r="DC28" s="147"/>
      <c r="DD28" s="147"/>
      <c r="DE28" s="147"/>
      <c r="DF28" s="147"/>
      <c r="DG28" s="147"/>
      <c r="DH28" s="147"/>
      <c r="DI28" s="147"/>
      <c r="DJ28" s="147"/>
      <c r="DK28" s="147"/>
      <c r="DL28" s="147"/>
      <c r="DM28" s="147"/>
      <c r="DN28" s="147"/>
      <c r="DO28" s="147"/>
      <c r="DP28" s="147"/>
      <c r="DQ28" s="147"/>
      <c r="DR28" s="147"/>
      <c r="DS28" s="147"/>
      <c r="DT28" s="147"/>
      <c r="DU28" s="147"/>
      <c r="DV28" s="147"/>
      <c r="DW28" s="147"/>
      <c r="DX28" s="147"/>
      <c r="DY28" s="147"/>
      <c r="DZ28" s="147"/>
      <c r="EA28" s="147"/>
      <c r="EB28" s="147"/>
      <c r="EC28" s="147"/>
      <c r="ED28" s="147"/>
      <c r="EE28" s="147"/>
      <c r="EF28" s="147"/>
      <c r="EG28" s="147"/>
      <c r="EH28" s="147"/>
      <c r="EI28" s="147"/>
      <c r="EJ28" s="147"/>
      <c r="EK28" s="147"/>
      <c r="EL28" s="147"/>
      <c r="EM28" s="147"/>
      <c r="EN28" s="147"/>
      <c r="EO28" s="147"/>
      <c r="EP28" s="147"/>
      <c r="EQ28" s="147"/>
      <c r="ER28" s="147"/>
      <c r="ES28" s="147"/>
      <c r="ET28" s="147"/>
      <c r="EU28" s="147"/>
      <c r="EV28" s="147"/>
      <c r="EW28" s="147"/>
      <c r="EX28" s="147"/>
      <c r="EY28" s="147"/>
      <c r="EZ28" s="147"/>
      <c r="FA28" s="147"/>
      <c r="FB28" s="147"/>
      <c r="FC28" s="147"/>
      <c r="FD28" s="147"/>
      <c r="FE28" s="147"/>
      <c r="FF28" s="147"/>
      <c r="FG28" s="147"/>
      <c r="FH28" s="147"/>
      <c r="FI28" s="147"/>
      <c r="FJ28" s="147"/>
      <c r="FK28" s="147"/>
      <c r="FL28" s="147"/>
      <c r="FM28" s="147"/>
      <c r="FN28" s="147"/>
      <c r="FO28" s="147"/>
      <c r="FP28" s="147"/>
      <c r="FQ28" s="147"/>
      <c r="FR28" s="147"/>
      <c r="FS28" s="147"/>
      <c r="FT28" s="147"/>
      <c r="FU28" s="147"/>
      <c r="FV28" s="147"/>
      <c r="FW28" s="147"/>
      <c r="FX28" s="147"/>
      <c r="FY28" s="147"/>
      <c r="FZ28" s="147"/>
      <c r="GA28" s="147"/>
      <c r="GB28" s="147"/>
      <c r="GC28" s="147"/>
      <c r="GD28" s="147"/>
      <c r="GE28" s="147"/>
      <c r="GF28" s="147"/>
      <c r="GG28" s="147"/>
      <c r="GH28" s="147"/>
      <c r="GI28" s="147"/>
      <c r="GJ28" s="147"/>
      <c r="GK28" s="147"/>
      <c r="GL28" s="147"/>
      <c r="GM28" s="147"/>
      <c r="GN28" s="147"/>
      <c r="GO28" s="147"/>
      <c r="GP28" s="147"/>
      <c r="GQ28" s="147"/>
      <c r="GR28" s="147"/>
      <c r="GS28" s="147"/>
      <c r="GT28" s="147"/>
      <c r="GU28" s="147"/>
      <c r="GV28" s="147"/>
      <c r="GW28" s="147"/>
      <c r="GX28" s="147"/>
      <c r="GY28" s="147"/>
      <c r="GZ28" s="147"/>
      <c r="HA28" s="147"/>
      <c r="HB28" s="147"/>
      <c r="HC28" s="147"/>
      <c r="HD28" s="147"/>
      <c r="HE28" s="147"/>
      <c r="HF28" s="147"/>
    </row>
    <row r="29" spans="2:214" ht="18.95" customHeight="1" outlineLevel="1" x14ac:dyDescent="0.2">
      <c r="B29" s="189" t="s">
        <v>328</v>
      </c>
      <c r="C29" s="190" t="s">
        <v>329</v>
      </c>
      <c r="D29" s="191">
        <f t="shared" si="5"/>
        <v>-81</v>
      </c>
      <c r="E29" s="191">
        <f t="shared" si="6"/>
        <v>10</v>
      </c>
      <c r="F29" s="192">
        <v>0</v>
      </c>
      <c r="G29" s="178">
        <v>44768</v>
      </c>
      <c r="H29" s="178">
        <v>44768</v>
      </c>
      <c r="I29" s="178">
        <v>44686</v>
      </c>
      <c r="J29" s="178">
        <v>44778</v>
      </c>
      <c r="K29" s="178" t="str">
        <f t="shared" ca="1" si="4"/>
        <v>Em andamento</v>
      </c>
      <c r="L29" s="178" t="s">
        <v>284</v>
      </c>
      <c r="M29" s="193" t="s">
        <v>292</v>
      </c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47"/>
      <c r="CW29" s="147"/>
      <c r="CX29" s="147"/>
      <c r="CY29" s="147"/>
      <c r="CZ29" s="147"/>
      <c r="DA29" s="147"/>
      <c r="DB29" s="147"/>
      <c r="DC29" s="147"/>
      <c r="DD29" s="147"/>
      <c r="DE29" s="147"/>
      <c r="DF29" s="147"/>
      <c r="DG29" s="147"/>
      <c r="DH29" s="147"/>
      <c r="DI29" s="147"/>
      <c r="DJ29" s="147"/>
      <c r="DK29" s="147"/>
      <c r="DL29" s="147"/>
      <c r="DM29" s="147"/>
      <c r="DN29" s="147"/>
      <c r="DO29" s="147"/>
      <c r="DP29" s="147"/>
      <c r="DQ29" s="147"/>
      <c r="DR29" s="147"/>
      <c r="DS29" s="147"/>
      <c r="DT29" s="147"/>
      <c r="DU29" s="147"/>
      <c r="DV29" s="147"/>
      <c r="DW29" s="147"/>
      <c r="DX29" s="147"/>
      <c r="DY29" s="147"/>
      <c r="DZ29" s="147"/>
      <c r="EA29" s="147"/>
      <c r="EB29" s="147"/>
      <c r="EC29" s="147"/>
      <c r="ED29" s="147"/>
      <c r="EE29" s="147"/>
      <c r="EF29" s="147"/>
      <c r="EG29" s="147"/>
      <c r="EH29" s="147"/>
      <c r="EI29" s="147"/>
      <c r="EJ29" s="147"/>
      <c r="EK29" s="147"/>
      <c r="EL29" s="147"/>
      <c r="EM29" s="147"/>
      <c r="EN29" s="147"/>
      <c r="EO29" s="147"/>
      <c r="EP29" s="147"/>
      <c r="EQ29" s="147"/>
      <c r="ER29" s="147"/>
      <c r="ES29" s="147"/>
      <c r="ET29" s="147"/>
      <c r="EU29" s="147"/>
      <c r="EV29" s="147"/>
      <c r="EW29" s="147"/>
      <c r="EX29" s="147"/>
      <c r="EY29" s="147"/>
      <c r="EZ29" s="147"/>
      <c r="FA29" s="147"/>
      <c r="FB29" s="147"/>
      <c r="FC29" s="147"/>
      <c r="FD29" s="147"/>
      <c r="FE29" s="147"/>
      <c r="FF29" s="147"/>
      <c r="FG29" s="147"/>
      <c r="FH29" s="147"/>
      <c r="FI29" s="147"/>
      <c r="FJ29" s="147"/>
      <c r="FK29" s="147"/>
      <c r="FL29" s="147"/>
      <c r="FM29" s="147"/>
      <c r="FN29" s="147"/>
      <c r="FO29" s="147"/>
      <c r="FP29" s="147"/>
      <c r="FQ29" s="147"/>
      <c r="FR29" s="147"/>
      <c r="FS29" s="147"/>
      <c r="FT29" s="147"/>
      <c r="FU29" s="147"/>
      <c r="FV29" s="147"/>
      <c r="FW29" s="147"/>
      <c r="FX29" s="147"/>
      <c r="FY29" s="147"/>
      <c r="FZ29" s="147"/>
      <c r="GA29" s="147"/>
      <c r="GB29" s="147"/>
      <c r="GC29" s="147"/>
      <c r="GD29" s="147"/>
      <c r="GE29" s="147"/>
      <c r="GF29" s="147"/>
      <c r="GG29" s="147"/>
      <c r="GH29" s="147"/>
      <c r="GI29" s="147"/>
      <c r="GJ29" s="147"/>
      <c r="GK29" s="147"/>
      <c r="GL29" s="147"/>
      <c r="GM29" s="147"/>
      <c r="GN29" s="147"/>
      <c r="GO29" s="147"/>
      <c r="GP29" s="147"/>
      <c r="GQ29" s="147"/>
      <c r="GR29" s="147"/>
      <c r="GS29" s="147"/>
      <c r="GT29" s="147"/>
      <c r="GU29" s="147"/>
      <c r="GV29" s="147"/>
      <c r="GW29" s="147"/>
      <c r="GX29" s="147"/>
      <c r="GY29" s="147"/>
      <c r="GZ29" s="147"/>
      <c r="HA29" s="147"/>
      <c r="HB29" s="147"/>
      <c r="HC29" s="147"/>
      <c r="HD29" s="147"/>
      <c r="HE29" s="147"/>
      <c r="HF29" s="147"/>
    </row>
    <row r="30" spans="2:214" ht="18.95" customHeight="1" outlineLevel="1" x14ac:dyDescent="0.2">
      <c r="B30" s="189" t="s">
        <v>330</v>
      </c>
      <c r="C30" s="190" t="s">
        <v>76</v>
      </c>
      <c r="D30" s="191">
        <f t="shared" si="5"/>
        <v>6</v>
      </c>
      <c r="E30" s="191">
        <f t="shared" si="6"/>
        <v>5</v>
      </c>
      <c r="F30" s="192">
        <v>0</v>
      </c>
      <c r="G30" s="178">
        <v>44778</v>
      </c>
      <c r="H30" s="178">
        <v>44778</v>
      </c>
      <c r="I30" s="178">
        <v>44783</v>
      </c>
      <c r="J30" s="178">
        <v>44783</v>
      </c>
      <c r="K30" s="178" t="str">
        <f t="shared" ca="1" si="4"/>
        <v>Em andamento</v>
      </c>
      <c r="L30" s="178" t="s">
        <v>284</v>
      </c>
      <c r="M30" s="193" t="s">
        <v>331</v>
      </c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47"/>
      <c r="CW30" s="147"/>
      <c r="CX30" s="147"/>
      <c r="CY30" s="147"/>
      <c r="CZ30" s="147"/>
      <c r="DA30" s="147"/>
      <c r="DB30" s="147"/>
      <c r="DC30" s="147"/>
      <c r="DD30" s="147"/>
      <c r="DE30" s="147"/>
      <c r="DF30" s="147"/>
      <c r="DG30" s="147"/>
      <c r="DH30" s="147"/>
      <c r="DI30" s="147"/>
      <c r="DJ30" s="147"/>
      <c r="DK30" s="147"/>
      <c r="DL30" s="147"/>
      <c r="DM30" s="147"/>
      <c r="DN30" s="147"/>
      <c r="DO30" s="147"/>
      <c r="DP30" s="147"/>
      <c r="DQ30" s="147"/>
      <c r="DR30" s="147"/>
      <c r="DS30" s="147"/>
      <c r="DT30" s="147"/>
      <c r="DU30" s="147"/>
      <c r="DV30" s="147"/>
      <c r="DW30" s="147"/>
      <c r="DX30" s="147"/>
      <c r="DY30" s="147"/>
      <c r="DZ30" s="147"/>
      <c r="EA30" s="147"/>
      <c r="EB30" s="147"/>
      <c r="EC30" s="147"/>
      <c r="ED30" s="147"/>
      <c r="EE30" s="147"/>
      <c r="EF30" s="147"/>
      <c r="EG30" s="147"/>
      <c r="EH30" s="147"/>
      <c r="EI30" s="147"/>
      <c r="EJ30" s="147"/>
      <c r="EK30" s="147"/>
      <c r="EL30" s="147"/>
      <c r="EM30" s="147"/>
      <c r="EN30" s="147"/>
      <c r="EO30" s="147"/>
      <c r="EP30" s="147"/>
      <c r="EQ30" s="147"/>
      <c r="ER30" s="147"/>
      <c r="ES30" s="147"/>
      <c r="ET30" s="147"/>
      <c r="EU30" s="147"/>
      <c r="EV30" s="147"/>
      <c r="EW30" s="147"/>
      <c r="EX30" s="147"/>
      <c r="EY30" s="147"/>
      <c r="EZ30" s="147"/>
      <c r="FA30" s="147"/>
      <c r="FB30" s="147"/>
      <c r="FC30" s="147"/>
      <c r="FD30" s="147"/>
      <c r="FE30" s="147"/>
      <c r="FF30" s="147"/>
      <c r="FG30" s="147"/>
      <c r="FH30" s="147"/>
      <c r="FI30" s="147"/>
      <c r="FJ30" s="147"/>
      <c r="FK30" s="147"/>
      <c r="FL30" s="147"/>
      <c r="FM30" s="147"/>
      <c r="FN30" s="147"/>
      <c r="FO30" s="147"/>
      <c r="FP30" s="147"/>
      <c r="FQ30" s="147"/>
      <c r="FR30" s="147"/>
      <c r="FS30" s="147"/>
      <c r="FT30" s="147"/>
      <c r="FU30" s="147"/>
      <c r="FV30" s="147"/>
      <c r="FW30" s="147"/>
      <c r="FX30" s="147"/>
      <c r="FY30" s="147"/>
      <c r="FZ30" s="147"/>
      <c r="GA30" s="147"/>
      <c r="GB30" s="147"/>
      <c r="GC30" s="147"/>
      <c r="GD30" s="147"/>
      <c r="GE30" s="147"/>
      <c r="GF30" s="147"/>
      <c r="GG30" s="147"/>
      <c r="GH30" s="147"/>
      <c r="GI30" s="147"/>
      <c r="GJ30" s="147"/>
      <c r="GK30" s="147"/>
      <c r="GL30" s="147"/>
      <c r="GM30" s="147"/>
      <c r="GN30" s="147"/>
      <c r="GO30" s="147"/>
      <c r="GP30" s="147"/>
      <c r="GQ30" s="147"/>
      <c r="GR30" s="147"/>
      <c r="GS30" s="147"/>
      <c r="GT30" s="147"/>
      <c r="GU30" s="147"/>
      <c r="GV30" s="147"/>
      <c r="GW30" s="147"/>
      <c r="GX30" s="147"/>
      <c r="GY30" s="147"/>
      <c r="GZ30" s="147"/>
      <c r="HA30" s="147"/>
      <c r="HB30" s="147"/>
      <c r="HC30" s="147"/>
      <c r="HD30" s="147"/>
      <c r="HE30" s="147"/>
      <c r="HF30" s="147"/>
    </row>
    <row r="31" spans="2:214" ht="18.95" customHeight="1" outlineLevel="1" x14ac:dyDescent="0.2">
      <c r="B31" s="189" t="s">
        <v>332</v>
      </c>
      <c r="C31" s="190" t="s">
        <v>333</v>
      </c>
      <c r="D31" s="191">
        <f t="shared" si="5"/>
        <v>11</v>
      </c>
      <c r="E31" s="191">
        <f t="shared" si="6"/>
        <v>10</v>
      </c>
      <c r="F31" s="192">
        <v>0</v>
      </c>
      <c r="G31" s="178">
        <v>44783</v>
      </c>
      <c r="H31" s="178">
        <v>44783</v>
      </c>
      <c r="I31" s="178">
        <v>44793</v>
      </c>
      <c r="J31" s="178">
        <v>44793</v>
      </c>
      <c r="K31" s="178" t="str">
        <f t="shared" ca="1" si="4"/>
        <v>Em andamento</v>
      </c>
      <c r="L31" s="178" t="s">
        <v>284</v>
      </c>
      <c r="M31" s="193" t="s">
        <v>331</v>
      </c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47"/>
      <c r="CW31" s="147"/>
      <c r="CX31" s="147"/>
      <c r="CY31" s="147"/>
      <c r="CZ31" s="147"/>
      <c r="DA31" s="147"/>
      <c r="DB31" s="147"/>
      <c r="DC31" s="147"/>
      <c r="DD31" s="147"/>
      <c r="DE31" s="147"/>
      <c r="DF31" s="147"/>
      <c r="DG31" s="147"/>
      <c r="DH31" s="147"/>
      <c r="DI31" s="147"/>
      <c r="DJ31" s="147"/>
      <c r="DK31" s="147"/>
      <c r="DL31" s="147"/>
      <c r="DM31" s="147"/>
      <c r="DN31" s="147"/>
      <c r="DO31" s="147"/>
      <c r="DP31" s="147"/>
      <c r="DQ31" s="147"/>
      <c r="DR31" s="147"/>
      <c r="DS31" s="147"/>
      <c r="DT31" s="147"/>
      <c r="DU31" s="147"/>
      <c r="DV31" s="147"/>
      <c r="DW31" s="147"/>
      <c r="DX31" s="147"/>
      <c r="DY31" s="147"/>
      <c r="DZ31" s="147"/>
      <c r="EA31" s="147"/>
      <c r="EB31" s="147"/>
      <c r="EC31" s="147"/>
      <c r="ED31" s="147"/>
      <c r="EE31" s="147"/>
      <c r="EF31" s="147"/>
      <c r="EG31" s="147"/>
      <c r="EH31" s="147"/>
      <c r="EI31" s="147"/>
      <c r="EJ31" s="147"/>
      <c r="EK31" s="147"/>
      <c r="EL31" s="147"/>
      <c r="EM31" s="147"/>
      <c r="EN31" s="147"/>
      <c r="EO31" s="147"/>
      <c r="EP31" s="147"/>
      <c r="EQ31" s="147"/>
      <c r="ER31" s="147"/>
      <c r="ES31" s="147"/>
      <c r="ET31" s="147"/>
      <c r="EU31" s="147"/>
      <c r="EV31" s="147"/>
      <c r="EW31" s="147"/>
      <c r="EX31" s="147"/>
      <c r="EY31" s="147"/>
      <c r="EZ31" s="147"/>
      <c r="FA31" s="147"/>
      <c r="FB31" s="147"/>
      <c r="FC31" s="147"/>
      <c r="FD31" s="147"/>
      <c r="FE31" s="147"/>
      <c r="FF31" s="147"/>
      <c r="FG31" s="147"/>
      <c r="FH31" s="147"/>
      <c r="FI31" s="147"/>
      <c r="FJ31" s="147"/>
      <c r="FK31" s="147"/>
      <c r="FL31" s="147"/>
      <c r="FM31" s="147"/>
      <c r="FN31" s="147"/>
      <c r="FO31" s="147"/>
      <c r="FP31" s="147"/>
      <c r="FQ31" s="147"/>
      <c r="FR31" s="147"/>
      <c r="FS31" s="147"/>
      <c r="FT31" s="147"/>
      <c r="FU31" s="147"/>
      <c r="FV31" s="147"/>
      <c r="FW31" s="147"/>
      <c r="FX31" s="147"/>
      <c r="FY31" s="147"/>
      <c r="FZ31" s="147"/>
      <c r="GA31" s="147"/>
      <c r="GB31" s="147"/>
      <c r="GC31" s="147"/>
      <c r="GD31" s="147"/>
      <c r="GE31" s="147"/>
      <c r="GF31" s="147"/>
      <c r="GG31" s="147"/>
      <c r="GH31" s="147"/>
      <c r="GI31" s="147"/>
      <c r="GJ31" s="147"/>
      <c r="GK31" s="147"/>
      <c r="GL31" s="147"/>
      <c r="GM31" s="147"/>
      <c r="GN31" s="147"/>
      <c r="GO31" s="147"/>
      <c r="GP31" s="147"/>
      <c r="GQ31" s="147"/>
      <c r="GR31" s="147"/>
      <c r="GS31" s="147"/>
      <c r="GT31" s="147"/>
      <c r="GU31" s="147"/>
      <c r="GV31" s="147"/>
      <c r="GW31" s="147"/>
      <c r="GX31" s="147"/>
      <c r="GY31" s="147"/>
      <c r="GZ31" s="147"/>
      <c r="HA31" s="147"/>
      <c r="HB31" s="147"/>
      <c r="HC31" s="147"/>
      <c r="HD31" s="147"/>
      <c r="HE31" s="147"/>
      <c r="HF31" s="147"/>
    </row>
    <row r="32" spans="2:214" ht="18.95" customHeight="1" outlineLevel="1" x14ac:dyDescent="0.2">
      <c r="B32" s="189" t="s">
        <v>334</v>
      </c>
      <c r="C32" s="190" t="s">
        <v>335</v>
      </c>
      <c r="D32" s="191">
        <f t="shared" si="5"/>
        <v>5</v>
      </c>
      <c r="E32" s="191">
        <f t="shared" si="6"/>
        <v>4</v>
      </c>
      <c r="F32" s="192">
        <v>0</v>
      </c>
      <c r="G32" s="178">
        <v>44794</v>
      </c>
      <c r="H32" s="178">
        <v>44794</v>
      </c>
      <c r="I32" s="178">
        <v>44798</v>
      </c>
      <c r="J32" s="178">
        <v>44798</v>
      </c>
      <c r="K32" s="178" t="str">
        <f t="shared" ca="1" si="4"/>
        <v>Em andamento</v>
      </c>
      <c r="L32" s="178" t="s">
        <v>284</v>
      </c>
      <c r="M32" s="193" t="s">
        <v>292</v>
      </c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  <c r="CT32" s="147"/>
      <c r="CU32" s="147"/>
      <c r="CV32" s="147"/>
      <c r="CW32" s="147"/>
      <c r="CX32" s="147"/>
      <c r="CY32" s="147"/>
      <c r="CZ32" s="147"/>
      <c r="DA32" s="147"/>
      <c r="DB32" s="147"/>
      <c r="DC32" s="147"/>
      <c r="DD32" s="147"/>
      <c r="DE32" s="147"/>
      <c r="DF32" s="147"/>
      <c r="DG32" s="147"/>
      <c r="DH32" s="147"/>
      <c r="DI32" s="147"/>
      <c r="DJ32" s="147"/>
      <c r="DK32" s="147"/>
      <c r="DL32" s="147"/>
      <c r="DM32" s="147"/>
      <c r="DN32" s="147"/>
      <c r="DO32" s="147"/>
      <c r="DP32" s="147"/>
      <c r="DQ32" s="147"/>
      <c r="DR32" s="147"/>
      <c r="DS32" s="147"/>
      <c r="DT32" s="147"/>
      <c r="DU32" s="147"/>
      <c r="DV32" s="147"/>
      <c r="DW32" s="147"/>
      <c r="DX32" s="147"/>
      <c r="DY32" s="147"/>
      <c r="DZ32" s="147"/>
      <c r="EA32" s="147"/>
      <c r="EB32" s="147"/>
      <c r="EC32" s="147"/>
      <c r="ED32" s="147"/>
      <c r="EE32" s="147"/>
      <c r="EF32" s="147"/>
      <c r="EG32" s="147"/>
      <c r="EH32" s="147"/>
      <c r="EI32" s="147"/>
      <c r="EJ32" s="147"/>
      <c r="EK32" s="147"/>
      <c r="EL32" s="147"/>
      <c r="EM32" s="147"/>
      <c r="EN32" s="147"/>
      <c r="EO32" s="147"/>
      <c r="EP32" s="147"/>
      <c r="EQ32" s="147"/>
      <c r="ER32" s="147"/>
      <c r="ES32" s="147"/>
      <c r="ET32" s="147"/>
      <c r="EU32" s="147"/>
      <c r="EV32" s="147"/>
      <c r="EW32" s="147"/>
      <c r="EX32" s="147"/>
      <c r="EY32" s="147"/>
      <c r="EZ32" s="147"/>
      <c r="FA32" s="147"/>
      <c r="FB32" s="147"/>
      <c r="FC32" s="147"/>
      <c r="FD32" s="147"/>
      <c r="FE32" s="147"/>
      <c r="FF32" s="147"/>
      <c r="FG32" s="147"/>
      <c r="FH32" s="147"/>
      <c r="FI32" s="147"/>
      <c r="FJ32" s="147"/>
      <c r="FK32" s="147"/>
      <c r="FL32" s="147"/>
      <c r="FM32" s="147"/>
      <c r="FN32" s="147"/>
      <c r="FO32" s="147"/>
      <c r="FP32" s="147"/>
      <c r="FQ32" s="147"/>
      <c r="FR32" s="147"/>
      <c r="FS32" s="147"/>
      <c r="FT32" s="147"/>
      <c r="FU32" s="147"/>
      <c r="FV32" s="147"/>
      <c r="FW32" s="147"/>
      <c r="FX32" s="147"/>
      <c r="FY32" s="147"/>
      <c r="FZ32" s="147"/>
      <c r="GA32" s="147"/>
      <c r="GB32" s="147"/>
      <c r="GC32" s="147"/>
      <c r="GD32" s="147"/>
      <c r="GE32" s="147"/>
      <c r="GF32" s="147"/>
      <c r="GG32" s="147"/>
      <c r="GH32" s="147"/>
      <c r="GI32" s="147"/>
      <c r="GJ32" s="147"/>
      <c r="GK32" s="147"/>
      <c r="GL32" s="147"/>
      <c r="GM32" s="147"/>
      <c r="GN32" s="147"/>
      <c r="GO32" s="147"/>
      <c r="GP32" s="147"/>
      <c r="GQ32" s="147"/>
      <c r="GR32" s="147"/>
      <c r="GS32" s="147"/>
      <c r="GT32" s="147"/>
      <c r="GU32" s="147"/>
      <c r="GV32" s="147"/>
      <c r="GW32" s="147"/>
      <c r="GX32" s="147"/>
      <c r="GY32" s="147"/>
      <c r="GZ32" s="147"/>
      <c r="HA32" s="147"/>
      <c r="HB32" s="147"/>
      <c r="HC32" s="147"/>
      <c r="HD32" s="147"/>
      <c r="HE32" s="147"/>
      <c r="HF32" s="147"/>
    </row>
    <row r="33" spans="2:214" s="147" customFormat="1" ht="18.95" customHeight="1" x14ac:dyDescent="0.2">
      <c r="B33" s="182" t="s">
        <v>336</v>
      </c>
      <c r="C33" s="183" t="s">
        <v>160</v>
      </c>
      <c r="D33" s="184">
        <f t="shared" si="5"/>
        <v>12</v>
      </c>
      <c r="E33" s="184">
        <f t="shared" si="6"/>
        <v>11</v>
      </c>
      <c r="F33" s="185">
        <v>0</v>
      </c>
      <c r="G33" s="186">
        <v>44799</v>
      </c>
      <c r="H33" s="186">
        <v>44799</v>
      </c>
      <c r="I33" s="186">
        <v>44810</v>
      </c>
      <c r="J33" s="186">
        <v>44810</v>
      </c>
      <c r="K33" s="194" t="str">
        <f t="shared" ca="1" si="4"/>
        <v>Em andamento</v>
      </c>
      <c r="L33" s="187"/>
      <c r="M33" s="188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</row>
    <row r="34" spans="2:214" ht="18.95" customHeight="1" outlineLevel="1" x14ac:dyDescent="0.2">
      <c r="B34" s="189" t="s">
        <v>337</v>
      </c>
      <c r="C34" s="190" t="s">
        <v>196</v>
      </c>
      <c r="D34" s="191">
        <f t="shared" si="5"/>
        <v>4</v>
      </c>
      <c r="E34" s="191">
        <f t="shared" si="6"/>
        <v>3</v>
      </c>
      <c r="F34" s="192">
        <v>0</v>
      </c>
      <c r="G34" s="178">
        <v>44800</v>
      </c>
      <c r="H34" s="178">
        <v>44800</v>
      </c>
      <c r="I34" s="178">
        <v>44803</v>
      </c>
      <c r="J34" s="178">
        <v>44803</v>
      </c>
      <c r="K34" s="178" t="str">
        <f t="shared" ca="1" si="4"/>
        <v>Em andamento</v>
      </c>
      <c r="L34" s="178" t="s">
        <v>284</v>
      </c>
      <c r="M34" s="193" t="s">
        <v>295</v>
      </c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47"/>
      <c r="CW34" s="147"/>
      <c r="CX34" s="147"/>
      <c r="CY34" s="147"/>
      <c r="CZ34" s="147"/>
      <c r="DA34" s="147"/>
      <c r="DB34" s="147"/>
      <c r="DC34" s="147"/>
      <c r="DD34" s="147"/>
      <c r="DE34" s="147"/>
      <c r="DF34" s="147"/>
      <c r="DG34" s="147"/>
      <c r="DH34" s="147"/>
      <c r="DI34" s="147"/>
      <c r="DJ34" s="147"/>
      <c r="DK34" s="147"/>
      <c r="DL34" s="147"/>
      <c r="DM34" s="147"/>
      <c r="DN34" s="147"/>
      <c r="DO34" s="147"/>
      <c r="DP34" s="147"/>
      <c r="DQ34" s="147"/>
      <c r="DR34" s="147"/>
      <c r="DS34" s="147"/>
      <c r="DT34" s="147"/>
      <c r="DU34" s="147"/>
      <c r="DV34" s="147"/>
      <c r="DW34" s="147"/>
      <c r="DX34" s="147"/>
      <c r="DY34" s="147"/>
      <c r="DZ34" s="147"/>
      <c r="EA34" s="147"/>
      <c r="EB34" s="147"/>
      <c r="EC34" s="147"/>
      <c r="ED34" s="147"/>
      <c r="EE34" s="147"/>
      <c r="EF34" s="147"/>
      <c r="EG34" s="147"/>
      <c r="EH34" s="147"/>
      <c r="EI34" s="147"/>
      <c r="EJ34" s="147"/>
      <c r="EK34" s="147"/>
      <c r="EL34" s="147"/>
      <c r="EM34" s="147"/>
      <c r="EN34" s="147"/>
      <c r="EO34" s="147"/>
      <c r="EP34" s="147"/>
      <c r="EQ34" s="147"/>
      <c r="ER34" s="147"/>
      <c r="ES34" s="147"/>
      <c r="ET34" s="147"/>
      <c r="EU34" s="147"/>
      <c r="EV34" s="147"/>
      <c r="EW34" s="147"/>
      <c r="EX34" s="147"/>
      <c r="EY34" s="147"/>
      <c r="EZ34" s="147"/>
      <c r="FA34" s="147"/>
      <c r="FB34" s="147"/>
      <c r="FC34" s="147"/>
      <c r="FD34" s="147"/>
      <c r="FE34" s="147"/>
      <c r="FF34" s="147"/>
      <c r="FG34" s="147"/>
      <c r="FH34" s="147"/>
      <c r="FI34" s="147"/>
      <c r="FJ34" s="147"/>
      <c r="FK34" s="147"/>
      <c r="FL34" s="147"/>
      <c r="FM34" s="147"/>
      <c r="FN34" s="147"/>
      <c r="FO34" s="147"/>
      <c r="FP34" s="147"/>
      <c r="FQ34" s="147"/>
      <c r="FR34" s="147"/>
      <c r="FS34" s="147"/>
      <c r="FT34" s="147"/>
      <c r="FU34" s="147"/>
      <c r="FV34" s="147"/>
      <c r="FW34" s="147"/>
      <c r="FX34" s="147"/>
      <c r="FY34" s="147"/>
      <c r="FZ34" s="147"/>
      <c r="GA34" s="147"/>
      <c r="GB34" s="147"/>
      <c r="GC34" s="147"/>
      <c r="GD34" s="147"/>
      <c r="GE34" s="147"/>
      <c r="GF34" s="147"/>
      <c r="GG34" s="147"/>
      <c r="GH34" s="147"/>
      <c r="GI34" s="147"/>
      <c r="GJ34" s="147"/>
      <c r="GK34" s="147"/>
      <c r="GL34" s="147"/>
      <c r="GM34" s="147"/>
      <c r="GN34" s="147"/>
      <c r="GO34" s="147"/>
      <c r="GP34" s="147"/>
      <c r="GQ34" s="147"/>
      <c r="GR34" s="147"/>
      <c r="GS34" s="147"/>
      <c r="GT34" s="147"/>
      <c r="GU34" s="147"/>
      <c r="GV34" s="147"/>
      <c r="GW34" s="147"/>
      <c r="GX34" s="147"/>
      <c r="GY34" s="147"/>
      <c r="GZ34" s="147"/>
      <c r="HA34" s="147"/>
      <c r="HB34" s="147"/>
      <c r="HC34" s="147"/>
      <c r="HD34" s="147"/>
      <c r="HE34" s="147"/>
      <c r="HF34" s="147"/>
    </row>
    <row r="35" spans="2:214" ht="18.95" customHeight="1" outlineLevel="1" x14ac:dyDescent="0.2">
      <c r="B35" s="189" t="s">
        <v>338</v>
      </c>
      <c r="C35" s="190" t="s">
        <v>339</v>
      </c>
      <c r="D35" s="191">
        <f t="shared" si="5"/>
        <v>5</v>
      </c>
      <c r="E35" s="191">
        <f t="shared" si="6"/>
        <v>4</v>
      </c>
      <c r="F35" s="192">
        <v>0</v>
      </c>
      <c r="G35" s="178">
        <v>44805</v>
      </c>
      <c r="H35" s="178">
        <v>44805</v>
      </c>
      <c r="I35" s="178">
        <v>44809</v>
      </c>
      <c r="J35" s="178">
        <v>44809</v>
      </c>
      <c r="K35" s="178" t="str">
        <f t="shared" ca="1" si="4"/>
        <v>Em andamento</v>
      </c>
      <c r="L35" s="178" t="s">
        <v>284</v>
      </c>
      <c r="M35" s="193" t="s">
        <v>107</v>
      </c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/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7"/>
      <c r="GE35" s="147"/>
      <c r="GF35" s="147"/>
      <c r="GG35" s="147"/>
      <c r="GH35" s="147"/>
      <c r="GI35" s="147"/>
      <c r="GJ35" s="147"/>
      <c r="GK35" s="147"/>
      <c r="GL35" s="147"/>
      <c r="GM35" s="147"/>
      <c r="GN35" s="147"/>
      <c r="GO35" s="147"/>
      <c r="GP35" s="147"/>
      <c r="GQ35" s="147"/>
      <c r="GR35" s="147"/>
      <c r="GS35" s="147"/>
      <c r="GT35" s="147"/>
      <c r="GU35" s="147"/>
      <c r="GV35" s="147"/>
      <c r="GW35" s="147"/>
      <c r="GX35" s="147"/>
      <c r="GY35" s="147"/>
      <c r="GZ35" s="147"/>
      <c r="HA35" s="147"/>
      <c r="HB35" s="147"/>
      <c r="HC35" s="147"/>
      <c r="HD35" s="147"/>
      <c r="HE35" s="147"/>
      <c r="HF35" s="147"/>
    </row>
    <row r="36" spans="2:214" ht="15.75" outlineLevel="1" x14ac:dyDescent="0.2">
      <c r="B36" s="189" t="s">
        <v>340</v>
      </c>
      <c r="C36" s="195" t="s">
        <v>341</v>
      </c>
      <c r="D36" s="191">
        <f t="shared" si="5"/>
        <v>1</v>
      </c>
      <c r="E36" s="191">
        <f t="shared" si="6"/>
        <v>0</v>
      </c>
      <c r="F36" s="192">
        <v>0</v>
      </c>
      <c r="G36" s="178">
        <v>44810</v>
      </c>
      <c r="H36" s="178">
        <v>44810</v>
      </c>
      <c r="I36" s="178">
        <v>44810</v>
      </c>
      <c r="J36" s="178">
        <v>44810</v>
      </c>
      <c r="K36" s="178" t="str">
        <f t="shared" ca="1" si="4"/>
        <v>Em andamento</v>
      </c>
      <c r="L36" s="178" t="s">
        <v>282</v>
      </c>
      <c r="M36" s="193" t="s">
        <v>107</v>
      </c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/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  <c r="DR36" s="147"/>
      <c r="DS36" s="147"/>
      <c r="DT36" s="147"/>
      <c r="DU36" s="147"/>
      <c r="DV36" s="147"/>
      <c r="DW36" s="147"/>
      <c r="DX36" s="147"/>
      <c r="DY36" s="147"/>
      <c r="DZ36" s="147"/>
      <c r="EA36" s="147"/>
      <c r="EB36" s="147"/>
      <c r="EC36" s="147"/>
      <c r="ED36" s="147"/>
      <c r="EE36" s="147"/>
      <c r="EF36" s="147"/>
      <c r="EG36" s="147"/>
      <c r="EH36" s="147"/>
      <c r="EI36" s="147"/>
      <c r="EJ36" s="147"/>
      <c r="EK36" s="147"/>
      <c r="EL36" s="147"/>
      <c r="EM36" s="147"/>
      <c r="EN36" s="147"/>
      <c r="EO36" s="147"/>
      <c r="EP36" s="147"/>
      <c r="EQ36" s="147"/>
      <c r="ER36" s="147"/>
      <c r="ES36" s="147"/>
      <c r="ET36" s="147"/>
      <c r="EU36" s="147"/>
      <c r="EV36" s="147"/>
      <c r="EW36" s="147"/>
      <c r="EX36" s="147"/>
      <c r="EY36" s="147"/>
      <c r="EZ36" s="147"/>
      <c r="FA36" s="147"/>
      <c r="FB36" s="147"/>
      <c r="FC36" s="147"/>
      <c r="FD36" s="147"/>
      <c r="FE36" s="147"/>
      <c r="FF36" s="147"/>
      <c r="FG36" s="147"/>
      <c r="FH36" s="147"/>
      <c r="FI36" s="147"/>
      <c r="FJ36" s="147"/>
      <c r="FK36" s="147"/>
      <c r="FL36" s="147"/>
      <c r="FM36" s="147"/>
      <c r="FN36" s="147"/>
      <c r="FO36" s="147"/>
      <c r="FP36" s="147"/>
      <c r="FQ36" s="147"/>
      <c r="FR36" s="147"/>
      <c r="FS36" s="147"/>
      <c r="FT36" s="147"/>
      <c r="FU36" s="147"/>
      <c r="FV36" s="147"/>
      <c r="FW36" s="147"/>
      <c r="FX36" s="147"/>
      <c r="FY36" s="147"/>
      <c r="FZ36" s="147"/>
      <c r="GA36" s="147"/>
      <c r="GB36" s="147"/>
      <c r="GC36" s="147"/>
      <c r="GD36" s="147"/>
      <c r="GE36" s="147"/>
      <c r="GF36" s="147"/>
      <c r="GG36" s="147"/>
      <c r="GH36" s="147"/>
      <c r="GI36" s="147"/>
      <c r="GJ36" s="147"/>
      <c r="GK36" s="147"/>
      <c r="GL36" s="147"/>
      <c r="GM36" s="147"/>
      <c r="GN36" s="147"/>
      <c r="GO36" s="147"/>
      <c r="GP36" s="147"/>
      <c r="GQ36" s="147"/>
      <c r="GR36" s="147"/>
      <c r="GS36" s="147"/>
      <c r="GT36" s="147"/>
      <c r="GU36" s="147"/>
      <c r="GV36" s="147"/>
      <c r="GW36" s="147"/>
      <c r="GX36" s="147"/>
      <c r="GY36" s="147"/>
      <c r="GZ36" s="147"/>
      <c r="HA36" s="147"/>
      <c r="HB36" s="147"/>
      <c r="HC36" s="147"/>
      <c r="HD36" s="147"/>
      <c r="HE36" s="147"/>
      <c r="HF36" s="147"/>
    </row>
    <row r="37" spans="2:214" s="147" customFormat="1" x14ac:dyDescent="0.25">
      <c r="B37" s="148"/>
      <c r="C37" s="148"/>
      <c r="D37" s="149"/>
      <c r="E37" s="149"/>
      <c r="F37" s="150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</row>
    <row r="38" spans="2:214" s="147" customFormat="1" x14ac:dyDescent="0.25">
      <c r="C38" s="148"/>
      <c r="D38" s="149"/>
      <c r="E38" s="149"/>
      <c r="F38" s="150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</row>
    <row r="39" spans="2:214" s="147" customFormat="1" x14ac:dyDescent="0.25">
      <c r="C39" s="148"/>
      <c r="D39" s="149"/>
      <c r="E39" s="149"/>
      <c r="F39" s="150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</row>
    <row r="40" spans="2:214" s="147" customFormat="1" x14ac:dyDescent="0.25">
      <c r="C40" s="148"/>
      <c r="D40" s="149"/>
      <c r="E40" s="149"/>
      <c r="F40" s="150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</row>
    <row r="41" spans="2:214" s="147" customFormat="1" x14ac:dyDescent="0.25">
      <c r="C41" s="148"/>
      <c r="D41" s="149"/>
      <c r="E41" s="149"/>
      <c r="F41" s="150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</row>
    <row r="42" spans="2:214" s="147" customFormat="1" x14ac:dyDescent="0.25">
      <c r="C42" s="148"/>
      <c r="D42" s="149"/>
      <c r="E42" s="149"/>
      <c r="F42" s="150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</row>
    <row r="43" spans="2:214" s="147" customFormat="1" x14ac:dyDescent="0.25">
      <c r="C43" s="148"/>
      <c r="D43" s="149"/>
      <c r="E43" s="149"/>
      <c r="F43" s="150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</row>
    <row r="44" spans="2:214" s="147" customFormat="1" x14ac:dyDescent="0.25">
      <c r="C44" s="148"/>
      <c r="D44" s="149"/>
      <c r="E44" s="149"/>
      <c r="F44" s="150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</row>
    <row r="45" spans="2:214" s="147" customFormat="1" x14ac:dyDescent="0.25">
      <c r="C45" s="148"/>
      <c r="D45" s="149"/>
      <c r="E45" s="149"/>
      <c r="F45" s="150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</row>
    <row r="46" spans="2:214" s="147" customFormat="1" x14ac:dyDescent="0.25">
      <c r="C46" s="148"/>
      <c r="D46" s="149"/>
      <c r="E46" s="149"/>
      <c r="F46" s="150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</row>
    <row r="47" spans="2:214" s="147" customFormat="1" x14ac:dyDescent="0.25">
      <c r="C47" s="148"/>
      <c r="D47" s="149"/>
      <c r="E47" s="149"/>
      <c r="F47" s="150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</row>
    <row r="48" spans="2:214" s="147" customFormat="1" x14ac:dyDescent="0.25">
      <c r="C48" s="148"/>
      <c r="D48" s="149"/>
      <c r="E48" s="149"/>
      <c r="F48" s="150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</row>
    <row r="49" spans="3:34" s="147" customFormat="1" x14ac:dyDescent="0.25">
      <c r="C49" s="148"/>
      <c r="D49" s="149"/>
      <c r="E49" s="149"/>
      <c r="F49" s="150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</row>
    <row r="50" spans="3:34" s="147" customFormat="1" x14ac:dyDescent="0.25">
      <c r="C50" s="148"/>
      <c r="D50" s="149"/>
      <c r="E50" s="149"/>
      <c r="F50" s="150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</row>
    <row r="51" spans="3:34" s="147" customFormat="1" x14ac:dyDescent="0.25">
      <c r="C51" s="148"/>
      <c r="D51" s="149"/>
      <c r="E51" s="149"/>
      <c r="F51" s="150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</row>
    <row r="52" spans="3:34" s="147" customFormat="1" x14ac:dyDescent="0.25">
      <c r="C52" s="148"/>
      <c r="D52" s="149"/>
      <c r="E52" s="149"/>
      <c r="F52" s="150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</row>
    <row r="53" spans="3:34" s="147" customFormat="1" x14ac:dyDescent="0.25">
      <c r="C53" s="148"/>
      <c r="D53" s="149"/>
      <c r="E53" s="149"/>
      <c r="F53" s="150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</row>
    <row r="54" spans="3:34" s="147" customFormat="1" x14ac:dyDescent="0.25">
      <c r="C54" s="148"/>
      <c r="D54" s="149"/>
      <c r="E54" s="149"/>
      <c r="F54" s="150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</row>
    <row r="55" spans="3:34" s="147" customFormat="1" x14ac:dyDescent="0.25">
      <c r="C55" s="148"/>
      <c r="D55" s="149"/>
      <c r="E55" s="149"/>
      <c r="F55" s="150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</row>
    <row r="56" spans="3:34" s="147" customFormat="1" x14ac:dyDescent="0.25">
      <c r="C56" s="148"/>
      <c r="D56" s="149"/>
      <c r="E56" s="149"/>
      <c r="F56" s="150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</row>
    <row r="57" spans="3:34" s="147" customFormat="1" x14ac:dyDescent="0.25">
      <c r="C57" s="148"/>
      <c r="D57" s="149"/>
      <c r="E57" s="149"/>
      <c r="F57" s="150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</row>
    <row r="58" spans="3:34" s="147" customFormat="1" x14ac:dyDescent="0.25">
      <c r="C58" s="148"/>
      <c r="D58" s="149"/>
      <c r="E58" s="149"/>
      <c r="F58" s="150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</row>
    <row r="59" spans="3:34" s="147" customFormat="1" x14ac:dyDescent="0.25">
      <c r="C59" s="148"/>
      <c r="D59" s="149"/>
      <c r="E59" s="149"/>
      <c r="F59" s="150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</row>
    <row r="60" spans="3:34" s="147" customFormat="1" x14ac:dyDescent="0.25">
      <c r="C60" s="148"/>
      <c r="D60" s="149"/>
      <c r="E60" s="149"/>
      <c r="F60" s="150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</row>
    <row r="61" spans="3:34" s="147" customFormat="1" x14ac:dyDescent="0.25">
      <c r="C61" s="148"/>
      <c r="D61" s="149"/>
      <c r="E61" s="149"/>
      <c r="F61" s="150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</row>
    <row r="62" spans="3:34" s="147" customFormat="1" x14ac:dyDescent="0.25">
      <c r="C62" s="148"/>
      <c r="D62" s="149"/>
      <c r="E62" s="149"/>
      <c r="F62" s="150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</row>
    <row r="63" spans="3:34" s="147" customFormat="1" x14ac:dyDescent="0.25">
      <c r="C63" s="148"/>
      <c r="D63" s="149"/>
      <c r="E63" s="149"/>
      <c r="F63" s="150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</row>
    <row r="64" spans="3:34" s="147" customFormat="1" x14ac:dyDescent="0.25">
      <c r="C64" s="148"/>
      <c r="D64" s="149"/>
      <c r="E64" s="149"/>
      <c r="F64" s="150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</row>
    <row r="65" spans="3:34" s="147" customFormat="1" x14ac:dyDescent="0.25">
      <c r="C65" s="148"/>
      <c r="D65" s="149"/>
      <c r="E65" s="149"/>
      <c r="F65" s="150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</row>
    <row r="66" spans="3:34" s="147" customFormat="1" x14ac:dyDescent="0.25">
      <c r="C66" s="148"/>
      <c r="D66" s="149"/>
      <c r="E66" s="149"/>
      <c r="F66" s="150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</row>
    <row r="67" spans="3:34" s="147" customFormat="1" x14ac:dyDescent="0.25">
      <c r="C67" s="148"/>
      <c r="D67" s="149"/>
      <c r="E67" s="149"/>
      <c r="F67" s="150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</row>
    <row r="68" spans="3:34" s="147" customFormat="1" x14ac:dyDescent="0.25">
      <c r="C68" s="148"/>
      <c r="D68" s="149"/>
      <c r="E68" s="149"/>
      <c r="F68" s="150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</row>
    <row r="69" spans="3:34" s="147" customFormat="1" x14ac:dyDescent="0.25">
      <c r="C69" s="148"/>
      <c r="D69" s="149"/>
      <c r="E69" s="149"/>
      <c r="F69" s="150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</row>
    <row r="70" spans="3:34" s="147" customFormat="1" x14ac:dyDescent="0.25">
      <c r="C70" s="148"/>
      <c r="D70" s="149"/>
      <c r="E70" s="149"/>
      <c r="F70" s="150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</row>
    <row r="71" spans="3:34" s="147" customFormat="1" x14ac:dyDescent="0.25">
      <c r="C71" s="148"/>
      <c r="D71" s="149"/>
      <c r="E71" s="149"/>
      <c r="F71" s="150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</row>
    <row r="72" spans="3:34" s="147" customFormat="1" x14ac:dyDescent="0.25">
      <c r="C72" s="148"/>
      <c r="D72" s="149"/>
      <c r="E72" s="149"/>
      <c r="F72" s="150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</row>
    <row r="73" spans="3:34" s="147" customFormat="1" x14ac:dyDescent="0.25">
      <c r="C73" s="148"/>
      <c r="D73" s="149"/>
      <c r="E73" s="149"/>
      <c r="F73" s="150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</row>
    <row r="74" spans="3:34" s="147" customFormat="1" x14ac:dyDescent="0.25">
      <c r="C74" s="148"/>
      <c r="D74" s="149"/>
      <c r="E74" s="149"/>
      <c r="F74" s="150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</row>
    <row r="75" spans="3:34" s="147" customFormat="1" x14ac:dyDescent="0.25">
      <c r="C75" s="148"/>
      <c r="D75" s="149"/>
      <c r="E75" s="149"/>
      <c r="F75" s="150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</row>
    <row r="76" spans="3:34" s="147" customFormat="1" x14ac:dyDescent="0.25">
      <c r="C76" s="148"/>
      <c r="D76" s="149"/>
      <c r="E76" s="149"/>
      <c r="F76" s="150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</row>
    <row r="77" spans="3:34" s="147" customFormat="1" x14ac:dyDescent="0.25">
      <c r="C77" s="148"/>
      <c r="D77" s="149"/>
      <c r="E77" s="149"/>
      <c r="F77" s="150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</row>
    <row r="78" spans="3:34" s="147" customFormat="1" x14ac:dyDescent="0.25">
      <c r="C78" s="148"/>
      <c r="D78" s="149"/>
      <c r="E78" s="149"/>
      <c r="F78" s="150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  <c r="AH78" s="149"/>
    </row>
    <row r="79" spans="3:34" s="147" customFormat="1" x14ac:dyDescent="0.25">
      <c r="C79" s="148"/>
      <c r="D79" s="149"/>
      <c r="E79" s="149"/>
      <c r="F79" s="150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  <c r="AH79" s="149"/>
    </row>
    <row r="80" spans="3:34" s="147" customFormat="1" x14ac:dyDescent="0.25">
      <c r="C80" s="148"/>
      <c r="D80" s="149"/>
      <c r="E80" s="149"/>
      <c r="F80" s="150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  <c r="AH80" s="149"/>
    </row>
    <row r="81" spans="3:34" s="147" customFormat="1" x14ac:dyDescent="0.25">
      <c r="C81" s="148"/>
      <c r="D81" s="149"/>
      <c r="E81" s="149"/>
      <c r="F81" s="150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  <c r="AF81" s="149"/>
      <c r="AG81" s="149"/>
      <c r="AH81" s="149"/>
    </row>
    <row r="82" spans="3:34" s="147" customFormat="1" x14ac:dyDescent="0.25">
      <c r="C82" s="148"/>
      <c r="D82" s="149"/>
      <c r="E82" s="149"/>
      <c r="F82" s="150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</row>
    <row r="83" spans="3:34" s="147" customFormat="1" x14ac:dyDescent="0.25">
      <c r="C83" s="148"/>
      <c r="D83" s="149"/>
      <c r="E83" s="149"/>
      <c r="F83" s="150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</row>
    <row r="84" spans="3:34" s="147" customFormat="1" x14ac:dyDescent="0.25">
      <c r="C84" s="148"/>
      <c r="D84" s="149"/>
      <c r="E84" s="149"/>
      <c r="F84" s="150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</row>
    <row r="85" spans="3:34" s="147" customFormat="1" x14ac:dyDescent="0.25">
      <c r="C85" s="148"/>
      <c r="D85" s="149"/>
      <c r="E85" s="149"/>
      <c r="F85" s="150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</row>
    <row r="86" spans="3:34" s="147" customFormat="1" x14ac:dyDescent="0.25">
      <c r="C86" s="148"/>
      <c r="D86" s="149"/>
      <c r="E86" s="149"/>
      <c r="F86" s="150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</row>
    <row r="87" spans="3:34" s="147" customFormat="1" x14ac:dyDescent="0.25">
      <c r="C87" s="148"/>
      <c r="D87" s="149"/>
      <c r="E87" s="149"/>
      <c r="F87" s="150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</row>
    <row r="88" spans="3:34" s="147" customFormat="1" x14ac:dyDescent="0.25">
      <c r="C88" s="148"/>
      <c r="D88" s="149"/>
      <c r="E88" s="149"/>
      <c r="F88" s="150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  <c r="AH88" s="149"/>
    </row>
    <row r="89" spans="3:34" s="147" customFormat="1" x14ac:dyDescent="0.25">
      <c r="C89" s="148"/>
      <c r="D89" s="149"/>
      <c r="E89" s="149"/>
      <c r="F89" s="150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  <c r="AH89" s="149"/>
    </row>
    <row r="90" spans="3:34" s="147" customFormat="1" x14ac:dyDescent="0.25">
      <c r="C90" s="148"/>
      <c r="D90" s="149"/>
      <c r="E90" s="149"/>
      <c r="F90" s="150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  <c r="AH90" s="149"/>
    </row>
    <row r="91" spans="3:34" s="147" customFormat="1" x14ac:dyDescent="0.25">
      <c r="C91" s="148"/>
      <c r="D91" s="149"/>
      <c r="E91" s="149"/>
      <c r="F91" s="150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  <c r="AH91" s="149"/>
    </row>
    <row r="92" spans="3:34" s="147" customFormat="1" x14ac:dyDescent="0.25">
      <c r="C92" s="148"/>
      <c r="D92" s="149"/>
      <c r="E92" s="149"/>
      <c r="F92" s="150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</row>
    <row r="93" spans="3:34" s="147" customFormat="1" x14ac:dyDescent="0.25">
      <c r="C93" s="148"/>
      <c r="D93" s="149"/>
      <c r="E93" s="149"/>
      <c r="F93" s="150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  <c r="AF93" s="149"/>
      <c r="AG93" s="149"/>
      <c r="AH93" s="149"/>
    </row>
    <row r="94" spans="3:34" s="147" customFormat="1" x14ac:dyDescent="0.25">
      <c r="C94" s="148"/>
      <c r="D94" s="149"/>
      <c r="E94" s="149"/>
      <c r="F94" s="150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49"/>
      <c r="AF94" s="149"/>
      <c r="AG94" s="149"/>
      <c r="AH94" s="149"/>
    </row>
    <row r="95" spans="3:34" s="147" customFormat="1" x14ac:dyDescent="0.25">
      <c r="C95" s="148"/>
      <c r="D95" s="149"/>
      <c r="E95" s="149"/>
      <c r="F95" s="150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</row>
    <row r="96" spans="3:34" s="147" customFormat="1" x14ac:dyDescent="0.25">
      <c r="C96" s="148"/>
      <c r="D96" s="149"/>
      <c r="E96" s="149"/>
      <c r="F96" s="150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  <c r="AH96" s="149"/>
    </row>
    <row r="97" spans="3:34" s="147" customFormat="1" x14ac:dyDescent="0.25">
      <c r="C97" s="148"/>
      <c r="D97" s="149"/>
      <c r="E97" s="149"/>
      <c r="F97" s="150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  <c r="AH97" s="149"/>
    </row>
    <row r="98" spans="3:34" s="147" customFormat="1" x14ac:dyDescent="0.25">
      <c r="C98" s="148"/>
      <c r="D98" s="149"/>
      <c r="E98" s="149"/>
      <c r="F98" s="150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  <c r="AE98" s="149"/>
      <c r="AF98" s="149"/>
      <c r="AG98" s="149"/>
      <c r="AH98" s="149"/>
    </row>
    <row r="99" spans="3:34" s="147" customFormat="1" x14ac:dyDescent="0.25">
      <c r="C99" s="148"/>
      <c r="D99" s="149"/>
      <c r="E99" s="149"/>
      <c r="F99" s="150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  <c r="AH99" s="149"/>
    </row>
    <row r="100" spans="3:34" s="147" customFormat="1" x14ac:dyDescent="0.25">
      <c r="C100" s="148"/>
      <c r="D100" s="149"/>
      <c r="E100" s="149"/>
      <c r="F100" s="150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</row>
    <row r="101" spans="3:34" s="147" customFormat="1" x14ac:dyDescent="0.25">
      <c r="C101" s="148"/>
      <c r="D101" s="149"/>
      <c r="E101" s="149"/>
      <c r="F101" s="150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  <c r="AH101" s="149"/>
    </row>
    <row r="102" spans="3:34" s="147" customFormat="1" x14ac:dyDescent="0.25">
      <c r="C102" s="148"/>
      <c r="D102" s="149"/>
      <c r="E102" s="149"/>
      <c r="F102" s="150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  <c r="AF102" s="149"/>
      <c r="AG102" s="149"/>
      <c r="AH102" s="149"/>
    </row>
    <row r="103" spans="3:34" s="147" customFormat="1" x14ac:dyDescent="0.25">
      <c r="C103" s="148"/>
      <c r="D103" s="149"/>
      <c r="E103" s="149"/>
      <c r="F103" s="150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  <c r="AH103" s="149"/>
    </row>
    <row r="104" spans="3:34" s="147" customFormat="1" x14ac:dyDescent="0.25">
      <c r="C104" s="148"/>
      <c r="D104" s="149"/>
      <c r="E104" s="149"/>
      <c r="F104" s="150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  <c r="AE104" s="149"/>
      <c r="AF104" s="149"/>
      <c r="AG104" s="149"/>
      <c r="AH104" s="149"/>
    </row>
    <row r="105" spans="3:34" s="147" customFormat="1" x14ac:dyDescent="0.25">
      <c r="C105" s="148"/>
      <c r="D105" s="149"/>
      <c r="E105" s="149"/>
      <c r="F105" s="150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  <c r="AF105" s="149"/>
      <c r="AG105" s="149"/>
      <c r="AH105" s="149"/>
    </row>
    <row r="106" spans="3:34" s="147" customFormat="1" x14ac:dyDescent="0.25">
      <c r="C106" s="148"/>
      <c r="D106" s="149"/>
      <c r="E106" s="149"/>
      <c r="F106" s="150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  <c r="AE106" s="149"/>
      <c r="AF106" s="149"/>
      <c r="AG106" s="149"/>
      <c r="AH106" s="149"/>
    </row>
    <row r="107" spans="3:34" s="147" customFormat="1" x14ac:dyDescent="0.25">
      <c r="C107" s="148"/>
      <c r="D107" s="149"/>
      <c r="E107" s="149"/>
      <c r="F107" s="150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  <c r="AH107" s="149"/>
    </row>
    <row r="108" spans="3:34" s="147" customFormat="1" x14ac:dyDescent="0.25">
      <c r="C108" s="148"/>
      <c r="D108" s="149"/>
      <c r="E108" s="149"/>
      <c r="F108" s="150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  <c r="AH108" s="149"/>
    </row>
    <row r="109" spans="3:34" s="147" customFormat="1" x14ac:dyDescent="0.25">
      <c r="C109" s="148"/>
      <c r="D109" s="149"/>
      <c r="E109" s="149"/>
      <c r="F109" s="150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  <c r="AH109" s="149"/>
    </row>
    <row r="110" spans="3:34" s="147" customFormat="1" x14ac:dyDescent="0.25">
      <c r="C110" s="148"/>
      <c r="D110" s="149"/>
      <c r="E110" s="149"/>
      <c r="F110" s="150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  <c r="AE110" s="149"/>
      <c r="AF110" s="149"/>
      <c r="AG110" s="149"/>
      <c r="AH110" s="149"/>
    </row>
    <row r="111" spans="3:34" s="147" customFormat="1" x14ac:dyDescent="0.25">
      <c r="C111" s="148"/>
      <c r="D111" s="149"/>
      <c r="E111" s="149"/>
      <c r="F111" s="150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  <c r="AF111" s="149"/>
      <c r="AG111" s="149"/>
      <c r="AH111" s="149"/>
    </row>
    <row r="112" spans="3:34" s="147" customFormat="1" x14ac:dyDescent="0.25">
      <c r="C112" s="148"/>
      <c r="D112" s="149"/>
      <c r="E112" s="149"/>
      <c r="F112" s="150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  <c r="AH112" s="149"/>
    </row>
    <row r="113" spans="3:34" s="147" customFormat="1" x14ac:dyDescent="0.25">
      <c r="C113" s="148"/>
      <c r="D113" s="149"/>
      <c r="E113" s="149"/>
      <c r="F113" s="150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  <c r="AE113" s="149"/>
      <c r="AF113" s="149"/>
      <c r="AG113" s="149"/>
      <c r="AH113" s="149"/>
    </row>
    <row r="114" spans="3:34" s="147" customFormat="1" x14ac:dyDescent="0.25">
      <c r="C114" s="148"/>
      <c r="D114" s="149"/>
      <c r="E114" s="149"/>
      <c r="F114" s="150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  <c r="AE114" s="149"/>
      <c r="AF114" s="149"/>
      <c r="AG114" s="149"/>
      <c r="AH114" s="149"/>
    </row>
    <row r="115" spans="3:34" s="147" customFormat="1" x14ac:dyDescent="0.25">
      <c r="C115" s="148"/>
      <c r="D115" s="149"/>
      <c r="E115" s="149"/>
      <c r="F115" s="150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  <c r="AF115" s="149"/>
      <c r="AG115" s="149"/>
      <c r="AH115" s="149"/>
    </row>
    <row r="116" spans="3:34" s="147" customFormat="1" x14ac:dyDescent="0.25">
      <c r="C116" s="148"/>
      <c r="D116" s="149"/>
      <c r="E116" s="149"/>
      <c r="F116" s="150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</row>
    <row r="117" spans="3:34" s="147" customFormat="1" x14ac:dyDescent="0.25">
      <c r="C117" s="148"/>
      <c r="D117" s="149"/>
      <c r="E117" s="149"/>
      <c r="F117" s="150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</row>
    <row r="118" spans="3:34" s="147" customFormat="1" x14ac:dyDescent="0.25">
      <c r="C118" s="148"/>
      <c r="D118" s="149"/>
      <c r="E118" s="149"/>
      <c r="F118" s="150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9"/>
      <c r="AE118" s="149"/>
      <c r="AF118" s="149"/>
      <c r="AG118" s="149"/>
      <c r="AH118" s="149"/>
    </row>
    <row r="119" spans="3:34" s="147" customFormat="1" x14ac:dyDescent="0.25">
      <c r="C119" s="148"/>
      <c r="D119" s="149"/>
      <c r="E119" s="149"/>
      <c r="F119" s="150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  <c r="AH119" s="149"/>
    </row>
    <row r="120" spans="3:34" s="147" customFormat="1" x14ac:dyDescent="0.25">
      <c r="C120" s="148"/>
      <c r="D120" s="149"/>
      <c r="E120" s="149"/>
      <c r="F120" s="150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  <c r="AH120" s="149"/>
    </row>
    <row r="121" spans="3:34" s="147" customFormat="1" x14ac:dyDescent="0.25">
      <c r="C121" s="148"/>
      <c r="D121" s="149"/>
      <c r="E121" s="149"/>
      <c r="F121" s="150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  <c r="AE121" s="149"/>
      <c r="AF121" s="149"/>
      <c r="AG121" s="149"/>
      <c r="AH121" s="149"/>
    </row>
    <row r="122" spans="3:34" s="147" customFormat="1" x14ac:dyDescent="0.25">
      <c r="C122" s="148"/>
      <c r="D122" s="149"/>
      <c r="E122" s="149"/>
      <c r="F122" s="150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  <c r="AE122" s="149"/>
      <c r="AF122" s="149"/>
      <c r="AG122" s="149"/>
      <c r="AH122" s="149"/>
    </row>
    <row r="123" spans="3:34" s="147" customFormat="1" x14ac:dyDescent="0.25">
      <c r="C123" s="148"/>
      <c r="D123" s="149"/>
      <c r="E123" s="149"/>
      <c r="F123" s="150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9"/>
      <c r="AE123" s="149"/>
      <c r="AF123" s="149"/>
      <c r="AG123" s="149"/>
      <c r="AH123" s="149"/>
    </row>
    <row r="124" spans="3:34" s="147" customFormat="1" x14ac:dyDescent="0.25">
      <c r="C124" s="148"/>
      <c r="D124" s="149"/>
      <c r="E124" s="149"/>
      <c r="F124" s="150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9"/>
      <c r="AE124" s="149"/>
      <c r="AF124" s="149"/>
      <c r="AG124" s="149"/>
      <c r="AH124" s="149"/>
    </row>
    <row r="125" spans="3:34" s="147" customFormat="1" x14ac:dyDescent="0.25">
      <c r="C125" s="148"/>
      <c r="D125" s="149"/>
      <c r="E125" s="149"/>
      <c r="F125" s="150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  <c r="AE125" s="149"/>
      <c r="AF125" s="149"/>
      <c r="AG125" s="149"/>
      <c r="AH125" s="149"/>
    </row>
    <row r="126" spans="3:34" s="147" customFormat="1" x14ac:dyDescent="0.25">
      <c r="C126" s="148"/>
      <c r="D126" s="149"/>
      <c r="E126" s="149"/>
      <c r="F126" s="150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  <c r="AE126" s="149"/>
      <c r="AF126" s="149"/>
      <c r="AG126" s="149"/>
      <c r="AH126" s="149"/>
    </row>
    <row r="127" spans="3:34" s="147" customFormat="1" x14ac:dyDescent="0.25">
      <c r="C127" s="148"/>
      <c r="D127" s="149"/>
      <c r="E127" s="149"/>
      <c r="F127" s="150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  <c r="AE127" s="149"/>
      <c r="AF127" s="149"/>
      <c r="AG127" s="149"/>
      <c r="AH127" s="149"/>
    </row>
    <row r="128" spans="3:34" s="147" customFormat="1" x14ac:dyDescent="0.25">
      <c r="C128" s="148"/>
      <c r="D128" s="149"/>
      <c r="E128" s="149"/>
      <c r="F128" s="150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  <c r="AE128" s="149"/>
      <c r="AF128" s="149"/>
      <c r="AG128" s="149"/>
      <c r="AH128" s="149"/>
    </row>
    <row r="129" spans="3:34" s="147" customFormat="1" x14ac:dyDescent="0.25">
      <c r="C129" s="148"/>
      <c r="D129" s="149"/>
      <c r="E129" s="149"/>
      <c r="F129" s="150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  <c r="AE129" s="149"/>
      <c r="AF129" s="149"/>
      <c r="AG129" s="149"/>
      <c r="AH129" s="149"/>
    </row>
    <row r="130" spans="3:34" s="147" customFormat="1" x14ac:dyDescent="0.25">
      <c r="C130" s="148"/>
      <c r="D130" s="149"/>
      <c r="E130" s="149"/>
      <c r="F130" s="150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  <c r="AE130" s="149"/>
      <c r="AF130" s="149"/>
      <c r="AG130" s="149"/>
      <c r="AH130" s="149"/>
    </row>
    <row r="131" spans="3:34" s="147" customFormat="1" x14ac:dyDescent="0.25">
      <c r="C131" s="148"/>
      <c r="D131" s="149"/>
      <c r="E131" s="149"/>
      <c r="F131" s="150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  <c r="AE131" s="149"/>
      <c r="AF131" s="149"/>
      <c r="AG131" s="149"/>
      <c r="AH131" s="149"/>
    </row>
    <row r="132" spans="3:34" s="147" customFormat="1" x14ac:dyDescent="0.25">
      <c r="C132" s="148"/>
      <c r="D132" s="149"/>
      <c r="E132" s="149"/>
      <c r="F132" s="150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  <c r="AE132" s="149"/>
      <c r="AF132" s="149"/>
      <c r="AG132" s="149"/>
      <c r="AH132" s="149"/>
    </row>
    <row r="133" spans="3:34" s="147" customFormat="1" x14ac:dyDescent="0.25">
      <c r="C133" s="148"/>
      <c r="D133" s="149"/>
      <c r="E133" s="149"/>
      <c r="F133" s="150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  <c r="AE133" s="149"/>
      <c r="AF133" s="149"/>
      <c r="AG133" s="149"/>
      <c r="AH133" s="149"/>
    </row>
    <row r="134" spans="3:34" s="147" customFormat="1" x14ac:dyDescent="0.25">
      <c r="C134" s="148"/>
      <c r="D134" s="149"/>
      <c r="E134" s="149"/>
      <c r="F134" s="150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9"/>
      <c r="AE134" s="149"/>
      <c r="AF134" s="149"/>
      <c r="AG134" s="149"/>
      <c r="AH134" s="149"/>
    </row>
    <row r="135" spans="3:34" s="147" customFormat="1" x14ac:dyDescent="0.25">
      <c r="C135" s="148"/>
      <c r="D135" s="149"/>
      <c r="E135" s="149"/>
      <c r="F135" s="150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  <c r="AE135" s="149"/>
      <c r="AF135" s="149"/>
      <c r="AG135" s="149"/>
      <c r="AH135" s="149"/>
    </row>
    <row r="136" spans="3:34" s="147" customFormat="1" x14ac:dyDescent="0.25">
      <c r="C136" s="148"/>
      <c r="D136" s="149"/>
      <c r="E136" s="149"/>
      <c r="F136" s="150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9"/>
      <c r="AE136" s="149"/>
      <c r="AF136" s="149"/>
      <c r="AG136" s="149"/>
      <c r="AH136" s="149"/>
    </row>
    <row r="137" spans="3:34" s="147" customFormat="1" x14ac:dyDescent="0.25">
      <c r="C137" s="148"/>
      <c r="D137" s="149"/>
      <c r="E137" s="149"/>
      <c r="F137" s="150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9"/>
      <c r="AE137" s="149"/>
      <c r="AF137" s="149"/>
      <c r="AG137" s="149"/>
      <c r="AH137" s="149"/>
    </row>
    <row r="138" spans="3:34" s="147" customFormat="1" x14ac:dyDescent="0.25">
      <c r="C138" s="148"/>
      <c r="D138" s="149"/>
      <c r="E138" s="149"/>
      <c r="F138" s="150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9"/>
      <c r="AE138" s="149"/>
      <c r="AF138" s="149"/>
      <c r="AG138" s="149"/>
      <c r="AH138" s="149"/>
    </row>
    <row r="139" spans="3:34" s="147" customFormat="1" x14ac:dyDescent="0.25">
      <c r="C139" s="148"/>
      <c r="D139" s="149"/>
      <c r="E139" s="149"/>
      <c r="F139" s="150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9"/>
      <c r="AE139" s="149"/>
      <c r="AF139" s="149"/>
      <c r="AG139" s="149"/>
      <c r="AH139" s="149"/>
    </row>
    <row r="140" spans="3:34" s="147" customFormat="1" x14ac:dyDescent="0.25">
      <c r="C140" s="148"/>
      <c r="D140" s="149"/>
      <c r="E140" s="149"/>
      <c r="F140" s="150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9"/>
      <c r="AE140" s="149"/>
      <c r="AF140" s="149"/>
      <c r="AG140" s="149"/>
      <c r="AH140" s="149"/>
    </row>
    <row r="141" spans="3:34" s="147" customFormat="1" x14ac:dyDescent="0.25">
      <c r="C141" s="148"/>
      <c r="D141" s="149"/>
      <c r="E141" s="149"/>
      <c r="F141" s="150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  <c r="AE141" s="149"/>
      <c r="AF141" s="149"/>
      <c r="AG141" s="149"/>
      <c r="AH141" s="149"/>
    </row>
    <row r="142" spans="3:34" s="147" customFormat="1" x14ac:dyDescent="0.25">
      <c r="C142" s="148"/>
      <c r="D142" s="149"/>
      <c r="E142" s="149"/>
      <c r="F142" s="150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9"/>
      <c r="AE142" s="149"/>
      <c r="AF142" s="149"/>
      <c r="AG142" s="149"/>
      <c r="AH142" s="149"/>
    </row>
    <row r="143" spans="3:34" s="147" customFormat="1" x14ac:dyDescent="0.25">
      <c r="C143" s="148"/>
      <c r="D143" s="149"/>
      <c r="E143" s="149"/>
      <c r="F143" s="150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9"/>
      <c r="AE143" s="149"/>
      <c r="AF143" s="149"/>
      <c r="AG143" s="149"/>
      <c r="AH143" s="149"/>
    </row>
    <row r="144" spans="3:34" s="147" customFormat="1" x14ac:dyDescent="0.25">
      <c r="C144" s="148"/>
      <c r="D144" s="149"/>
      <c r="E144" s="149"/>
      <c r="F144" s="150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  <c r="AA144" s="149"/>
      <c r="AB144" s="149"/>
      <c r="AC144" s="149"/>
      <c r="AD144" s="149"/>
      <c r="AE144" s="149"/>
      <c r="AF144" s="149"/>
      <c r="AG144" s="149"/>
      <c r="AH144" s="149"/>
    </row>
    <row r="145" spans="3:34" s="147" customFormat="1" x14ac:dyDescent="0.25">
      <c r="C145" s="148"/>
      <c r="D145" s="149"/>
      <c r="E145" s="149"/>
      <c r="F145" s="150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9"/>
      <c r="AE145" s="149"/>
      <c r="AF145" s="149"/>
      <c r="AG145" s="149"/>
      <c r="AH145" s="149"/>
    </row>
    <row r="146" spans="3:34" s="147" customFormat="1" x14ac:dyDescent="0.25">
      <c r="C146" s="148"/>
      <c r="D146" s="149"/>
      <c r="E146" s="149"/>
      <c r="F146" s="150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  <c r="AA146" s="149"/>
      <c r="AB146" s="149"/>
      <c r="AC146" s="149"/>
      <c r="AD146" s="149"/>
      <c r="AE146" s="149"/>
      <c r="AF146" s="149"/>
      <c r="AG146" s="149"/>
      <c r="AH146" s="149"/>
    </row>
    <row r="147" spans="3:34" s="147" customFormat="1" x14ac:dyDescent="0.25">
      <c r="C147" s="148"/>
      <c r="D147" s="149"/>
      <c r="E147" s="149"/>
      <c r="F147" s="150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9"/>
      <c r="AE147" s="149"/>
      <c r="AF147" s="149"/>
      <c r="AG147" s="149"/>
      <c r="AH147" s="149"/>
    </row>
    <row r="148" spans="3:34" s="147" customFormat="1" x14ac:dyDescent="0.25">
      <c r="C148" s="148"/>
      <c r="D148" s="149"/>
      <c r="E148" s="149"/>
      <c r="F148" s="150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9"/>
      <c r="AE148" s="149"/>
      <c r="AF148" s="149"/>
      <c r="AG148" s="149"/>
      <c r="AH148" s="149"/>
    </row>
    <row r="149" spans="3:34" s="147" customFormat="1" x14ac:dyDescent="0.25">
      <c r="C149" s="148"/>
      <c r="D149" s="149"/>
      <c r="E149" s="149"/>
      <c r="F149" s="150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  <c r="AE149" s="149"/>
      <c r="AF149" s="149"/>
      <c r="AG149" s="149"/>
      <c r="AH149" s="149"/>
    </row>
    <row r="150" spans="3:34" s="147" customFormat="1" x14ac:dyDescent="0.25">
      <c r="C150" s="148"/>
      <c r="D150" s="149"/>
      <c r="E150" s="149"/>
      <c r="F150" s="150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9"/>
      <c r="AE150" s="149"/>
      <c r="AF150" s="149"/>
      <c r="AG150" s="149"/>
      <c r="AH150" s="149"/>
    </row>
    <row r="151" spans="3:34" s="147" customFormat="1" x14ac:dyDescent="0.25">
      <c r="C151" s="148"/>
      <c r="D151" s="149"/>
      <c r="E151" s="149"/>
      <c r="F151" s="150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9"/>
      <c r="AE151" s="149"/>
      <c r="AF151" s="149"/>
      <c r="AG151" s="149"/>
      <c r="AH151" s="149"/>
    </row>
    <row r="152" spans="3:34" s="147" customFormat="1" x14ac:dyDescent="0.25">
      <c r="C152" s="148"/>
      <c r="D152" s="149"/>
      <c r="E152" s="149"/>
      <c r="F152" s="150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</row>
    <row r="153" spans="3:34" s="147" customFormat="1" x14ac:dyDescent="0.25">
      <c r="C153" s="148"/>
      <c r="D153" s="149"/>
      <c r="E153" s="149"/>
      <c r="F153" s="150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  <c r="AF153" s="149"/>
      <c r="AG153" s="149"/>
      <c r="AH153" s="149"/>
    </row>
    <row r="154" spans="3:34" s="147" customFormat="1" x14ac:dyDescent="0.25">
      <c r="C154" s="148"/>
      <c r="D154" s="149"/>
      <c r="E154" s="149"/>
      <c r="F154" s="150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Y154" s="149"/>
      <c r="Z154" s="149"/>
      <c r="AA154" s="149"/>
      <c r="AB154" s="149"/>
      <c r="AC154" s="149"/>
      <c r="AD154" s="149"/>
      <c r="AE154" s="149"/>
      <c r="AF154" s="149"/>
      <c r="AG154" s="149"/>
      <c r="AH154" s="149"/>
    </row>
    <row r="155" spans="3:34" s="147" customFormat="1" x14ac:dyDescent="0.25">
      <c r="C155" s="148"/>
      <c r="D155" s="149"/>
      <c r="E155" s="149"/>
      <c r="F155" s="150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9"/>
      <c r="AE155" s="149"/>
      <c r="AF155" s="149"/>
      <c r="AG155" s="149"/>
      <c r="AH155" s="149"/>
    </row>
    <row r="156" spans="3:34" s="147" customFormat="1" x14ac:dyDescent="0.25">
      <c r="C156" s="148"/>
      <c r="D156" s="149"/>
      <c r="E156" s="149"/>
      <c r="F156" s="150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Y156" s="149"/>
      <c r="Z156" s="149"/>
      <c r="AA156" s="149"/>
      <c r="AB156" s="149"/>
      <c r="AC156" s="149"/>
      <c r="AD156" s="149"/>
      <c r="AE156" s="149"/>
      <c r="AF156" s="149"/>
      <c r="AG156" s="149"/>
      <c r="AH156" s="149"/>
    </row>
    <row r="157" spans="3:34" s="147" customFormat="1" x14ac:dyDescent="0.25">
      <c r="C157" s="148"/>
      <c r="D157" s="149"/>
      <c r="E157" s="149"/>
      <c r="F157" s="150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  <c r="AD157" s="149"/>
      <c r="AE157" s="149"/>
      <c r="AF157" s="149"/>
      <c r="AG157" s="149"/>
      <c r="AH157" s="149"/>
    </row>
    <row r="158" spans="3:34" s="147" customFormat="1" x14ac:dyDescent="0.25">
      <c r="C158" s="148"/>
      <c r="D158" s="149"/>
      <c r="E158" s="149"/>
      <c r="F158" s="150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9"/>
      <c r="AE158" s="149"/>
      <c r="AF158" s="149"/>
      <c r="AG158" s="149"/>
      <c r="AH158" s="149"/>
    </row>
    <row r="159" spans="3:34" s="147" customFormat="1" x14ac:dyDescent="0.25">
      <c r="C159" s="148"/>
      <c r="D159" s="149"/>
      <c r="E159" s="149"/>
      <c r="F159" s="150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  <c r="AD159" s="149"/>
      <c r="AE159" s="149"/>
      <c r="AF159" s="149"/>
      <c r="AG159" s="149"/>
      <c r="AH159" s="149"/>
    </row>
    <row r="160" spans="3:34" s="147" customFormat="1" x14ac:dyDescent="0.25">
      <c r="C160" s="148"/>
      <c r="D160" s="149"/>
      <c r="E160" s="149"/>
      <c r="F160" s="150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</row>
    <row r="161" spans="3:34" s="147" customFormat="1" x14ac:dyDescent="0.25">
      <c r="C161" s="148"/>
      <c r="D161" s="149"/>
      <c r="E161" s="149"/>
      <c r="F161" s="150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  <c r="AE161" s="149"/>
      <c r="AF161" s="149"/>
      <c r="AG161" s="149"/>
      <c r="AH161" s="149"/>
    </row>
    <row r="162" spans="3:34" s="147" customFormat="1" x14ac:dyDescent="0.25">
      <c r="C162" s="148"/>
      <c r="D162" s="149"/>
      <c r="E162" s="149"/>
      <c r="F162" s="150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149"/>
      <c r="AD162" s="149"/>
      <c r="AE162" s="149"/>
      <c r="AF162" s="149"/>
      <c r="AG162" s="149"/>
      <c r="AH162" s="149"/>
    </row>
    <row r="163" spans="3:34" s="147" customFormat="1" x14ac:dyDescent="0.25">
      <c r="C163" s="148"/>
      <c r="D163" s="149"/>
      <c r="E163" s="149"/>
      <c r="F163" s="150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  <c r="AD163" s="149"/>
      <c r="AE163" s="149"/>
      <c r="AF163" s="149"/>
      <c r="AG163" s="149"/>
      <c r="AH163" s="149"/>
    </row>
    <row r="164" spans="3:34" s="147" customFormat="1" x14ac:dyDescent="0.25">
      <c r="C164" s="148"/>
      <c r="D164" s="149"/>
      <c r="E164" s="149"/>
      <c r="F164" s="150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9"/>
      <c r="AE164" s="149"/>
      <c r="AF164" s="149"/>
      <c r="AG164" s="149"/>
      <c r="AH164" s="149"/>
    </row>
    <row r="165" spans="3:34" s="147" customFormat="1" x14ac:dyDescent="0.25">
      <c r="C165" s="148"/>
      <c r="D165" s="149"/>
      <c r="E165" s="149"/>
      <c r="F165" s="150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  <c r="AE165" s="149"/>
      <c r="AF165" s="149"/>
      <c r="AG165" s="149"/>
      <c r="AH165" s="149"/>
    </row>
    <row r="166" spans="3:34" s="147" customFormat="1" x14ac:dyDescent="0.25">
      <c r="C166" s="148"/>
      <c r="D166" s="149"/>
      <c r="E166" s="149"/>
      <c r="F166" s="150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  <c r="AD166" s="149"/>
      <c r="AE166" s="149"/>
      <c r="AF166" s="149"/>
      <c r="AG166" s="149"/>
      <c r="AH166" s="149"/>
    </row>
    <row r="167" spans="3:34" s="147" customFormat="1" x14ac:dyDescent="0.25">
      <c r="C167" s="148"/>
      <c r="D167" s="149"/>
      <c r="E167" s="149"/>
      <c r="F167" s="150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9"/>
      <c r="AE167" s="149"/>
      <c r="AF167" s="149"/>
      <c r="AG167" s="149"/>
      <c r="AH167" s="149"/>
    </row>
    <row r="168" spans="3:34" s="147" customFormat="1" x14ac:dyDescent="0.25">
      <c r="C168" s="148"/>
      <c r="D168" s="149"/>
      <c r="E168" s="149"/>
      <c r="F168" s="150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9"/>
      <c r="AE168" s="149"/>
      <c r="AF168" s="149"/>
      <c r="AG168" s="149"/>
      <c r="AH168" s="149"/>
    </row>
    <row r="169" spans="3:34" s="147" customFormat="1" x14ac:dyDescent="0.25">
      <c r="C169" s="148"/>
      <c r="D169" s="149"/>
      <c r="E169" s="149"/>
      <c r="F169" s="150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9"/>
      <c r="AE169" s="149"/>
      <c r="AF169" s="149"/>
      <c r="AG169" s="149"/>
      <c r="AH169" s="149"/>
    </row>
    <row r="170" spans="3:34" s="147" customFormat="1" x14ac:dyDescent="0.25">
      <c r="C170" s="148"/>
      <c r="D170" s="149"/>
      <c r="E170" s="149"/>
      <c r="F170" s="150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149"/>
      <c r="Z170" s="149"/>
      <c r="AA170" s="149"/>
      <c r="AB170" s="149"/>
      <c r="AC170" s="149"/>
      <c r="AD170" s="149"/>
      <c r="AE170" s="149"/>
      <c r="AF170" s="149"/>
      <c r="AG170" s="149"/>
      <c r="AH170" s="149"/>
    </row>
    <row r="171" spans="3:34" s="147" customFormat="1" x14ac:dyDescent="0.25">
      <c r="C171" s="148"/>
      <c r="D171" s="149"/>
      <c r="E171" s="149"/>
      <c r="F171" s="150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9"/>
      <c r="AE171" s="149"/>
      <c r="AF171" s="149"/>
      <c r="AG171" s="149"/>
      <c r="AH171" s="149"/>
    </row>
    <row r="172" spans="3:34" s="147" customFormat="1" x14ac:dyDescent="0.25">
      <c r="C172" s="148"/>
      <c r="D172" s="149"/>
      <c r="E172" s="149"/>
      <c r="F172" s="150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9"/>
      <c r="AE172" s="149"/>
      <c r="AF172" s="149"/>
      <c r="AG172" s="149"/>
      <c r="AH172" s="149"/>
    </row>
    <row r="173" spans="3:34" s="147" customFormat="1" x14ac:dyDescent="0.25">
      <c r="C173" s="148"/>
      <c r="D173" s="149"/>
      <c r="E173" s="149"/>
      <c r="F173" s="150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9"/>
      <c r="AE173" s="149"/>
      <c r="AF173" s="149"/>
      <c r="AG173" s="149"/>
      <c r="AH173" s="149"/>
    </row>
    <row r="174" spans="3:34" s="147" customFormat="1" x14ac:dyDescent="0.25">
      <c r="C174" s="148"/>
      <c r="D174" s="149"/>
      <c r="E174" s="149"/>
      <c r="F174" s="150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  <c r="AA174" s="149"/>
      <c r="AB174" s="149"/>
      <c r="AC174" s="149"/>
      <c r="AD174" s="149"/>
      <c r="AE174" s="149"/>
      <c r="AF174" s="149"/>
      <c r="AG174" s="149"/>
      <c r="AH174" s="149"/>
    </row>
    <row r="175" spans="3:34" s="147" customFormat="1" x14ac:dyDescent="0.25">
      <c r="C175" s="148"/>
      <c r="D175" s="149"/>
      <c r="E175" s="149"/>
      <c r="F175" s="150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  <c r="AD175" s="149"/>
      <c r="AE175" s="149"/>
      <c r="AF175" s="149"/>
      <c r="AG175" s="149"/>
      <c r="AH175" s="149"/>
    </row>
    <row r="176" spans="3:34" s="147" customFormat="1" x14ac:dyDescent="0.25">
      <c r="C176" s="148"/>
      <c r="D176" s="149"/>
      <c r="E176" s="149"/>
      <c r="F176" s="150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49"/>
      <c r="U176" s="149"/>
      <c r="V176" s="149"/>
      <c r="W176" s="149"/>
      <c r="X176" s="149"/>
      <c r="Y176" s="149"/>
      <c r="Z176" s="149"/>
      <c r="AA176" s="149"/>
      <c r="AB176" s="149"/>
      <c r="AC176" s="149"/>
      <c r="AD176" s="149"/>
      <c r="AE176" s="149"/>
      <c r="AF176" s="149"/>
      <c r="AG176" s="149"/>
      <c r="AH176" s="149"/>
    </row>
    <row r="177" spans="3:34" s="147" customFormat="1" x14ac:dyDescent="0.25">
      <c r="C177" s="148"/>
      <c r="D177" s="149"/>
      <c r="E177" s="149"/>
      <c r="F177" s="150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  <c r="AD177" s="149"/>
      <c r="AE177" s="149"/>
      <c r="AF177" s="149"/>
      <c r="AG177" s="149"/>
      <c r="AH177" s="149"/>
    </row>
    <row r="178" spans="3:34" s="147" customFormat="1" x14ac:dyDescent="0.25">
      <c r="C178" s="148"/>
      <c r="D178" s="149"/>
      <c r="E178" s="149"/>
      <c r="F178" s="150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49"/>
      <c r="T178" s="149"/>
      <c r="U178" s="149"/>
      <c r="V178" s="149"/>
      <c r="W178" s="149"/>
      <c r="X178" s="149"/>
      <c r="Y178" s="149"/>
      <c r="Z178" s="149"/>
      <c r="AA178" s="149"/>
      <c r="AB178" s="149"/>
      <c r="AC178" s="149"/>
      <c r="AD178" s="149"/>
      <c r="AE178" s="149"/>
      <c r="AF178" s="149"/>
      <c r="AG178" s="149"/>
      <c r="AH178" s="149"/>
    </row>
    <row r="179" spans="3:34" s="147" customFormat="1" x14ac:dyDescent="0.25">
      <c r="C179" s="148"/>
      <c r="D179" s="149"/>
      <c r="E179" s="149"/>
      <c r="F179" s="150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49"/>
      <c r="S179" s="149"/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  <c r="AD179" s="149"/>
      <c r="AE179" s="149"/>
      <c r="AF179" s="149"/>
      <c r="AG179" s="149"/>
      <c r="AH179" s="149"/>
    </row>
    <row r="180" spans="3:34" s="147" customFormat="1" x14ac:dyDescent="0.25">
      <c r="C180" s="148"/>
      <c r="D180" s="149"/>
      <c r="E180" s="149"/>
      <c r="F180" s="150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9"/>
      <c r="AE180" s="149"/>
      <c r="AF180" s="149"/>
      <c r="AG180" s="149"/>
      <c r="AH180" s="149"/>
    </row>
    <row r="181" spans="3:34" s="147" customFormat="1" x14ac:dyDescent="0.25">
      <c r="C181" s="148"/>
      <c r="D181" s="149"/>
      <c r="E181" s="149"/>
      <c r="F181" s="150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  <c r="AD181" s="149"/>
      <c r="AE181" s="149"/>
      <c r="AF181" s="149"/>
      <c r="AG181" s="149"/>
      <c r="AH181" s="149"/>
    </row>
    <row r="182" spans="3:34" s="147" customFormat="1" x14ac:dyDescent="0.25">
      <c r="C182" s="148"/>
      <c r="D182" s="149"/>
      <c r="E182" s="149"/>
      <c r="F182" s="150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149"/>
      <c r="AD182" s="149"/>
      <c r="AE182" s="149"/>
      <c r="AF182" s="149"/>
      <c r="AG182" s="149"/>
      <c r="AH182" s="149"/>
    </row>
    <row r="183" spans="3:34" s="147" customFormat="1" x14ac:dyDescent="0.25">
      <c r="C183" s="148"/>
      <c r="D183" s="149"/>
      <c r="E183" s="149"/>
      <c r="F183" s="150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  <c r="AD183" s="149"/>
      <c r="AE183" s="149"/>
      <c r="AF183" s="149"/>
      <c r="AG183" s="149"/>
      <c r="AH183" s="149"/>
    </row>
    <row r="184" spans="3:34" s="147" customFormat="1" x14ac:dyDescent="0.25">
      <c r="C184" s="148"/>
      <c r="D184" s="149"/>
      <c r="E184" s="149"/>
      <c r="F184" s="150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49"/>
      <c r="T184" s="149"/>
      <c r="U184" s="149"/>
      <c r="V184" s="149"/>
      <c r="W184" s="149"/>
      <c r="X184" s="149"/>
      <c r="Y184" s="149"/>
      <c r="Z184" s="149"/>
      <c r="AA184" s="149"/>
      <c r="AB184" s="149"/>
      <c r="AC184" s="149"/>
      <c r="AD184" s="149"/>
      <c r="AE184" s="149"/>
      <c r="AF184" s="149"/>
      <c r="AG184" s="149"/>
      <c r="AH184" s="149"/>
    </row>
    <row r="185" spans="3:34" s="147" customFormat="1" x14ac:dyDescent="0.25">
      <c r="C185" s="148"/>
      <c r="D185" s="149"/>
      <c r="E185" s="149"/>
      <c r="F185" s="150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  <c r="AD185" s="149"/>
      <c r="AE185" s="149"/>
      <c r="AF185" s="149"/>
      <c r="AG185" s="149"/>
      <c r="AH185" s="149"/>
    </row>
    <row r="186" spans="3:34" s="147" customFormat="1" x14ac:dyDescent="0.25">
      <c r="C186" s="148"/>
      <c r="D186" s="149"/>
      <c r="E186" s="149"/>
      <c r="F186" s="150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49"/>
      <c r="V186" s="149"/>
      <c r="W186" s="149"/>
      <c r="X186" s="149"/>
      <c r="Y186" s="149"/>
      <c r="Z186" s="149"/>
      <c r="AA186" s="149"/>
      <c r="AB186" s="149"/>
      <c r="AC186" s="149"/>
      <c r="AD186" s="149"/>
      <c r="AE186" s="149"/>
      <c r="AF186" s="149"/>
      <c r="AG186" s="149"/>
      <c r="AH186" s="149"/>
    </row>
    <row r="187" spans="3:34" s="147" customFormat="1" x14ac:dyDescent="0.25">
      <c r="C187" s="148"/>
      <c r="D187" s="149"/>
      <c r="E187" s="149"/>
      <c r="F187" s="150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</row>
    <row r="188" spans="3:34" s="147" customFormat="1" x14ac:dyDescent="0.25">
      <c r="C188" s="148"/>
      <c r="D188" s="149"/>
      <c r="E188" s="149"/>
      <c r="F188" s="150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49"/>
      <c r="X188" s="149"/>
      <c r="Y188" s="149"/>
      <c r="Z188" s="149"/>
      <c r="AA188" s="149"/>
      <c r="AB188" s="149"/>
      <c r="AC188" s="149"/>
      <c r="AD188" s="149"/>
      <c r="AE188" s="149"/>
      <c r="AF188" s="149"/>
      <c r="AG188" s="149"/>
      <c r="AH188" s="149"/>
    </row>
    <row r="189" spans="3:34" s="147" customFormat="1" x14ac:dyDescent="0.25">
      <c r="C189" s="148"/>
      <c r="D189" s="149"/>
      <c r="E189" s="149"/>
      <c r="F189" s="150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  <c r="AA189" s="149"/>
      <c r="AB189" s="149"/>
      <c r="AC189" s="149"/>
      <c r="AD189" s="149"/>
      <c r="AE189" s="149"/>
      <c r="AF189" s="149"/>
      <c r="AG189" s="149"/>
      <c r="AH189" s="149"/>
    </row>
    <row r="190" spans="3:34" s="147" customFormat="1" x14ac:dyDescent="0.25">
      <c r="C190" s="148"/>
      <c r="D190" s="149"/>
      <c r="E190" s="149"/>
      <c r="F190" s="150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Y190" s="149"/>
      <c r="Z190" s="149"/>
      <c r="AA190" s="149"/>
      <c r="AB190" s="149"/>
      <c r="AC190" s="149"/>
      <c r="AD190" s="149"/>
      <c r="AE190" s="149"/>
      <c r="AF190" s="149"/>
      <c r="AG190" s="149"/>
      <c r="AH190" s="149"/>
    </row>
    <row r="191" spans="3:34" s="147" customFormat="1" x14ac:dyDescent="0.25">
      <c r="C191" s="148"/>
      <c r="D191" s="149"/>
      <c r="E191" s="149"/>
      <c r="F191" s="150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  <c r="AA191" s="149"/>
      <c r="AB191" s="149"/>
      <c r="AC191" s="149"/>
      <c r="AD191" s="149"/>
      <c r="AE191" s="149"/>
      <c r="AF191" s="149"/>
      <c r="AG191" s="149"/>
      <c r="AH191" s="149"/>
    </row>
    <row r="192" spans="3:34" s="147" customFormat="1" x14ac:dyDescent="0.25">
      <c r="C192" s="148"/>
      <c r="D192" s="149"/>
      <c r="E192" s="149"/>
      <c r="F192" s="150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49"/>
      <c r="U192" s="149"/>
      <c r="V192" s="149"/>
      <c r="W192" s="149"/>
      <c r="X192" s="149"/>
      <c r="Y192" s="149"/>
      <c r="Z192" s="149"/>
      <c r="AA192" s="149"/>
      <c r="AB192" s="149"/>
      <c r="AC192" s="149"/>
      <c r="AD192" s="149"/>
      <c r="AE192" s="149"/>
      <c r="AF192" s="149"/>
      <c r="AG192" s="149"/>
      <c r="AH192" s="149"/>
    </row>
    <row r="193" spans="3:34" s="147" customFormat="1" x14ac:dyDescent="0.25">
      <c r="C193" s="148"/>
      <c r="D193" s="149"/>
      <c r="E193" s="149"/>
      <c r="F193" s="150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  <c r="AA193" s="149"/>
      <c r="AB193" s="149"/>
      <c r="AC193" s="149"/>
      <c r="AD193" s="149"/>
      <c r="AE193" s="149"/>
      <c r="AF193" s="149"/>
      <c r="AG193" s="149"/>
      <c r="AH193" s="149"/>
    </row>
    <row r="194" spans="3:34" s="147" customFormat="1" x14ac:dyDescent="0.25">
      <c r="C194" s="148"/>
      <c r="D194" s="149"/>
      <c r="E194" s="149"/>
      <c r="F194" s="150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  <c r="AA194" s="149"/>
      <c r="AB194" s="149"/>
      <c r="AC194" s="149"/>
      <c r="AD194" s="149"/>
      <c r="AE194" s="149"/>
      <c r="AF194" s="149"/>
      <c r="AG194" s="149"/>
      <c r="AH194" s="149"/>
    </row>
    <row r="195" spans="3:34" s="147" customFormat="1" x14ac:dyDescent="0.25">
      <c r="C195" s="148"/>
      <c r="D195" s="149"/>
      <c r="E195" s="149"/>
      <c r="F195" s="150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  <c r="AA195" s="149"/>
      <c r="AB195" s="149"/>
      <c r="AC195" s="149"/>
      <c r="AD195" s="149"/>
      <c r="AE195" s="149"/>
      <c r="AF195" s="149"/>
      <c r="AG195" s="149"/>
      <c r="AH195" s="149"/>
    </row>
    <row r="196" spans="3:34" s="147" customFormat="1" x14ac:dyDescent="0.25">
      <c r="C196" s="148"/>
      <c r="D196" s="149"/>
      <c r="E196" s="149"/>
      <c r="F196" s="150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  <c r="AA196" s="149"/>
      <c r="AB196" s="149"/>
      <c r="AC196" s="149"/>
      <c r="AD196" s="149"/>
      <c r="AE196" s="149"/>
      <c r="AF196" s="149"/>
      <c r="AG196" s="149"/>
      <c r="AH196" s="149"/>
    </row>
    <row r="197" spans="3:34" s="147" customFormat="1" x14ac:dyDescent="0.25">
      <c r="C197" s="148"/>
      <c r="D197" s="149"/>
      <c r="E197" s="149"/>
      <c r="F197" s="150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  <c r="AE197" s="149"/>
      <c r="AF197" s="149"/>
      <c r="AG197" s="149"/>
      <c r="AH197" s="149"/>
    </row>
    <row r="198" spans="3:34" s="147" customFormat="1" x14ac:dyDescent="0.25">
      <c r="C198" s="148"/>
      <c r="D198" s="149"/>
      <c r="E198" s="149"/>
      <c r="F198" s="150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  <c r="AE198" s="149"/>
      <c r="AF198" s="149"/>
      <c r="AG198" s="149"/>
      <c r="AH198" s="149"/>
    </row>
    <row r="199" spans="3:34" s="147" customFormat="1" x14ac:dyDescent="0.25">
      <c r="C199" s="148"/>
      <c r="D199" s="149"/>
      <c r="E199" s="149"/>
      <c r="F199" s="150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</row>
    <row r="200" spans="3:34" s="147" customFormat="1" x14ac:dyDescent="0.25">
      <c r="C200" s="148"/>
      <c r="D200" s="149"/>
      <c r="E200" s="149"/>
      <c r="F200" s="150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  <c r="AA200" s="149"/>
      <c r="AB200" s="149"/>
      <c r="AC200" s="149"/>
      <c r="AD200" s="149"/>
      <c r="AE200" s="149"/>
      <c r="AF200" s="149"/>
      <c r="AG200" s="149"/>
      <c r="AH200" s="149"/>
    </row>
    <row r="201" spans="3:34" s="147" customFormat="1" x14ac:dyDescent="0.25">
      <c r="C201" s="148"/>
      <c r="D201" s="149"/>
      <c r="E201" s="149"/>
      <c r="F201" s="150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  <c r="AB201" s="149"/>
      <c r="AC201" s="149"/>
      <c r="AD201" s="149"/>
      <c r="AE201" s="149"/>
      <c r="AF201" s="149"/>
      <c r="AG201" s="149"/>
      <c r="AH201" s="149"/>
    </row>
    <row r="202" spans="3:34" s="147" customFormat="1" x14ac:dyDescent="0.25">
      <c r="C202" s="148"/>
      <c r="D202" s="149"/>
      <c r="E202" s="149"/>
      <c r="F202" s="150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  <c r="AA202" s="149"/>
      <c r="AB202" s="149"/>
      <c r="AC202" s="149"/>
      <c r="AD202" s="149"/>
      <c r="AE202" s="149"/>
      <c r="AF202" s="149"/>
      <c r="AG202" s="149"/>
      <c r="AH202" s="149"/>
    </row>
    <row r="203" spans="3:34" s="147" customFormat="1" x14ac:dyDescent="0.25">
      <c r="C203" s="148"/>
      <c r="D203" s="149"/>
      <c r="E203" s="149"/>
      <c r="F203" s="150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  <c r="AD203" s="149"/>
      <c r="AE203" s="149"/>
      <c r="AF203" s="149"/>
      <c r="AG203" s="149"/>
      <c r="AH203" s="149"/>
    </row>
    <row r="204" spans="3:34" s="147" customFormat="1" x14ac:dyDescent="0.25">
      <c r="C204" s="148"/>
      <c r="D204" s="149"/>
      <c r="E204" s="149"/>
      <c r="F204" s="150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  <c r="AA204" s="149"/>
      <c r="AB204" s="149"/>
      <c r="AC204" s="149"/>
      <c r="AD204" s="149"/>
      <c r="AE204" s="149"/>
      <c r="AF204" s="149"/>
      <c r="AG204" s="149"/>
      <c r="AH204" s="149"/>
    </row>
    <row r="205" spans="3:34" s="147" customFormat="1" x14ac:dyDescent="0.25">
      <c r="C205" s="148"/>
      <c r="D205" s="149"/>
      <c r="E205" s="149"/>
      <c r="F205" s="150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  <c r="AA205" s="149"/>
      <c r="AB205" s="149"/>
      <c r="AC205" s="149"/>
      <c r="AD205" s="149"/>
      <c r="AE205" s="149"/>
      <c r="AF205" s="149"/>
      <c r="AG205" s="149"/>
      <c r="AH205" s="149"/>
    </row>
    <row r="206" spans="3:34" s="147" customFormat="1" x14ac:dyDescent="0.25">
      <c r="C206" s="148"/>
      <c r="D206" s="149"/>
      <c r="E206" s="149"/>
      <c r="F206" s="150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  <c r="AA206" s="149"/>
      <c r="AB206" s="149"/>
      <c r="AC206" s="149"/>
      <c r="AD206" s="149"/>
      <c r="AE206" s="149"/>
      <c r="AF206" s="149"/>
      <c r="AG206" s="149"/>
      <c r="AH206" s="149"/>
    </row>
    <row r="207" spans="3:34" s="147" customFormat="1" x14ac:dyDescent="0.25">
      <c r="C207" s="148"/>
      <c r="D207" s="149"/>
      <c r="E207" s="149"/>
      <c r="F207" s="150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149"/>
      <c r="AD207" s="149"/>
      <c r="AE207" s="149"/>
      <c r="AF207" s="149"/>
      <c r="AG207" s="149"/>
      <c r="AH207" s="149"/>
    </row>
    <row r="208" spans="3:34" s="147" customFormat="1" x14ac:dyDescent="0.25">
      <c r="C208" s="148"/>
      <c r="D208" s="149"/>
      <c r="E208" s="149"/>
      <c r="F208" s="150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  <c r="AA208" s="149"/>
      <c r="AB208" s="149"/>
      <c r="AC208" s="149"/>
      <c r="AD208" s="149"/>
      <c r="AE208" s="149"/>
      <c r="AF208" s="149"/>
      <c r="AG208" s="149"/>
      <c r="AH208" s="149"/>
    </row>
    <row r="209" spans="3:34" s="147" customFormat="1" x14ac:dyDescent="0.25">
      <c r="C209" s="148"/>
      <c r="D209" s="149"/>
      <c r="E209" s="149"/>
      <c r="F209" s="150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149"/>
      <c r="AB209" s="149"/>
      <c r="AC209" s="149"/>
      <c r="AD209" s="149"/>
      <c r="AE209" s="149"/>
      <c r="AF209" s="149"/>
      <c r="AG209" s="149"/>
      <c r="AH209" s="149"/>
    </row>
    <row r="210" spans="3:34" s="147" customFormat="1" x14ac:dyDescent="0.25">
      <c r="C210" s="148"/>
      <c r="D210" s="149"/>
      <c r="E210" s="149"/>
      <c r="F210" s="150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  <c r="AA210" s="149"/>
      <c r="AB210" s="149"/>
      <c r="AC210" s="149"/>
      <c r="AD210" s="149"/>
      <c r="AE210" s="149"/>
      <c r="AF210" s="149"/>
      <c r="AG210" s="149"/>
      <c r="AH210" s="149"/>
    </row>
    <row r="211" spans="3:34" s="147" customFormat="1" x14ac:dyDescent="0.25">
      <c r="C211" s="148"/>
      <c r="D211" s="149"/>
      <c r="E211" s="149"/>
      <c r="F211" s="150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  <c r="AA211" s="149"/>
      <c r="AB211" s="149"/>
      <c r="AC211" s="149"/>
      <c r="AD211" s="149"/>
      <c r="AE211" s="149"/>
      <c r="AF211" s="149"/>
      <c r="AG211" s="149"/>
      <c r="AH211" s="149"/>
    </row>
    <row r="212" spans="3:34" s="147" customFormat="1" x14ac:dyDescent="0.25">
      <c r="C212" s="148"/>
      <c r="D212" s="149"/>
      <c r="E212" s="149"/>
      <c r="F212" s="150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149"/>
      <c r="AD212" s="149"/>
      <c r="AE212" s="149"/>
      <c r="AF212" s="149"/>
      <c r="AG212" s="149"/>
      <c r="AH212" s="149"/>
    </row>
    <row r="213" spans="3:34" s="147" customFormat="1" x14ac:dyDescent="0.25">
      <c r="C213" s="148"/>
      <c r="D213" s="149"/>
      <c r="E213" s="149"/>
      <c r="F213" s="150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  <c r="AA213" s="149"/>
      <c r="AB213" s="149"/>
      <c r="AC213" s="149"/>
      <c r="AD213" s="149"/>
      <c r="AE213" s="149"/>
      <c r="AF213" s="149"/>
      <c r="AG213" s="149"/>
      <c r="AH213" s="149"/>
    </row>
    <row r="214" spans="3:34" s="147" customFormat="1" x14ac:dyDescent="0.25">
      <c r="C214" s="148"/>
      <c r="D214" s="149"/>
      <c r="E214" s="149"/>
      <c r="F214" s="150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  <c r="AA214" s="149"/>
      <c r="AB214" s="149"/>
      <c r="AC214" s="149"/>
      <c r="AD214" s="149"/>
      <c r="AE214" s="149"/>
      <c r="AF214" s="149"/>
      <c r="AG214" s="149"/>
      <c r="AH214" s="149"/>
    </row>
    <row r="215" spans="3:34" s="147" customFormat="1" x14ac:dyDescent="0.25">
      <c r="C215" s="148"/>
      <c r="D215" s="149"/>
      <c r="E215" s="149"/>
      <c r="F215" s="150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49"/>
      <c r="AD215" s="149"/>
      <c r="AE215" s="149"/>
      <c r="AF215" s="149"/>
      <c r="AG215" s="149"/>
      <c r="AH215" s="149"/>
    </row>
    <row r="216" spans="3:34" s="147" customFormat="1" x14ac:dyDescent="0.25">
      <c r="C216" s="148"/>
      <c r="D216" s="149"/>
      <c r="E216" s="149"/>
      <c r="F216" s="150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  <c r="AA216" s="149"/>
      <c r="AB216" s="149"/>
      <c r="AC216" s="149"/>
      <c r="AD216" s="149"/>
      <c r="AE216" s="149"/>
      <c r="AF216" s="149"/>
      <c r="AG216" s="149"/>
      <c r="AH216" s="149"/>
    </row>
    <row r="217" spans="3:34" s="147" customFormat="1" x14ac:dyDescent="0.25">
      <c r="C217" s="148"/>
      <c r="D217" s="149"/>
      <c r="E217" s="149"/>
      <c r="F217" s="150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  <c r="AD217" s="149"/>
      <c r="AE217" s="149"/>
      <c r="AF217" s="149"/>
      <c r="AG217" s="149"/>
      <c r="AH217" s="149"/>
    </row>
    <row r="218" spans="3:34" s="147" customFormat="1" x14ac:dyDescent="0.25">
      <c r="C218" s="148"/>
      <c r="D218" s="149"/>
      <c r="E218" s="149"/>
      <c r="F218" s="150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  <c r="AA218" s="149"/>
      <c r="AB218" s="149"/>
      <c r="AC218" s="149"/>
      <c r="AD218" s="149"/>
      <c r="AE218" s="149"/>
      <c r="AF218" s="149"/>
      <c r="AG218" s="149"/>
      <c r="AH218" s="149"/>
    </row>
    <row r="219" spans="3:34" s="147" customFormat="1" x14ac:dyDescent="0.25">
      <c r="C219" s="148"/>
      <c r="D219" s="149"/>
      <c r="E219" s="149"/>
      <c r="F219" s="150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  <c r="AD219" s="149"/>
      <c r="AE219" s="149"/>
      <c r="AF219" s="149"/>
      <c r="AG219" s="149"/>
      <c r="AH219" s="149"/>
    </row>
    <row r="220" spans="3:34" s="147" customFormat="1" x14ac:dyDescent="0.25">
      <c r="C220" s="148"/>
      <c r="D220" s="149"/>
      <c r="E220" s="149"/>
      <c r="F220" s="150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  <c r="AA220" s="149"/>
      <c r="AB220" s="149"/>
      <c r="AC220" s="149"/>
      <c r="AD220" s="149"/>
      <c r="AE220" s="149"/>
      <c r="AF220" s="149"/>
      <c r="AG220" s="149"/>
      <c r="AH220" s="149"/>
    </row>
    <row r="221" spans="3:34" s="147" customFormat="1" x14ac:dyDescent="0.25">
      <c r="C221" s="148"/>
      <c r="D221" s="149"/>
      <c r="E221" s="149"/>
      <c r="F221" s="150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149"/>
      <c r="AD221" s="149"/>
      <c r="AE221" s="149"/>
      <c r="AF221" s="149"/>
      <c r="AG221" s="149"/>
      <c r="AH221" s="149"/>
    </row>
    <row r="222" spans="3:34" s="147" customFormat="1" x14ac:dyDescent="0.25">
      <c r="C222" s="148"/>
      <c r="D222" s="149"/>
      <c r="E222" s="149"/>
      <c r="F222" s="150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  <c r="AA222" s="149"/>
      <c r="AB222" s="149"/>
      <c r="AC222" s="149"/>
      <c r="AD222" s="149"/>
      <c r="AE222" s="149"/>
      <c r="AF222" s="149"/>
      <c r="AG222" s="149"/>
      <c r="AH222" s="149"/>
    </row>
    <row r="223" spans="3:34" s="147" customFormat="1" x14ac:dyDescent="0.25">
      <c r="C223" s="148"/>
      <c r="D223" s="149"/>
      <c r="E223" s="149"/>
      <c r="F223" s="150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  <c r="AA223" s="149"/>
      <c r="AB223" s="149"/>
      <c r="AC223" s="149"/>
      <c r="AD223" s="149"/>
      <c r="AE223" s="149"/>
      <c r="AF223" s="149"/>
      <c r="AG223" s="149"/>
      <c r="AH223" s="149"/>
    </row>
    <row r="224" spans="3:34" s="147" customFormat="1" x14ac:dyDescent="0.25">
      <c r="C224" s="148"/>
      <c r="D224" s="149"/>
      <c r="E224" s="149"/>
      <c r="F224" s="150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  <c r="AA224" s="149"/>
      <c r="AB224" s="149"/>
      <c r="AC224" s="149"/>
      <c r="AD224" s="149"/>
      <c r="AE224" s="149"/>
      <c r="AF224" s="149"/>
      <c r="AG224" s="149"/>
      <c r="AH224" s="149"/>
    </row>
    <row r="225" spans="3:34" s="147" customFormat="1" x14ac:dyDescent="0.25">
      <c r="C225" s="148"/>
      <c r="D225" s="149"/>
      <c r="E225" s="149"/>
      <c r="F225" s="150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  <c r="AA225" s="149"/>
      <c r="AB225" s="149"/>
      <c r="AC225" s="149"/>
      <c r="AD225" s="149"/>
      <c r="AE225" s="149"/>
      <c r="AF225" s="149"/>
      <c r="AG225" s="149"/>
      <c r="AH225" s="149"/>
    </row>
    <row r="226" spans="3:34" s="147" customFormat="1" x14ac:dyDescent="0.25">
      <c r="C226" s="148"/>
      <c r="D226" s="149"/>
      <c r="E226" s="149"/>
      <c r="F226" s="150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  <c r="AA226" s="149"/>
      <c r="AB226" s="149"/>
      <c r="AC226" s="149"/>
      <c r="AD226" s="149"/>
      <c r="AE226" s="149"/>
      <c r="AF226" s="149"/>
      <c r="AG226" s="149"/>
      <c r="AH226" s="149"/>
    </row>
    <row r="227" spans="3:34" s="147" customFormat="1" x14ac:dyDescent="0.25">
      <c r="C227" s="148"/>
      <c r="D227" s="149"/>
      <c r="E227" s="149"/>
      <c r="F227" s="150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  <c r="AA227" s="149"/>
      <c r="AB227" s="149"/>
      <c r="AC227" s="149"/>
      <c r="AD227" s="149"/>
      <c r="AE227" s="149"/>
      <c r="AF227" s="149"/>
      <c r="AG227" s="149"/>
      <c r="AH227" s="149"/>
    </row>
    <row r="228" spans="3:34" s="147" customFormat="1" x14ac:dyDescent="0.25">
      <c r="C228" s="148"/>
      <c r="D228" s="149"/>
      <c r="E228" s="149"/>
      <c r="F228" s="150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9"/>
      <c r="AE228" s="149"/>
      <c r="AF228" s="149"/>
      <c r="AG228" s="149"/>
      <c r="AH228" s="149"/>
    </row>
    <row r="229" spans="3:34" s="147" customFormat="1" x14ac:dyDescent="0.25">
      <c r="C229" s="148"/>
      <c r="D229" s="149"/>
      <c r="E229" s="149"/>
      <c r="F229" s="150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  <c r="AA229" s="149"/>
      <c r="AB229" s="149"/>
      <c r="AC229" s="149"/>
      <c r="AD229" s="149"/>
      <c r="AE229" s="149"/>
      <c r="AF229" s="149"/>
      <c r="AG229" s="149"/>
      <c r="AH229" s="149"/>
    </row>
    <row r="230" spans="3:34" s="147" customFormat="1" x14ac:dyDescent="0.25">
      <c r="C230" s="148"/>
      <c r="D230" s="149"/>
      <c r="E230" s="149"/>
      <c r="F230" s="150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  <c r="AA230" s="149"/>
      <c r="AB230" s="149"/>
      <c r="AC230" s="149"/>
      <c r="AD230" s="149"/>
      <c r="AE230" s="149"/>
      <c r="AF230" s="149"/>
      <c r="AG230" s="149"/>
      <c r="AH230" s="149"/>
    </row>
    <row r="231" spans="3:34" s="147" customFormat="1" x14ac:dyDescent="0.25">
      <c r="C231" s="148"/>
      <c r="D231" s="149"/>
      <c r="E231" s="149"/>
      <c r="F231" s="150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  <c r="AA231" s="149"/>
      <c r="AB231" s="149"/>
      <c r="AC231" s="149"/>
      <c r="AD231" s="149"/>
      <c r="AE231" s="149"/>
      <c r="AF231" s="149"/>
      <c r="AG231" s="149"/>
      <c r="AH231" s="149"/>
    </row>
    <row r="232" spans="3:34" s="147" customFormat="1" x14ac:dyDescent="0.25">
      <c r="C232" s="148"/>
      <c r="D232" s="149"/>
      <c r="E232" s="149"/>
      <c r="F232" s="150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  <c r="AA232" s="149"/>
      <c r="AB232" s="149"/>
      <c r="AC232" s="149"/>
      <c r="AD232" s="149"/>
      <c r="AE232" s="149"/>
      <c r="AF232" s="149"/>
      <c r="AG232" s="149"/>
      <c r="AH232" s="149"/>
    </row>
    <row r="233" spans="3:34" s="147" customFormat="1" x14ac:dyDescent="0.25">
      <c r="C233" s="148"/>
      <c r="D233" s="149"/>
      <c r="E233" s="149"/>
      <c r="F233" s="150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  <c r="AA233" s="149"/>
      <c r="AB233" s="149"/>
      <c r="AC233" s="149"/>
      <c r="AD233" s="149"/>
      <c r="AE233" s="149"/>
      <c r="AF233" s="149"/>
      <c r="AG233" s="149"/>
      <c r="AH233" s="149"/>
    </row>
    <row r="234" spans="3:34" s="147" customFormat="1" x14ac:dyDescent="0.25">
      <c r="C234" s="148"/>
      <c r="D234" s="149"/>
      <c r="E234" s="149"/>
      <c r="F234" s="150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  <c r="AA234" s="149"/>
      <c r="AB234" s="149"/>
      <c r="AC234" s="149"/>
      <c r="AD234" s="149"/>
      <c r="AE234" s="149"/>
      <c r="AF234" s="149"/>
      <c r="AG234" s="149"/>
      <c r="AH234" s="149"/>
    </row>
    <row r="235" spans="3:34" s="147" customFormat="1" x14ac:dyDescent="0.25">
      <c r="C235" s="148"/>
      <c r="D235" s="149"/>
      <c r="E235" s="149"/>
      <c r="F235" s="150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  <c r="AD235" s="149"/>
      <c r="AE235" s="149"/>
      <c r="AF235" s="149"/>
      <c r="AG235" s="149"/>
      <c r="AH235" s="149"/>
    </row>
    <row r="236" spans="3:34" s="147" customFormat="1" x14ac:dyDescent="0.25">
      <c r="C236" s="148"/>
      <c r="D236" s="149"/>
      <c r="E236" s="149"/>
      <c r="F236" s="150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  <c r="AA236" s="149"/>
      <c r="AB236" s="149"/>
      <c r="AC236" s="149"/>
      <c r="AD236" s="149"/>
      <c r="AE236" s="149"/>
      <c r="AF236" s="149"/>
      <c r="AG236" s="149"/>
      <c r="AH236" s="149"/>
    </row>
    <row r="237" spans="3:34" s="147" customFormat="1" x14ac:dyDescent="0.25">
      <c r="C237" s="148"/>
      <c r="D237" s="149"/>
      <c r="E237" s="149"/>
      <c r="F237" s="150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  <c r="AD237" s="149"/>
      <c r="AE237" s="149"/>
      <c r="AF237" s="149"/>
      <c r="AG237" s="149"/>
      <c r="AH237" s="149"/>
    </row>
    <row r="238" spans="3:34" s="147" customFormat="1" x14ac:dyDescent="0.25">
      <c r="C238" s="148"/>
      <c r="D238" s="149"/>
      <c r="E238" s="149"/>
      <c r="F238" s="150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  <c r="AA238" s="149"/>
      <c r="AB238" s="149"/>
      <c r="AC238" s="149"/>
      <c r="AD238" s="149"/>
      <c r="AE238" s="149"/>
      <c r="AF238" s="149"/>
      <c r="AG238" s="149"/>
      <c r="AH238" s="149"/>
    </row>
    <row r="239" spans="3:34" s="147" customFormat="1" x14ac:dyDescent="0.25">
      <c r="C239" s="148"/>
      <c r="D239" s="149"/>
      <c r="E239" s="149"/>
      <c r="F239" s="150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  <c r="AD239" s="149"/>
      <c r="AE239" s="149"/>
      <c r="AF239" s="149"/>
      <c r="AG239" s="149"/>
      <c r="AH239" s="149"/>
    </row>
    <row r="240" spans="3:34" s="147" customFormat="1" x14ac:dyDescent="0.25">
      <c r="C240" s="148"/>
      <c r="D240" s="149"/>
      <c r="E240" s="149"/>
      <c r="F240" s="150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  <c r="AA240" s="149"/>
      <c r="AB240" s="149"/>
      <c r="AC240" s="149"/>
      <c r="AD240" s="149"/>
      <c r="AE240" s="149"/>
      <c r="AF240" s="149"/>
      <c r="AG240" s="149"/>
      <c r="AH240" s="149"/>
    </row>
    <row r="241" spans="3:34" s="147" customFormat="1" x14ac:dyDescent="0.25">
      <c r="C241" s="148"/>
      <c r="D241" s="149"/>
      <c r="E241" s="149"/>
      <c r="F241" s="150"/>
      <c r="G241" s="149"/>
      <c r="H241" s="149"/>
      <c r="I241" s="149"/>
      <c r="J241" s="149"/>
      <c r="K241" s="149"/>
      <c r="L241" s="149"/>
      <c r="M241" s="149"/>
      <c r="N241" s="149"/>
      <c r="O241" s="149"/>
      <c r="P241" s="149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  <c r="AA241" s="149"/>
      <c r="AB241" s="149"/>
      <c r="AC241" s="149"/>
      <c r="AD241" s="149"/>
      <c r="AE241" s="149"/>
      <c r="AF241" s="149"/>
      <c r="AG241" s="149"/>
      <c r="AH241" s="149"/>
    </row>
    <row r="242" spans="3:34" s="147" customFormat="1" x14ac:dyDescent="0.25">
      <c r="C242" s="148"/>
      <c r="D242" s="149"/>
      <c r="E242" s="149"/>
      <c r="F242" s="150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  <c r="AA242" s="149"/>
      <c r="AB242" s="149"/>
      <c r="AC242" s="149"/>
      <c r="AD242" s="149"/>
      <c r="AE242" s="149"/>
      <c r="AF242" s="149"/>
      <c r="AG242" s="149"/>
      <c r="AH242" s="149"/>
    </row>
    <row r="243" spans="3:34" s="147" customFormat="1" x14ac:dyDescent="0.25">
      <c r="C243" s="148"/>
      <c r="D243" s="149"/>
      <c r="E243" s="149"/>
      <c r="F243" s="150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  <c r="AA243" s="149"/>
      <c r="AB243" s="149"/>
      <c r="AC243" s="149"/>
      <c r="AD243" s="149"/>
      <c r="AE243" s="149"/>
      <c r="AF243" s="149"/>
      <c r="AG243" s="149"/>
      <c r="AH243" s="149"/>
    </row>
    <row r="244" spans="3:34" s="147" customFormat="1" x14ac:dyDescent="0.25">
      <c r="C244" s="148"/>
      <c r="D244" s="149"/>
      <c r="E244" s="149"/>
      <c r="F244" s="150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  <c r="AA244" s="149"/>
      <c r="AB244" s="149"/>
      <c r="AC244" s="149"/>
      <c r="AD244" s="149"/>
      <c r="AE244" s="149"/>
      <c r="AF244" s="149"/>
      <c r="AG244" s="149"/>
      <c r="AH244" s="149"/>
    </row>
    <row r="245" spans="3:34" s="147" customFormat="1" x14ac:dyDescent="0.25">
      <c r="C245" s="148"/>
      <c r="D245" s="149"/>
      <c r="E245" s="149"/>
      <c r="F245" s="150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  <c r="AA245" s="149"/>
      <c r="AB245" s="149"/>
      <c r="AC245" s="149"/>
      <c r="AD245" s="149"/>
      <c r="AE245" s="149"/>
      <c r="AF245" s="149"/>
      <c r="AG245" s="149"/>
      <c r="AH245" s="149"/>
    </row>
    <row r="246" spans="3:34" s="147" customFormat="1" x14ac:dyDescent="0.25">
      <c r="C246" s="148"/>
      <c r="D246" s="149"/>
      <c r="E246" s="149"/>
      <c r="F246" s="150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149"/>
      <c r="AD246" s="149"/>
      <c r="AE246" s="149"/>
      <c r="AF246" s="149"/>
      <c r="AG246" s="149"/>
      <c r="AH246" s="149"/>
    </row>
    <row r="247" spans="3:34" s="147" customFormat="1" x14ac:dyDescent="0.25">
      <c r="C247" s="148"/>
      <c r="D247" s="149"/>
      <c r="E247" s="149"/>
      <c r="F247" s="150"/>
      <c r="G247" s="149"/>
      <c r="H247" s="149"/>
      <c r="I247" s="149"/>
      <c r="J247" s="149"/>
      <c r="K247" s="149"/>
      <c r="L247" s="149"/>
      <c r="M247" s="149"/>
      <c r="N247" s="149"/>
      <c r="O247" s="149"/>
      <c r="P247" s="149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  <c r="AA247" s="149"/>
      <c r="AB247" s="149"/>
      <c r="AC247" s="149"/>
      <c r="AD247" s="149"/>
      <c r="AE247" s="149"/>
      <c r="AF247" s="149"/>
      <c r="AG247" s="149"/>
      <c r="AH247" s="149"/>
    </row>
    <row r="248" spans="3:34" s="147" customFormat="1" x14ac:dyDescent="0.25">
      <c r="C248" s="148"/>
      <c r="D248" s="149"/>
      <c r="E248" s="149"/>
      <c r="F248" s="150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  <c r="AA248" s="149"/>
      <c r="AB248" s="149"/>
      <c r="AC248" s="149"/>
      <c r="AD248" s="149"/>
      <c r="AE248" s="149"/>
      <c r="AF248" s="149"/>
      <c r="AG248" s="149"/>
      <c r="AH248" s="149"/>
    </row>
    <row r="249" spans="3:34" s="147" customFormat="1" x14ac:dyDescent="0.25">
      <c r="C249" s="148"/>
      <c r="D249" s="149"/>
      <c r="E249" s="149"/>
      <c r="F249" s="150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  <c r="AA249" s="149"/>
      <c r="AB249" s="149"/>
      <c r="AC249" s="149"/>
      <c r="AD249" s="149"/>
      <c r="AE249" s="149"/>
      <c r="AF249" s="149"/>
      <c r="AG249" s="149"/>
      <c r="AH249" s="149"/>
    </row>
    <row r="250" spans="3:34" s="147" customFormat="1" x14ac:dyDescent="0.25">
      <c r="C250" s="148"/>
      <c r="D250" s="149"/>
      <c r="E250" s="149"/>
      <c r="F250" s="150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  <c r="AA250" s="149"/>
      <c r="AB250" s="149"/>
      <c r="AC250" s="149"/>
      <c r="AD250" s="149"/>
      <c r="AE250" s="149"/>
      <c r="AF250" s="149"/>
      <c r="AG250" s="149"/>
      <c r="AH250" s="149"/>
    </row>
    <row r="251" spans="3:34" s="147" customFormat="1" x14ac:dyDescent="0.25">
      <c r="C251" s="148"/>
      <c r="D251" s="149"/>
      <c r="E251" s="149"/>
      <c r="F251" s="150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  <c r="AD251" s="149"/>
      <c r="AE251" s="149"/>
      <c r="AF251" s="149"/>
      <c r="AG251" s="149"/>
      <c r="AH251" s="149"/>
    </row>
    <row r="252" spans="3:34" s="147" customFormat="1" x14ac:dyDescent="0.25">
      <c r="C252" s="148"/>
      <c r="D252" s="149"/>
      <c r="E252" s="149"/>
      <c r="F252" s="150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  <c r="AA252" s="149"/>
      <c r="AB252" s="149"/>
      <c r="AC252" s="149"/>
      <c r="AD252" s="149"/>
      <c r="AE252" s="149"/>
      <c r="AF252" s="149"/>
      <c r="AG252" s="149"/>
      <c r="AH252" s="149"/>
    </row>
    <row r="253" spans="3:34" s="147" customFormat="1" x14ac:dyDescent="0.25">
      <c r="C253" s="148"/>
      <c r="D253" s="149"/>
      <c r="E253" s="149"/>
      <c r="F253" s="150"/>
      <c r="G253" s="149"/>
      <c r="H253" s="149"/>
      <c r="I253" s="149"/>
      <c r="J253" s="149"/>
      <c r="K253" s="149"/>
      <c r="L253" s="149"/>
      <c r="M253" s="149"/>
      <c r="N253" s="149"/>
      <c r="O253" s="149"/>
      <c r="P253" s="149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  <c r="AD253" s="149"/>
      <c r="AE253" s="149"/>
      <c r="AF253" s="149"/>
      <c r="AG253" s="149"/>
      <c r="AH253" s="149"/>
    </row>
    <row r="254" spans="3:34" s="147" customFormat="1" x14ac:dyDescent="0.25">
      <c r="C254" s="148"/>
      <c r="D254" s="149"/>
      <c r="E254" s="149"/>
      <c r="F254" s="150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  <c r="AA254" s="149"/>
      <c r="AB254" s="149"/>
      <c r="AC254" s="149"/>
      <c r="AD254" s="149"/>
      <c r="AE254" s="149"/>
      <c r="AF254" s="149"/>
      <c r="AG254" s="149"/>
      <c r="AH254" s="149"/>
    </row>
    <row r="255" spans="3:34" s="147" customFormat="1" x14ac:dyDescent="0.25">
      <c r="C255" s="148"/>
      <c r="D255" s="149"/>
      <c r="E255" s="149"/>
      <c r="F255" s="150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  <c r="AA255" s="149"/>
      <c r="AB255" s="149"/>
      <c r="AC255" s="149"/>
      <c r="AD255" s="149"/>
      <c r="AE255" s="149"/>
      <c r="AF255" s="149"/>
      <c r="AG255" s="149"/>
      <c r="AH255" s="149"/>
    </row>
    <row r="256" spans="3:34" s="147" customFormat="1" x14ac:dyDescent="0.25">
      <c r="C256" s="148"/>
      <c r="D256" s="149"/>
      <c r="E256" s="149"/>
      <c r="F256" s="150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  <c r="AA256" s="149"/>
      <c r="AB256" s="149"/>
      <c r="AC256" s="149"/>
      <c r="AD256" s="149"/>
      <c r="AE256" s="149"/>
      <c r="AF256" s="149"/>
      <c r="AG256" s="149"/>
      <c r="AH256" s="149"/>
    </row>
    <row r="257" spans="3:34" s="147" customFormat="1" x14ac:dyDescent="0.25">
      <c r="C257" s="148"/>
      <c r="D257" s="149"/>
      <c r="E257" s="149"/>
      <c r="F257" s="150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  <c r="AD257" s="149"/>
      <c r="AE257" s="149"/>
      <c r="AF257" s="149"/>
      <c r="AG257" s="149"/>
      <c r="AH257" s="149"/>
    </row>
    <row r="258" spans="3:34" s="147" customFormat="1" x14ac:dyDescent="0.25">
      <c r="C258" s="148"/>
      <c r="D258" s="149"/>
      <c r="E258" s="149"/>
      <c r="F258" s="150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  <c r="AA258" s="149"/>
      <c r="AB258" s="149"/>
      <c r="AC258" s="149"/>
      <c r="AD258" s="149"/>
      <c r="AE258" s="149"/>
      <c r="AF258" s="149"/>
      <c r="AG258" s="149"/>
      <c r="AH258" s="149"/>
    </row>
    <row r="259" spans="3:34" s="147" customFormat="1" x14ac:dyDescent="0.25">
      <c r="C259" s="148"/>
      <c r="D259" s="149"/>
      <c r="E259" s="149"/>
      <c r="F259" s="150"/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  <c r="AA259" s="149"/>
      <c r="AB259" s="149"/>
      <c r="AC259" s="149"/>
      <c r="AD259" s="149"/>
      <c r="AE259" s="149"/>
      <c r="AF259" s="149"/>
      <c r="AG259" s="149"/>
      <c r="AH259" s="149"/>
    </row>
    <row r="260" spans="3:34" s="147" customFormat="1" x14ac:dyDescent="0.25">
      <c r="C260" s="148"/>
      <c r="D260" s="149"/>
      <c r="E260" s="149"/>
      <c r="F260" s="150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  <c r="AA260" s="149"/>
      <c r="AB260" s="149"/>
      <c r="AC260" s="149"/>
      <c r="AD260" s="149"/>
      <c r="AE260" s="149"/>
      <c r="AF260" s="149"/>
      <c r="AG260" s="149"/>
      <c r="AH260" s="149"/>
    </row>
    <row r="261" spans="3:34" s="147" customFormat="1" x14ac:dyDescent="0.25">
      <c r="C261" s="148"/>
      <c r="D261" s="149"/>
      <c r="E261" s="149"/>
      <c r="F261" s="150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  <c r="AA261" s="149"/>
      <c r="AB261" s="149"/>
      <c r="AC261" s="149"/>
      <c r="AD261" s="149"/>
      <c r="AE261" s="149"/>
      <c r="AF261" s="149"/>
      <c r="AG261" s="149"/>
      <c r="AH261" s="149"/>
    </row>
    <row r="262" spans="3:34" s="147" customFormat="1" x14ac:dyDescent="0.25">
      <c r="C262" s="148"/>
      <c r="D262" s="149"/>
      <c r="E262" s="149"/>
      <c r="F262" s="150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149"/>
      <c r="AD262" s="149"/>
      <c r="AE262" s="149"/>
      <c r="AF262" s="149"/>
      <c r="AG262" s="149"/>
      <c r="AH262" s="149"/>
    </row>
    <row r="263" spans="3:34" s="147" customFormat="1" x14ac:dyDescent="0.25">
      <c r="C263" s="148"/>
      <c r="D263" s="149"/>
      <c r="E263" s="149"/>
      <c r="F263" s="150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</row>
    <row r="264" spans="3:34" s="147" customFormat="1" x14ac:dyDescent="0.25">
      <c r="C264" s="148"/>
      <c r="D264" s="149"/>
      <c r="E264" s="149"/>
      <c r="F264" s="150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  <c r="AA264" s="149"/>
      <c r="AB264" s="149"/>
      <c r="AC264" s="149"/>
      <c r="AD264" s="149"/>
      <c r="AE264" s="149"/>
      <c r="AF264" s="149"/>
      <c r="AG264" s="149"/>
      <c r="AH264" s="149"/>
    </row>
    <row r="265" spans="3:34" s="147" customFormat="1" x14ac:dyDescent="0.25">
      <c r="C265" s="148"/>
      <c r="D265" s="149"/>
      <c r="E265" s="149"/>
      <c r="F265" s="150"/>
      <c r="G265" s="149"/>
      <c r="H265" s="149"/>
      <c r="I265" s="149"/>
      <c r="J265" s="149"/>
      <c r="K265" s="149"/>
      <c r="L265" s="149"/>
      <c r="M265" s="149"/>
      <c r="N265" s="149"/>
      <c r="O265" s="149"/>
      <c r="P265" s="149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  <c r="AA265" s="149"/>
      <c r="AB265" s="149"/>
      <c r="AC265" s="149"/>
      <c r="AD265" s="149"/>
      <c r="AE265" s="149"/>
      <c r="AF265" s="149"/>
      <c r="AG265" s="149"/>
      <c r="AH265" s="149"/>
    </row>
    <row r="266" spans="3:34" s="147" customFormat="1" x14ac:dyDescent="0.25">
      <c r="C266" s="148"/>
      <c r="D266" s="149"/>
      <c r="E266" s="149"/>
      <c r="F266" s="150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</row>
    <row r="267" spans="3:34" s="147" customFormat="1" x14ac:dyDescent="0.25">
      <c r="C267" s="148"/>
      <c r="D267" s="149"/>
      <c r="E267" s="149"/>
      <c r="F267" s="150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  <c r="AA267" s="149"/>
      <c r="AB267" s="149"/>
      <c r="AC267" s="149"/>
      <c r="AD267" s="149"/>
      <c r="AE267" s="149"/>
      <c r="AF267" s="149"/>
      <c r="AG267" s="149"/>
      <c r="AH267" s="149"/>
    </row>
    <row r="268" spans="3:34" s="147" customFormat="1" x14ac:dyDescent="0.25">
      <c r="C268" s="148"/>
      <c r="D268" s="149"/>
      <c r="E268" s="149"/>
      <c r="F268" s="150"/>
      <c r="G268" s="149"/>
      <c r="H268" s="149"/>
      <c r="I268" s="149"/>
      <c r="J268" s="149"/>
      <c r="K268" s="149"/>
      <c r="L268" s="149"/>
      <c r="M268" s="149"/>
      <c r="N268" s="149"/>
      <c r="O268" s="149"/>
      <c r="P268" s="149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  <c r="AA268" s="149"/>
      <c r="AB268" s="149"/>
      <c r="AC268" s="149"/>
      <c r="AD268" s="149"/>
      <c r="AE268" s="149"/>
      <c r="AF268" s="149"/>
      <c r="AG268" s="149"/>
      <c r="AH268" s="149"/>
    </row>
    <row r="269" spans="3:34" s="147" customFormat="1" x14ac:dyDescent="0.25">
      <c r="C269" s="148"/>
      <c r="D269" s="149"/>
      <c r="E269" s="149"/>
      <c r="F269" s="150"/>
      <c r="G269" s="149"/>
      <c r="H269" s="149"/>
      <c r="I269" s="149"/>
      <c r="J269" s="149"/>
      <c r="K269" s="149"/>
      <c r="L269" s="149"/>
      <c r="M269" s="149"/>
      <c r="N269" s="149"/>
      <c r="O269" s="149"/>
      <c r="P269" s="149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  <c r="AA269" s="149"/>
      <c r="AB269" s="149"/>
      <c r="AC269" s="149"/>
      <c r="AD269" s="149"/>
      <c r="AE269" s="149"/>
      <c r="AF269" s="149"/>
      <c r="AG269" s="149"/>
      <c r="AH269" s="149"/>
    </row>
    <row r="270" spans="3:34" s="147" customFormat="1" x14ac:dyDescent="0.25">
      <c r="C270" s="148"/>
      <c r="D270" s="149"/>
      <c r="E270" s="149"/>
      <c r="F270" s="150"/>
      <c r="G270" s="149"/>
      <c r="H270" s="149"/>
      <c r="I270" s="149"/>
      <c r="J270" s="149"/>
      <c r="K270" s="149"/>
      <c r="L270" s="149"/>
      <c r="M270" s="149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</row>
    <row r="271" spans="3:34" s="147" customFormat="1" x14ac:dyDescent="0.25">
      <c r="C271" s="148"/>
      <c r="D271" s="149"/>
      <c r="E271" s="149"/>
      <c r="F271" s="150"/>
      <c r="G271" s="149"/>
      <c r="H271" s="149"/>
      <c r="I271" s="149"/>
      <c r="J271" s="149"/>
      <c r="K271" s="149"/>
      <c r="L271" s="149"/>
      <c r="M271" s="149"/>
      <c r="N271" s="149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</row>
    <row r="272" spans="3:34" s="147" customFormat="1" x14ac:dyDescent="0.25">
      <c r="C272" s="148"/>
      <c r="D272" s="149"/>
      <c r="E272" s="149"/>
      <c r="F272" s="150"/>
      <c r="G272" s="149"/>
      <c r="H272" s="149"/>
      <c r="I272" s="149"/>
      <c r="J272" s="149"/>
      <c r="K272" s="149"/>
      <c r="L272" s="149"/>
      <c r="M272" s="149"/>
      <c r="N272" s="149"/>
      <c r="O272" s="149"/>
      <c r="P272" s="149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  <c r="AA272" s="149"/>
      <c r="AB272" s="149"/>
      <c r="AC272" s="149"/>
      <c r="AD272" s="149"/>
      <c r="AE272" s="149"/>
      <c r="AF272" s="149"/>
      <c r="AG272" s="149"/>
      <c r="AH272" s="149"/>
    </row>
    <row r="273" spans="3:34" s="147" customFormat="1" x14ac:dyDescent="0.25">
      <c r="C273" s="148"/>
      <c r="D273" s="149"/>
      <c r="E273" s="149"/>
      <c r="F273" s="150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  <c r="AD273" s="149"/>
      <c r="AE273" s="149"/>
      <c r="AF273" s="149"/>
      <c r="AG273" s="149"/>
      <c r="AH273" s="149"/>
    </row>
    <row r="274" spans="3:34" s="147" customFormat="1" x14ac:dyDescent="0.25">
      <c r="C274" s="148"/>
      <c r="D274" s="149"/>
      <c r="E274" s="149"/>
      <c r="F274" s="150"/>
      <c r="G274" s="149"/>
      <c r="H274" s="149"/>
      <c r="I274" s="149"/>
      <c r="J274" s="149"/>
      <c r="K274" s="149"/>
      <c r="L274" s="149"/>
      <c r="M274" s="149"/>
      <c r="N274" s="149"/>
      <c r="O274" s="149"/>
      <c r="P274" s="149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  <c r="AA274" s="149"/>
      <c r="AB274" s="149"/>
      <c r="AC274" s="149"/>
      <c r="AD274" s="149"/>
      <c r="AE274" s="149"/>
      <c r="AF274" s="149"/>
      <c r="AG274" s="149"/>
      <c r="AH274" s="149"/>
    </row>
    <row r="275" spans="3:34" s="147" customFormat="1" x14ac:dyDescent="0.25">
      <c r="C275" s="148"/>
      <c r="D275" s="149"/>
      <c r="E275" s="149"/>
      <c r="F275" s="150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  <c r="AA275" s="149"/>
      <c r="AB275" s="149"/>
      <c r="AC275" s="149"/>
      <c r="AD275" s="149"/>
      <c r="AE275" s="149"/>
      <c r="AF275" s="149"/>
      <c r="AG275" s="149"/>
      <c r="AH275" s="149"/>
    </row>
    <row r="276" spans="3:34" s="147" customFormat="1" x14ac:dyDescent="0.25">
      <c r="C276" s="148"/>
      <c r="D276" s="149"/>
      <c r="E276" s="149"/>
      <c r="F276" s="150"/>
      <c r="G276" s="149"/>
      <c r="H276" s="149"/>
      <c r="I276" s="149"/>
      <c r="J276" s="149"/>
      <c r="K276" s="149"/>
      <c r="L276" s="149"/>
      <c r="M276" s="149"/>
      <c r="N276" s="149"/>
      <c r="O276" s="149"/>
      <c r="P276" s="149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</row>
    <row r="277" spans="3:34" s="147" customFormat="1" x14ac:dyDescent="0.25">
      <c r="C277" s="148"/>
      <c r="D277" s="149"/>
      <c r="E277" s="149"/>
      <c r="F277" s="150"/>
      <c r="G277" s="149"/>
      <c r="H277" s="149"/>
      <c r="I277" s="149"/>
      <c r="J277" s="149"/>
      <c r="K277" s="149"/>
      <c r="L277" s="149"/>
      <c r="M277" s="149"/>
      <c r="N277" s="149"/>
      <c r="O277" s="149"/>
      <c r="P277" s="149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  <c r="AA277" s="149"/>
      <c r="AB277" s="149"/>
      <c r="AC277" s="149"/>
      <c r="AD277" s="149"/>
      <c r="AE277" s="149"/>
      <c r="AF277" s="149"/>
      <c r="AG277" s="149"/>
      <c r="AH277" s="149"/>
    </row>
    <row r="278" spans="3:34" s="147" customFormat="1" x14ac:dyDescent="0.25">
      <c r="C278" s="148"/>
      <c r="D278" s="149"/>
      <c r="E278" s="149"/>
      <c r="F278" s="150"/>
      <c r="G278" s="149"/>
      <c r="H278" s="149"/>
      <c r="I278" s="149"/>
      <c r="J278" s="149"/>
      <c r="K278" s="149"/>
      <c r="L278" s="149"/>
      <c r="M278" s="149"/>
      <c r="N278" s="149"/>
      <c r="O278" s="149"/>
      <c r="P278" s="149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  <c r="AA278" s="149"/>
      <c r="AB278" s="149"/>
      <c r="AC278" s="149"/>
      <c r="AD278" s="149"/>
      <c r="AE278" s="149"/>
      <c r="AF278" s="149"/>
      <c r="AG278" s="149"/>
      <c r="AH278" s="149"/>
    </row>
    <row r="279" spans="3:34" s="147" customFormat="1" x14ac:dyDescent="0.25">
      <c r="C279" s="148"/>
      <c r="D279" s="149"/>
      <c r="E279" s="149"/>
      <c r="F279" s="150"/>
      <c r="G279" s="149"/>
      <c r="H279" s="149"/>
      <c r="I279" s="149"/>
      <c r="J279" s="149"/>
      <c r="K279" s="149"/>
      <c r="L279" s="149"/>
      <c r="M279" s="149"/>
      <c r="N279" s="149"/>
      <c r="O279" s="149"/>
      <c r="P279" s="149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</row>
    <row r="280" spans="3:34" s="147" customFormat="1" x14ac:dyDescent="0.25">
      <c r="C280" s="148"/>
      <c r="D280" s="149"/>
      <c r="E280" s="149"/>
      <c r="F280" s="150"/>
      <c r="G280" s="149"/>
      <c r="H280" s="149"/>
      <c r="I280" s="149"/>
      <c r="J280" s="149"/>
      <c r="K280" s="149"/>
      <c r="L280" s="149"/>
      <c r="M280" s="149"/>
      <c r="N280" s="149"/>
      <c r="O280" s="149"/>
      <c r="P280" s="149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  <c r="AA280" s="149"/>
      <c r="AB280" s="149"/>
      <c r="AC280" s="149"/>
      <c r="AD280" s="149"/>
      <c r="AE280" s="149"/>
      <c r="AF280" s="149"/>
      <c r="AG280" s="149"/>
      <c r="AH280" s="149"/>
    </row>
    <row r="281" spans="3:34" s="147" customFormat="1" x14ac:dyDescent="0.25">
      <c r="C281" s="148"/>
      <c r="D281" s="149"/>
      <c r="E281" s="149"/>
      <c r="F281" s="150"/>
      <c r="G281" s="149"/>
      <c r="H281" s="149"/>
      <c r="I281" s="149"/>
      <c r="J281" s="149"/>
      <c r="K281" s="149"/>
      <c r="L281" s="149"/>
      <c r="M281" s="149"/>
      <c r="N281" s="149"/>
      <c r="O281" s="149"/>
      <c r="P281" s="149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  <c r="AA281" s="149"/>
      <c r="AB281" s="149"/>
      <c r="AC281" s="149"/>
      <c r="AD281" s="149"/>
      <c r="AE281" s="149"/>
      <c r="AF281" s="149"/>
      <c r="AG281" s="149"/>
      <c r="AH281" s="149"/>
    </row>
    <row r="282" spans="3:34" s="147" customFormat="1" x14ac:dyDescent="0.25">
      <c r="C282" s="148"/>
      <c r="D282" s="149"/>
      <c r="E282" s="149"/>
      <c r="F282" s="150"/>
      <c r="G282" s="149"/>
      <c r="H282" s="149"/>
      <c r="I282" s="149"/>
      <c r="J282" s="149"/>
      <c r="K282" s="149"/>
      <c r="L282" s="149"/>
      <c r="M282" s="149"/>
      <c r="N282" s="149"/>
      <c r="O282" s="149"/>
      <c r="P282" s="149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  <c r="AA282" s="149"/>
      <c r="AB282" s="149"/>
      <c r="AC282" s="149"/>
      <c r="AD282" s="149"/>
      <c r="AE282" s="149"/>
      <c r="AF282" s="149"/>
      <c r="AG282" s="149"/>
      <c r="AH282" s="149"/>
    </row>
    <row r="283" spans="3:34" s="147" customFormat="1" x14ac:dyDescent="0.25">
      <c r="C283" s="148"/>
      <c r="D283" s="149"/>
      <c r="E283" s="149"/>
      <c r="F283" s="150"/>
      <c r="G283" s="149"/>
      <c r="H283" s="149"/>
      <c r="I283" s="149"/>
      <c r="J283" s="149"/>
      <c r="K283" s="149"/>
      <c r="L283" s="149"/>
      <c r="M283" s="149"/>
      <c r="N283" s="149"/>
      <c r="O283" s="149"/>
      <c r="P283" s="149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  <c r="AA283" s="149"/>
      <c r="AB283" s="149"/>
      <c r="AC283" s="149"/>
      <c r="AD283" s="149"/>
      <c r="AE283" s="149"/>
      <c r="AF283" s="149"/>
      <c r="AG283" s="149"/>
      <c r="AH283" s="149"/>
    </row>
    <row r="284" spans="3:34" s="147" customFormat="1" x14ac:dyDescent="0.25">
      <c r="C284" s="148"/>
      <c r="D284" s="149"/>
      <c r="E284" s="149"/>
      <c r="F284" s="150"/>
      <c r="G284" s="149"/>
      <c r="H284" s="149"/>
      <c r="I284" s="149"/>
      <c r="J284" s="149"/>
      <c r="K284" s="149"/>
      <c r="L284" s="149"/>
      <c r="M284" s="149"/>
      <c r="N284" s="149"/>
      <c r="O284" s="149"/>
      <c r="P284" s="149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  <c r="AA284" s="149"/>
      <c r="AB284" s="149"/>
      <c r="AC284" s="149"/>
      <c r="AD284" s="149"/>
      <c r="AE284" s="149"/>
      <c r="AF284" s="149"/>
      <c r="AG284" s="149"/>
      <c r="AH284" s="149"/>
    </row>
    <row r="285" spans="3:34" s="147" customFormat="1" x14ac:dyDescent="0.25">
      <c r="C285" s="148"/>
      <c r="D285" s="149"/>
      <c r="E285" s="149"/>
      <c r="F285" s="150"/>
      <c r="G285" s="149"/>
      <c r="H285" s="149"/>
      <c r="I285" s="149"/>
      <c r="J285" s="149"/>
      <c r="K285" s="149"/>
      <c r="L285" s="149"/>
      <c r="M285" s="149"/>
      <c r="N285" s="149"/>
      <c r="O285" s="149"/>
      <c r="P285" s="149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  <c r="AA285" s="149"/>
      <c r="AB285" s="149"/>
      <c r="AC285" s="149"/>
      <c r="AD285" s="149"/>
      <c r="AE285" s="149"/>
      <c r="AF285" s="149"/>
      <c r="AG285" s="149"/>
      <c r="AH285" s="149"/>
    </row>
    <row r="286" spans="3:34" s="147" customFormat="1" x14ac:dyDescent="0.25">
      <c r="C286" s="148"/>
      <c r="D286" s="149"/>
      <c r="E286" s="149"/>
      <c r="F286" s="150"/>
      <c r="G286" s="149"/>
      <c r="H286" s="149"/>
      <c r="I286" s="149"/>
      <c r="J286" s="149"/>
      <c r="K286" s="149"/>
      <c r="L286" s="149"/>
      <c r="M286" s="149"/>
      <c r="N286" s="149"/>
      <c r="O286" s="149"/>
      <c r="P286" s="149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</row>
    <row r="287" spans="3:34" s="147" customFormat="1" x14ac:dyDescent="0.25">
      <c r="C287" s="148"/>
      <c r="D287" s="149"/>
      <c r="E287" s="149"/>
      <c r="F287" s="150"/>
      <c r="G287" s="149"/>
      <c r="H287" s="149"/>
      <c r="I287" s="149"/>
      <c r="J287" s="149"/>
      <c r="K287" s="149"/>
      <c r="L287" s="149"/>
      <c r="M287" s="149"/>
      <c r="N287" s="149"/>
      <c r="O287" s="149"/>
      <c r="P287" s="149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  <c r="AA287" s="149"/>
      <c r="AB287" s="149"/>
      <c r="AC287" s="149"/>
      <c r="AD287" s="149"/>
      <c r="AE287" s="149"/>
      <c r="AF287" s="149"/>
      <c r="AG287" s="149"/>
      <c r="AH287" s="149"/>
    </row>
    <row r="288" spans="3:34" s="147" customFormat="1" x14ac:dyDescent="0.25">
      <c r="C288" s="148"/>
      <c r="D288" s="149"/>
      <c r="E288" s="149"/>
      <c r="F288" s="150"/>
      <c r="G288" s="149"/>
      <c r="H288" s="149"/>
      <c r="I288" s="149"/>
      <c r="J288" s="149"/>
      <c r="K288" s="149"/>
      <c r="L288" s="149"/>
      <c r="M288" s="149"/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</row>
    <row r="289" spans="3:34" s="147" customFormat="1" x14ac:dyDescent="0.25">
      <c r="C289" s="148"/>
      <c r="D289" s="149"/>
      <c r="E289" s="149"/>
      <c r="F289" s="150"/>
      <c r="G289" s="149"/>
      <c r="H289" s="149"/>
      <c r="I289" s="149"/>
      <c r="J289" s="149"/>
      <c r="K289" s="149"/>
      <c r="L289" s="149"/>
      <c r="M289" s="149"/>
      <c r="N289" s="149"/>
      <c r="O289" s="149"/>
      <c r="P289" s="149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</row>
    <row r="290" spans="3:34" s="147" customFormat="1" x14ac:dyDescent="0.25">
      <c r="C290" s="148"/>
      <c r="D290" s="149"/>
      <c r="E290" s="149"/>
      <c r="F290" s="150"/>
      <c r="G290" s="149"/>
      <c r="H290" s="149"/>
      <c r="I290" s="149"/>
      <c r="J290" s="149"/>
      <c r="K290" s="149"/>
      <c r="L290" s="149"/>
      <c r="M290" s="149"/>
      <c r="N290" s="149"/>
      <c r="O290" s="149"/>
      <c r="P290" s="149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149"/>
      <c r="AD290" s="149"/>
      <c r="AE290" s="149"/>
      <c r="AF290" s="149"/>
      <c r="AG290" s="149"/>
      <c r="AH290" s="149"/>
    </row>
    <row r="291" spans="3:34" s="147" customFormat="1" x14ac:dyDescent="0.25">
      <c r="C291" s="148"/>
      <c r="D291" s="149"/>
      <c r="E291" s="149"/>
      <c r="F291" s="150"/>
      <c r="G291" s="149"/>
      <c r="H291" s="149"/>
      <c r="I291" s="149"/>
      <c r="J291" s="149"/>
      <c r="K291" s="149"/>
      <c r="L291" s="149"/>
      <c r="M291" s="149"/>
      <c r="N291" s="149"/>
      <c r="O291" s="149"/>
      <c r="P291" s="149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149"/>
      <c r="AD291" s="149"/>
      <c r="AE291" s="149"/>
      <c r="AF291" s="149"/>
      <c r="AG291" s="149"/>
      <c r="AH291" s="149"/>
    </row>
    <row r="292" spans="3:34" s="147" customFormat="1" x14ac:dyDescent="0.25">
      <c r="C292" s="148"/>
      <c r="D292" s="149"/>
      <c r="E292" s="149"/>
      <c r="F292" s="150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</row>
    <row r="293" spans="3:34" s="147" customFormat="1" x14ac:dyDescent="0.25">
      <c r="C293" s="148"/>
      <c r="D293" s="149"/>
      <c r="E293" s="149"/>
      <c r="F293" s="150"/>
      <c r="G293" s="149"/>
      <c r="H293" s="149"/>
      <c r="I293" s="149"/>
      <c r="J293" s="149"/>
      <c r="K293" s="149"/>
      <c r="L293" s="149"/>
      <c r="M293" s="149"/>
      <c r="N293" s="149"/>
      <c r="O293" s="149"/>
      <c r="P293" s="149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149"/>
      <c r="AD293" s="149"/>
      <c r="AE293" s="149"/>
      <c r="AF293" s="149"/>
      <c r="AG293" s="149"/>
      <c r="AH293" s="149"/>
    </row>
    <row r="294" spans="3:34" s="147" customFormat="1" x14ac:dyDescent="0.25">
      <c r="C294" s="148"/>
      <c r="D294" s="149"/>
      <c r="E294" s="149"/>
      <c r="F294" s="150"/>
      <c r="G294" s="149"/>
      <c r="H294" s="149"/>
      <c r="I294" s="149"/>
      <c r="J294" s="149"/>
      <c r="K294" s="149"/>
      <c r="L294" s="149"/>
      <c r="M294" s="149"/>
      <c r="N294" s="149"/>
      <c r="O294" s="149"/>
      <c r="P294" s="149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  <c r="AA294" s="149"/>
      <c r="AB294" s="149"/>
      <c r="AC294" s="149"/>
      <c r="AD294" s="149"/>
      <c r="AE294" s="149"/>
      <c r="AF294" s="149"/>
      <c r="AG294" s="149"/>
      <c r="AH294" s="149"/>
    </row>
    <row r="295" spans="3:34" s="147" customFormat="1" x14ac:dyDescent="0.25">
      <c r="C295" s="148"/>
      <c r="D295" s="149"/>
      <c r="E295" s="149"/>
      <c r="F295" s="150"/>
      <c r="G295" s="149"/>
      <c r="H295" s="149"/>
      <c r="I295" s="149"/>
      <c r="J295" s="149"/>
      <c r="K295" s="149"/>
      <c r="L295" s="149"/>
      <c r="M295" s="149"/>
      <c r="N295" s="149"/>
      <c r="O295" s="149"/>
      <c r="P295" s="149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</row>
    <row r="296" spans="3:34" s="147" customFormat="1" x14ac:dyDescent="0.25">
      <c r="C296" s="148"/>
      <c r="D296" s="149"/>
      <c r="E296" s="149"/>
      <c r="F296" s="150"/>
      <c r="G296" s="149"/>
      <c r="H296" s="149"/>
      <c r="I296" s="149"/>
      <c r="J296" s="149"/>
      <c r="K296" s="149"/>
      <c r="L296" s="149"/>
      <c r="M296" s="149"/>
      <c r="N296" s="149"/>
      <c r="O296" s="149"/>
      <c r="P296" s="149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  <c r="AA296" s="149"/>
      <c r="AB296" s="149"/>
      <c r="AC296" s="149"/>
      <c r="AD296" s="149"/>
      <c r="AE296" s="149"/>
      <c r="AF296" s="149"/>
      <c r="AG296" s="149"/>
      <c r="AH296" s="149"/>
    </row>
    <row r="297" spans="3:34" s="147" customFormat="1" x14ac:dyDescent="0.25">
      <c r="C297" s="148"/>
      <c r="D297" s="149"/>
      <c r="E297" s="149"/>
      <c r="F297" s="150"/>
      <c r="G297" s="149"/>
      <c r="H297" s="149"/>
      <c r="I297" s="149"/>
      <c r="J297" s="149"/>
      <c r="K297" s="149"/>
      <c r="L297" s="149"/>
      <c r="M297" s="149"/>
      <c r="N297" s="149"/>
      <c r="O297" s="149"/>
      <c r="P297" s="149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149"/>
      <c r="AD297" s="149"/>
      <c r="AE297" s="149"/>
      <c r="AF297" s="149"/>
      <c r="AG297" s="149"/>
      <c r="AH297" s="149"/>
    </row>
    <row r="298" spans="3:34" s="147" customFormat="1" x14ac:dyDescent="0.25">
      <c r="C298" s="148"/>
      <c r="D298" s="149"/>
      <c r="E298" s="149"/>
      <c r="F298" s="150"/>
      <c r="G298" s="149"/>
      <c r="H298" s="149"/>
      <c r="I298" s="149"/>
      <c r="J298" s="149"/>
      <c r="K298" s="149"/>
      <c r="L298" s="149"/>
      <c r="M298" s="149"/>
      <c r="N298" s="149"/>
      <c r="O298" s="149"/>
      <c r="P298" s="149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  <c r="AA298" s="149"/>
      <c r="AB298" s="149"/>
      <c r="AC298" s="149"/>
      <c r="AD298" s="149"/>
      <c r="AE298" s="149"/>
      <c r="AF298" s="149"/>
      <c r="AG298" s="149"/>
      <c r="AH298" s="149"/>
    </row>
    <row r="299" spans="3:34" s="147" customFormat="1" x14ac:dyDescent="0.25">
      <c r="C299" s="148"/>
      <c r="D299" s="149"/>
      <c r="E299" s="149"/>
      <c r="F299" s="150"/>
      <c r="G299" s="149"/>
      <c r="H299" s="149"/>
      <c r="I299" s="149"/>
      <c r="J299" s="149"/>
      <c r="K299" s="149"/>
      <c r="L299" s="149"/>
      <c r="M299" s="149"/>
      <c r="N299" s="149"/>
      <c r="O299" s="149"/>
      <c r="P299" s="149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  <c r="AA299" s="149"/>
      <c r="AB299" s="149"/>
      <c r="AC299" s="149"/>
      <c r="AD299" s="149"/>
      <c r="AE299" s="149"/>
      <c r="AF299" s="149"/>
      <c r="AG299" s="149"/>
      <c r="AH299" s="149"/>
    </row>
    <row r="300" spans="3:34" s="147" customFormat="1" x14ac:dyDescent="0.25">
      <c r="C300" s="148"/>
      <c r="D300" s="149"/>
      <c r="E300" s="149"/>
      <c r="F300" s="150"/>
      <c r="G300" s="149"/>
      <c r="H300" s="149"/>
      <c r="I300" s="149"/>
      <c r="J300" s="149"/>
      <c r="K300" s="149"/>
      <c r="L300" s="149"/>
      <c r="M300" s="149"/>
      <c r="N300" s="149"/>
      <c r="O300" s="149"/>
      <c r="P300" s="149"/>
      <c r="Q300" s="149"/>
      <c r="R300" s="149"/>
      <c r="S300" s="149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  <c r="AD300" s="149"/>
      <c r="AE300" s="149"/>
      <c r="AF300" s="149"/>
      <c r="AG300" s="149"/>
      <c r="AH300" s="149"/>
    </row>
    <row r="301" spans="3:34" s="147" customFormat="1" x14ac:dyDescent="0.25">
      <c r="C301" s="148"/>
      <c r="D301" s="149"/>
      <c r="E301" s="149"/>
      <c r="F301" s="150"/>
      <c r="G301" s="149"/>
      <c r="H301" s="149"/>
      <c r="I301" s="149"/>
      <c r="J301" s="149"/>
      <c r="K301" s="149"/>
      <c r="L301" s="149"/>
      <c r="M301" s="149"/>
      <c r="N301" s="149"/>
      <c r="O301" s="149"/>
      <c r="P301" s="149"/>
      <c r="Q301" s="149"/>
      <c r="R301" s="149"/>
      <c r="S301" s="149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</row>
    <row r="302" spans="3:34" s="147" customFormat="1" x14ac:dyDescent="0.25">
      <c r="C302" s="148"/>
      <c r="D302" s="149"/>
      <c r="E302" s="149"/>
      <c r="F302" s="150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49"/>
      <c r="S302" s="149"/>
      <c r="T302" s="149"/>
      <c r="U302" s="149"/>
      <c r="V302" s="149"/>
      <c r="W302" s="149"/>
      <c r="X302" s="149"/>
      <c r="Y302" s="149"/>
      <c r="Z302" s="149"/>
      <c r="AA302" s="149"/>
      <c r="AB302" s="149"/>
      <c r="AC302" s="149"/>
      <c r="AD302" s="149"/>
      <c r="AE302" s="149"/>
      <c r="AF302" s="149"/>
      <c r="AG302" s="149"/>
      <c r="AH302" s="149"/>
    </row>
    <row r="303" spans="3:34" s="147" customFormat="1" x14ac:dyDescent="0.25">
      <c r="C303" s="148"/>
      <c r="D303" s="149"/>
      <c r="E303" s="149"/>
      <c r="F303" s="150"/>
      <c r="G303" s="149"/>
      <c r="H303" s="149"/>
      <c r="I303" s="149"/>
      <c r="J303" s="149"/>
      <c r="K303" s="149"/>
      <c r="L303" s="149"/>
      <c r="M303" s="149"/>
      <c r="N303" s="149"/>
      <c r="O303" s="149"/>
      <c r="P303" s="149"/>
      <c r="Q303" s="149"/>
      <c r="R303" s="149"/>
      <c r="S303" s="149"/>
      <c r="T303" s="149"/>
      <c r="U303" s="149"/>
      <c r="V303" s="149"/>
      <c r="W303" s="149"/>
      <c r="X303" s="149"/>
      <c r="Y303" s="149"/>
      <c r="Z303" s="149"/>
      <c r="AA303" s="149"/>
      <c r="AB303" s="149"/>
      <c r="AC303" s="149"/>
      <c r="AD303" s="149"/>
      <c r="AE303" s="149"/>
      <c r="AF303" s="149"/>
      <c r="AG303" s="149"/>
      <c r="AH303" s="149"/>
    </row>
    <row r="304" spans="3:34" s="147" customFormat="1" x14ac:dyDescent="0.25">
      <c r="C304" s="148"/>
      <c r="D304" s="149"/>
      <c r="E304" s="149"/>
      <c r="F304" s="150"/>
      <c r="G304" s="149"/>
      <c r="H304" s="149"/>
      <c r="I304" s="149"/>
      <c r="J304" s="149"/>
      <c r="K304" s="149"/>
      <c r="L304" s="149"/>
      <c r="M304" s="149"/>
      <c r="N304" s="149"/>
      <c r="O304" s="149"/>
      <c r="P304" s="149"/>
      <c r="Q304" s="149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  <c r="AD304" s="149"/>
      <c r="AE304" s="149"/>
      <c r="AF304" s="149"/>
      <c r="AG304" s="149"/>
      <c r="AH304" s="149"/>
    </row>
    <row r="305" spans="3:34" s="147" customFormat="1" x14ac:dyDescent="0.25">
      <c r="C305" s="148"/>
      <c r="D305" s="149"/>
      <c r="E305" s="149"/>
      <c r="F305" s="150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  <c r="AD305" s="149"/>
      <c r="AE305" s="149"/>
      <c r="AF305" s="149"/>
      <c r="AG305" s="149"/>
      <c r="AH305" s="149"/>
    </row>
    <row r="306" spans="3:34" s="147" customFormat="1" x14ac:dyDescent="0.25">
      <c r="C306" s="148"/>
      <c r="D306" s="149"/>
      <c r="E306" s="149"/>
      <c r="F306" s="150"/>
      <c r="G306" s="149"/>
      <c r="H306" s="149"/>
      <c r="I306" s="149"/>
      <c r="J306" s="149"/>
      <c r="K306" s="149"/>
      <c r="L306" s="149"/>
      <c r="M306" s="149"/>
      <c r="N306" s="149"/>
      <c r="O306" s="149"/>
      <c r="P306" s="149"/>
      <c r="Q306" s="149"/>
      <c r="R306" s="149"/>
      <c r="S306" s="149"/>
      <c r="T306" s="149"/>
      <c r="U306" s="149"/>
      <c r="V306" s="149"/>
      <c r="W306" s="149"/>
      <c r="X306" s="149"/>
      <c r="Y306" s="149"/>
      <c r="Z306" s="149"/>
      <c r="AA306" s="149"/>
      <c r="AB306" s="149"/>
      <c r="AC306" s="149"/>
      <c r="AD306" s="149"/>
      <c r="AE306" s="149"/>
      <c r="AF306" s="149"/>
      <c r="AG306" s="149"/>
      <c r="AH306" s="149"/>
    </row>
    <row r="307" spans="3:34" s="147" customFormat="1" x14ac:dyDescent="0.25">
      <c r="C307" s="148"/>
      <c r="D307" s="149"/>
      <c r="E307" s="149"/>
      <c r="F307" s="150"/>
      <c r="G307" s="149"/>
      <c r="H307" s="149"/>
      <c r="I307" s="149"/>
      <c r="J307" s="149"/>
      <c r="K307" s="149"/>
      <c r="L307" s="149"/>
      <c r="M307" s="149"/>
      <c r="N307" s="149"/>
      <c r="O307" s="149"/>
      <c r="P307" s="149"/>
      <c r="Q307" s="149"/>
      <c r="R307" s="149"/>
      <c r="S307" s="149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  <c r="AD307" s="149"/>
      <c r="AE307" s="149"/>
      <c r="AF307" s="149"/>
      <c r="AG307" s="149"/>
      <c r="AH307" s="149"/>
    </row>
    <row r="308" spans="3:34" s="147" customFormat="1" x14ac:dyDescent="0.25">
      <c r="C308" s="148"/>
      <c r="D308" s="149"/>
      <c r="E308" s="149"/>
      <c r="F308" s="150"/>
      <c r="G308" s="149"/>
      <c r="H308" s="149"/>
      <c r="I308" s="149"/>
      <c r="J308" s="149"/>
      <c r="K308" s="149"/>
      <c r="L308" s="149"/>
      <c r="M308" s="149"/>
      <c r="N308" s="149"/>
      <c r="O308" s="149"/>
      <c r="P308" s="149"/>
      <c r="Q308" s="149"/>
      <c r="R308" s="149"/>
      <c r="S308" s="149"/>
      <c r="T308" s="149"/>
      <c r="U308" s="149"/>
      <c r="V308" s="149"/>
      <c r="W308" s="149"/>
      <c r="X308" s="149"/>
      <c r="Y308" s="149"/>
      <c r="Z308" s="149"/>
      <c r="AA308" s="149"/>
      <c r="AB308" s="149"/>
      <c r="AC308" s="149"/>
      <c r="AD308" s="149"/>
      <c r="AE308" s="149"/>
      <c r="AF308" s="149"/>
      <c r="AG308" s="149"/>
      <c r="AH308" s="149"/>
    </row>
    <row r="309" spans="3:34" s="147" customFormat="1" x14ac:dyDescent="0.25">
      <c r="C309" s="148"/>
      <c r="D309" s="149"/>
      <c r="E309" s="149"/>
      <c r="F309" s="150"/>
      <c r="G309" s="149"/>
      <c r="H309" s="149"/>
      <c r="I309" s="149"/>
      <c r="J309" s="149"/>
      <c r="K309" s="149"/>
      <c r="L309" s="149"/>
      <c r="M309" s="149"/>
      <c r="N309" s="149"/>
      <c r="O309" s="149"/>
      <c r="P309" s="149"/>
      <c r="Q309" s="149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149"/>
      <c r="AD309" s="149"/>
      <c r="AE309" s="149"/>
      <c r="AF309" s="149"/>
      <c r="AG309" s="149"/>
      <c r="AH309" s="149"/>
    </row>
    <row r="310" spans="3:34" s="147" customFormat="1" x14ac:dyDescent="0.25">
      <c r="C310" s="148"/>
      <c r="D310" s="149"/>
      <c r="E310" s="149"/>
      <c r="F310" s="150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Q310" s="149"/>
      <c r="R310" s="149"/>
      <c r="S310" s="149"/>
      <c r="T310" s="149"/>
      <c r="U310" s="149"/>
      <c r="V310" s="149"/>
      <c r="W310" s="149"/>
      <c r="X310" s="149"/>
      <c r="Y310" s="149"/>
      <c r="Z310" s="149"/>
      <c r="AA310" s="149"/>
      <c r="AB310" s="149"/>
      <c r="AC310" s="149"/>
      <c r="AD310" s="149"/>
      <c r="AE310" s="149"/>
      <c r="AF310" s="149"/>
      <c r="AG310" s="149"/>
      <c r="AH310" s="149"/>
    </row>
    <row r="311" spans="3:34" s="147" customFormat="1" x14ac:dyDescent="0.25">
      <c r="C311" s="148"/>
      <c r="D311" s="149"/>
      <c r="E311" s="149"/>
      <c r="F311" s="150"/>
      <c r="G311" s="149"/>
      <c r="H311" s="149"/>
      <c r="I311" s="149"/>
      <c r="J311" s="149"/>
      <c r="K311" s="149"/>
      <c r="L311" s="149"/>
      <c r="M311" s="149"/>
      <c r="N311" s="149"/>
      <c r="O311" s="149"/>
      <c r="P311" s="149"/>
      <c r="Q311" s="149"/>
      <c r="R311" s="149"/>
      <c r="S311" s="149"/>
      <c r="T311" s="149"/>
      <c r="U311" s="149"/>
      <c r="V311" s="149"/>
      <c r="W311" s="149"/>
      <c r="X311" s="149"/>
      <c r="Y311" s="149"/>
      <c r="Z311" s="149"/>
      <c r="AA311" s="149"/>
      <c r="AB311" s="149"/>
      <c r="AC311" s="149"/>
      <c r="AD311" s="149"/>
      <c r="AE311" s="149"/>
      <c r="AF311" s="149"/>
      <c r="AG311" s="149"/>
      <c r="AH311" s="149"/>
    </row>
    <row r="312" spans="3:34" s="147" customFormat="1" x14ac:dyDescent="0.25">
      <c r="C312" s="148"/>
      <c r="D312" s="149"/>
      <c r="E312" s="149"/>
      <c r="F312" s="150"/>
      <c r="G312" s="149"/>
      <c r="H312" s="149"/>
      <c r="I312" s="149"/>
      <c r="J312" s="149"/>
      <c r="K312" s="149"/>
      <c r="L312" s="149"/>
      <c r="M312" s="149"/>
      <c r="N312" s="149"/>
      <c r="O312" s="149"/>
      <c r="P312" s="149"/>
      <c r="Q312" s="149"/>
      <c r="R312" s="149"/>
      <c r="S312" s="149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149"/>
      <c r="AD312" s="149"/>
      <c r="AE312" s="149"/>
      <c r="AF312" s="149"/>
      <c r="AG312" s="149"/>
      <c r="AH312" s="149"/>
    </row>
    <row r="313" spans="3:34" s="147" customFormat="1" x14ac:dyDescent="0.25">
      <c r="C313" s="148"/>
      <c r="D313" s="149"/>
      <c r="E313" s="149"/>
      <c r="F313" s="150"/>
      <c r="G313" s="149"/>
      <c r="H313" s="149"/>
      <c r="I313" s="149"/>
      <c r="J313" s="149"/>
      <c r="K313" s="149"/>
      <c r="L313" s="149"/>
      <c r="M313" s="149"/>
      <c r="N313" s="149"/>
      <c r="O313" s="149"/>
      <c r="P313" s="149"/>
      <c r="Q313" s="149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149"/>
      <c r="AD313" s="149"/>
      <c r="AE313" s="149"/>
      <c r="AF313" s="149"/>
      <c r="AG313" s="149"/>
      <c r="AH313" s="149"/>
    </row>
    <row r="314" spans="3:34" s="147" customFormat="1" x14ac:dyDescent="0.25">
      <c r="C314" s="148"/>
      <c r="D314" s="149"/>
      <c r="E314" s="149"/>
      <c r="F314" s="150"/>
      <c r="G314" s="149"/>
      <c r="H314" s="149"/>
      <c r="I314" s="149"/>
      <c r="J314" s="149"/>
      <c r="K314" s="149"/>
      <c r="L314" s="149"/>
      <c r="M314" s="149"/>
      <c r="N314" s="149"/>
      <c r="O314" s="149"/>
      <c r="P314" s="149"/>
      <c r="Q314" s="149"/>
      <c r="R314" s="149"/>
      <c r="S314" s="149"/>
      <c r="T314" s="149"/>
      <c r="U314" s="149"/>
      <c r="V314" s="149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149"/>
      <c r="AH314" s="149"/>
    </row>
    <row r="315" spans="3:34" s="147" customFormat="1" x14ac:dyDescent="0.25">
      <c r="C315" s="148"/>
      <c r="D315" s="149"/>
      <c r="E315" s="149"/>
      <c r="F315" s="150"/>
      <c r="G315" s="149"/>
      <c r="H315" s="149"/>
      <c r="I315" s="149"/>
      <c r="J315" s="149"/>
      <c r="K315" s="149"/>
      <c r="L315" s="149"/>
      <c r="M315" s="149"/>
      <c r="N315" s="149"/>
      <c r="O315" s="149"/>
      <c r="P315" s="149"/>
      <c r="Q315" s="149"/>
      <c r="R315" s="149"/>
      <c r="S315" s="149"/>
      <c r="T315" s="149"/>
      <c r="U315" s="149"/>
      <c r="V315" s="149"/>
      <c r="W315" s="149"/>
      <c r="X315" s="149"/>
      <c r="Y315" s="149"/>
      <c r="Z315" s="149"/>
      <c r="AA315" s="149"/>
      <c r="AB315" s="149"/>
      <c r="AC315" s="149"/>
      <c r="AD315" s="149"/>
      <c r="AE315" s="149"/>
      <c r="AF315" s="149"/>
      <c r="AG315" s="149"/>
      <c r="AH315" s="149"/>
    </row>
    <row r="316" spans="3:34" s="147" customFormat="1" x14ac:dyDescent="0.25">
      <c r="C316" s="148"/>
      <c r="D316" s="149"/>
      <c r="E316" s="149"/>
      <c r="F316" s="150"/>
      <c r="G316" s="149"/>
      <c r="H316" s="149"/>
      <c r="I316" s="149"/>
      <c r="J316" s="149"/>
      <c r="K316" s="149"/>
      <c r="L316" s="149"/>
      <c r="M316" s="149"/>
      <c r="N316" s="149"/>
      <c r="O316" s="149"/>
      <c r="P316" s="149"/>
      <c r="Q316" s="149"/>
      <c r="R316" s="149"/>
      <c r="S316" s="149"/>
      <c r="T316" s="149"/>
      <c r="U316" s="149"/>
      <c r="V316" s="149"/>
      <c r="W316" s="149"/>
      <c r="X316" s="149"/>
      <c r="Y316" s="149"/>
      <c r="Z316" s="149"/>
      <c r="AA316" s="149"/>
      <c r="AB316" s="149"/>
      <c r="AC316" s="149"/>
      <c r="AD316" s="149"/>
      <c r="AE316" s="149"/>
      <c r="AF316" s="149"/>
      <c r="AG316" s="149"/>
      <c r="AH316" s="149"/>
    </row>
    <row r="317" spans="3:34" s="147" customFormat="1" x14ac:dyDescent="0.25">
      <c r="C317" s="148"/>
      <c r="D317" s="149"/>
      <c r="E317" s="149"/>
      <c r="F317" s="150"/>
      <c r="G317" s="149"/>
      <c r="H317" s="149"/>
      <c r="I317" s="149"/>
      <c r="J317" s="149"/>
      <c r="K317" s="149"/>
      <c r="L317" s="149"/>
      <c r="M317" s="149"/>
      <c r="N317" s="149"/>
      <c r="O317" s="149"/>
      <c r="P317" s="149"/>
      <c r="Q317" s="149"/>
      <c r="R317" s="149"/>
      <c r="S317" s="149"/>
      <c r="T317" s="149"/>
      <c r="U317" s="149"/>
      <c r="V317" s="149"/>
      <c r="W317" s="149"/>
      <c r="X317" s="149"/>
      <c r="Y317" s="149"/>
      <c r="Z317" s="149"/>
      <c r="AA317" s="149"/>
      <c r="AB317" s="149"/>
      <c r="AC317" s="149"/>
      <c r="AD317" s="149"/>
      <c r="AE317" s="149"/>
      <c r="AF317" s="149"/>
      <c r="AG317" s="149"/>
      <c r="AH317" s="149"/>
    </row>
    <row r="318" spans="3:34" s="147" customFormat="1" x14ac:dyDescent="0.25">
      <c r="C318" s="148"/>
      <c r="D318" s="149"/>
      <c r="E318" s="149"/>
      <c r="F318" s="150"/>
      <c r="G318" s="149"/>
      <c r="H318" s="149"/>
      <c r="I318" s="149"/>
      <c r="J318" s="149"/>
      <c r="K318" s="149"/>
      <c r="L318" s="149"/>
      <c r="M318" s="149"/>
      <c r="N318" s="149"/>
      <c r="O318" s="149"/>
      <c r="P318" s="149"/>
      <c r="Q318" s="149"/>
      <c r="R318" s="149"/>
      <c r="S318" s="149"/>
      <c r="T318" s="149"/>
      <c r="U318" s="149"/>
      <c r="V318" s="149"/>
      <c r="W318" s="149"/>
      <c r="X318" s="149"/>
      <c r="Y318" s="149"/>
      <c r="Z318" s="149"/>
      <c r="AA318" s="149"/>
      <c r="AB318" s="149"/>
      <c r="AC318" s="149"/>
      <c r="AD318" s="149"/>
      <c r="AE318" s="149"/>
      <c r="AF318" s="149"/>
      <c r="AG318" s="149"/>
      <c r="AH318" s="149"/>
    </row>
    <row r="319" spans="3:34" s="147" customFormat="1" x14ac:dyDescent="0.25">
      <c r="C319" s="148"/>
      <c r="D319" s="149"/>
      <c r="E319" s="149"/>
      <c r="F319" s="150"/>
      <c r="G319" s="149"/>
      <c r="H319" s="149"/>
      <c r="I319" s="149"/>
      <c r="J319" s="149"/>
      <c r="K319" s="149"/>
      <c r="L319" s="149"/>
      <c r="M319" s="149"/>
      <c r="N319" s="149"/>
      <c r="O319" s="149"/>
      <c r="P319" s="149"/>
      <c r="Q319" s="149"/>
      <c r="R319" s="149"/>
      <c r="S319" s="149"/>
      <c r="T319" s="149"/>
      <c r="U319" s="149"/>
      <c r="V319" s="149"/>
      <c r="W319" s="149"/>
      <c r="X319" s="149"/>
      <c r="Y319" s="149"/>
      <c r="Z319" s="149"/>
      <c r="AA319" s="149"/>
      <c r="AB319" s="149"/>
      <c r="AC319" s="149"/>
      <c r="AD319" s="149"/>
      <c r="AE319" s="149"/>
      <c r="AF319" s="149"/>
      <c r="AG319" s="149"/>
      <c r="AH319" s="149"/>
    </row>
    <row r="320" spans="3:34" s="147" customFormat="1" x14ac:dyDescent="0.25">
      <c r="C320" s="148"/>
      <c r="D320" s="149"/>
      <c r="E320" s="149"/>
      <c r="F320" s="150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49"/>
      <c r="S320" s="149"/>
      <c r="T320" s="149"/>
      <c r="U320" s="149"/>
      <c r="V320" s="149"/>
      <c r="W320" s="149"/>
      <c r="X320" s="149"/>
      <c r="Y320" s="149"/>
      <c r="Z320" s="149"/>
      <c r="AA320" s="149"/>
      <c r="AB320" s="149"/>
      <c r="AC320" s="149"/>
      <c r="AD320" s="149"/>
      <c r="AE320" s="149"/>
      <c r="AF320" s="149"/>
      <c r="AG320" s="149"/>
      <c r="AH320" s="149"/>
    </row>
    <row r="321" spans="3:34" s="147" customFormat="1" x14ac:dyDescent="0.25">
      <c r="C321" s="148"/>
      <c r="D321" s="149"/>
      <c r="E321" s="149"/>
      <c r="F321" s="150"/>
      <c r="G321" s="149"/>
      <c r="H321" s="149"/>
      <c r="I321" s="149"/>
      <c r="J321" s="149"/>
      <c r="K321" s="149"/>
      <c r="L321" s="149"/>
      <c r="M321" s="149"/>
      <c r="N321" s="149"/>
      <c r="O321" s="149"/>
      <c r="P321" s="149"/>
      <c r="Q321" s="149"/>
      <c r="R321" s="149"/>
      <c r="S321" s="149"/>
      <c r="T321" s="149"/>
      <c r="U321" s="149"/>
      <c r="V321" s="149"/>
      <c r="W321" s="149"/>
      <c r="X321" s="149"/>
      <c r="Y321" s="149"/>
      <c r="Z321" s="149"/>
      <c r="AA321" s="149"/>
      <c r="AB321" s="149"/>
      <c r="AC321" s="149"/>
      <c r="AD321" s="149"/>
      <c r="AE321" s="149"/>
      <c r="AF321" s="149"/>
      <c r="AG321" s="149"/>
      <c r="AH321" s="149"/>
    </row>
    <row r="322" spans="3:34" s="147" customFormat="1" x14ac:dyDescent="0.25">
      <c r="C322" s="148"/>
      <c r="D322" s="149"/>
      <c r="E322" s="149"/>
      <c r="F322" s="150"/>
      <c r="G322" s="149"/>
      <c r="H322" s="149"/>
      <c r="I322" s="149"/>
      <c r="J322" s="149"/>
      <c r="K322" s="149"/>
      <c r="L322" s="149"/>
      <c r="M322" s="149"/>
      <c r="N322" s="149"/>
      <c r="O322" s="149"/>
      <c r="P322" s="149"/>
      <c r="Q322" s="149"/>
      <c r="R322" s="149"/>
      <c r="S322" s="149"/>
      <c r="T322" s="149"/>
      <c r="U322" s="149"/>
      <c r="V322" s="149"/>
      <c r="W322" s="149"/>
      <c r="X322" s="149"/>
      <c r="Y322" s="149"/>
      <c r="Z322" s="149"/>
      <c r="AA322" s="149"/>
      <c r="AB322" s="149"/>
      <c r="AC322" s="149"/>
      <c r="AD322" s="149"/>
      <c r="AE322" s="149"/>
      <c r="AF322" s="149"/>
      <c r="AG322" s="149"/>
      <c r="AH322" s="149"/>
    </row>
    <row r="323" spans="3:34" s="147" customFormat="1" x14ac:dyDescent="0.25">
      <c r="C323" s="148"/>
      <c r="D323" s="149"/>
      <c r="E323" s="149"/>
      <c r="F323" s="150"/>
      <c r="G323" s="149"/>
      <c r="H323" s="149"/>
      <c r="I323" s="149"/>
      <c r="J323" s="149"/>
      <c r="K323" s="149"/>
      <c r="L323" s="149"/>
      <c r="M323" s="149"/>
      <c r="N323" s="149"/>
      <c r="O323" s="149"/>
      <c r="P323" s="149"/>
      <c r="Q323" s="149"/>
      <c r="R323" s="149"/>
      <c r="S323" s="149"/>
      <c r="T323" s="149"/>
      <c r="U323" s="149"/>
      <c r="V323" s="149"/>
      <c r="W323" s="149"/>
      <c r="X323" s="149"/>
      <c r="Y323" s="149"/>
      <c r="Z323" s="149"/>
      <c r="AA323" s="149"/>
      <c r="AB323" s="149"/>
      <c r="AC323" s="149"/>
      <c r="AD323" s="149"/>
      <c r="AE323" s="149"/>
      <c r="AF323" s="149"/>
      <c r="AG323" s="149"/>
      <c r="AH323" s="149"/>
    </row>
    <row r="324" spans="3:34" s="147" customFormat="1" x14ac:dyDescent="0.25">
      <c r="C324" s="148"/>
      <c r="D324" s="149"/>
      <c r="E324" s="149"/>
      <c r="F324" s="150"/>
      <c r="G324" s="149"/>
      <c r="H324" s="149"/>
      <c r="I324" s="149"/>
      <c r="J324" s="149"/>
      <c r="K324" s="149"/>
      <c r="L324" s="149"/>
      <c r="M324" s="149"/>
      <c r="N324" s="149"/>
      <c r="O324" s="149"/>
      <c r="P324" s="149"/>
      <c r="Q324" s="149"/>
      <c r="R324" s="149"/>
      <c r="S324" s="149"/>
      <c r="T324" s="149"/>
      <c r="U324" s="149"/>
      <c r="V324" s="149"/>
      <c r="W324" s="149"/>
      <c r="X324" s="149"/>
      <c r="Y324" s="149"/>
      <c r="Z324" s="149"/>
      <c r="AA324" s="149"/>
      <c r="AB324" s="149"/>
      <c r="AC324" s="149"/>
      <c r="AD324" s="149"/>
      <c r="AE324" s="149"/>
      <c r="AF324" s="149"/>
      <c r="AG324" s="149"/>
      <c r="AH324" s="149"/>
    </row>
    <row r="325" spans="3:34" s="147" customFormat="1" x14ac:dyDescent="0.25">
      <c r="C325" s="148"/>
      <c r="D325" s="149"/>
      <c r="E325" s="149"/>
      <c r="F325" s="150"/>
      <c r="G325" s="149"/>
      <c r="H325" s="149"/>
      <c r="I325" s="149"/>
      <c r="J325" s="149"/>
      <c r="K325" s="149"/>
      <c r="L325" s="149"/>
      <c r="M325" s="149"/>
      <c r="N325" s="149"/>
      <c r="O325" s="149"/>
      <c r="P325" s="149"/>
      <c r="Q325" s="149"/>
      <c r="R325" s="149"/>
      <c r="S325" s="149"/>
      <c r="T325" s="149"/>
      <c r="U325" s="149"/>
      <c r="V325" s="149"/>
      <c r="W325" s="149"/>
      <c r="X325" s="149"/>
      <c r="Y325" s="149"/>
      <c r="Z325" s="149"/>
      <c r="AA325" s="149"/>
      <c r="AB325" s="149"/>
      <c r="AC325" s="149"/>
      <c r="AD325" s="149"/>
      <c r="AE325" s="149"/>
      <c r="AF325" s="149"/>
      <c r="AG325" s="149"/>
      <c r="AH325" s="149"/>
    </row>
    <row r="326" spans="3:34" s="147" customFormat="1" x14ac:dyDescent="0.25">
      <c r="C326" s="148"/>
      <c r="D326" s="149"/>
      <c r="E326" s="149"/>
      <c r="F326" s="150"/>
      <c r="G326" s="149"/>
      <c r="H326" s="149"/>
      <c r="I326" s="149"/>
      <c r="J326" s="149"/>
      <c r="K326" s="149"/>
      <c r="L326" s="149"/>
      <c r="M326" s="149"/>
      <c r="N326" s="149"/>
      <c r="O326" s="149"/>
      <c r="P326" s="149"/>
      <c r="Q326" s="149"/>
      <c r="R326" s="149"/>
      <c r="S326" s="149"/>
      <c r="T326" s="149"/>
      <c r="U326" s="149"/>
      <c r="V326" s="149"/>
      <c r="W326" s="149"/>
      <c r="X326" s="149"/>
      <c r="Y326" s="149"/>
      <c r="Z326" s="149"/>
      <c r="AA326" s="149"/>
      <c r="AB326" s="149"/>
      <c r="AC326" s="149"/>
      <c r="AD326" s="149"/>
      <c r="AE326" s="149"/>
      <c r="AF326" s="149"/>
      <c r="AG326" s="149"/>
      <c r="AH326" s="149"/>
    </row>
    <row r="327" spans="3:34" s="147" customFormat="1" x14ac:dyDescent="0.25">
      <c r="C327" s="148"/>
      <c r="D327" s="149"/>
      <c r="E327" s="149"/>
      <c r="F327" s="150"/>
      <c r="G327" s="149"/>
      <c r="H327" s="149"/>
      <c r="I327" s="149"/>
      <c r="J327" s="149"/>
      <c r="K327" s="149"/>
      <c r="L327" s="149"/>
      <c r="M327" s="149"/>
      <c r="N327" s="149"/>
      <c r="O327" s="149"/>
      <c r="P327" s="149"/>
      <c r="Q327" s="149"/>
      <c r="R327" s="149"/>
      <c r="S327" s="149"/>
      <c r="T327" s="149"/>
      <c r="U327" s="149"/>
      <c r="V327" s="149"/>
      <c r="W327" s="149"/>
      <c r="X327" s="149"/>
      <c r="Y327" s="149"/>
      <c r="Z327" s="149"/>
      <c r="AA327" s="149"/>
      <c r="AB327" s="149"/>
      <c r="AC327" s="149"/>
      <c r="AD327" s="149"/>
      <c r="AE327" s="149"/>
      <c r="AF327" s="149"/>
      <c r="AG327" s="149"/>
      <c r="AH327" s="149"/>
    </row>
    <row r="328" spans="3:34" s="147" customFormat="1" x14ac:dyDescent="0.25">
      <c r="C328" s="148"/>
      <c r="D328" s="149"/>
      <c r="E328" s="149"/>
      <c r="F328" s="150"/>
      <c r="G328" s="149"/>
      <c r="H328" s="149"/>
      <c r="I328" s="149"/>
      <c r="J328" s="149"/>
      <c r="K328" s="149"/>
      <c r="L328" s="149"/>
      <c r="M328" s="149"/>
      <c r="N328" s="149"/>
      <c r="O328" s="149"/>
      <c r="P328" s="149"/>
      <c r="Q328" s="149"/>
      <c r="R328" s="149"/>
      <c r="S328" s="149"/>
      <c r="T328" s="149"/>
      <c r="U328" s="149"/>
      <c r="V328" s="149"/>
      <c r="W328" s="149"/>
      <c r="X328" s="149"/>
      <c r="Y328" s="149"/>
      <c r="Z328" s="149"/>
      <c r="AA328" s="149"/>
      <c r="AB328" s="149"/>
      <c r="AC328" s="149"/>
      <c r="AD328" s="149"/>
      <c r="AE328" s="149"/>
      <c r="AF328" s="149"/>
      <c r="AG328" s="149"/>
      <c r="AH328" s="149"/>
    </row>
    <row r="329" spans="3:34" s="147" customFormat="1" x14ac:dyDescent="0.25">
      <c r="C329" s="148"/>
      <c r="D329" s="149"/>
      <c r="E329" s="149"/>
      <c r="F329" s="150"/>
      <c r="G329" s="149"/>
      <c r="H329" s="149"/>
      <c r="I329" s="149"/>
      <c r="J329" s="149"/>
      <c r="K329" s="149"/>
      <c r="L329" s="149"/>
      <c r="M329" s="149"/>
      <c r="N329" s="149"/>
      <c r="O329" s="149"/>
      <c r="P329" s="149"/>
      <c r="Q329" s="149"/>
      <c r="R329" s="149"/>
      <c r="S329" s="149"/>
      <c r="T329" s="149"/>
      <c r="U329" s="149"/>
      <c r="V329" s="149"/>
      <c r="W329" s="149"/>
      <c r="X329" s="149"/>
      <c r="Y329" s="149"/>
      <c r="Z329" s="149"/>
      <c r="AA329" s="149"/>
      <c r="AB329" s="149"/>
      <c r="AC329" s="149"/>
      <c r="AD329" s="149"/>
      <c r="AE329" s="149"/>
      <c r="AF329" s="149"/>
      <c r="AG329" s="149"/>
      <c r="AH329" s="149"/>
    </row>
    <row r="330" spans="3:34" s="147" customFormat="1" x14ac:dyDescent="0.25">
      <c r="C330" s="148"/>
      <c r="D330" s="149"/>
      <c r="E330" s="149"/>
      <c r="F330" s="150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49"/>
      <c r="S330" s="149"/>
      <c r="T330" s="149"/>
      <c r="U330" s="149"/>
      <c r="V330" s="149"/>
      <c r="W330" s="149"/>
      <c r="X330" s="149"/>
      <c r="Y330" s="149"/>
      <c r="Z330" s="149"/>
      <c r="AA330" s="149"/>
      <c r="AB330" s="149"/>
      <c r="AC330" s="149"/>
      <c r="AD330" s="149"/>
      <c r="AE330" s="149"/>
      <c r="AF330" s="149"/>
      <c r="AG330" s="149"/>
      <c r="AH330" s="149"/>
    </row>
    <row r="331" spans="3:34" s="147" customFormat="1" x14ac:dyDescent="0.25">
      <c r="C331" s="148"/>
      <c r="D331" s="149"/>
      <c r="E331" s="149"/>
      <c r="F331" s="150"/>
      <c r="G331" s="149"/>
      <c r="H331" s="149"/>
      <c r="I331" s="149"/>
      <c r="J331" s="149"/>
      <c r="K331" s="149"/>
      <c r="L331" s="149"/>
      <c r="M331" s="149"/>
      <c r="N331" s="149"/>
      <c r="O331" s="149"/>
      <c r="P331" s="149"/>
      <c r="Q331" s="149"/>
      <c r="R331" s="149"/>
      <c r="S331" s="149"/>
      <c r="T331" s="149"/>
      <c r="U331" s="149"/>
      <c r="V331" s="149"/>
      <c r="W331" s="149"/>
      <c r="X331" s="149"/>
      <c r="Y331" s="149"/>
      <c r="Z331" s="149"/>
      <c r="AA331" s="149"/>
      <c r="AB331" s="149"/>
      <c r="AC331" s="149"/>
      <c r="AD331" s="149"/>
      <c r="AE331" s="149"/>
      <c r="AF331" s="149"/>
      <c r="AG331" s="149"/>
      <c r="AH331" s="149"/>
    </row>
    <row r="332" spans="3:34" s="147" customFormat="1" x14ac:dyDescent="0.25">
      <c r="C332" s="148"/>
      <c r="D332" s="149"/>
      <c r="E332" s="149"/>
      <c r="F332" s="150"/>
      <c r="G332" s="149"/>
      <c r="H332" s="149"/>
      <c r="I332" s="149"/>
      <c r="J332" s="149"/>
      <c r="K332" s="149"/>
      <c r="L332" s="149"/>
      <c r="M332" s="149"/>
      <c r="N332" s="149"/>
      <c r="O332" s="149"/>
      <c r="P332" s="149"/>
      <c r="Q332" s="149"/>
      <c r="R332" s="149"/>
      <c r="S332" s="149"/>
      <c r="T332" s="149"/>
      <c r="U332" s="149"/>
      <c r="V332" s="149"/>
      <c r="W332" s="149"/>
      <c r="X332" s="149"/>
      <c r="Y332" s="149"/>
      <c r="Z332" s="149"/>
      <c r="AA332" s="149"/>
      <c r="AB332" s="149"/>
      <c r="AC332" s="149"/>
      <c r="AD332" s="149"/>
      <c r="AE332" s="149"/>
      <c r="AF332" s="149"/>
      <c r="AG332" s="149"/>
      <c r="AH332" s="149"/>
    </row>
    <row r="333" spans="3:34" s="147" customFormat="1" x14ac:dyDescent="0.25">
      <c r="C333" s="148"/>
      <c r="D333" s="149"/>
      <c r="E333" s="149"/>
      <c r="F333" s="150"/>
      <c r="G333" s="149"/>
      <c r="H333" s="149"/>
      <c r="I333" s="149"/>
      <c r="J333" s="149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  <c r="W333" s="149"/>
      <c r="X333" s="149"/>
      <c r="Y333" s="149"/>
      <c r="Z333" s="149"/>
      <c r="AA333" s="149"/>
      <c r="AB333" s="149"/>
      <c r="AC333" s="149"/>
      <c r="AD333" s="149"/>
      <c r="AE333" s="149"/>
      <c r="AF333" s="149"/>
      <c r="AG333" s="149"/>
      <c r="AH333" s="149"/>
    </row>
    <row r="334" spans="3:34" s="147" customFormat="1" x14ac:dyDescent="0.25">
      <c r="C334" s="148"/>
      <c r="D334" s="149"/>
      <c r="E334" s="149"/>
      <c r="F334" s="150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49"/>
      <c r="S334" s="149"/>
      <c r="T334" s="149"/>
      <c r="U334" s="149"/>
      <c r="V334" s="149"/>
      <c r="W334" s="149"/>
      <c r="X334" s="149"/>
      <c r="Y334" s="149"/>
      <c r="Z334" s="149"/>
      <c r="AA334" s="149"/>
      <c r="AB334" s="149"/>
      <c r="AC334" s="149"/>
      <c r="AD334" s="149"/>
      <c r="AE334" s="149"/>
      <c r="AF334" s="149"/>
      <c r="AG334" s="149"/>
      <c r="AH334" s="149"/>
    </row>
    <row r="335" spans="3:34" s="147" customFormat="1" x14ac:dyDescent="0.25">
      <c r="C335" s="148"/>
      <c r="D335" s="149"/>
      <c r="E335" s="149"/>
      <c r="F335" s="150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  <c r="AA335" s="149"/>
      <c r="AB335" s="149"/>
      <c r="AC335" s="149"/>
      <c r="AD335" s="149"/>
      <c r="AE335" s="149"/>
      <c r="AF335" s="149"/>
      <c r="AG335" s="149"/>
      <c r="AH335" s="149"/>
    </row>
    <row r="336" spans="3:34" s="147" customFormat="1" x14ac:dyDescent="0.25">
      <c r="C336" s="148"/>
      <c r="D336" s="149"/>
      <c r="E336" s="149"/>
      <c r="F336" s="150"/>
      <c r="G336" s="149"/>
      <c r="H336" s="149"/>
      <c r="I336" s="149"/>
      <c r="J336" s="149"/>
      <c r="K336" s="149"/>
      <c r="L336" s="149"/>
      <c r="M336" s="149"/>
      <c r="N336" s="149"/>
      <c r="O336" s="149"/>
      <c r="P336" s="149"/>
      <c r="Q336" s="149"/>
      <c r="R336" s="149"/>
      <c r="S336" s="149"/>
      <c r="T336" s="149"/>
      <c r="U336" s="149"/>
      <c r="V336" s="149"/>
      <c r="W336" s="149"/>
      <c r="X336" s="149"/>
      <c r="Y336" s="149"/>
      <c r="Z336" s="149"/>
      <c r="AA336" s="149"/>
      <c r="AB336" s="149"/>
      <c r="AC336" s="149"/>
      <c r="AD336" s="149"/>
      <c r="AE336" s="149"/>
      <c r="AF336" s="149"/>
      <c r="AG336" s="149"/>
      <c r="AH336" s="149"/>
    </row>
    <row r="337" spans="3:34" s="147" customFormat="1" x14ac:dyDescent="0.25">
      <c r="C337" s="148"/>
      <c r="D337" s="149"/>
      <c r="E337" s="149"/>
      <c r="F337" s="150"/>
      <c r="G337" s="149"/>
      <c r="H337" s="149"/>
      <c r="I337" s="149"/>
      <c r="J337" s="149"/>
      <c r="K337" s="149"/>
      <c r="L337" s="149"/>
      <c r="M337" s="149"/>
      <c r="N337" s="149"/>
      <c r="O337" s="149"/>
      <c r="P337" s="149"/>
      <c r="Q337" s="149"/>
      <c r="R337" s="149"/>
      <c r="S337" s="149"/>
      <c r="T337" s="149"/>
      <c r="U337" s="149"/>
      <c r="V337" s="149"/>
      <c r="W337" s="149"/>
      <c r="X337" s="149"/>
      <c r="Y337" s="149"/>
      <c r="Z337" s="149"/>
      <c r="AA337" s="149"/>
      <c r="AB337" s="149"/>
      <c r="AC337" s="149"/>
      <c r="AD337" s="149"/>
      <c r="AE337" s="149"/>
      <c r="AF337" s="149"/>
      <c r="AG337" s="149"/>
      <c r="AH337" s="149"/>
    </row>
    <row r="338" spans="3:34" s="147" customFormat="1" x14ac:dyDescent="0.25">
      <c r="C338" s="148"/>
      <c r="D338" s="149"/>
      <c r="E338" s="149"/>
      <c r="F338" s="150"/>
      <c r="G338" s="149"/>
      <c r="H338" s="149"/>
      <c r="I338" s="149"/>
      <c r="J338" s="149"/>
      <c r="K338" s="149"/>
      <c r="L338" s="149"/>
      <c r="M338" s="149"/>
      <c r="N338" s="149"/>
      <c r="O338" s="149"/>
      <c r="P338" s="149"/>
      <c r="Q338" s="149"/>
      <c r="R338" s="149"/>
      <c r="S338" s="149"/>
      <c r="T338" s="149"/>
      <c r="U338" s="149"/>
      <c r="V338" s="149"/>
      <c r="W338" s="149"/>
      <c r="X338" s="149"/>
      <c r="Y338" s="149"/>
      <c r="Z338" s="149"/>
      <c r="AA338" s="149"/>
      <c r="AB338" s="149"/>
      <c r="AC338" s="149"/>
      <c r="AD338" s="149"/>
      <c r="AE338" s="149"/>
      <c r="AF338" s="149"/>
      <c r="AG338" s="149"/>
      <c r="AH338" s="149"/>
    </row>
    <row r="339" spans="3:34" s="147" customFormat="1" x14ac:dyDescent="0.25">
      <c r="C339" s="148"/>
      <c r="D339" s="149"/>
      <c r="E339" s="149"/>
      <c r="F339" s="150"/>
      <c r="G339" s="149"/>
      <c r="H339" s="149"/>
      <c r="I339" s="149"/>
      <c r="J339" s="149"/>
      <c r="K339" s="149"/>
      <c r="L339" s="149"/>
      <c r="M339" s="149"/>
      <c r="N339" s="149"/>
      <c r="O339" s="149"/>
      <c r="P339" s="149"/>
      <c r="Q339" s="149"/>
      <c r="R339" s="149"/>
      <c r="S339" s="149"/>
      <c r="T339" s="149"/>
      <c r="U339" s="149"/>
      <c r="V339" s="149"/>
      <c r="W339" s="149"/>
      <c r="X339" s="149"/>
      <c r="Y339" s="149"/>
      <c r="Z339" s="149"/>
      <c r="AA339" s="149"/>
      <c r="AB339" s="149"/>
      <c r="AC339" s="149"/>
      <c r="AD339" s="149"/>
      <c r="AE339" s="149"/>
      <c r="AF339" s="149"/>
      <c r="AG339" s="149"/>
      <c r="AH339" s="149"/>
    </row>
    <row r="340" spans="3:34" s="147" customFormat="1" x14ac:dyDescent="0.25">
      <c r="C340" s="148"/>
      <c r="D340" s="149"/>
      <c r="E340" s="149"/>
      <c r="F340" s="150"/>
      <c r="G340" s="149"/>
      <c r="H340" s="149"/>
      <c r="I340" s="149"/>
      <c r="J340" s="149"/>
      <c r="K340" s="149"/>
      <c r="L340" s="149"/>
      <c r="M340" s="149"/>
      <c r="N340" s="149"/>
      <c r="O340" s="149"/>
      <c r="P340" s="149"/>
      <c r="Q340" s="149"/>
      <c r="R340" s="149"/>
      <c r="S340" s="149"/>
      <c r="T340" s="149"/>
      <c r="U340" s="149"/>
      <c r="V340" s="149"/>
      <c r="W340" s="149"/>
      <c r="X340" s="149"/>
      <c r="Y340" s="149"/>
      <c r="Z340" s="149"/>
      <c r="AA340" s="149"/>
      <c r="AB340" s="149"/>
      <c r="AC340" s="149"/>
      <c r="AD340" s="149"/>
      <c r="AE340" s="149"/>
      <c r="AF340" s="149"/>
      <c r="AG340" s="149"/>
      <c r="AH340" s="149"/>
    </row>
    <row r="341" spans="3:34" s="147" customFormat="1" x14ac:dyDescent="0.25">
      <c r="C341" s="148"/>
      <c r="D341" s="149"/>
      <c r="E341" s="149"/>
      <c r="F341" s="150"/>
      <c r="G341" s="149"/>
      <c r="H341" s="149"/>
      <c r="I341" s="149"/>
      <c r="J341" s="149"/>
      <c r="K341" s="149"/>
      <c r="L341" s="149"/>
      <c r="M341" s="149"/>
      <c r="N341" s="149"/>
      <c r="O341" s="149"/>
      <c r="P341" s="149"/>
      <c r="Q341" s="149"/>
      <c r="R341" s="149"/>
      <c r="S341" s="149"/>
      <c r="T341" s="149"/>
      <c r="U341" s="149"/>
      <c r="V341" s="149"/>
      <c r="W341" s="149"/>
      <c r="X341" s="149"/>
      <c r="Y341" s="149"/>
      <c r="Z341" s="149"/>
      <c r="AA341" s="149"/>
      <c r="AB341" s="149"/>
      <c r="AC341" s="149"/>
      <c r="AD341" s="149"/>
      <c r="AE341" s="149"/>
      <c r="AF341" s="149"/>
      <c r="AG341" s="149"/>
      <c r="AH341" s="149"/>
    </row>
    <row r="342" spans="3:34" s="147" customFormat="1" x14ac:dyDescent="0.25">
      <c r="C342" s="148"/>
      <c r="D342" s="149"/>
      <c r="E342" s="149"/>
      <c r="F342" s="150"/>
      <c r="G342" s="149"/>
      <c r="H342" s="149"/>
      <c r="I342" s="149"/>
      <c r="J342" s="149"/>
      <c r="K342" s="149"/>
      <c r="L342" s="149"/>
      <c r="M342" s="149"/>
      <c r="N342" s="149"/>
      <c r="O342" s="149"/>
      <c r="P342" s="149"/>
      <c r="Q342" s="149"/>
      <c r="R342" s="149"/>
      <c r="S342" s="149"/>
      <c r="T342" s="149"/>
      <c r="U342" s="149"/>
      <c r="V342" s="149"/>
      <c r="W342" s="149"/>
      <c r="X342" s="149"/>
      <c r="Y342" s="149"/>
      <c r="Z342" s="149"/>
      <c r="AA342" s="149"/>
      <c r="AB342" s="149"/>
      <c r="AC342" s="149"/>
      <c r="AD342" s="149"/>
      <c r="AE342" s="149"/>
      <c r="AF342" s="149"/>
      <c r="AG342" s="149"/>
      <c r="AH342" s="149"/>
    </row>
    <row r="343" spans="3:34" s="147" customFormat="1" x14ac:dyDescent="0.25">
      <c r="C343" s="148"/>
      <c r="D343" s="149"/>
      <c r="E343" s="149"/>
      <c r="F343" s="150"/>
      <c r="G343" s="149"/>
      <c r="H343" s="149"/>
      <c r="I343" s="149"/>
      <c r="J343" s="149"/>
      <c r="K343" s="149"/>
      <c r="L343" s="149"/>
      <c r="M343" s="149"/>
      <c r="N343" s="149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  <c r="AA343" s="149"/>
      <c r="AB343" s="149"/>
      <c r="AC343" s="149"/>
      <c r="AD343" s="149"/>
      <c r="AE343" s="149"/>
      <c r="AF343" s="149"/>
      <c r="AG343" s="149"/>
      <c r="AH343" s="149"/>
    </row>
    <row r="344" spans="3:34" s="147" customFormat="1" x14ac:dyDescent="0.25">
      <c r="C344" s="148"/>
      <c r="D344" s="149"/>
      <c r="E344" s="149"/>
      <c r="F344" s="150"/>
      <c r="G344" s="149"/>
      <c r="H344" s="149"/>
      <c r="I344" s="149"/>
      <c r="J344" s="149"/>
      <c r="K344" s="149"/>
      <c r="L344" s="149"/>
      <c r="M344" s="149"/>
      <c r="N344" s="149"/>
      <c r="O344" s="149"/>
      <c r="P344" s="149"/>
      <c r="Q344" s="149"/>
      <c r="R344" s="149"/>
      <c r="S344" s="149"/>
      <c r="T344" s="149"/>
      <c r="U344" s="149"/>
      <c r="V344" s="149"/>
      <c r="W344" s="149"/>
      <c r="X344" s="149"/>
      <c r="Y344" s="149"/>
      <c r="Z344" s="149"/>
      <c r="AA344" s="149"/>
      <c r="AB344" s="149"/>
      <c r="AC344" s="149"/>
      <c r="AD344" s="149"/>
      <c r="AE344" s="149"/>
      <c r="AF344" s="149"/>
      <c r="AG344" s="149"/>
      <c r="AH344" s="149"/>
    </row>
    <row r="345" spans="3:34" s="147" customFormat="1" x14ac:dyDescent="0.25">
      <c r="C345" s="148"/>
      <c r="D345" s="149"/>
      <c r="E345" s="149"/>
      <c r="F345" s="150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49"/>
      <c r="S345" s="149"/>
      <c r="T345" s="149"/>
      <c r="U345" s="149"/>
      <c r="V345" s="149"/>
      <c r="W345" s="149"/>
      <c r="X345" s="149"/>
      <c r="Y345" s="149"/>
      <c r="Z345" s="149"/>
      <c r="AA345" s="149"/>
      <c r="AB345" s="149"/>
      <c r="AC345" s="149"/>
      <c r="AD345" s="149"/>
      <c r="AE345" s="149"/>
      <c r="AF345" s="149"/>
      <c r="AG345" s="149"/>
      <c r="AH345" s="149"/>
    </row>
    <row r="346" spans="3:34" s="147" customFormat="1" x14ac:dyDescent="0.25">
      <c r="C346" s="148"/>
      <c r="D346" s="149"/>
      <c r="E346" s="149"/>
      <c r="F346" s="150"/>
      <c r="G346" s="149"/>
      <c r="H346" s="149"/>
      <c r="I346" s="149"/>
      <c r="J346" s="149"/>
      <c r="K346" s="149"/>
      <c r="L346" s="149"/>
      <c r="M346" s="149"/>
      <c r="N346" s="149"/>
      <c r="O346" s="149"/>
      <c r="P346" s="149"/>
      <c r="Q346" s="149"/>
      <c r="R346" s="149"/>
      <c r="S346" s="149"/>
      <c r="T346" s="149"/>
      <c r="U346" s="149"/>
      <c r="V346" s="149"/>
      <c r="W346" s="149"/>
      <c r="X346" s="149"/>
      <c r="Y346" s="149"/>
      <c r="Z346" s="149"/>
      <c r="AA346" s="149"/>
      <c r="AB346" s="149"/>
      <c r="AC346" s="149"/>
      <c r="AD346" s="149"/>
      <c r="AE346" s="149"/>
      <c r="AF346" s="149"/>
      <c r="AG346" s="149"/>
      <c r="AH346" s="149"/>
    </row>
    <row r="347" spans="3:34" s="147" customFormat="1" x14ac:dyDescent="0.25">
      <c r="C347" s="148"/>
      <c r="D347" s="149"/>
      <c r="E347" s="149"/>
      <c r="F347" s="150"/>
      <c r="G347" s="149"/>
      <c r="H347" s="149"/>
      <c r="I347" s="149"/>
      <c r="J347" s="149"/>
      <c r="K347" s="149"/>
      <c r="L347" s="149"/>
      <c r="M347" s="149"/>
      <c r="N347" s="149"/>
      <c r="O347" s="149"/>
      <c r="P347" s="149"/>
      <c r="Q347" s="149"/>
      <c r="R347" s="149"/>
      <c r="S347" s="149"/>
      <c r="T347" s="149"/>
      <c r="U347" s="149"/>
      <c r="V347" s="149"/>
      <c r="W347" s="149"/>
      <c r="X347" s="149"/>
      <c r="Y347" s="149"/>
      <c r="Z347" s="149"/>
      <c r="AA347" s="149"/>
      <c r="AB347" s="149"/>
      <c r="AC347" s="149"/>
      <c r="AD347" s="149"/>
      <c r="AE347" s="149"/>
      <c r="AF347" s="149"/>
      <c r="AG347" s="149"/>
      <c r="AH347" s="149"/>
    </row>
    <row r="348" spans="3:34" s="147" customFormat="1" x14ac:dyDescent="0.25">
      <c r="C348" s="148"/>
      <c r="D348" s="149"/>
      <c r="E348" s="149"/>
      <c r="F348" s="150"/>
      <c r="G348" s="149"/>
      <c r="H348" s="149"/>
      <c r="I348" s="149"/>
      <c r="J348" s="149"/>
      <c r="K348" s="149"/>
      <c r="L348" s="149"/>
      <c r="M348" s="149"/>
      <c r="N348" s="149"/>
      <c r="O348" s="149"/>
      <c r="P348" s="149"/>
      <c r="Q348" s="149"/>
      <c r="R348" s="149"/>
      <c r="S348" s="149"/>
      <c r="T348" s="149"/>
      <c r="U348" s="149"/>
      <c r="V348" s="149"/>
      <c r="W348" s="149"/>
      <c r="X348" s="149"/>
      <c r="Y348" s="149"/>
      <c r="Z348" s="149"/>
      <c r="AA348" s="149"/>
      <c r="AB348" s="149"/>
      <c r="AC348" s="149"/>
      <c r="AD348" s="149"/>
      <c r="AE348" s="149"/>
      <c r="AF348" s="149"/>
      <c r="AG348" s="149"/>
      <c r="AH348" s="149"/>
    </row>
    <row r="349" spans="3:34" s="147" customFormat="1" x14ac:dyDescent="0.25">
      <c r="C349" s="148"/>
      <c r="D349" s="149"/>
      <c r="E349" s="149"/>
      <c r="F349" s="150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49"/>
      <c r="S349" s="149"/>
      <c r="T349" s="149"/>
      <c r="U349" s="149"/>
      <c r="V349" s="149"/>
      <c r="W349" s="149"/>
      <c r="X349" s="149"/>
      <c r="Y349" s="149"/>
      <c r="Z349" s="149"/>
      <c r="AA349" s="149"/>
      <c r="AB349" s="149"/>
      <c r="AC349" s="149"/>
      <c r="AD349" s="149"/>
      <c r="AE349" s="149"/>
      <c r="AF349" s="149"/>
      <c r="AG349" s="149"/>
      <c r="AH349" s="149"/>
    </row>
    <row r="350" spans="3:34" s="147" customFormat="1" x14ac:dyDescent="0.25">
      <c r="C350" s="148"/>
      <c r="D350" s="149"/>
      <c r="E350" s="149"/>
      <c r="F350" s="150"/>
      <c r="G350" s="149"/>
      <c r="H350" s="149"/>
      <c r="I350" s="149"/>
      <c r="J350" s="149"/>
      <c r="K350" s="149"/>
      <c r="L350" s="149"/>
      <c r="M350" s="149"/>
      <c r="N350" s="149"/>
      <c r="O350" s="149"/>
      <c r="P350" s="149"/>
      <c r="Q350" s="149"/>
      <c r="R350" s="149"/>
      <c r="S350" s="149"/>
      <c r="T350" s="149"/>
      <c r="U350" s="149"/>
      <c r="V350" s="149"/>
      <c r="W350" s="149"/>
      <c r="X350" s="149"/>
      <c r="Y350" s="149"/>
      <c r="Z350" s="149"/>
      <c r="AA350" s="149"/>
      <c r="AB350" s="149"/>
      <c r="AC350" s="149"/>
      <c r="AD350" s="149"/>
      <c r="AE350" s="149"/>
      <c r="AF350" s="149"/>
      <c r="AG350" s="149"/>
      <c r="AH350" s="149"/>
    </row>
    <row r="351" spans="3:34" s="147" customFormat="1" x14ac:dyDescent="0.25">
      <c r="C351" s="148"/>
      <c r="D351" s="149"/>
      <c r="E351" s="149"/>
      <c r="F351" s="150"/>
      <c r="G351" s="149"/>
      <c r="H351" s="149"/>
      <c r="I351" s="149"/>
      <c r="J351" s="149"/>
      <c r="K351" s="149"/>
      <c r="L351" s="149"/>
      <c r="M351" s="149"/>
      <c r="N351" s="149"/>
      <c r="O351" s="149"/>
      <c r="P351" s="149"/>
      <c r="Q351" s="149"/>
      <c r="R351" s="149"/>
      <c r="S351" s="149"/>
      <c r="T351" s="149"/>
      <c r="U351" s="149"/>
      <c r="V351" s="149"/>
      <c r="W351" s="149"/>
      <c r="X351" s="149"/>
      <c r="Y351" s="149"/>
      <c r="Z351" s="149"/>
      <c r="AA351" s="149"/>
      <c r="AB351" s="149"/>
      <c r="AC351" s="149"/>
      <c r="AD351" s="149"/>
      <c r="AE351" s="149"/>
      <c r="AF351" s="149"/>
      <c r="AG351" s="149"/>
      <c r="AH351" s="149"/>
    </row>
    <row r="352" spans="3:34" s="147" customFormat="1" x14ac:dyDescent="0.25">
      <c r="C352" s="148"/>
      <c r="D352" s="149"/>
      <c r="E352" s="149"/>
      <c r="F352" s="150"/>
      <c r="G352" s="149"/>
      <c r="H352" s="149"/>
      <c r="I352" s="149"/>
      <c r="J352" s="149"/>
      <c r="K352" s="149"/>
      <c r="L352" s="149"/>
      <c r="M352" s="149"/>
      <c r="N352" s="149"/>
      <c r="O352" s="149"/>
      <c r="P352" s="149"/>
      <c r="Q352" s="149"/>
      <c r="R352" s="149"/>
      <c r="S352" s="149"/>
      <c r="T352" s="149"/>
      <c r="U352" s="149"/>
      <c r="V352" s="149"/>
      <c r="W352" s="149"/>
      <c r="X352" s="149"/>
      <c r="Y352" s="149"/>
      <c r="Z352" s="149"/>
      <c r="AA352" s="149"/>
      <c r="AB352" s="149"/>
      <c r="AC352" s="149"/>
      <c r="AD352" s="149"/>
      <c r="AE352" s="149"/>
      <c r="AF352" s="149"/>
      <c r="AG352" s="149"/>
      <c r="AH352" s="149"/>
    </row>
    <row r="353" spans="3:34" s="147" customFormat="1" x14ac:dyDescent="0.25">
      <c r="C353" s="148"/>
      <c r="D353" s="149"/>
      <c r="E353" s="149"/>
      <c r="F353" s="150"/>
      <c r="G353" s="149"/>
      <c r="H353" s="149"/>
      <c r="I353" s="149"/>
      <c r="J353" s="149"/>
      <c r="K353" s="149"/>
      <c r="L353" s="149"/>
      <c r="M353" s="149"/>
      <c r="N353" s="149"/>
      <c r="O353" s="149"/>
      <c r="P353" s="149"/>
      <c r="Q353" s="149"/>
      <c r="R353" s="149"/>
      <c r="S353" s="149"/>
      <c r="T353" s="149"/>
      <c r="U353" s="149"/>
      <c r="V353" s="149"/>
      <c r="W353" s="149"/>
      <c r="X353" s="149"/>
      <c r="Y353" s="149"/>
      <c r="Z353" s="149"/>
      <c r="AA353" s="149"/>
      <c r="AB353" s="149"/>
      <c r="AC353" s="149"/>
      <c r="AD353" s="149"/>
      <c r="AE353" s="149"/>
      <c r="AF353" s="149"/>
      <c r="AG353" s="149"/>
      <c r="AH353" s="149"/>
    </row>
    <row r="354" spans="3:34" s="147" customFormat="1" x14ac:dyDescent="0.25">
      <c r="C354" s="148"/>
      <c r="D354" s="149"/>
      <c r="E354" s="149"/>
      <c r="F354" s="150"/>
      <c r="G354" s="149"/>
      <c r="H354" s="149"/>
      <c r="I354" s="149"/>
      <c r="J354" s="149"/>
      <c r="K354" s="149"/>
      <c r="L354" s="149"/>
      <c r="M354" s="149"/>
      <c r="N354" s="149"/>
      <c r="O354" s="149"/>
      <c r="P354" s="149"/>
      <c r="Q354" s="149"/>
      <c r="R354" s="149"/>
      <c r="S354" s="149"/>
      <c r="T354" s="149"/>
      <c r="U354" s="149"/>
      <c r="V354" s="149"/>
      <c r="W354" s="149"/>
      <c r="X354" s="149"/>
      <c r="Y354" s="149"/>
      <c r="Z354" s="149"/>
      <c r="AA354" s="149"/>
      <c r="AB354" s="149"/>
      <c r="AC354" s="149"/>
      <c r="AD354" s="149"/>
      <c r="AE354" s="149"/>
      <c r="AF354" s="149"/>
      <c r="AG354" s="149"/>
      <c r="AH354" s="149"/>
    </row>
    <row r="355" spans="3:34" s="147" customFormat="1" x14ac:dyDescent="0.25">
      <c r="C355" s="148"/>
      <c r="D355" s="149"/>
      <c r="E355" s="149"/>
      <c r="F355" s="150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49"/>
      <c r="S355" s="149"/>
      <c r="T355" s="149"/>
      <c r="U355" s="149"/>
      <c r="V355" s="149"/>
      <c r="W355" s="149"/>
      <c r="X355" s="149"/>
      <c r="Y355" s="149"/>
      <c r="Z355" s="149"/>
      <c r="AA355" s="149"/>
      <c r="AB355" s="149"/>
      <c r="AC355" s="149"/>
      <c r="AD355" s="149"/>
      <c r="AE355" s="149"/>
      <c r="AF355" s="149"/>
      <c r="AG355" s="149"/>
      <c r="AH355" s="149"/>
    </row>
    <row r="356" spans="3:34" s="147" customFormat="1" x14ac:dyDescent="0.25">
      <c r="C356" s="148"/>
      <c r="D356" s="149"/>
      <c r="E356" s="149"/>
      <c r="F356" s="150"/>
      <c r="G356" s="149"/>
      <c r="H356" s="149"/>
      <c r="I356" s="149"/>
      <c r="J356" s="149"/>
      <c r="K356" s="149"/>
      <c r="L356" s="149"/>
      <c r="M356" s="149"/>
      <c r="N356" s="149"/>
      <c r="O356" s="149"/>
      <c r="P356" s="149"/>
      <c r="Q356" s="149"/>
      <c r="R356" s="149"/>
      <c r="S356" s="149"/>
      <c r="T356" s="149"/>
      <c r="U356" s="149"/>
      <c r="V356" s="149"/>
      <c r="W356" s="149"/>
      <c r="X356" s="149"/>
      <c r="Y356" s="149"/>
      <c r="Z356" s="149"/>
      <c r="AA356" s="149"/>
      <c r="AB356" s="149"/>
      <c r="AC356" s="149"/>
      <c r="AD356" s="149"/>
      <c r="AE356" s="149"/>
      <c r="AF356" s="149"/>
      <c r="AG356" s="149"/>
      <c r="AH356" s="149"/>
    </row>
    <row r="357" spans="3:34" s="147" customFormat="1" x14ac:dyDescent="0.25">
      <c r="C357" s="148"/>
      <c r="D357" s="149"/>
      <c r="E357" s="149"/>
      <c r="F357" s="150"/>
      <c r="G357" s="149"/>
      <c r="H357" s="149"/>
      <c r="I357" s="149"/>
      <c r="J357" s="149"/>
      <c r="K357" s="149"/>
      <c r="L357" s="149"/>
      <c r="M357" s="149"/>
      <c r="N357" s="149"/>
      <c r="O357" s="149"/>
      <c r="P357" s="149"/>
      <c r="Q357" s="149"/>
      <c r="R357" s="149"/>
      <c r="S357" s="149"/>
      <c r="T357" s="149"/>
      <c r="U357" s="149"/>
      <c r="V357" s="149"/>
      <c r="W357" s="149"/>
      <c r="X357" s="149"/>
      <c r="Y357" s="149"/>
      <c r="Z357" s="149"/>
      <c r="AA357" s="149"/>
      <c r="AB357" s="149"/>
      <c r="AC357" s="149"/>
      <c r="AD357" s="149"/>
      <c r="AE357" s="149"/>
      <c r="AF357" s="149"/>
      <c r="AG357" s="149"/>
      <c r="AH357" s="149"/>
    </row>
    <row r="358" spans="3:34" s="147" customFormat="1" x14ac:dyDescent="0.25">
      <c r="C358" s="148"/>
      <c r="D358" s="149"/>
      <c r="E358" s="149"/>
      <c r="F358" s="150"/>
      <c r="G358" s="149"/>
      <c r="H358" s="149"/>
      <c r="I358" s="149"/>
      <c r="J358" s="149"/>
      <c r="K358" s="149"/>
      <c r="L358" s="149"/>
      <c r="M358" s="149"/>
      <c r="N358" s="149"/>
      <c r="O358" s="149"/>
      <c r="P358" s="149"/>
      <c r="Q358" s="149"/>
      <c r="R358" s="149"/>
      <c r="S358" s="149"/>
      <c r="T358" s="149"/>
      <c r="U358" s="149"/>
      <c r="V358" s="149"/>
      <c r="W358" s="149"/>
      <c r="X358" s="149"/>
      <c r="Y358" s="149"/>
      <c r="Z358" s="149"/>
      <c r="AA358" s="149"/>
      <c r="AB358" s="149"/>
      <c r="AC358" s="149"/>
      <c r="AD358" s="149"/>
      <c r="AE358" s="149"/>
      <c r="AF358" s="149"/>
      <c r="AG358" s="149"/>
      <c r="AH358" s="149"/>
    </row>
    <row r="359" spans="3:34" s="147" customFormat="1" x14ac:dyDescent="0.25">
      <c r="C359" s="148"/>
      <c r="D359" s="149"/>
      <c r="E359" s="149"/>
      <c r="F359" s="150"/>
      <c r="G359" s="149"/>
      <c r="H359" s="149"/>
      <c r="I359" s="149"/>
      <c r="J359" s="149"/>
      <c r="K359" s="149"/>
      <c r="L359" s="149"/>
      <c r="M359" s="149"/>
      <c r="N359" s="149"/>
      <c r="O359" s="149"/>
      <c r="P359" s="149"/>
      <c r="Q359" s="149"/>
      <c r="R359" s="149"/>
      <c r="S359" s="149"/>
      <c r="T359" s="149"/>
      <c r="U359" s="149"/>
      <c r="V359" s="149"/>
      <c r="W359" s="149"/>
      <c r="X359" s="149"/>
      <c r="Y359" s="149"/>
      <c r="Z359" s="149"/>
      <c r="AA359" s="149"/>
      <c r="AB359" s="149"/>
      <c r="AC359" s="149"/>
      <c r="AD359" s="149"/>
      <c r="AE359" s="149"/>
      <c r="AF359" s="149"/>
      <c r="AG359" s="149"/>
      <c r="AH359" s="149"/>
    </row>
    <row r="360" spans="3:34" s="147" customFormat="1" x14ac:dyDescent="0.25">
      <c r="C360" s="148"/>
      <c r="D360" s="149"/>
      <c r="E360" s="149"/>
      <c r="F360" s="150"/>
      <c r="G360" s="149"/>
      <c r="H360" s="149"/>
      <c r="I360" s="149"/>
      <c r="J360" s="149"/>
      <c r="K360" s="149"/>
      <c r="L360" s="149"/>
      <c r="M360" s="149"/>
      <c r="N360" s="149"/>
      <c r="O360" s="149"/>
      <c r="P360" s="149"/>
      <c r="Q360" s="149"/>
      <c r="R360" s="149"/>
      <c r="S360" s="149"/>
      <c r="T360" s="149"/>
      <c r="U360" s="149"/>
      <c r="V360" s="149"/>
      <c r="W360" s="149"/>
      <c r="X360" s="149"/>
      <c r="Y360" s="149"/>
      <c r="Z360" s="149"/>
      <c r="AA360" s="149"/>
      <c r="AB360" s="149"/>
      <c r="AC360" s="149"/>
      <c r="AD360" s="149"/>
      <c r="AE360" s="149"/>
      <c r="AF360" s="149"/>
      <c r="AG360" s="149"/>
      <c r="AH360" s="149"/>
    </row>
    <row r="361" spans="3:34" s="147" customFormat="1" x14ac:dyDescent="0.25">
      <c r="C361" s="148"/>
      <c r="D361" s="149"/>
      <c r="E361" s="149"/>
      <c r="F361" s="150"/>
      <c r="G361" s="149"/>
      <c r="H361" s="149"/>
      <c r="I361" s="149"/>
      <c r="J361" s="149"/>
      <c r="K361" s="149"/>
      <c r="L361" s="149"/>
      <c r="M361" s="149"/>
      <c r="N361" s="149"/>
      <c r="O361" s="149"/>
      <c r="P361" s="149"/>
      <c r="Q361" s="149"/>
      <c r="R361" s="149"/>
      <c r="S361" s="149"/>
      <c r="T361" s="149"/>
      <c r="U361" s="149"/>
      <c r="V361" s="149"/>
      <c r="W361" s="149"/>
      <c r="X361" s="149"/>
      <c r="Y361" s="149"/>
      <c r="Z361" s="149"/>
      <c r="AA361" s="149"/>
      <c r="AB361" s="149"/>
      <c r="AC361" s="149"/>
      <c r="AD361" s="149"/>
      <c r="AE361" s="149"/>
      <c r="AF361" s="149"/>
      <c r="AG361" s="149"/>
      <c r="AH361" s="149"/>
    </row>
    <row r="362" spans="3:34" s="147" customFormat="1" x14ac:dyDescent="0.25">
      <c r="C362" s="148"/>
      <c r="D362" s="149"/>
      <c r="E362" s="149"/>
      <c r="F362" s="150"/>
      <c r="G362" s="149"/>
      <c r="H362" s="149"/>
      <c r="I362" s="149"/>
      <c r="J362" s="149"/>
      <c r="K362" s="149"/>
      <c r="L362" s="149"/>
      <c r="M362" s="149"/>
      <c r="N362" s="149"/>
      <c r="O362" s="149"/>
      <c r="P362" s="149"/>
      <c r="Q362" s="149"/>
      <c r="R362" s="149"/>
      <c r="S362" s="149"/>
      <c r="T362" s="149"/>
      <c r="U362" s="149"/>
      <c r="V362" s="149"/>
      <c r="W362" s="149"/>
      <c r="X362" s="149"/>
      <c r="Y362" s="149"/>
      <c r="Z362" s="149"/>
      <c r="AA362" s="149"/>
      <c r="AB362" s="149"/>
      <c r="AC362" s="149"/>
      <c r="AD362" s="149"/>
      <c r="AE362" s="149"/>
      <c r="AF362" s="149"/>
      <c r="AG362" s="149"/>
      <c r="AH362" s="149"/>
    </row>
    <row r="363" spans="3:34" s="147" customFormat="1" x14ac:dyDescent="0.25">
      <c r="C363" s="148"/>
      <c r="D363" s="149"/>
      <c r="E363" s="149"/>
      <c r="F363" s="150"/>
      <c r="G363" s="149"/>
      <c r="H363" s="149"/>
      <c r="I363" s="149"/>
      <c r="J363" s="149"/>
      <c r="K363" s="149"/>
      <c r="L363" s="149"/>
      <c r="M363" s="149"/>
      <c r="N363" s="149"/>
      <c r="O363" s="149"/>
      <c r="P363" s="149"/>
      <c r="Q363" s="149"/>
      <c r="R363" s="149"/>
      <c r="S363" s="149"/>
      <c r="T363" s="149"/>
      <c r="U363" s="149"/>
      <c r="V363" s="149"/>
      <c r="W363" s="149"/>
      <c r="X363" s="149"/>
      <c r="Y363" s="149"/>
      <c r="Z363" s="149"/>
      <c r="AA363" s="149"/>
      <c r="AB363" s="149"/>
      <c r="AC363" s="149"/>
      <c r="AD363" s="149"/>
      <c r="AE363" s="149"/>
      <c r="AF363" s="149"/>
      <c r="AG363" s="149"/>
      <c r="AH363" s="149"/>
    </row>
    <row r="364" spans="3:34" s="147" customFormat="1" x14ac:dyDescent="0.25">
      <c r="C364" s="148"/>
      <c r="D364" s="149"/>
      <c r="E364" s="149"/>
      <c r="F364" s="150"/>
      <c r="G364" s="149"/>
      <c r="H364" s="149"/>
      <c r="I364" s="149"/>
      <c r="J364" s="149"/>
      <c r="K364" s="149"/>
      <c r="L364" s="149"/>
      <c r="M364" s="149"/>
      <c r="N364" s="149"/>
      <c r="O364" s="149"/>
      <c r="P364" s="149"/>
      <c r="Q364" s="149"/>
      <c r="R364" s="149"/>
      <c r="S364" s="149"/>
      <c r="T364" s="149"/>
      <c r="U364" s="149"/>
      <c r="V364" s="149"/>
      <c r="W364" s="149"/>
      <c r="X364" s="149"/>
      <c r="Y364" s="149"/>
      <c r="Z364" s="149"/>
      <c r="AA364" s="149"/>
      <c r="AB364" s="149"/>
      <c r="AC364" s="149"/>
      <c r="AD364" s="149"/>
      <c r="AE364" s="149"/>
      <c r="AF364" s="149"/>
      <c r="AG364" s="149"/>
      <c r="AH364" s="149"/>
    </row>
    <row r="365" spans="3:34" s="147" customFormat="1" x14ac:dyDescent="0.25">
      <c r="C365" s="148"/>
      <c r="D365" s="149"/>
      <c r="E365" s="149"/>
      <c r="F365" s="150"/>
      <c r="G365" s="149"/>
      <c r="H365" s="149"/>
      <c r="I365" s="149"/>
      <c r="J365" s="149"/>
      <c r="K365" s="149"/>
      <c r="L365" s="149"/>
      <c r="M365" s="149"/>
      <c r="N365" s="149"/>
      <c r="O365" s="149"/>
      <c r="P365" s="149"/>
      <c r="Q365" s="149"/>
      <c r="R365" s="149"/>
      <c r="S365" s="149"/>
      <c r="T365" s="149"/>
      <c r="U365" s="149"/>
      <c r="V365" s="149"/>
      <c r="W365" s="149"/>
      <c r="X365" s="149"/>
      <c r="Y365" s="149"/>
      <c r="Z365" s="149"/>
      <c r="AA365" s="149"/>
      <c r="AB365" s="149"/>
      <c r="AC365" s="149"/>
      <c r="AD365" s="149"/>
      <c r="AE365" s="149"/>
      <c r="AF365" s="149"/>
      <c r="AG365" s="149"/>
      <c r="AH365" s="149"/>
    </row>
    <row r="366" spans="3:34" s="147" customFormat="1" x14ac:dyDescent="0.25">
      <c r="C366" s="148"/>
      <c r="D366" s="149"/>
      <c r="E366" s="149"/>
      <c r="F366" s="150"/>
      <c r="G366" s="149"/>
      <c r="H366" s="149"/>
      <c r="I366" s="149"/>
      <c r="J366" s="149"/>
      <c r="K366" s="149"/>
      <c r="L366" s="149"/>
      <c r="M366" s="149"/>
      <c r="N366" s="149"/>
      <c r="O366" s="149"/>
      <c r="P366" s="149"/>
      <c r="Q366" s="149"/>
      <c r="R366" s="149"/>
      <c r="S366" s="149"/>
      <c r="T366" s="149"/>
      <c r="U366" s="149"/>
      <c r="V366" s="149"/>
      <c r="W366" s="149"/>
      <c r="X366" s="149"/>
      <c r="Y366" s="149"/>
      <c r="Z366" s="149"/>
      <c r="AA366" s="149"/>
      <c r="AB366" s="149"/>
      <c r="AC366" s="149"/>
      <c r="AD366" s="149"/>
      <c r="AE366" s="149"/>
      <c r="AF366" s="149"/>
      <c r="AG366" s="149"/>
      <c r="AH366" s="149"/>
    </row>
    <row r="367" spans="3:34" s="147" customFormat="1" x14ac:dyDescent="0.25">
      <c r="C367" s="148"/>
      <c r="D367" s="149"/>
      <c r="E367" s="149"/>
      <c r="F367" s="150"/>
      <c r="G367" s="149"/>
      <c r="H367" s="149"/>
      <c r="I367" s="149"/>
      <c r="J367" s="149"/>
      <c r="K367" s="149"/>
      <c r="L367" s="149"/>
      <c r="M367" s="149"/>
      <c r="N367" s="149"/>
      <c r="O367" s="149"/>
      <c r="P367" s="149"/>
      <c r="Q367" s="149"/>
      <c r="R367" s="149"/>
      <c r="S367" s="149"/>
      <c r="T367" s="149"/>
      <c r="U367" s="149"/>
      <c r="V367" s="149"/>
      <c r="W367" s="149"/>
      <c r="X367" s="149"/>
      <c r="Y367" s="149"/>
      <c r="Z367" s="149"/>
      <c r="AA367" s="149"/>
      <c r="AB367" s="149"/>
      <c r="AC367" s="149"/>
      <c r="AD367" s="149"/>
      <c r="AE367" s="149"/>
      <c r="AF367" s="149"/>
      <c r="AG367" s="149"/>
      <c r="AH367" s="149"/>
    </row>
    <row r="368" spans="3:34" s="147" customFormat="1" x14ac:dyDescent="0.25">
      <c r="C368" s="148"/>
      <c r="D368" s="149"/>
      <c r="E368" s="149"/>
      <c r="F368" s="150"/>
      <c r="G368" s="149"/>
      <c r="H368" s="149"/>
      <c r="I368" s="149"/>
      <c r="J368" s="149"/>
      <c r="K368" s="149"/>
      <c r="L368" s="149"/>
      <c r="M368" s="149"/>
      <c r="N368" s="149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  <c r="AA368" s="149"/>
      <c r="AB368" s="149"/>
      <c r="AC368" s="149"/>
      <c r="AD368" s="149"/>
      <c r="AE368" s="149"/>
      <c r="AF368" s="149"/>
      <c r="AG368" s="149"/>
      <c r="AH368" s="149"/>
    </row>
    <row r="369" spans="3:34" s="147" customFormat="1" x14ac:dyDescent="0.25">
      <c r="C369" s="148"/>
      <c r="D369" s="149"/>
      <c r="E369" s="149"/>
      <c r="F369" s="150"/>
      <c r="G369" s="149"/>
      <c r="H369" s="149"/>
      <c r="I369" s="149"/>
      <c r="J369" s="149"/>
      <c r="K369" s="149"/>
      <c r="L369" s="149"/>
      <c r="M369" s="149"/>
      <c r="N369" s="149"/>
      <c r="O369" s="149"/>
      <c r="P369" s="149"/>
      <c r="Q369" s="149"/>
      <c r="R369" s="149"/>
      <c r="S369" s="149"/>
      <c r="T369" s="149"/>
      <c r="U369" s="149"/>
      <c r="V369" s="149"/>
      <c r="W369" s="149"/>
      <c r="X369" s="149"/>
      <c r="Y369" s="149"/>
      <c r="Z369" s="149"/>
      <c r="AA369" s="149"/>
      <c r="AB369" s="149"/>
      <c r="AC369" s="149"/>
      <c r="AD369" s="149"/>
      <c r="AE369" s="149"/>
      <c r="AF369" s="149"/>
      <c r="AG369" s="149"/>
      <c r="AH369" s="149"/>
    </row>
    <row r="370" spans="3:34" s="147" customFormat="1" x14ac:dyDescent="0.25">
      <c r="C370" s="148"/>
      <c r="D370" s="149"/>
      <c r="E370" s="149"/>
      <c r="F370" s="150"/>
      <c r="G370" s="149"/>
      <c r="H370" s="149"/>
      <c r="I370" s="149"/>
      <c r="J370" s="149"/>
      <c r="K370" s="149"/>
      <c r="L370" s="149"/>
      <c r="M370" s="149"/>
      <c r="N370" s="149"/>
      <c r="O370" s="149"/>
      <c r="P370" s="149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  <c r="AA370" s="149"/>
      <c r="AB370" s="149"/>
      <c r="AC370" s="149"/>
      <c r="AD370" s="149"/>
      <c r="AE370" s="149"/>
      <c r="AF370" s="149"/>
      <c r="AG370" s="149"/>
      <c r="AH370" s="149"/>
    </row>
    <row r="371" spans="3:34" s="147" customFormat="1" x14ac:dyDescent="0.25">
      <c r="C371" s="148"/>
      <c r="D371" s="149"/>
      <c r="E371" s="149"/>
      <c r="F371" s="150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  <c r="AA371" s="149"/>
      <c r="AB371" s="149"/>
      <c r="AC371" s="149"/>
      <c r="AD371" s="149"/>
      <c r="AE371" s="149"/>
      <c r="AF371" s="149"/>
      <c r="AG371" s="149"/>
      <c r="AH371" s="149"/>
    </row>
    <row r="372" spans="3:34" s="147" customFormat="1" x14ac:dyDescent="0.25">
      <c r="C372" s="148"/>
      <c r="D372" s="149"/>
      <c r="E372" s="149"/>
      <c r="F372" s="150"/>
      <c r="G372" s="149"/>
      <c r="H372" s="149"/>
      <c r="I372" s="149"/>
      <c r="J372" s="149"/>
      <c r="K372" s="149"/>
      <c r="L372" s="149"/>
      <c r="M372" s="149"/>
      <c r="N372" s="149"/>
      <c r="O372" s="149"/>
      <c r="P372" s="149"/>
      <c r="Q372" s="149"/>
      <c r="R372" s="149"/>
      <c r="S372" s="149"/>
      <c r="T372" s="149"/>
      <c r="U372" s="149"/>
      <c r="V372" s="149"/>
      <c r="W372" s="149"/>
      <c r="X372" s="149"/>
      <c r="Y372" s="149"/>
      <c r="Z372" s="149"/>
      <c r="AA372" s="149"/>
      <c r="AB372" s="149"/>
      <c r="AC372" s="149"/>
      <c r="AD372" s="149"/>
      <c r="AE372" s="149"/>
      <c r="AF372" s="149"/>
      <c r="AG372" s="149"/>
      <c r="AH372" s="149"/>
    </row>
    <row r="373" spans="3:34" s="147" customFormat="1" x14ac:dyDescent="0.25">
      <c r="C373" s="148"/>
      <c r="D373" s="149"/>
      <c r="E373" s="149"/>
      <c r="F373" s="150"/>
      <c r="G373" s="149"/>
      <c r="H373" s="149"/>
      <c r="I373" s="149"/>
      <c r="J373" s="149"/>
      <c r="K373" s="149"/>
      <c r="L373" s="149"/>
      <c r="M373" s="149"/>
      <c r="N373" s="149"/>
      <c r="O373" s="149"/>
      <c r="P373" s="149"/>
      <c r="Q373" s="149"/>
      <c r="R373" s="149"/>
      <c r="S373" s="149"/>
      <c r="T373" s="149"/>
      <c r="U373" s="149"/>
      <c r="V373" s="149"/>
      <c r="W373" s="149"/>
      <c r="X373" s="149"/>
      <c r="Y373" s="149"/>
      <c r="Z373" s="149"/>
      <c r="AA373" s="149"/>
      <c r="AB373" s="149"/>
      <c r="AC373" s="149"/>
      <c r="AD373" s="149"/>
      <c r="AE373" s="149"/>
      <c r="AF373" s="149"/>
      <c r="AG373" s="149"/>
      <c r="AH373" s="149"/>
    </row>
    <row r="374" spans="3:34" s="147" customFormat="1" x14ac:dyDescent="0.25">
      <c r="C374" s="148"/>
      <c r="D374" s="149"/>
      <c r="E374" s="149"/>
      <c r="F374" s="150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  <c r="AA374" s="149"/>
      <c r="AB374" s="149"/>
      <c r="AC374" s="149"/>
      <c r="AD374" s="149"/>
      <c r="AE374" s="149"/>
      <c r="AF374" s="149"/>
      <c r="AG374" s="149"/>
      <c r="AH374" s="149"/>
    </row>
    <row r="375" spans="3:34" s="147" customFormat="1" x14ac:dyDescent="0.25">
      <c r="C375" s="148"/>
      <c r="D375" s="149"/>
      <c r="E375" s="149"/>
      <c r="F375" s="150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  <c r="AA375" s="149"/>
      <c r="AB375" s="149"/>
      <c r="AC375" s="149"/>
      <c r="AD375" s="149"/>
      <c r="AE375" s="149"/>
      <c r="AF375" s="149"/>
      <c r="AG375" s="149"/>
      <c r="AH375" s="149"/>
    </row>
    <row r="376" spans="3:34" s="147" customFormat="1" x14ac:dyDescent="0.25">
      <c r="C376" s="148"/>
      <c r="D376" s="149"/>
      <c r="E376" s="149"/>
      <c r="F376" s="150"/>
      <c r="G376" s="149"/>
      <c r="H376" s="149"/>
      <c r="I376" s="149"/>
      <c r="J376" s="149"/>
      <c r="K376" s="149"/>
      <c r="L376" s="149"/>
      <c r="M376" s="149"/>
      <c r="N376" s="149"/>
      <c r="O376" s="149"/>
      <c r="P376" s="149"/>
      <c r="Q376" s="149"/>
      <c r="R376" s="149"/>
      <c r="S376" s="149"/>
      <c r="T376" s="149"/>
      <c r="U376" s="149"/>
      <c r="V376" s="149"/>
      <c r="W376" s="149"/>
      <c r="X376" s="149"/>
      <c r="Y376" s="149"/>
      <c r="Z376" s="149"/>
      <c r="AA376" s="149"/>
      <c r="AB376" s="149"/>
      <c r="AC376" s="149"/>
      <c r="AD376" s="149"/>
      <c r="AE376" s="149"/>
      <c r="AF376" s="149"/>
      <c r="AG376" s="149"/>
      <c r="AH376" s="149"/>
    </row>
    <row r="377" spans="3:34" s="147" customFormat="1" x14ac:dyDescent="0.25">
      <c r="C377" s="148"/>
      <c r="D377" s="149"/>
      <c r="E377" s="149"/>
      <c r="F377" s="150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  <c r="AA377" s="149"/>
      <c r="AB377" s="149"/>
      <c r="AC377" s="149"/>
      <c r="AD377" s="149"/>
      <c r="AE377" s="149"/>
      <c r="AF377" s="149"/>
      <c r="AG377" s="149"/>
      <c r="AH377" s="149"/>
    </row>
    <row r="378" spans="3:34" s="147" customFormat="1" x14ac:dyDescent="0.25">
      <c r="C378" s="148"/>
      <c r="D378" s="149"/>
      <c r="E378" s="149"/>
      <c r="F378" s="150"/>
      <c r="G378" s="149"/>
      <c r="H378" s="149"/>
      <c r="I378" s="149"/>
      <c r="J378" s="149"/>
      <c r="K378" s="149"/>
      <c r="L378" s="149"/>
      <c r="M378" s="149"/>
      <c r="N378" s="149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  <c r="AA378" s="149"/>
      <c r="AB378" s="149"/>
      <c r="AC378" s="149"/>
      <c r="AD378" s="149"/>
      <c r="AE378" s="149"/>
      <c r="AF378" s="149"/>
      <c r="AG378" s="149"/>
      <c r="AH378" s="149"/>
    </row>
    <row r="379" spans="3:34" s="147" customFormat="1" x14ac:dyDescent="0.25">
      <c r="C379" s="148"/>
      <c r="D379" s="149"/>
      <c r="E379" s="149"/>
      <c r="F379" s="150"/>
      <c r="G379" s="149"/>
      <c r="H379" s="149"/>
      <c r="I379" s="149"/>
      <c r="J379" s="149"/>
      <c r="K379" s="149"/>
      <c r="L379" s="149"/>
      <c r="M379" s="149"/>
      <c r="N379" s="149"/>
      <c r="O379" s="149"/>
      <c r="P379" s="149"/>
      <c r="Q379" s="149"/>
      <c r="R379" s="149"/>
      <c r="S379" s="149"/>
      <c r="T379" s="149"/>
      <c r="U379" s="149"/>
      <c r="V379" s="149"/>
      <c r="W379" s="149"/>
      <c r="X379" s="149"/>
      <c r="Y379" s="149"/>
      <c r="Z379" s="149"/>
      <c r="AA379" s="149"/>
      <c r="AB379" s="149"/>
      <c r="AC379" s="149"/>
      <c r="AD379" s="149"/>
      <c r="AE379" s="149"/>
      <c r="AF379" s="149"/>
      <c r="AG379" s="149"/>
      <c r="AH379" s="149"/>
    </row>
    <row r="380" spans="3:34" s="147" customFormat="1" x14ac:dyDescent="0.25">
      <c r="C380" s="148"/>
      <c r="D380" s="149"/>
      <c r="E380" s="149"/>
      <c r="F380" s="150"/>
      <c r="G380" s="149"/>
      <c r="H380" s="149"/>
      <c r="I380" s="149"/>
      <c r="J380" s="149"/>
      <c r="K380" s="149"/>
      <c r="L380" s="149"/>
      <c r="M380" s="149"/>
      <c r="N380" s="149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  <c r="AA380" s="149"/>
      <c r="AB380" s="149"/>
      <c r="AC380" s="149"/>
      <c r="AD380" s="149"/>
      <c r="AE380" s="149"/>
      <c r="AF380" s="149"/>
      <c r="AG380" s="149"/>
      <c r="AH380" s="149"/>
    </row>
    <row r="381" spans="3:34" s="147" customFormat="1" x14ac:dyDescent="0.25">
      <c r="C381" s="148"/>
      <c r="D381" s="149"/>
      <c r="E381" s="149"/>
      <c r="F381" s="150"/>
      <c r="G381" s="149"/>
      <c r="H381" s="149"/>
      <c r="I381" s="149"/>
      <c r="J381" s="149"/>
      <c r="K381" s="149"/>
      <c r="L381" s="149"/>
      <c r="M381" s="149"/>
      <c r="N381" s="149"/>
      <c r="O381" s="149"/>
      <c r="P381" s="149"/>
      <c r="Q381" s="149"/>
      <c r="R381" s="149"/>
      <c r="S381" s="149"/>
      <c r="T381" s="149"/>
      <c r="U381" s="149"/>
      <c r="V381" s="149"/>
      <c r="W381" s="149"/>
      <c r="X381" s="149"/>
      <c r="Y381" s="149"/>
      <c r="Z381" s="149"/>
      <c r="AA381" s="149"/>
      <c r="AB381" s="149"/>
      <c r="AC381" s="149"/>
      <c r="AD381" s="149"/>
      <c r="AE381" s="149"/>
      <c r="AF381" s="149"/>
      <c r="AG381" s="149"/>
      <c r="AH381" s="149"/>
    </row>
    <row r="382" spans="3:34" s="147" customFormat="1" x14ac:dyDescent="0.25">
      <c r="C382" s="148"/>
      <c r="D382" s="149"/>
      <c r="E382" s="149"/>
      <c r="F382" s="150"/>
      <c r="G382" s="149"/>
      <c r="H382" s="149"/>
      <c r="I382" s="149"/>
      <c r="J382" s="149"/>
      <c r="K382" s="149"/>
      <c r="L382" s="149"/>
      <c r="M382" s="149"/>
      <c r="N382" s="149"/>
      <c r="O382" s="149"/>
      <c r="P382" s="149"/>
      <c r="Q382" s="149"/>
      <c r="R382" s="149"/>
      <c r="S382" s="149"/>
      <c r="T382" s="149"/>
      <c r="U382" s="149"/>
      <c r="V382" s="149"/>
      <c r="W382" s="149"/>
      <c r="X382" s="149"/>
      <c r="Y382" s="149"/>
      <c r="Z382" s="149"/>
      <c r="AA382" s="149"/>
      <c r="AB382" s="149"/>
      <c r="AC382" s="149"/>
      <c r="AD382" s="149"/>
      <c r="AE382" s="149"/>
      <c r="AF382" s="149"/>
      <c r="AG382" s="149"/>
      <c r="AH382" s="149"/>
    </row>
    <row r="383" spans="3:34" s="147" customFormat="1" x14ac:dyDescent="0.25">
      <c r="C383" s="148"/>
      <c r="D383" s="149"/>
      <c r="E383" s="149"/>
      <c r="F383" s="150"/>
      <c r="G383" s="149"/>
      <c r="H383" s="149"/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  <c r="AA383" s="149"/>
      <c r="AB383" s="149"/>
      <c r="AC383" s="149"/>
      <c r="AD383" s="149"/>
      <c r="AE383" s="149"/>
      <c r="AF383" s="149"/>
      <c r="AG383" s="149"/>
      <c r="AH383" s="149"/>
    </row>
    <row r="384" spans="3:34" s="147" customFormat="1" x14ac:dyDescent="0.25">
      <c r="C384" s="148"/>
      <c r="D384" s="149"/>
      <c r="E384" s="149"/>
      <c r="F384" s="150"/>
      <c r="G384" s="149"/>
      <c r="H384" s="149"/>
      <c r="I384" s="149"/>
      <c r="J384" s="149"/>
      <c r="K384" s="149"/>
      <c r="L384" s="149"/>
      <c r="M384" s="149"/>
      <c r="N384" s="149"/>
      <c r="O384" s="149"/>
      <c r="P384" s="149"/>
      <c r="Q384" s="149"/>
      <c r="R384" s="149"/>
      <c r="S384" s="149"/>
      <c r="T384" s="149"/>
      <c r="U384" s="149"/>
      <c r="V384" s="149"/>
      <c r="W384" s="149"/>
      <c r="X384" s="149"/>
      <c r="Y384" s="149"/>
      <c r="Z384" s="149"/>
      <c r="AA384" s="149"/>
      <c r="AB384" s="149"/>
      <c r="AC384" s="149"/>
      <c r="AD384" s="149"/>
      <c r="AE384" s="149"/>
      <c r="AF384" s="149"/>
      <c r="AG384" s="149"/>
      <c r="AH384" s="149"/>
    </row>
    <row r="385" spans="3:34" s="147" customFormat="1" x14ac:dyDescent="0.25">
      <c r="C385" s="148"/>
      <c r="D385" s="149"/>
      <c r="E385" s="149"/>
      <c r="F385" s="150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49"/>
      <c r="T385" s="149"/>
      <c r="U385" s="149"/>
      <c r="V385" s="149"/>
      <c r="W385" s="149"/>
      <c r="X385" s="149"/>
      <c r="Y385" s="149"/>
      <c r="Z385" s="149"/>
      <c r="AA385" s="149"/>
      <c r="AB385" s="149"/>
      <c r="AC385" s="149"/>
      <c r="AD385" s="149"/>
      <c r="AE385" s="149"/>
      <c r="AF385" s="149"/>
      <c r="AG385" s="149"/>
      <c r="AH385" s="149"/>
    </row>
    <row r="386" spans="3:34" s="147" customFormat="1" x14ac:dyDescent="0.25">
      <c r="C386" s="148"/>
      <c r="D386" s="149"/>
      <c r="E386" s="149"/>
      <c r="F386" s="150"/>
      <c r="G386" s="149"/>
      <c r="H386" s="149"/>
      <c r="I386" s="149"/>
      <c r="J386" s="149"/>
      <c r="K386" s="149"/>
      <c r="L386" s="149"/>
      <c r="M386" s="149"/>
      <c r="N386" s="149"/>
      <c r="O386" s="149"/>
      <c r="P386" s="149"/>
      <c r="Q386" s="149"/>
      <c r="R386" s="149"/>
      <c r="S386" s="149"/>
      <c r="T386" s="149"/>
      <c r="U386" s="149"/>
      <c r="V386" s="149"/>
      <c r="W386" s="149"/>
      <c r="X386" s="149"/>
      <c r="Y386" s="149"/>
      <c r="Z386" s="149"/>
      <c r="AA386" s="149"/>
      <c r="AB386" s="149"/>
      <c r="AC386" s="149"/>
      <c r="AD386" s="149"/>
      <c r="AE386" s="149"/>
      <c r="AF386" s="149"/>
      <c r="AG386" s="149"/>
      <c r="AH386" s="149"/>
    </row>
    <row r="387" spans="3:34" s="147" customFormat="1" x14ac:dyDescent="0.25">
      <c r="C387" s="148"/>
      <c r="D387" s="149"/>
      <c r="E387" s="149"/>
      <c r="F387" s="150"/>
      <c r="G387" s="149"/>
      <c r="H387" s="149"/>
      <c r="I387" s="149"/>
      <c r="J387" s="149"/>
      <c r="K387" s="149"/>
      <c r="L387" s="149"/>
      <c r="M387" s="149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  <c r="AA387" s="149"/>
      <c r="AB387" s="149"/>
      <c r="AC387" s="149"/>
      <c r="AD387" s="149"/>
      <c r="AE387" s="149"/>
      <c r="AF387" s="149"/>
      <c r="AG387" s="149"/>
      <c r="AH387" s="149"/>
    </row>
    <row r="388" spans="3:34" s="147" customFormat="1" x14ac:dyDescent="0.25">
      <c r="C388" s="148"/>
      <c r="D388" s="149"/>
      <c r="E388" s="149"/>
      <c r="F388" s="150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  <c r="AA388" s="149"/>
      <c r="AB388" s="149"/>
      <c r="AC388" s="149"/>
      <c r="AD388" s="149"/>
      <c r="AE388" s="149"/>
      <c r="AF388" s="149"/>
      <c r="AG388" s="149"/>
      <c r="AH388" s="149"/>
    </row>
    <row r="389" spans="3:34" s="147" customFormat="1" x14ac:dyDescent="0.25">
      <c r="C389" s="148"/>
      <c r="D389" s="149"/>
      <c r="E389" s="149"/>
      <c r="F389" s="150"/>
      <c r="G389" s="149"/>
      <c r="H389" s="149"/>
      <c r="I389" s="149"/>
      <c r="J389" s="149"/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  <c r="AA389" s="149"/>
      <c r="AB389" s="149"/>
      <c r="AC389" s="149"/>
      <c r="AD389" s="149"/>
      <c r="AE389" s="149"/>
      <c r="AF389" s="149"/>
      <c r="AG389" s="149"/>
      <c r="AH389" s="149"/>
    </row>
    <row r="390" spans="3:34" s="147" customFormat="1" x14ac:dyDescent="0.25">
      <c r="C390" s="148"/>
      <c r="D390" s="149"/>
      <c r="E390" s="149"/>
      <c r="F390" s="150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  <c r="AA390" s="149"/>
      <c r="AB390" s="149"/>
      <c r="AC390" s="149"/>
      <c r="AD390" s="149"/>
      <c r="AE390" s="149"/>
      <c r="AF390" s="149"/>
      <c r="AG390" s="149"/>
      <c r="AH390" s="149"/>
    </row>
    <row r="391" spans="3:34" s="147" customFormat="1" x14ac:dyDescent="0.25">
      <c r="C391" s="148"/>
      <c r="D391" s="149"/>
      <c r="E391" s="149"/>
      <c r="F391" s="150"/>
      <c r="G391" s="149"/>
      <c r="H391" s="149"/>
      <c r="I391" s="149"/>
      <c r="J391" s="149"/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  <c r="AA391" s="149"/>
      <c r="AB391" s="149"/>
      <c r="AC391" s="149"/>
      <c r="AD391" s="149"/>
      <c r="AE391" s="149"/>
      <c r="AF391" s="149"/>
      <c r="AG391" s="149"/>
      <c r="AH391" s="149"/>
    </row>
    <row r="392" spans="3:34" s="147" customFormat="1" x14ac:dyDescent="0.25">
      <c r="C392" s="148"/>
      <c r="D392" s="149"/>
      <c r="E392" s="149"/>
      <c r="F392" s="150"/>
      <c r="G392" s="149"/>
      <c r="H392" s="149"/>
      <c r="I392" s="149"/>
      <c r="J392" s="149"/>
      <c r="K392" s="149"/>
      <c r="L392" s="149"/>
      <c r="M392" s="149"/>
      <c r="N392" s="149"/>
      <c r="O392" s="149"/>
      <c r="P392" s="149"/>
      <c r="Q392" s="149"/>
      <c r="R392" s="149"/>
      <c r="S392" s="149"/>
      <c r="T392" s="149"/>
      <c r="U392" s="149"/>
      <c r="V392" s="149"/>
      <c r="W392" s="149"/>
      <c r="X392" s="149"/>
      <c r="Y392" s="149"/>
      <c r="Z392" s="149"/>
      <c r="AA392" s="149"/>
      <c r="AB392" s="149"/>
      <c r="AC392" s="149"/>
      <c r="AD392" s="149"/>
      <c r="AE392" s="149"/>
      <c r="AF392" s="149"/>
      <c r="AG392" s="149"/>
      <c r="AH392" s="149"/>
    </row>
    <row r="393" spans="3:34" s="147" customFormat="1" x14ac:dyDescent="0.25">
      <c r="C393" s="148"/>
      <c r="D393" s="149"/>
      <c r="E393" s="149"/>
      <c r="F393" s="150"/>
      <c r="G393" s="149"/>
      <c r="H393" s="149"/>
      <c r="I393" s="149"/>
      <c r="J393" s="149"/>
      <c r="K393" s="149"/>
      <c r="L393" s="149"/>
      <c r="M393" s="149"/>
      <c r="N393" s="149"/>
      <c r="O393" s="149"/>
      <c r="P393" s="149"/>
      <c r="Q393" s="149"/>
      <c r="R393" s="149"/>
      <c r="S393" s="149"/>
      <c r="T393" s="149"/>
      <c r="U393" s="149"/>
      <c r="V393" s="149"/>
      <c r="W393" s="149"/>
      <c r="X393" s="149"/>
      <c r="Y393" s="149"/>
      <c r="Z393" s="149"/>
      <c r="AA393" s="149"/>
      <c r="AB393" s="149"/>
      <c r="AC393" s="149"/>
      <c r="AD393" s="149"/>
      <c r="AE393" s="149"/>
      <c r="AF393" s="149"/>
      <c r="AG393" s="149"/>
      <c r="AH393" s="149"/>
    </row>
    <row r="394" spans="3:34" s="147" customFormat="1" x14ac:dyDescent="0.25">
      <c r="C394" s="148"/>
      <c r="D394" s="149"/>
      <c r="E394" s="149"/>
      <c r="F394" s="150"/>
      <c r="G394" s="149"/>
      <c r="H394" s="149"/>
      <c r="I394" s="149"/>
      <c r="J394" s="149"/>
      <c r="K394" s="149"/>
      <c r="L394" s="149"/>
      <c r="M394" s="149"/>
      <c r="N394" s="149"/>
      <c r="O394" s="149"/>
      <c r="P394" s="149"/>
      <c r="Q394" s="149"/>
      <c r="R394" s="149"/>
      <c r="S394" s="149"/>
      <c r="T394" s="149"/>
      <c r="U394" s="149"/>
      <c r="V394" s="149"/>
      <c r="W394" s="149"/>
      <c r="X394" s="149"/>
      <c r="Y394" s="149"/>
      <c r="Z394" s="149"/>
      <c r="AA394" s="149"/>
      <c r="AB394" s="149"/>
      <c r="AC394" s="149"/>
      <c r="AD394" s="149"/>
      <c r="AE394" s="149"/>
      <c r="AF394" s="149"/>
      <c r="AG394" s="149"/>
      <c r="AH394" s="149"/>
    </row>
    <row r="395" spans="3:34" s="147" customFormat="1" x14ac:dyDescent="0.25">
      <c r="C395" s="148"/>
      <c r="D395" s="149"/>
      <c r="E395" s="149"/>
      <c r="F395" s="150"/>
      <c r="G395" s="149"/>
      <c r="H395" s="149"/>
      <c r="I395" s="149"/>
      <c r="J395" s="149"/>
      <c r="K395" s="149"/>
      <c r="L395" s="149"/>
      <c r="M395" s="149"/>
      <c r="N395" s="149"/>
      <c r="O395" s="149"/>
      <c r="P395" s="149"/>
      <c r="Q395" s="149"/>
      <c r="R395" s="149"/>
      <c r="S395" s="149"/>
      <c r="T395" s="149"/>
      <c r="U395" s="149"/>
      <c r="V395" s="149"/>
      <c r="W395" s="149"/>
      <c r="X395" s="149"/>
      <c r="Y395" s="149"/>
      <c r="Z395" s="149"/>
      <c r="AA395" s="149"/>
      <c r="AB395" s="149"/>
      <c r="AC395" s="149"/>
      <c r="AD395" s="149"/>
      <c r="AE395" s="149"/>
      <c r="AF395" s="149"/>
      <c r="AG395" s="149"/>
      <c r="AH395" s="149"/>
    </row>
    <row r="396" spans="3:34" s="147" customFormat="1" x14ac:dyDescent="0.25">
      <c r="C396" s="148"/>
      <c r="D396" s="149"/>
      <c r="E396" s="149"/>
      <c r="F396" s="150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49"/>
      <c r="S396" s="149"/>
      <c r="T396" s="149"/>
      <c r="U396" s="149"/>
      <c r="V396" s="149"/>
      <c r="W396" s="149"/>
      <c r="X396" s="149"/>
      <c r="Y396" s="149"/>
      <c r="Z396" s="149"/>
      <c r="AA396" s="149"/>
      <c r="AB396" s="149"/>
      <c r="AC396" s="149"/>
      <c r="AD396" s="149"/>
      <c r="AE396" s="149"/>
      <c r="AF396" s="149"/>
      <c r="AG396" s="149"/>
      <c r="AH396" s="149"/>
    </row>
    <row r="397" spans="3:34" s="147" customFormat="1" x14ac:dyDescent="0.25">
      <c r="C397" s="148"/>
      <c r="D397" s="149"/>
      <c r="E397" s="149"/>
      <c r="F397" s="150"/>
      <c r="G397" s="149"/>
      <c r="H397" s="149"/>
      <c r="I397" s="149"/>
      <c r="J397" s="149"/>
      <c r="K397" s="149"/>
      <c r="L397" s="149"/>
      <c r="M397" s="149"/>
      <c r="N397" s="149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  <c r="AA397" s="149"/>
      <c r="AB397" s="149"/>
      <c r="AC397" s="149"/>
      <c r="AD397" s="149"/>
      <c r="AE397" s="149"/>
      <c r="AF397" s="149"/>
      <c r="AG397" s="149"/>
      <c r="AH397" s="149"/>
    </row>
    <row r="398" spans="3:34" s="147" customFormat="1" x14ac:dyDescent="0.25">
      <c r="C398" s="148"/>
      <c r="D398" s="149"/>
      <c r="E398" s="149"/>
      <c r="F398" s="150"/>
      <c r="G398" s="149"/>
      <c r="H398" s="149"/>
      <c r="I398" s="149"/>
      <c r="J398" s="149"/>
      <c r="K398" s="149"/>
      <c r="L398" s="149"/>
      <c r="M398" s="149"/>
      <c r="N398" s="149"/>
      <c r="O398" s="149"/>
      <c r="P398" s="149"/>
      <c r="Q398" s="149"/>
      <c r="R398" s="149"/>
      <c r="S398" s="149"/>
      <c r="T398" s="149"/>
      <c r="U398" s="149"/>
      <c r="V398" s="149"/>
      <c r="W398" s="149"/>
      <c r="X398" s="149"/>
      <c r="Y398" s="149"/>
      <c r="Z398" s="149"/>
      <c r="AA398" s="149"/>
      <c r="AB398" s="149"/>
      <c r="AC398" s="149"/>
      <c r="AD398" s="149"/>
      <c r="AE398" s="149"/>
      <c r="AF398" s="149"/>
      <c r="AG398" s="149"/>
      <c r="AH398" s="149"/>
    </row>
    <row r="399" spans="3:34" s="147" customFormat="1" x14ac:dyDescent="0.25">
      <c r="C399" s="148"/>
      <c r="D399" s="149"/>
      <c r="E399" s="149"/>
      <c r="F399" s="150"/>
      <c r="G399" s="149"/>
      <c r="H399" s="149"/>
      <c r="I399" s="149"/>
      <c r="J399" s="149"/>
      <c r="K399" s="149"/>
      <c r="L399" s="149"/>
      <c r="M399" s="149"/>
      <c r="N399" s="149"/>
      <c r="O399" s="149"/>
      <c r="P399" s="149"/>
      <c r="Q399" s="149"/>
      <c r="R399" s="149"/>
      <c r="S399" s="149"/>
      <c r="T399" s="149"/>
      <c r="U399" s="149"/>
      <c r="V399" s="149"/>
      <c r="W399" s="149"/>
      <c r="X399" s="149"/>
      <c r="Y399" s="149"/>
      <c r="Z399" s="149"/>
      <c r="AA399" s="149"/>
      <c r="AB399" s="149"/>
      <c r="AC399" s="149"/>
      <c r="AD399" s="149"/>
      <c r="AE399" s="149"/>
      <c r="AF399" s="149"/>
      <c r="AG399" s="149"/>
      <c r="AH399" s="149"/>
    </row>
    <row r="400" spans="3:34" s="147" customFormat="1" x14ac:dyDescent="0.25">
      <c r="C400" s="148"/>
      <c r="D400" s="149"/>
      <c r="E400" s="149"/>
      <c r="F400" s="150"/>
      <c r="G400" s="149"/>
      <c r="H400" s="149"/>
      <c r="I400" s="149"/>
      <c r="J400" s="149"/>
      <c r="K400" s="149"/>
      <c r="L400" s="149"/>
      <c r="M400" s="149"/>
      <c r="N400" s="149"/>
      <c r="O400" s="149"/>
      <c r="P400" s="149"/>
      <c r="Q400" s="149"/>
      <c r="R400" s="149"/>
      <c r="S400" s="149"/>
      <c r="T400" s="149"/>
      <c r="U400" s="149"/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</row>
    <row r="401" spans="3:34" s="147" customFormat="1" x14ac:dyDescent="0.25">
      <c r="C401" s="148"/>
      <c r="D401" s="149"/>
      <c r="E401" s="149"/>
      <c r="F401" s="150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  <c r="AA401" s="149"/>
      <c r="AB401" s="149"/>
      <c r="AC401" s="149"/>
      <c r="AD401" s="149"/>
      <c r="AE401" s="149"/>
      <c r="AF401" s="149"/>
      <c r="AG401" s="149"/>
      <c r="AH401" s="149"/>
    </row>
    <row r="402" spans="3:34" s="147" customFormat="1" x14ac:dyDescent="0.25">
      <c r="C402" s="148"/>
      <c r="D402" s="149"/>
      <c r="E402" s="149"/>
      <c r="F402" s="150"/>
      <c r="G402" s="149"/>
      <c r="H402" s="149"/>
      <c r="I402" s="149"/>
      <c r="J402" s="149"/>
      <c r="K402" s="149"/>
      <c r="L402" s="149"/>
      <c r="M402" s="149"/>
      <c r="N402" s="149"/>
      <c r="O402" s="149"/>
      <c r="P402" s="149"/>
      <c r="Q402" s="149"/>
      <c r="R402" s="149"/>
      <c r="S402" s="149"/>
      <c r="T402" s="149"/>
      <c r="U402" s="149"/>
      <c r="V402" s="149"/>
      <c r="W402" s="149"/>
      <c r="X402" s="149"/>
      <c r="Y402" s="149"/>
      <c r="Z402" s="149"/>
      <c r="AA402" s="149"/>
      <c r="AB402" s="149"/>
      <c r="AC402" s="149"/>
      <c r="AD402" s="149"/>
      <c r="AE402" s="149"/>
      <c r="AF402" s="149"/>
      <c r="AG402" s="149"/>
      <c r="AH402" s="149"/>
    </row>
    <row r="403" spans="3:34" s="147" customFormat="1" x14ac:dyDescent="0.25">
      <c r="C403" s="148"/>
      <c r="D403" s="149"/>
      <c r="E403" s="149"/>
      <c r="F403" s="150"/>
      <c r="G403" s="149"/>
      <c r="H403" s="149"/>
      <c r="I403" s="149"/>
      <c r="J403" s="149"/>
      <c r="K403" s="149"/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  <c r="AA403" s="149"/>
      <c r="AB403" s="149"/>
      <c r="AC403" s="149"/>
      <c r="AD403" s="149"/>
      <c r="AE403" s="149"/>
      <c r="AF403" s="149"/>
      <c r="AG403" s="149"/>
      <c r="AH403" s="149"/>
    </row>
    <row r="404" spans="3:34" s="147" customFormat="1" x14ac:dyDescent="0.25">
      <c r="C404" s="148"/>
      <c r="D404" s="149"/>
      <c r="E404" s="149"/>
      <c r="F404" s="150"/>
      <c r="G404" s="149"/>
      <c r="H404" s="149"/>
      <c r="I404" s="149"/>
      <c r="J404" s="149"/>
      <c r="K404" s="149"/>
      <c r="L404" s="149"/>
      <c r="M404" s="149"/>
      <c r="N404" s="149"/>
      <c r="O404" s="149"/>
      <c r="P404" s="149"/>
      <c r="Q404" s="149"/>
      <c r="R404" s="149"/>
      <c r="S404" s="149"/>
      <c r="T404" s="149"/>
      <c r="U404" s="149"/>
      <c r="V404" s="149"/>
      <c r="W404" s="149"/>
      <c r="X404" s="149"/>
      <c r="Y404" s="149"/>
      <c r="Z404" s="149"/>
      <c r="AA404" s="149"/>
      <c r="AB404" s="149"/>
      <c r="AC404" s="149"/>
      <c r="AD404" s="149"/>
      <c r="AE404" s="149"/>
      <c r="AF404" s="149"/>
      <c r="AG404" s="149"/>
      <c r="AH404" s="149"/>
    </row>
    <row r="405" spans="3:34" s="147" customFormat="1" x14ac:dyDescent="0.25">
      <c r="C405" s="148"/>
      <c r="D405" s="149"/>
      <c r="E405" s="149"/>
      <c r="F405" s="150"/>
      <c r="G405" s="149"/>
      <c r="H405" s="149"/>
      <c r="I405" s="149"/>
      <c r="J405" s="149"/>
      <c r="K405" s="149"/>
      <c r="L405" s="149"/>
      <c r="M405" s="149"/>
      <c r="N405" s="149"/>
      <c r="O405" s="149"/>
      <c r="P405" s="149"/>
      <c r="Q405" s="149"/>
      <c r="R405" s="149"/>
      <c r="S405" s="149"/>
      <c r="T405" s="149"/>
      <c r="U405" s="149"/>
      <c r="V405" s="149"/>
      <c r="W405" s="149"/>
      <c r="X405" s="149"/>
      <c r="Y405" s="149"/>
      <c r="Z405" s="149"/>
      <c r="AA405" s="149"/>
      <c r="AB405" s="149"/>
      <c r="AC405" s="149"/>
      <c r="AD405" s="149"/>
      <c r="AE405" s="149"/>
      <c r="AF405" s="149"/>
      <c r="AG405" s="149"/>
      <c r="AH405" s="149"/>
    </row>
    <row r="406" spans="3:34" s="147" customFormat="1" x14ac:dyDescent="0.25">
      <c r="C406" s="148"/>
      <c r="D406" s="149"/>
      <c r="E406" s="149"/>
      <c r="F406" s="150"/>
      <c r="G406" s="149"/>
      <c r="H406" s="149"/>
      <c r="I406" s="149"/>
      <c r="J406" s="149"/>
      <c r="K406" s="149"/>
      <c r="L406" s="149"/>
      <c r="M406" s="149"/>
      <c r="N406" s="149"/>
      <c r="O406" s="149"/>
      <c r="P406" s="149"/>
      <c r="Q406" s="149"/>
      <c r="R406" s="149"/>
      <c r="S406" s="149"/>
      <c r="T406" s="149"/>
      <c r="U406" s="149"/>
      <c r="V406" s="149"/>
      <c r="W406" s="149"/>
      <c r="X406" s="149"/>
      <c r="Y406" s="149"/>
      <c r="Z406" s="149"/>
      <c r="AA406" s="149"/>
      <c r="AB406" s="149"/>
      <c r="AC406" s="149"/>
      <c r="AD406" s="149"/>
      <c r="AE406" s="149"/>
      <c r="AF406" s="149"/>
      <c r="AG406" s="149"/>
      <c r="AH406" s="149"/>
    </row>
    <row r="407" spans="3:34" s="147" customFormat="1" x14ac:dyDescent="0.25">
      <c r="C407" s="148"/>
      <c r="D407" s="149"/>
      <c r="E407" s="149"/>
      <c r="F407" s="150"/>
      <c r="G407" s="149"/>
      <c r="H407" s="149"/>
      <c r="I407" s="149"/>
      <c r="J407" s="149"/>
      <c r="K407" s="149"/>
      <c r="L407" s="149"/>
      <c r="M407" s="149"/>
      <c r="N407" s="149"/>
      <c r="O407" s="149"/>
      <c r="P407" s="149"/>
      <c r="Q407" s="149"/>
      <c r="R407" s="149"/>
      <c r="S407" s="149"/>
      <c r="T407" s="149"/>
      <c r="U407" s="149"/>
      <c r="V407" s="149"/>
      <c r="W407" s="149"/>
      <c r="X407" s="149"/>
      <c r="Y407" s="149"/>
      <c r="Z407" s="149"/>
      <c r="AA407" s="149"/>
      <c r="AB407" s="149"/>
      <c r="AC407" s="149"/>
      <c r="AD407" s="149"/>
      <c r="AE407" s="149"/>
      <c r="AF407" s="149"/>
      <c r="AG407" s="149"/>
      <c r="AH407" s="149"/>
    </row>
    <row r="408" spans="3:34" s="147" customFormat="1" x14ac:dyDescent="0.25">
      <c r="C408" s="148"/>
      <c r="D408" s="149"/>
      <c r="E408" s="149"/>
      <c r="F408" s="150"/>
      <c r="G408" s="149"/>
      <c r="H408" s="149"/>
      <c r="I408" s="149"/>
      <c r="J408" s="149"/>
      <c r="K408" s="149"/>
      <c r="L408" s="149"/>
      <c r="M408" s="149"/>
      <c r="N408" s="149"/>
      <c r="O408" s="149"/>
      <c r="P408" s="149"/>
      <c r="Q408" s="149"/>
      <c r="R408" s="149"/>
      <c r="S408" s="149"/>
      <c r="T408" s="149"/>
      <c r="U408" s="149"/>
      <c r="V408" s="149"/>
      <c r="W408" s="149"/>
      <c r="X408" s="149"/>
      <c r="Y408" s="149"/>
      <c r="Z408" s="149"/>
      <c r="AA408" s="149"/>
      <c r="AB408" s="149"/>
      <c r="AC408" s="149"/>
      <c r="AD408" s="149"/>
      <c r="AE408" s="149"/>
      <c r="AF408" s="149"/>
      <c r="AG408" s="149"/>
      <c r="AH408" s="149"/>
    </row>
    <row r="409" spans="3:34" s="147" customFormat="1" x14ac:dyDescent="0.25">
      <c r="C409" s="148"/>
      <c r="D409" s="149"/>
      <c r="E409" s="149"/>
      <c r="F409" s="150"/>
      <c r="G409" s="149"/>
      <c r="H409" s="149"/>
      <c r="I409" s="149"/>
      <c r="J409" s="149"/>
      <c r="K409" s="149"/>
      <c r="L409" s="149"/>
      <c r="M409" s="149"/>
      <c r="N409" s="149"/>
      <c r="O409" s="149"/>
      <c r="P409" s="149"/>
      <c r="Q409" s="149"/>
      <c r="R409" s="149"/>
      <c r="S409" s="149"/>
      <c r="T409" s="149"/>
      <c r="U409" s="149"/>
      <c r="V409" s="149"/>
      <c r="W409" s="149"/>
      <c r="X409" s="149"/>
      <c r="Y409" s="149"/>
      <c r="Z409" s="149"/>
      <c r="AA409" s="149"/>
      <c r="AB409" s="149"/>
      <c r="AC409" s="149"/>
      <c r="AD409" s="149"/>
      <c r="AE409" s="149"/>
      <c r="AF409" s="149"/>
      <c r="AG409" s="149"/>
      <c r="AH409" s="149"/>
    </row>
    <row r="410" spans="3:34" s="147" customFormat="1" x14ac:dyDescent="0.25">
      <c r="C410" s="148"/>
      <c r="D410" s="149"/>
      <c r="E410" s="149"/>
      <c r="F410" s="150"/>
      <c r="G410" s="149"/>
      <c r="H410" s="149"/>
      <c r="I410" s="149"/>
      <c r="J410" s="149"/>
      <c r="K410" s="149"/>
      <c r="L410" s="149"/>
      <c r="M410" s="149"/>
      <c r="N410" s="149"/>
      <c r="O410" s="149"/>
      <c r="P410" s="149"/>
      <c r="Q410" s="149"/>
      <c r="R410" s="149"/>
      <c r="S410" s="149"/>
      <c r="T410" s="149"/>
      <c r="U410" s="149"/>
      <c r="V410" s="149"/>
      <c r="W410" s="149"/>
      <c r="X410" s="149"/>
      <c r="Y410" s="149"/>
      <c r="Z410" s="149"/>
      <c r="AA410" s="149"/>
      <c r="AB410" s="149"/>
      <c r="AC410" s="149"/>
      <c r="AD410" s="149"/>
      <c r="AE410" s="149"/>
      <c r="AF410" s="149"/>
      <c r="AG410" s="149"/>
      <c r="AH410" s="149"/>
    </row>
    <row r="411" spans="3:34" s="147" customFormat="1" x14ac:dyDescent="0.25">
      <c r="C411" s="148"/>
      <c r="D411" s="149"/>
      <c r="E411" s="149"/>
      <c r="F411" s="150"/>
      <c r="G411" s="149"/>
      <c r="H411" s="149"/>
      <c r="I411" s="149"/>
      <c r="J411" s="149"/>
      <c r="K411" s="149"/>
      <c r="L411" s="149"/>
      <c r="M411" s="149"/>
      <c r="N411" s="149"/>
      <c r="O411" s="149"/>
      <c r="P411" s="149"/>
      <c r="Q411" s="149"/>
      <c r="R411" s="149"/>
      <c r="S411" s="149"/>
      <c r="T411" s="149"/>
      <c r="U411" s="149"/>
      <c r="V411" s="149"/>
      <c r="W411" s="149"/>
      <c r="X411" s="149"/>
      <c r="Y411" s="149"/>
      <c r="Z411" s="149"/>
      <c r="AA411" s="149"/>
      <c r="AB411" s="149"/>
      <c r="AC411" s="149"/>
      <c r="AD411" s="149"/>
      <c r="AE411" s="149"/>
      <c r="AF411" s="149"/>
      <c r="AG411" s="149"/>
      <c r="AH411" s="149"/>
    </row>
    <row r="412" spans="3:34" s="147" customFormat="1" x14ac:dyDescent="0.25">
      <c r="C412" s="148"/>
      <c r="D412" s="149"/>
      <c r="E412" s="149"/>
      <c r="F412" s="150"/>
      <c r="G412" s="149"/>
      <c r="H412" s="149"/>
      <c r="I412" s="149"/>
      <c r="J412" s="149"/>
      <c r="K412" s="149"/>
      <c r="L412" s="149"/>
      <c r="M412" s="149"/>
      <c r="N412" s="149"/>
      <c r="O412" s="149"/>
      <c r="P412" s="149"/>
      <c r="Q412" s="149"/>
      <c r="R412" s="149"/>
      <c r="S412" s="149"/>
      <c r="T412" s="149"/>
      <c r="U412" s="149"/>
      <c r="V412" s="149"/>
      <c r="W412" s="149"/>
      <c r="X412" s="149"/>
      <c r="Y412" s="149"/>
      <c r="Z412" s="149"/>
      <c r="AA412" s="149"/>
      <c r="AB412" s="149"/>
      <c r="AC412" s="149"/>
      <c r="AD412" s="149"/>
      <c r="AE412" s="149"/>
      <c r="AF412" s="149"/>
      <c r="AG412" s="149"/>
      <c r="AH412" s="149"/>
    </row>
    <row r="413" spans="3:34" s="147" customFormat="1" x14ac:dyDescent="0.25">
      <c r="C413" s="148"/>
      <c r="D413" s="149"/>
      <c r="E413" s="149"/>
      <c r="F413" s="150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49"/>
      <c r="R413" s="149"/>
      <c r="S413" s="149"/>
      <c r="T413" s="149"/>
      <c r="U413" s="149"/>
      <c r="V413" s="149"/>
      <c r="W413" s="149"/>
      <c r="X413" s="149"/>
      <c r="Y413" s="149"/>
      <c r="Z413" s="149"/>
      <c r="AA413" s="149"/>
      <c r="AB413" s="149"/>
      <c r="AC413" s="149"/>
      <c r="AD413" s="149"/>
      <c r="AE413" s="149"/>
      <c r="AF413" s="149"/>
      <c r="AG413" s="149"/>
      <c r="AH413" s="149"/>
    </row>
    <row r="414" spans="3:34" s="147" customFormat="1" x14ac:dyDescent="0.25">
      <c r="C414" s="148"/>
      <c r="D414" s="149"/>
      <c r="E414" s="149"/>
      <c r="F414" s="150"/>
      <c r="G414" s="149"/>
      <c r="H414" s="149"/>
      <c r="I414" s="149"/>
      <c r="J414" s="149"/>
      <c r="K414" s="149"/>
      <c r="L414" s="149"/>
      <c r="M414" s="149"/>
      <c r="N414" s="149"/>
      <c r="O414" s="149"/>
      <c r="P414" s="149"/>
      <c r="Q414" s="149"/>
      <c r="R414" s="149"/>
      <c r="S414" s="149"/>
      <c r="T414" s="149"/>
      <c r="U414" s="149"/>
      <c r="V414" s="149"/>
      <c r="W414" s="149"/>
      <c r="X414" s="149"/>
      <c r="Y414" s="149"/>
      <c r="Z414" s="149"/>
      <c r="AA414" s="149"/>
      <c r="AB414" s="149"/>
      <c r="AC414" s="149"/>
      <c r="AD414" s="149"/>
      <c r="AE414" s="149"/>
      <c r="AF414" s="149"/>
      <c r="AG414" s="149"/>
      <c r="AH414" s="149"/>
    </row>
    <row r="415" spans="3:34" s="147" customFormat="1" x14ac:dyDescent="0.25">
      <c r="C415" s="148"/>
      <c r="D415" s="149"/>
      <c r="E415" s="149"/>
      <c r="F415" s="150"/>
      <c r="G415" s="149"/>
      <c r="H415" s="149"/>
      <c r="I415" s="149"/>
      <c r="J415" s="149"/>
      <c r="K415" s="149"/>
      <c r="L415" s="149"/>
      <c r="M415" s="149"/>
      <c r="N415" s="149"/>
      <c r="O415" s="149"/>
      <c r="P415" s="149"/>
      <c r="Q415" s="149"/>
      <c r="R415" s="149"/>
      <c r="S415" s="149"/>
      <c r="T415" s="149"/>
      <c r="U415" s="149"/>
      <c r="V415" s="149"/>
      <c r="W415" s="149"/>
      <c r="X415" s="149"/>
      <c r="Y415" s="149"/>
      <c r="Z415" s="149"/>
      <c r="AA415" s="149"/>
      <c r="AB415" s="149"/>
      <c r="AC415" s="149"/>
      <c r="AD415" s="149"/>
      <c r="AE415" s="149"/>
      <c r="AF415" s="149"/>
      <c r="AG415" s="149"/>
      <c r="AH415" s="149"/>
    </row>
    <row r="416" spans="3:34" s="147" customFormat="1" x14ac:dyDescent="0.25">
      <c r="C416" s="148"/>
      <c r="D416" s="149"/>
      <c r="E416" s="149"/>
      <c r="F416" s="150"/>
      <c r="G416" s="149"/>
      <c r="H416" s="149"/>
      <c r="I416" s="149"/>
      <c r="J416" s="149"/>
      <c r="K416" s="149"/>
      <c r="L416" s="149"/>
      <c r="M416" s="149"/>
      <c r="N416" s="149"/>
      <c r="O416" s="149"/>
      <c r="P416" s="149"/>
      <c r="Q416" s="149"/>
      <c r="R416" s="149"/>
      <c r="S416" s="149"/>
      <c r="T416" s="149"/>
      <c r="U416" s="149"/>
      <c r="V416" s="149"/>
      <c r="W416" s="149"/>
      <c r="X416" s="149"/>
      <c r="Y416" s="149"/>
      <c r="Z416" s="149"/>
      <c r="AA416" s="149"/>
      <c r="AB416" s="149"/>
      <c r="AC416" s="149"/>
      <c r="AD416" s="149"/>
      <c r="AE416" s="149"/>
      <c r="AF416" s="149"/>
      <c r="AG416" s="149"/>
      <c r="AH416" s="149"/>
    </row>
    <row r="417" spans="3:34" s="147" customFormat="1" x14ac:dyDescent="0.25">
      <c r="C417" s="148"/>
      <c r="D417" s="149"/>
      <c r="E417" s="149"/>
      <c r="F417" s="150"/>
      <c r="G417" s="149"/>
      <c r="H417" s="149"/>
      <c r="I417" s="149"/>
      <c r="J417" s="149"/>
      <c r="K417" s="149"/>
      <c r="L417" s="149"/>
      <c r="M417" s="149"/>
      <c r="N417" s="149"/>
      <c r="O417" s="149"/>
      <c r="P417" s="149"/>
      <c r="Q417" s="149"/>
      <c r="R417" s="149"/>
      <c r="S417" s="149"/>
      <c r="T417" s="149"/>
      <c r="U417" s="149"/>
      <c r="V417" s="149"/>
      <c r="W417" s="149"/>
      <c r="X417" s="149"/>
      <c r="Y417" s="149"/>
      <c r="Z417" s="149"/>
      <c r="AA417" s="149"/>
      <c r="AB417" s="149"/>
      <c r="AC417" s="149"/>
      <c r="AD417" s="149"/>
      <c r="AE417" s="149"/>
      <c r="AF417" s="149"/>
      <c r="AG417" s="149"/>
      <c r="AH417" s="149"/>
    </row>
    <row r="418" spans="3:34" s="147" customFormat="1" x14ac:dyDescent="0.25">
      <c r="C418" s="148"/>
      <c r="D418" s="149"/>
      <c r="E418" s="149"/>
      <c r="F418" s="150"/>
      <c r="G418" s="149"/>
      <c r="H418" s="149"/>
      <c r="I418" s="149"/>
      <c r="J418" s="149"/>
      <c r="K418" s="149"/>
      <c r="L418" s="149"/>
      <c r="M418" s="149"/>
      <c r="N418" s="149"/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  <c r="AA418" s="149"/>
      <c r="AB418" s="149"/>
      <c r="AC418" s="149"/>
      <c r="AD418" s="149"/>
      <c r="AE418" s="149"/>
      <c r="AF418" s="149"/>
      <c r="AG418" s="149"/>
      <c r="AH418" s="149"/>
    </row>
    <row r="419" spans="3:34" s="147" customFormat="1" x14ac:dyDescent="0.25">
      <c r="C419" s="148"/>
      <c r="D419" s="149"/>
      <c r="E419" s="149"/>
      <c r="F419" s="150"/>
      <c r="G419" s="149"/>
      <c r="H419" s="149"/>
      <c r="I419" s="149"/>
      <c r="J419" s="149"/>
      <c r="K419" s="149"/>
      <c r="L419" s="149"/>
      <c r="M419" s="149"/>
      <c r="N419" s="149"/>
      <c r="O419" s="149"/>
      <c r="P419" s="149"/>
      <c r="Q419" s="149"/>
      <c r="R419" s="149"/>
      <c r="S419" s="149"/>
      <c r="T419" s="149"/>
      <c r="U419" s="149"/>
      <c r="V419" s="149"/>
      <c r="W419" s="149"/>
      <c r="X419" s="149"/>
      <c r="Y419" s="149"/>
      <c r="Z419" s="149"/>
      <c r="AA419" s="149"/>
      <c r="AB419" s="149"/>
      <c r="AC419" s="149"/>
      <c r="AD419" s="149"/>
      <c r="AE419" s="149"/>
      <c r="AF419" s="149"/>
      <c r="AG419" s="149"/>
      <c r="AH419" s="149"/>
    </row>
    <row r="420" spans="3:34" s="147" customFormat="1" x14ac:dyDescent="0.25">
      <c r="C420" s="148"/>
      <c r="D420" s="149"/>
      <c r="E420" s="149"/>
      <c r="F420" s="150"/>
      <c r="G420" s="149"/>
      <c r="H420" s="149"/>
      <c r="I420" s="149"/>
      <c r="J420" s="149"/>
      <c r="K420" s="149"/>
      <c r="L420" s="149"/>
      <c r="M420" s="149"/>
      <c r="N420" s="149"/>
      <c r="O420" s="149"/>
      <c r="P420" s="149"/>
      <c r="Q420" s="149"/>
      <c r="R420" s="149"/>
      <c r="S420" s="149"/>
      <c r="T420" s="149"/>
      <c r="U420" s="149"/>
      <c r="V420" s="149"/>
      <c r="W420" s="149"/>
      <c r="X420" s="149"/>
      <c r="Y420" s="149"/>
      <c r="Z420" s="149"/>
      <c r="AA420" s="149"/>
      <c r="AB420" s="149"/>
      <c r="AC420" s="149"/>
      <c r="AD420" s="149"/>
      <c r="AE420" s="149"/>
      <c r="AF420" s="149"/>
      <c r="AG420" s="149"/>
      <c r="AH420" s="149"/>
    </row>
    <row r="421" spans="3:34" s="147" customFormat="1" x14ac:dyDescent="0.25">
      <c r="C421" s="148"/>
      <c r="D421" s="149"/>
      <c r="E421" s="149"/>
      <c r="F421" s="150"/>
      <c r="G421" s="149"/>
      <c r="H421" s="149"/>
      <c r="I421" s="149"/>
      <c r="J421" s="149"/>
      <c r="K421" s="149"/>
      <c r="L421" s="149"/>
      <c r="M421" s="149"/>
      <c r="N421" s="149"/>
      <c r="O421" s="149"/>
      <c r="P421" s="149"/>
      <c r="Q421" s="149"/>
      <c r="R421" s="149"/>
      <c r="S421" s="149"/>
      <c r="T421" s="149"/>
      <c r="U421" s="149"/>
      <c r="V421" s="149"/>
      <c r="W421" s="149"/>
      <c r="X421" s="149"/>
      <c r="Y421" s="149"/>
      <c r="Z421" s="149"/>
      <c r="AA421" s="149"/>
      <c r="AB421" s="149"/>
      <c r="AC421" s="149"/>
      <c r="AD421" s="149"/>
      <c r="AE421" s="149"/>
      <c r="AF421" s="149"/>
      <c r="AG421" s="149"/>
      <c r="AH421" s="149"/>
    </row>
    <row r="422" spans="3:34" s="147" customFormat="1" x14ac:dyDescent="0.25">
      <c r="C422" s="148"/>
      <c r="D422" s="149"/>
      <c r="E422" s="149"/>
      <c r="F422" s="150"/>
      <c r="G422" s="149"/>
      <c r="H422" s="149"/>
      <c r="I422" s="149"/>
      <c r="J422" s="149"/>
      <c r="K422" s="149"/>
      <c r="L422" s="149"/>
      <c r="M422" s="149"/>
      <c r="N422" s="149"/>
      <c r="O422" s="149"/>
      <c r="P422" s="149"/>
      <c r="Q422" s="149"/>
      <c r="R422" s="149"/>
      <c r="S422" s="149"/>
      <c r="T422" s="149"/>
      <c r="U422" s="149"/>
      <c r="V422" s="149"/>
      <c r="W422" s="149"/>
      <c r="X422" s="149"/>
      <c r="Y422" s="149"/>
      <c r="Z422" s="149"/>
      <c r="AA422" s="149"/>
      <c r="AB422" s="149"/>
      <c r="AC422" s="149"/>
      <c r="AD422" s="149"/>
      <c r="AE422" s="149"/>
      <c r="AF422" s="149"/>
      <c r="AG422" s="149"/>
      <c r="AH422" s="149"/>
    </row>
    <row r="423" spans="3:34" s="147" customFormat="1" x14ac:dyDescent="0.25">
      <c r="C423" s="148"/>
      <c r="D423" s="149"/>
      <c r="E423" s="149"/>
      <c r="F423" s="150"/>
      <c r="G423" s="149"/>
      <c r="H423" s="149"/>
      <c r="I423" s="149"/>
      <c r="J423" s="149"/>
      <c r="K423" s="149"/>
      <c r="L423" s="149"/>
      <c r="M423" s="149"/>
      <c r="N423" s="149"/>
      <c r="O423" s="149"/>
      <c r="P423" s="149"/>
      <c r="Q423" s="149"/>
      <c r="R423" s="149"/>
      <c r="S423" s="149"/>
      <c r="T423" s="149"/>
      <c r="U423" s="149"/>
      <c r="V423" s="149"/>
      <c r="W423" s="149"/>
      <c r="X423" s="149"/>
      <c r="Y423" s="149"/>
      <c r="Z423" s="149"/>
      <c r="AA423" s="149"/>
      <c r="AB423" s="149"/>
      <c r="AC423" s="149"/>
      <c r="AD423" s="149"/>
      <c r="AE423" s="149"/>
      <c r="AF423" s="149"/>
      <c r="AG423" s="149"/>
      <c r="AH423" s="149"/>
    </row>
    <row r="424" spans="3:34" s="147" customFormat="1" x14ac:dyDescent="0.25">
      <c r="C424" s="148"/>
      <c r="D424" s="149"/>
      <c r="E424" s="149"/>
      <c r="F424" s="150"/>
      <c r="G424" s="149"/>
      <c r="H424" s="149"/>
      <c r="I424" s="149"/>
      <c r="J424" s="149"/>
      <c r="K424" s="149"/>
      <c r="L424" s="149"/>
      <c r="M424" s="149"/>
      <c r="N424" s="149"/>
      <c r="O424" s="149"/>
      <c r="P424" s="149"/>
      <c r="Q424" s="149"/>
      <c r="R424" s="149"/>
      <c r="S424" s="149"/>
      <c r="T424" s="149"/>
      <c r="U424" s="149"/>
      <c r="V424" s="149"/>
      <c r="W424" s="149"/>
      <c r="X424" s="149"/>
      <c r="Y424" s="149"/>
      <c r="Z424" s="149"/>
      <c r="AA424" s="149"/>
      <c r="AB424" s="149"/>
      <c r="AC424" s="149"/>
      <c r="AD424" s="149"/>
      <c r="AE424" s="149"/>
      <c r="AF424" s="149"/>
      <c r="AG424" s="149"/>
      <c r="AH424" s="149"/>
    </row>
    <row r="425" spans="3:34" s="147" customFormat="1" x14ac:dyDescent="0.25">
      <c r="C425" s="148"/>
      <c r="D425" s="149"/>
      <c r="E425" s="149"/>
      <c r="F425" s="150"/>
      <c r="G425" s="149"/>
      <c r="H425" s="149"/>
      <c r="I425" s="149"/>
      <c r="J425" s="149"/>
      <c r="K425" s="149"/>
      <c r="L425" s="149"/>
      <c r="M425" s="149"/>
      <c r="N425" s="149"/>
      <c r="O425" s="149"/>
      <c r="P425" s="149"/>
      <c r="Q425" s="149"/>
      <c r="R425" s="149"/>
      <c r="S425" s="149"/>
      <c r="T425" s="149"/>
      <c r="U425" s="149"/>
      <c r="V425" s="149"/>
      <c r="W425" s="149"/>
      <c r="X425" s="149"/>
      <c r="Y425" s="149"/>
      <c r="Z425" s="149"/>
      <c r="AA425" s="149"/>
      <c r="AB425" s="149"/>
      <c r="AC425" s="149"/>
      <c r="AD425" s="149"/>
      <c r="AE425" s="149"/>
      <c r="AF425" s="149"/>
      <c r="AG425" s="149"/>
      <c r="AH425" s="149"/>
    </row>
    <row r="426" spans="3:34" s="147" customFormat="1" x14ac:dyDescent="0.25">
      <c r="C426" s="148"/>
      <c r="D426" s="149"/>
      <c r="E426" s="149"/>
      <c r="F426" s="150"/>
      <c r="G426" s="149"/>
      <c r="H426" s="149"/>
      <c r="I426" s="149"/>
      <c r="J426" s="149"/>
      <c r="K426" s="149"/>
      <c r="L426" s="149"/>
      <c r="M426" s="149"/>
      <c r="N426" s="149"/>
      <c r="O426" s="149"/>
      <c r="P426" s="149"/>
      <c r="Q426" s="149"/>
      <c r="R426" s="149"/>
      <c r="S426" s="149"/>
      <c r="T426" s="149"/>
      <c r="U426" s="149"/>
      <c r="V426" s="149"/>
      <c r="W426" s="149"/>
      <c r="X426" s="149"/>
      <c r="Y426" s="149"/>
      <c r="Z426" s="149"/>
      <c r="AA426" s="149"/>
      <c r="AB426" s="149"/>
      <c r="AC426" s="149"/>
      <c r="AD426" s="149"/>
      <c r="AE426" s="149"/>
      <c r="AF426" s="149"/>
      <c r="AG426" s="149"/>
      <c r="AH426" s="149"/>
    </row>
    <row r="427" spans="3:34" s="147" customFormat="1" x14ac:dyDescent="0.25">
      <c r="C427" s="148"/>
      <c r="D427" s="149"/>
      <c r="E427" s="149"/>
      <c r="F427" s="150"/>
      <c r="G427" s="149"/>
      <c r="H427" s="149"/>
      <c r="I427" s="149"/>
      <c r="J427" s="149"/>
      <c r="K427" s="149"/>
      <c r="L427" s="149"/>
      <c r="M427" s="149"/>
      <c r="N427" s="149"/>
      <c r="O427" s="149"/>
      <c r="P427" s="149"/>
      <c r="Q427" s="149"/>
      <c r="R427" s="149"/>
      <c r="S427" s="149"/>
      <c r="T427" s="149"/>
      <c r="U427" s="149"/>
      <c r="V427" s="149"/>
      <c r="W427" s="149"/>
      <c r="X427" s="149"/>
      <c r="Y427" s="149"/>
      <c r="Z427" s="149"/>
      <c r="AA427" s="149"/>
      <c r="AB427" s="149"/>
      <c r="AC427" s="149"/>
      <c r="AD427" s="149"/>
      <c r="AE427" s="149"/>
      <c r="AF427" s="149"/>
      <c r="AG427" s="149"/>
      <c r="AH427" s="149"/>
    </row>
    <row r="428" spans="3:34" s="147" customFormat="1" x14ac:dyDescent="0.25">
      <c r="C428" s="148"/>
      <c r="D428" s="149"/>
      <c r="E428" s="149"/>
      <c r="F428" s="150"/>
      <c r="G428" s="149"/>
      <c r="H428" s="149"/>
      <c r="I428" s="149"/>
      <c r="J428" s="149"/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9"/>
      <c r="Y428" s="149"/>
      <c r="Z428" s="149"/>
      <c r="AA428" s="149"/>
      <c r="AB428" s="149"/>
      <c r="AC428" s="149"/>
      <c r="AD428" s="149"/>
      <c r="AE428" s="149"/>
      <c r="AF428" s="149"/>
      <c r="AG428" s="149"/>
      <c r="AH428" s="149"/>
    </row>
    <row r="429" spans="3:34" s="147" customFormat="1" x14ac:dyDescent="0.25">
      <c r="C429" s="148"/>
      <c r="D429" s="149"/>
      <c r="E429" s="149"/>
      <c r="F429" s="150"/>
      <c r="G429" s="149"/>
      <c r="H429" s="149"/>
      <c r="I429" s="149"/>
      <c r="J429" s="149"/>
      <c r="K429" s="149"/>
      <c r="L429" s="149"/>
      <c r="M429" s="149"/>
      <c r="N429" s="149"/>
      <c r="O429" s="149"/>
      <c r="P429" s="149"/>
      <c r="Q429" s="149"/>
      <c r="R429" s="149"/>
      <c r="S429" s="149"/>
      <c r="T429" s="149"/>
      <c r="U429" s="149"/>
      <c r="V429" s="149"/>
      <c r="W429" s="149"/>
      <c r="X429" s="149"/>
      <c r="Y429" s="149"/>
      <c r="Z429" s="149"/>
      <c r="AA429" s="149"/>
      <c r="AB429" s="149"/>
      <c r="AC429" s="149"/>
      <c r="AD429" s="149"/>
      <c r="AE429" s="149"/>
      <c r="AF429" s="149"/>
      <c r="AG429" s="149"/>
      <c r="AH429" s="149"/>
    </row>
    <row r="430" spans="3:34" s="147" customFormat="1" x14ac:dyDescent="0.25">
      <c r="C430" s="148"/>
      <c r="D430" s="149"/>
      <c r="E430" s="149"/>
      <c r="F430" s="150"/>
      <c r="G430" s="149"/>
      <c r="H430" s="149"/>
      <c r="I430" s="149"/>
      <c r="J430" s="149"/>
      <c r="K430" s="149"/>
      <c r="L430" s="149"/>
      <c r="M430" s="149"/>
      <c r="N430" s="149"/>
      <c r="O430" s="149"/>
      <c r="P430" s="149"/>
      <c r="Q430" s="149"/>
      <c r="R430" s="149"/>
      <c r="S430" s="149"/>
      <c r="T430" s="149"/>
      <c r="U430" s="149"/>
      <c r="V430" s="149"/>
      <c r="W430" s="149"/>
      <c r="X430" s="149"/>
      <c r="Y430" s="149"/>
      <c r="Z430" s="149"/>
      <c r="AA430" s="149"/>
      <c r="AB430" s="149"/>
      <c r="AC430" s="149"/>
      <c r="AD430" s="149"/>
      <c r="AE430" s="149"/>
      <c r="AF430" s="149"/>
      <c r="AG430" s="149"/>
      <c r="AH430" s="149"/>
    </row>
    <row r="431" spans="3:34" s="147" customFormat="1" x14ac:dyDescent="0.25">
      <c r="C431" s="148"/>
      <c r="D431" s="149"/>
      <c r="E431" s="149"/>
      <c r="F431" s="150"/>
      <c r="G431" s="149"/>
      <c r="H431" s="149"/>
      <c r="I431" s="149"/>
      <c r="J431" s="149"/>
      <c r="K431" s="149"/>
      <c r="L431" s="149"/>
      <c r="M431" s="149"/>
      <c r="N431" s="149"/>
      <c r="O431" s="149"/>
      <c r="P431" s="149"/>
      <c r="Q431" s="149"/>
      <c r="R431" s="149"/>
      <c r="S431" s="149"/>
      <c r="T431" s="149"/>
      <c r="U431" s="149"/>
      <c r="V431" s="149"/>
      <c r="W431" s="149"/>
      <c r="X431" s="149"/>
      <c r="Y431" s="149"/>
      <c r="Z431" s="149"/>
      <c r="AA431" s="149"/>
      <c r="AB431" s="149"/>
      <c r="AC431" s="149"/>
      <c r="AD431" s="149"/>
      <c r="AE431" s="149"/>
      <c r="AF431" s="149"/>
      <c r="AG431" s="149"/>
      <c r="AH431" s="149"/>
    </row>
    <row r="432" spans="3:34" s="147" customFormat="1" x14ac:dyDescent="0.25">
      <c r="C432" s="148"/>
      <c r="D432" s="149"/>
      <c r="E432" s="149"/>
      <c r="F432" s="150"/>
      <c r="G432" s="149"/>
      <c r="H432" s="149"/>
      <c r="I432" s="149"/>
      <c r="J432" s="149"/>
      <c r="K432" s="149"/>
      <c r="L432" s="149"/>
      <c r="M432" s="149"/>
      <c r="N432" s="149"/>
      <c r="O432" s="149"/>
      <c r="P432" s="149"/>
      <c r="Q432" s="149"/>
      <c r="R432" s="149"/>
      <c r="S432" s="149"/>
      <c r="T432" s="149"/>
      <c r="U432" s="149"/>
      <c r="V432" s="149"/>
      <c r="W432" s="149"/>
      <c r="X432" s="149"/>
      <c r="Y432" s="149"/>
      <c r="Z432" s="149"/>
      <c r="AA432" s="149"/>
      <c r="AB432" s="149"/>
      <c r="AC432" s="149"/>
      <c r="AD432" s="149"/>
      <c r="AE432" s="149"/>
      <c r="AF432" s="149"/>
      <c r="AG432" s="149"/>
      <c r="AH432" s="149"/>
    </row>
    <row r="433" spans="3:34" s="147" customFormat="1" x14ac:dyDescent="0.25">
      <c r="C433" s="148"/>
      <c r="D433" s="149"/>
      <c r="E433" s="149"/>
      <c r="F433" s="150"/>
      <c r="G433" s="149"/>
      <c r="H433" s="149"/>
      <c r="I433" s="149"/>
      <c r="J433" s="149"/>
      <c r="K433" s="149"/>
      <c r="L433" s="149"/>
      <c r="M433" s="149"/>
      <c r="N433" s="149"/>
      <c r="O433" s="149"/>
      <c r="P433" s="149"/>
      <c r="Q433" s="149"/>
      <c r="R433" s="149"/>
      <c r="S433" s="149"/>
      <c r="T433" s="149"/>
      <c r="U433" s="149"/>
      <c r="V433" s="149"/>
      <c r="W433" s="149"/>
      <c r="X433" s="149"/>
      <c r="Y433" s="149"/>
      <c r="Z433" s="149"/>
      <c r="AA433" s="149"/>
      <c r="AB433" s="149"/>
      <c r="AC433" s="149"/>
      <c r="AD433" s="149"/>
      <c r="AE433" s="149"/>
      <c r="AF433" s="149"/>
      <c r="AG433" s="149"/>
      <c r="AH433" s="149"/>
    </row>
    <row r="434" spans="3:34" s="147" customFormat="1" x14ac:dyDescent="0.25">
      <c r="C434" s="148"/>
      <c r="D434" s="149"/>
      <c r="E434" s="149"/>
      <c r="F434" s="150"/>
      <c r="G434" s="149"/>
      <c r="H434" s="149"/>
      <c r="I434" s="149"/>
      <c r="J434" s="149"/>
      <c r="K434" s="149"/>
      <c r="L434" s="149"/>
      <c r="M434" s="149"/>
      <c r="N434" s="149"/>
      <c r="O434" s="149"/>
      <c r="P434" s="149"/>
      <c r="Q434" s="149"/>
      <c r="R434" s="149"/>
      <c r="S434" s="149"/>
      <c r="T434" s="149"/>
      <c r="U434" s="149"/>
      <c r="V434" s="149"/>
      <c r="W434" s="149"/>
      <c r="X434" s="149"/>
      <c r="Y434" s="149"/>
      <c r="Z434" s="149"/>
      <c r="AA434" s="149"/>
      <c r="AB434" s="149"/>
      <c r="AC434" s="149"/>
      <c r="AD434" s="149"/>
      <c r="AE434" s="149"/>
      <c r="AF434" s="149"/>
      <c r="AG434" s="149"/>
      <c r="AH434" s="149"/>
    </row>
    <row r="435" spans="3:34" s="147" customFormat="1" x14ac:dyDescent="0.25">
      <c r="C435" s="148"/>
      <c r="D435" s="149"/>
      <c r="E435" s="149"/>
      <c r="F435" s="150"/>
      <c r="G435" s="149"/>
      <c r="H435" s="149"/>
      <c r="I435" s="149"/>
      <c r="J435" s="149"/>
      <c r="K435" s="149"/>
      <c r="L435" s="149"/>
      <c r="M435" s="149"/>
      <c r="N435" s="149"/>
      <c r="O435" s="149"/>
      <c r="P435" s="149"/>
      <c r="Q435" s="149"/>
      <c r="R435" s="149"/>
      <c r="S435" s="149"/>
      <c r="T435" s="149"/>
      <c r="U435" s="149"/>
      <c r="V435" s="149"/>
      <c r="W435" s="149"/>
      <c r="X435" s="149"/>
      <c r="Y435" s="149"/>
      <c r="Z435" s="149"/>
      <c r="AA435" s="149"/>
      <c r="AB435" s="149"/>
      <c r="AC435" s="149"/>
      <c r="AD435" s="149"/>
      <c r="AE435" s="149"/>
      <c r="AF435" s="149"/>
      <c r="AG435" s="149"/>
      <c r="AH435" s="149"/>
    </row>
    <row r="436" spans="3:34" s="147" customFormat="1" x14ac:dyDescent="0.25">
      <c r="C436" s="148"/>
      <c r="D436" s="149"/>
      <c r="E436" s="149"/>
      <c r="F436" s="150"/>
      <c r="G436" s="149"/>
      <c r="H436" s="149"/>
      <c r="I436" s="149"/>
      <c r="J436" s="149"/>
      <c r="K436" s="149"/>
      <c r="L436" s="149"/>
      <c r="M436" s="149"/>
      <c r="N436" s="149"/>
      <c r="O436" s="149"/>
      <c r="P436" s="149"/>
      <c r="Q436" s="149"/>
      <c r="R436" s="149"/>
      <c r="S436" s="149"/>
      <c r="T436" s="149"/>
      <c r="U436" s="149"/>
      <c r="V436" s="149"/>
      <c r="W436" s="149"/>
      <c r="X436" s="149"/>
      <c r="Y436" s="149"/>
      <c r="Z436" s="149"/>
      <c r="AA436" s="149"/>
      <c r="AB436" s="149"/>
      <c r="AC436" s="149"/>
      <c r="AD436" s="149"/>
      <c r="AE436" s="149"/>
      <c r="AF436" s="149"/>
      <c r="AG436" s="149"/>
      <c r="AH436" s="149"/>
    </row>
    <row r="437" spans="3:34" s="147" customFormat="1" x14ac:dyDescent="0.25">
      <c r="C437" s="148"/>
      <c r="D437" s="149"/>
      <c r="E437" s="149"/>
      <c r="F437" s="150"/>
      <c r="G437" s="149"/>
      <c r="H437" s="149"/>
      <c r="I437" s="149"/>
      <c r="J437" s="149"/>
      <c r="K437" s="149"/>
      <c r="L437" s="149"/>
      <c r="M437" s="149"/>
      <c r="N437" s="149"/>
      <c r="O437" s="149"/>
      <c r="P437" s="149"/>
      <c r="Q437" s="149"/>
      <c r="R437" s="149"/>
      <c r="S437" s="149"/>
      <c r="T437" s="149"/>
      <c r="U437" s="149"/>
      <c r="V437" s="149"/>
      <c r="W437" s="149"/>
      <c r="X437" s="149"/>
      <c r="Y437" s="149"/>
      <c r="Z437" s="149"/>
      <c r="AA437" s="149"/>
      <c r="AB437" s="149"/>
      <c r="AC437" s="149"/>
      <c r="AD437" s="149"/>
      <c r="AE437" s="149"/>
      <c r="AF437" s="149"/>
      <c r="AG437" s="149"/>
      <c r="AH437" s="149"/>
    </row>
    <row r="438" spans="3:34" s="147" customFormat="1" x14ac:dyDescent="0.25">
      <c r="C438" s="148"/>
      <c r="D438" s="149"/>
      <c r="E438" s="149"/>
      <c r="F438" s="150"/>
      <c r="G438" s="149"/>
      <c r="H438" s="149"/>
      <c r="I438" s="149"/>
      <c r="J438" s="149"/>
      <c r="K438" s="149"/>
      <c r="L438" s="149"/>
      <c r="M438" s="149"/>
      <c r="N438" s="149"/>
      <c r="O438" s="149"/>
      <c r="P438" s="149"/>
      <c r="Q438" s="149"/>
      <c r="R438" s="149"/>
      <c r="S438" s="149"/>
      <c r="T438" s="149"/>
      <c r="U438" s="149"/>
      <c r="V438" s="149"/>
      <c r="W438" s="149"/>
      <c r="X438" s="149"/>
      <c r="Y438" s="149"/>
      <c r="Z438" s="149"/>
      <c r="AA438" s="149"/>
      <c r="AB438" s="149"/>
      <c r="AC438" s="149"/>
      <c r="AD438" s="149"/>
      <c r="AE438" s="149"/>
      <c r="AF438" s="149"/>
      <c r="AG438" s="149"/>
      <c r="AH438" s="149"/>
    </row>
    <row r="439" spans="3:34" s="147" customFormat="1" x14ac:dyDescent="0.25">
      <c r="C439" s="148"/>
      <c r="D439" s="149"/>
      <c r="E439" s="149"/>
      <c r="F439" s="150"/>
      <c r="G439" s="149"/>
      <c r="H439" s="149"/>
      <c r="I439" s="149"/>
      <c r="J439" s="149"/>
      <c r="K439" s="149"/>
      <c r="L439" s="149"/>
      <c r="M439" s="149"/>
      <c r="N439" s="149"/>
      <c r="O439" s="149"/>
      <c r="P439" s="149"/>
      <c r="Q439" s="149"/>
      <c r="R439" s="149"/>
      <c r="S439" s="149"/>
      <c r="T439" s="149"/>
      <c r="U439" s="149"/>
      <c r="V439" s="149"/>
      <c r="W439" s="149"/>
      <c r="X439" s="149"/>
      <c r="Y439" s="149"/>
      <c r="Z439" s="149"/>
      <c r="AA439" s="149"/>
      <c r="AB439" s="149"/>
      <c r="AC439" s="149"/>
      <c r="AD439" s="149"/>
      <c r="AE439" s="149"/>
      <c r="AF439" s="149"/>
      <c r="AG439" s="149"/>
      <c r="AH439" s="149"/>
    </row>
    <row r="440" spans="3:34" s="147" customFormat="1" x14ac:dyDescent="0.25">
      <c r="C440" s="148"/>
      <c r="D440" s="149"/>
      <c r="E440" s="149"/>
      <c r="F440" s="150"/>
      <c r="G440" s="149"/>
      <c r="H440" s="149"/>
      <c r="I440" s="149"/>
      <c r="J440" s="149"/>
      <c r="K440" s="149"/>
      <c r="L440" s="149"/>
      <c r="M440" s="149"/>
      <c r="N440" s="149"/>
      <c r="O440" s="149"/>
      <c r="P440" s="149"/>
      <c r="Q440" s="149"/>
      <c r="R440" s="149"/>
      <c r="S440" s="149"/>
      <c r="T440" s="149"/>
      <c r="U440" s="149"/>
      <c r="V440" s="149"/>
      <c r="W440" s="149"/>
      <c r="X440" s="149"/>
      <c r="Y440" s="149"/>
      <c r="Z440" s="149"/>
      <c r="AA440" s="149"/>
      <c r="AB440" s="149"/>
      <c r="AC440" s="149"/>
      <c r="AD440" s="149"/>
      <c r="AE440" s="149"/>
      <c r="AF440" s="149"/>
      <c r="AG440" s="149"/>
      <c r="AH440" s="149"/>
    </row>
    <row r="441" spans="3:34" s="147" customFormat="1" x14ac:dyDescent="0.25">
      <c r="C441" s="148"/>
      <c r="D441" s="149"/>
      <c r="E441" s="149"/>
      <c r="F441" s="150"/>
      <c r="G441" s="149"/>
      <c r="H441" s="149"/>
      <c r="I441" s="149"/>
      <c r="J441" s="149"/>
      <c r="K441" s="149"/>
      <c r="L441" s="149"/>
      <c r="M441" s="149"/>
      <c r="N441" s="149"/>
      <c r="O441" s="149"/>
      <c r="P441" s="149"/>
      <c r="Q441" s="149"/>
      <c r="R441" s="149"/>
      <c r="S441" s="149"/>
      <c r="T441" s="149"/>
      <c r="U441" s="149"/>
      <c r="V441" s="149"/>
      <c r="W441" s="149"/>
      <c r="X441" s="149"/>
      <c r="Y441" s="149"/>
      <c r="Z441" s="149"/>
      <c r="AA441" s="149"/>
      <c r="AB441" s="149"/>
      <c r="AC441" s="149"/>
      <c r="AD441" s="149"/>
      <c r="AE441" s="149"/>
      <c r="AF441" s="149"/>
      <c r="AG441" s="149"/>
      <c r="AH441" s="149"/>
    </row>
    <row r="442" spans="3:34" s="147" customFormat="1" x14ac:dyDescent="0.25">
      <c r="C442" s="148"/>
      <c r="D442" s="149"/>
      <c r="E442" s="149"/>
      <c r="F442" s="150"/>
      <c r="G442" s="149"/>
      <c r="H442" s="149"/>
      <c r="I442" s="149"/>
      <c r="J442" s="149"/>
      <c r="K442" s="149"/>
      <c r="L442" s="149"/>
      <c r="M442" s="149"/>
      <c r="N442" s="149"/>
      <c r="O442" s="149"/>
      <c r="P442" s="149"/>
      <c r="Q442" s="149"/>
      <c r="R442" s="149"/>
      <c r="S442" s="149"/>
      <c r="T442" s="149"/>
      <c r="U442" s="149"/>
      <c r="V442" s="149"/>
      <c r="W442" s="149"/>
      <c r="X442" s="149"/>
      <c r="Y442" s="149"/>
      <c r="Z442" s="149"/>
      <c r="AA442" s="149"/>
      <c r="AB442" s="149"/>
      <c r="AC442" s="149"/>
      <c r="AD442" s="149"/>
      <c r="AE442" s="149"/>
      <c r="AF442" s="149"/>
      <c r="AG442" s="149"/>
      <c r="AH442" s="149"/>
    </row>
    <row r="443" spans="3:34" s="147" customFormat="1" x14ac:dyDescent="0.25">
      <c r="C443" s="148"/>
      <c r="D443" s="149"/>
      <c r="E443" s="149"/>
      <c r="F443" s="150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49"/>
      <c r="T443" s="149"/>
      <c r="U443" s="149"/>
      <c r="V443" s="149"/>
      <c r="W443" s="149"/>
      <c r="X443" s="149"/>
      <c r="Y443" s="149"/>
      <c r="Z443" s="149"/>
      <c r="AA443" s="149"/>
      <c r="AB443" s="149"/>
      <c r="AC443" s="149"/>
      <c r="AD443" s="149"/>
      <c r="AE443" s="149"/>
      <c r="AF443" s="149"/>
      <c r="AG443" s="149"/>
      <c r="AH443" s="149"/>
    </row>
    <row r="444" spans="3:34" s="147" customFormat="1" x14ac:dyDescent="0.25">
      <c r="C444" s="148"/>
      <c r="D444" s="149"/>
      <c r="E444" s="149"/>
      <c r="F444" s="150"/>
      <c r="G444" s="149"/>
      <c r="H444" s="149"/>
      <c r="I444" s="149"/>
      <c r="J444" s="149"/>
      <c r="K444" s="149"/>
      <c r="L444" s="149"/>
      <c r="M444" s="149"/>
      <c r="N444" s="149"/>
      <c r="O444" s="149"/>
      <c r="P444" s="149"/>
      <c r="Q444" s="149"/>
      <c r="R444" s="149"/>
      <c r="S444" s="149"/>
      <c r="T444" s="149"/>
      <c r="U444" s="149"/>
      <c r="V444" s="149"/>
      <c r="W444" s="149"/>
      <c r="X444" s="149"/>
      <c r="Y444" s="149"/>
      <c r="Z444" s="149"/>
      <c r="AA444" s="149"/>
      <c r="AB444" s="149"/>
      <c r="AC444" s="149"/>
      <c r="AD444" s="149"/>
      <c r="AE444" s="149"/>
      <c r="AF444" s="149"/>
      <c r="AG444" s="149"/>
      <c r="AH444" s="149"/>
    </row>
    <row r="445" spans="3:34" s="147" customFormat="1" x14ac:dyDescent="0.25">
      <c r="C445" s="148"/>
      <c r="D445" s="149"/>
      <c r="E445" s="149"/>
      <c r="F445" s="150"/>
      <c r="G445" s="149"/>
      <c r="H445" s="149"/>
      <c r="I445" s="149"/>
      <c r="J445" s="149"/>
      <c r="K445" s="149"/>
      <c r="L445" s="149"/>
      <c r="M445" s="149"/>
      <c r="N445" s="149"/>
      <c r="O445" s="149"/>
      <c r="P445" s="149"/>
      <c r="Q445" s="149"/>
      <c r="R445" s="149"/>
      <c r="S445" s="149"/>
      <c r="T445" s="149"/>
      <c r="U445" s="149"/>
      <c r="V445" s="149"/>
      <c r="W445" s="149"/>
      <c r="X445" s="149"/>
      <c r="Y445" s="149"/>
      <c r="Z445" s="149"/>
      <c r="AA445" s="149"/>
      <c r="AB445" s="149"/>
      <c r="AC445" s="149"/>
      <c r="AD445" s="149"/>
      <c r="AE445" s="149"/>
      <c r="AF445" s="149"/>
      <c r="AG445" s="149"/>
      <c r="AH445" s="149"/>
    </row>
    <row r="446" spans="3:34" s="147" customFormat="1" x14ac:dyDescent="0.25">
      <c r="C446" s="148"/>
      <c r="D446" s="149"/>
      <c r="E446" s="149"/>
      <c r="F446" s="150"/>
      <c r="G446" s="149"/>
      <c r="H446" s="149"/>
      <c r="I446" s="149"/>
      <c r="J446" s="149"/>
      <c r="K446" s="149"/>
      <c r="L446" s="149"/>
      <c r="M446" s="149"/>
      <c r="N446" s="149"/>
      <c r="O446" s="149"/>
      <c r="P446" s="149"/>
      <c r="Q446" s="149"/>
      <c r="R446" s="149"/>
      <c r="S446" s="149"/>
      <c r="T446" s="149"/>
      <c r="U446" s="149"/>
      <c r="V446" s="149"/>
      <c r="W446" s="149"/>
      <c r="X446" s="149"/>
      <c r="Y446" s="149"/>
      <c r="Z446" s="149"/>
      <c r="AA446" s="149"/>
      <c r="AB446" s="149"/>
      <c r="AC446" s="149"/>
      <c r="AD446" s="149"/>
      <c r="AE446" s="149"/>
      <c r="AF446" s="149"/>
      <c r="AG446" s="149"/>
      <c r="AH446" s="149"/>
    </row>
    <row r="447" spans="3:34" s="147" customFormat="1" x14ac:dyDescent="0.25">
      <c r="C447" s="148"/>
      <c r="D447" s="149"/>
      <c r="E447" s="149"/>
      <c r="F447" s="150"/>
      <c r="G447" s="149"/>
      <c r="H447" s="149"/>
      <c r="I447" s="149"/>
      <c r="J447" s="149"/>
      <c r="K447" s="149"/>
      <c r="L447" s="149"/>
      <c r="M447" s="149"/>
      <c r="N447" s="149"/>
      <c r="O447" s="149"/>
      <c r="P447" s="149"/>
      <c r="Q447" s="149"/>
      <c r="R447" s="149"/>
      <c r="S447" s="149"/>
      <c r="T447" s="149"/>
      <c r="U447" s="149"/>
      <c r="V447" s="149"/>
      <c r="W447" s="149"/>
      <c r="X447" s="149"/>
      <c r="Y447" s="149"/>
      <c r="Z447" s="149"/>
      <c r="AA447" s="149"/>
      <c r="AB447" s="149"/>
      <c r="AC447" s="149"/>
      <c r="AD447" s="149"/>
      <c r="AE447" s="149"/>
      <c r="AF447" s="149"/>
      <c r="AG447" s="149"/>
      <c r="AH447" s="149"/>
    </row>
    <row r="448" spans="3:34" s="147" customFormat="1" x14ac:dyDescent="0.25">
      <c r="C448" s="148"/>
      <c r="D448" s="149"/>
      <c r="E448" s="149"/>
      <c r="F448" s="150"/>
      <c r="G448" s="149"/>
      <c r="H448" s="149"/>
      <c r="I448" s="149"/>
      <c r="J448" s="149"/>
      <c r="K448" s="149"/>
      <c r="L448" s="149"/>
      <c r="M448" s="149"/>
      <c r="N448" s="149"/>
      <c r="O448" s="149"/>
      <c r="P448" s="149"/>
      <c r="Q448" s="149"/>
      <c r="R448" s="149"/>
      <c r="S448" s="149"/>
      <c r="T448" s="149"/>
      <c r="U448" s="149"/>
      <c r="V448" s="149"/>
      <c r="W448" s="149"/>
      <c r="X448" s="149"/>
      <c r="Y448" s="149"/>
      <c r="Z448" s="149"/>
      <c r="AA448" s="149"/>
      <c r="AB448" s="149"/>
      <c r="AC448" s="149"/>
      <c r="AD448" s="149"/>
      <c r="AE448" s="149"/>
      <c r="AF448" s="149"/>
      <c r="AG448" s="149"/>
      <c r="AH448" s="149"/>
    </row>
    <row r="449" spans="3:34" s="147" customFormat="1" x14ac:dyDescent="0.25">
      <c r="C449" s="148"/>
      <c r="D449" s="149"/>
      <c r="E449" s="149"/>
      <c r="F449" s="150"/>
      <c r="G449" s="149"/>
      <c r="H449" s="149"/>
      <c r="I449" s="149"/>
      <c r="J449" s="149"/>
      <c r="K449" s="149"/>
      <c r="L449" s="149"/>
      <c r="M449" s="149"/>
      <c r="N449" s="149"/>
      <c r="O449" s="149"/>
      <c r="P449" s="149"/>
      <c r="Q449" s="149"/>
      <c r="R449" s="149"/>
      <c r="S449" s="149"/>
      <c r="T449" s="149"/>
      <c r="U449" s="149"/>
      <c r="V449" s="149"/>
      <c r="W449" s="149"/>
      <c r="X449" s="149"/>
      <c r="Y449" s="149"/>
      <c r="Z449" s="149"/>
      <c r="AA449" s="149"/>
      <c r="AB449" s="149"/>
      <c r="AC449" s="149"/>
      <c r="AD449" s="149"/>
      <c r="AE449" s="149"/>
      <c r="AF449" s="149"/>
      <c r="AG449" s="149"/>
      <c r="AH449" s="149"/>
    </row>
    <row r="450" spans="3:34" s="147" customFormat="1" x14ac:dyDescent="0.25">
      <c r="C450" s="148"/>
      <c r="D450" s="149"/>
      <c r="E450" s="149"/>
      <c r="F450" s="150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49"/>
      <c r="T450" s="149"/>
      <c r="U450" s="149"/>
      <c r="V450" s="149"/>
      <c r="W450" s="149"/>
      <c r="X450" s="149"/>
      <c r="Y450" s="149"/>
      <c r="Z450" s="149"/>
      <c r="AA450" s="149"/>
      <c r="AB450" s="149"/>
      <c r="AC450" s="149"/>
      <c r="AD450" s="149"/>
      <c r="AE450" s="149"/>
      <c r="AF450" s="149"/>
      <c r="AG450" s="149"/>
      <c r="AH450" s="149"/>
    </row>
    <row r="451" spans="3:34" s="147" customFormat="1" x14ac:dyDescent="0.25">
      <c r="C451" s="148"/>
      <c r="D451" s="149"/>
      <c r="E451" s="149"/>
      <c r="F451" s="150"/>
      <c r="G451" s="149"/>
      <c r="H451" s="149"/>
      <c r="I451" s="149"/>
      <c r="J451" s="149"/>
      <c r="K451" s="149"/>
      <c r="L451" s="149"/>
      <c r="M451" s="149"/>
      <c r="N451" s="149"/>
      <c r="O451" s="149"/>
      <c r="P451" s="149"/>
      <c r="Q451" s="149"/>
      <c r="R451" s="149"/>
      <c r="S451" s="149"/>
      <c r="T451" s="149"/>
      <c r="U451" s="149"/>
      <c r="V451" s="149"/>
      <c r="W451" s="149"/>
      <c r="X451" s="149"/>
      <c r="Y451" s="149"/>
      <c r="Z451" s="149"/>
      <c r="AA451" s="149"/>
      <c r="AB451" s="149"/>
      <c r="AC451" s="149"/>
      <c r="AD451" s="149"/>
      <c r="AE451" s="149"/>
      <c r="AF451" s="149"/>
      <c r="AG451" s="149"/>
      <c r="AH451" s="149"/>
    </row>
    <row r="452" spans="3:34" s="147" customFormat="1" x14ac:dyDescent="0.25">
      <c r="C452" s="148"/>
      <c r="D452" s="149"/>
      <c r="E452" s="149"/>
      <c r="F452" s="150"/>
      <c r="G452" s="149"/>
      <c r="H452" s="149"/>
      <c r="I452" s="149"/>
      <c r="J452" s="149"/>
      <c r="K452" s="149"/>
      <c r="L452" s="149"/>
      <c r="M452" s="149"/>
      <c r="N452" s="149"/>
      <c r="O452" s="149"/>
      <c r="P452" s="149"/>
      <c r="Q452" s="149"/>
      <c r="R452" s="149"/>
      <c r="S452" s="149"/>
      <c r="T452" s="149"/>
      <c r="U452" s="149"/>
      <c r="V452" s="149"/>
      <c r="W452" s="149"/>
      <c r="X452" s="149"/>
      <c r="Y452" s="149"/>
      <c r="Z452" s="149"/>
      <c r="AA452" s="149"/>
      <c r="AB452" s="149"/>
      <c r="AC452" s="149"/>
      <c r="AD452" s="149"/>
      <c r="AE452" s="149"/>
      <c r="AF452" s="149"/>
      <c r="AG452" s="149"/>
      <c r="AH452" s="149"/>
    </row>
    <row r="453" spans="3:34" s="147" customFormat="1" x14ac:dyDescent="0.25">
      <c r="C453" s="148"/>
      <c r="D453" s="149"/>
      <c r="E453" s="149"/>
      <c r="F453" s="150"/>
      <c r="G453" s="149"/>
      <c r="H453" s="149"/>
      <c r="I453" s="149"/>
      <c r="J453" s="149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49"/>
      <c r="W453" s="149"/>
      <c r="X453" s="149"/>
      <c r="Y453" s="149"/>
      <c r="Z453" s="149"/>
      <c r="AA453" s="149"/>
      <c r="AB453" s="149"/>
      <c r="AC453" s="149"/>
      <c r="AD453" s="149"/>
      <c r="AE453" s="149"/>
      <c r="AF453" s="149"/>
      <c r="AG453" s="149"/>
      <c r="AH453" s="149"/>
    </row>
    <row r="454" spans="3:34" s="147" customFormat="1" x14ac:dyDescent="0.25">
      <c r="C454" s="148"/>
      <c r="D454" s="149"/>
      <c r="E454" s="149"/>
      <c r="F454" s="150"/>
      <c r="G454" s="149"/>
      <c r="H454" s="149"/>
      <c r="I454" s="149"/>
      <c r="J454" s="149"/>
      <c r="K454" s="149"/>
      <c r="L454" s="149"/>
      <c r="M454" s="149"/>
      <c r="N454" s="149"/>
      <c r="O454" s="149"/>
      <c r="P454" s="149"/>
      <c r="Q454" s="149"/>
      <c r="R454" s="149"/>
      <c r="S454" s="149"/>
      <c r="T454" s="149"/>
      <c r="U454" s="149"/>
      <c r="V454" s="149"/>
      <c r="W454" s="149"/>
      <c r="X454" s="149"/>
      <c r="Y454" s="149"/>
      <c r="Z454" s="149"/>
      <c r="AA454" s="149"/>
      <c r="AB454" s="149"/>
      <c r="AC454" s="149"/>
      <c r="AD454" s="149"/>
      <c r="AE454" s="149"/>
      <c r="AF454" s="149"/>
      <c r="AG454" s="149"/>
      <c r="AH454" s="149"/>
    </row>
    <row r="455" spans="3:34" s="147" customFormat="1" x14ac:dyDescent="0.25">
      <c r="C455" s="148"/>
      <c r="D455" s="149"/>
      <c r="E455" s="149"/>
      <c r="F455" s="150"/>
      <c r="G455" s="149"/>
      <c r="H455" s="149"/>
      <c r="I455" s="149"/>
      <c r="J455" s="149"/>
      <c r="K455" s="149"/>
      <c r="L455" s="149"/>
      <c r="M455" s="149"/>
      <c r="N455" s="149"/>
      <c r="O455" s="149"/>
      <c r="P455" s="149"/>
      <c r="Q455" s="149"/>
      <c r="R455" s="149"/>
      <c r="S455" s="149"/>
      <c r="T455" s="149"/>
      <c r="U455" s="149"/>
      <c r="V455" s="149"/>
      <c r="W455" s="149"/>
      <c r="X455" s="149"/>
      <c r="Y455" s="149"/>
      <c r="Z455" s="149"/>
      <c r="AA455" s="149"/>
      <c r="AB455" s="149"/>
      <c r="AC455" s="149"/>
      <c r="AD455" s="149"/>
      <c r="AE455" s="149"/>
      <c r="AF455" s="149"/>
      <c r="AG455" s="149"/>
      <c r="AH455" s="149"/>
    </row>
    <row r="456" spans="3:34" s="147" customFormat="1" x14ac:dyDescent="0.25">
      <c r="C456" s="148"/>
      <c r="D456" s="149"/>
      <c r="E456" s="149"/>
      <c r="F456" s="150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49"/>
      <c r="S456" s="149"/>
      <c r="T456" s="149"/>
      <c r="U456" s="149"/>
      <c r="V456" s="149"/>
      <c r="W456" s="149"/>
      <c r="X456" s="149"/>
      <c r="Y456" s="149"/>
      <c r="Z456" s="149"/>
      <c r="AA456" s="149"/>
      <c r="AB456" s="149"/>
      <c r="AC456" s="149"/>
      <c r="AD456" s="149"/>
      <c r="AE456" s="149"/>
      <c r="AF456" s="149"/>
      <c r="AG456" s="149"/>
      <c r="AH456" s="149"/>
    </row>
    <row r="457" spans="3:34" s="147" customFormat="1" x14ac:dyDescent="0.25">
      <c r="C457" s="148"/>
      <c r="D457" s="149"/>
      <c r="E457" s="149"/>
      <c r="F457" s="150"/>
      <c r="G457" s="149"/>
      <c r="H457" s="149"/>
      <c r="I457" s="149"/>
      <c r="J457" s="149"/>
      <c r="K457" s="149"/>
      <c r="L457" s="149"/>
      <c r="M457" s="149"/>
      <c r="N457" s="149"/>
      <c r="O457" s="149"/>
      <c r="P457" s="149"/>
      <c r="Q457" s="149"/>
      <c r="R457" s="149"/>
      <c r="S457" s="149"/>
      <c r="T457" s="149"/>
      <c r="U457" s="149"/>
      <c r="V457" s="149"/>
      <c r="W457" s="149"/>
      <c r="X457" s="149"/>
      <c r="Y457" s="149"/>
      <c r="Z457" s="149"/>
      <c r="AA457" s="149"/>
      <c r="AB457" s="149"/>
      <c r="AC457" s="149"/>
      <c r="AD457" s="149"/>
      <c r="AE457" s="149"/>
      <c r="AF457" s="149"/>
      <c r="AG457" s="149"/>
      <c r="AH457" s="149"/>
    </row>
    <row r="458" spans="3:34" s="147" customFormat="1" x14ac:dyDescent="0.25">
      <c r="C458" s="148"/>
      <c r="D458" s="149"/>
      <c r="E458" s="149"/>
      <c r="F458" s="150"/>
      <c r="G458" s="149"/>
      <c r="H458" s="149"/>
      <c r="I458" s="149"/>
      <c r="J458" s="149"/>
      <c r="K458" s="149"/>
      <c r="L458" s="149"/>
      <c r="M458" s="149"/>
      <c r="N458" s="149"/>
      <c r="O458" s="149"/>
      <c r="P458" s="149"/>
      <c r="Q458" s="149"/>
      <c r="R458" s="149"/>
      <c r="S458" s="149"/>
      <c r="T458" s="149"/>
      <c r="U458" s="149"/>
      <c r="V458" s="149"/>
      <c r="W458" s="149"/>
      <c r="X458" s="149"/>
      <c r="Y458" s="149"/>
      <c r="Z458" s="149"/>
      <c r="AA458" s="149"/>
      <c r="AB458" s="149"/>
      <c r="AC458" s="149"/>
      <c r="AD458" s="149"/>
      <c r="AE458" s="149"/>
      <c r="AF458" s="149"/>
      <c r="AG458" s="149"/>
      <c r="AH458" s="149"/>
    </row>
    <row r="459" spans="3:34" s="147" customFormat="1" x14ac:dyDescent="0.25">
      <c r="C459" s="148"/>
      <c r="D459" s="149"/>
      <c r="E459" s="149"/>
      <c r="F459" s="150"/>
      <c r="G459" s="149"/>
      <c r="H459" s="149"/>
      <c r="I459" s="149"/>
      <c r="J459" s="149"/>
      <c r="K459" s="149"/>
      <c r="L459" s="149"/>
      <c r="M459" s="149"/>
      <c r="N459" s="149"/>
      <c r="O459" s="149"/>
      <c r="P459" s="149"/>
      <c r="Q459" s="149"/>
      <c r="R459" s="149"/>
      <c r="S459" s="149"/>
      <c r="T459" s="149"/>
      <c r="U459" s="149"/>
      <c r="V459" s="149"/>
      <c r="W459" s="149"/>
      <c r="X459" s="149"/>
      <c r="Y459" s="149"/>
      <c r="Z459" s="149"/>
      <c r="AA459" s="149"/>
      <c r="AB459" s="149"/>
      <c r="AC459" s="149"/>
      <c r="AD459" s="149"/>
      <c r="AE459" s="149"/>
      <c r="AF459" s="149"/>
      <c r="AG459" s="149"/>
      <c r="AH459" s="149"/>
    </row>
    <row r="460" spans="3:34" s="147" customFormat="1" x14ac:dyDescent="0.25">
      <c r="C460" s="148"/>
      <c r="D460" s="149"/>
      <c r="E460" s="149"/>
      <c r="F460" s="150"/>
      <c r="G460" s="149"/>
      <c r="H460" s="149"/>
      <c r="I460" s="149"/>
      <c r="J460" s="149"/>
      <c r="K460" s="149"/>
      <c r="L460" s="149"/>
      <c r="M460" s="149"/>
      <c r="N460" s="149"/>
      <c r="O460" s="149"/>
      <c r="P460" s="149"/>
      <c r="Q460" s="149"/>
      <c r="R460" s="149"/>
      <c r="S460" s="149"/>
      <c r="T460" s="149"/>
      <c r="U460" s="149"/>
      <c r="V460" s="149"/>
      <c r="W460" s="149"/>
      <c r="X460" s="149"/>
      <c r="Y460" s="149"/>
      <c r="Z460" s="149"/>
      <c r="AA460" s="149"/>
      <c r="AB460" s="149"/>
      <c r="AC460" s="149"/>
      <c r="AD460" s="149"/>
      <c r="AE460" s="149"/>
      <c r="AF460" s="149"/>
      <c r="AG460" s="149"/>
      <c r="AH460" s="149"/>
    </row>
    <row r="461" spans="3:34" s="147" customFormat="1" x14ac:dyDescent="0.25">
      <c r="C461" s="148"/>
      <c r="D461" s="149"/>
      <c r="E461" s="149"/>
      <c r="F461" s="150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49"/>
      <c r="V461" s="149"/>
      <c r="W461" s="149"/>
      <c r="X461" s="149"/>
      <c r="Y461" s="149"/>
      <c r="Z461" s="149"/>
      <c r="AA461" s="149"/>
      <c r="AB461" s="149"/>
      <c r="AC461" s="149"/>
      <c r="AD461" s="149"/>
      <c r="AE461" s="149"/>
      <c r="AF461" s="149"/>
      <c r="AG461" s="149"/>
      <c r="AH461" s="149"/>
    </row>
    <row r="462" spans="3:34" s="147" customFormat="1" x14ac:dyDescent="0.25">
      <c r="C462" s="148"/>
      <c r="D462" s="149"/>
      <c r="E462" s="149"/>
      <c r="F462" s="150"/>
      <c r="G462" s="149"/>
      <c r="H462" s="149"/>
      <c r="I462" s="149"/>
      <c r="J462" s="149"/>
      <c r="K462" s="149"/>
      <c r="L462" s="149"/>
      <c r="M462" s="149"/>
      <c r="N462" s="149"/>
      <c r="O462" s="149"/>
      <c r="P462" s="149"/>
      <c r="Q462" s="149"/>
      <c r="R462" s="149"/>
      <c r="S462" s="149"/>
      <c r="T462" s="149"/>
      <c r="U462" s="149"/>
      <c r="V462" s="149"/>
      <c r="W462" s="149"/>
      <c r="X462" s="149"/>
      <c r="Y462" s="149"/>
      <c r="Z462" s="149"/>
      <c r="AA462" s="149"/>
      <c r="AB462" s="149"/>
      <c r="AC462" s="149"/>
      <c r="AD462" s="149"/>
      <c r="AE462" s="149"/>
      <c r="AF462" s="149"/>
      <c r="AG462" s="149"/>
      <c r="AH462" s="149"/>
    </row>
    <row r="463" spans="3:34" s="147" customFormat="1" x14ac:dyDescent="0.25">
      <c r="C463" s="148"/>
      <c r="D463" s="149"/>
      <c r="E463" s="149"/>
      <c r="F463" s="150"/>
      <c r="G463" s="149"/>
      <c r="H463" s="149"/>
      <c r="I463" s="149"/>
      <c r="J463" s="149"/>
      <c r="K463" s="149"/>
      <c r="L463" s="149"/>
      <c r="M463" s="149"/>
      <c r="N463" s="149"/>
      <c r="O463" s="149"/>
      <c r="P463" s="149"/>
      <c r="Q463" s="149"/>
      <c r="R463" s="149"/>
      <c r="S463" s="149"/>
      <c r="T463" s="149"/>
      <c r="U463" s="149"/>
      <c r="V463" s="149"/>
      <c r="W463" s="149"/>
      <c r="X463" s="149"/>
      <c r="Y463" s="149"/>
      <c r="Z463" s="149"/>
      <c r="AA463" s="149"/>
      <c r="AB463" s="149"/>
      <c r="AC463" s="149"/>
      <c r="AD463" s="149"/>
      <c r="AE463" s="149"/>
      <c r="AF463" s="149"/>
      <c r="AG463" s="149"/>
      <c r="AH463" s="149"/>
    </row>
    <row r="464" spans="3:34" s="147" customFormat="1" x14ac:dyDescent="0.25">
      <c r="C464" s="148"/>
      <c r="D464" s="149"/>
      <c r="E464" s="149"/>
      <c r="F464" s="150"/>
      <c r="G464" s="149"/>
      <c r="H464" s="149"/>
      <c r="I464" s="149"/>
      <c r="J464" s="149"/>
      <c r="K464" s="149"/>
      <c r="L464" s="149"/>
      <c r="M464" s="149"/>
      <c r="N464" s="149"/>
      <c r="O464" s="149"/>
      <c r="P464" s="149"/>
      <c r="Q464" s="149"/>
      <c r="R464" s="149"/>
      <c r="S464" s="149"/>
      <c r="T464" s="149"/>
      <c r="U464" s="149"/>
      <c r="V464" s="149"/>
      <c r="W464" s="149"/>
      <c r="X464" s="149"/>
      <c r="Y464" s="149"/>
      <c r="Z464" s="149"/>
      <c r="AA464" s="149"/>
      <c r="AB464" s="149"/>
      <c r="AC464" s="149"/>
      <c r="AD464" s="149"/>
      <c r="AE464" s="149"/>
      <c r="AF464" s="149"/>
      <c r="AG464" s="149"/>
      <c r="AH464" s="149"/>
    </row>
    <row r="465" spans="3:34" s="147" customFormat="1" x14ac:dyDescent="0.25">
      <c r="C465" s="148"/>
      <c r="D465" s="149"/>
      <c r="E465" s="149"/>
      <c r="F465" s="150"/>
      <c r="G465" s="149"/>
      <c r="H465" s="149"/>
      <c r="I465" s="149"/>
      <c r="J465" s="149"/>
      <c r="K465" s="149"/>
      <c r="L465" s="149"/>
      <c r="M465" s="149"/>
      <c r="N465" s="149"/>
      <c r="O465" s="149"/>
      <c r="P465" s="149"/>
      <c r="Q465" s="149"/>
      <c r="R465" s="149"/>
      <c r="S465" s="149"/>
      <c r="T465" s="149"/>
      <c r="U465" s="149"/>
      <c r="V465" s="149"/>
      <c r="W465" s="149"/>
      <c r="X465" s="149"/>
      <c r="Y465" s="149"/>
      <c r="Z465" s="149"/>
      <c r="AA465" s="149"/>
      <c r="AB465" s="149"/>
      <c r="AC465" s="149"/>
      <c r="AD465" s="149"/>
      <c r="AE465" s="149"/>
      <c r="AF465" s="149"/>
      <c r="AG465" s="149"/>
      <c r="AH465" s="149"/>
    </row>
    <row r="466" spans="3:34" s="147" customFormat="1" x14ac:dyDescent="0.25">
      <c r="C466" s="148"/>
      <c r="D466" s="149"/>
      <c r="E466" s="149"/>
      <c r="F466" s="150"/>
      <c r="G466" s="149"/>
      <c r="H466" s="149"/>
      <c r="I466" s="149"/>
      <c r="J466" s="149"/>
      <c r="K466" s="149"/>
      <c r="L466" s="149"/>
      <c r="M466" s="149"/>
      <c r="N466" s="149"/>
      <c r="O466" s="149"/>
      <c r="P466" s="149"/>
      <c r="Q466" s="149"/>
      <c r="R466" s="149"/>
      <c r="S466" s="149"/>
      <c r="T466" s="149"/>
      <c r="U466" s="149"/>
      <c r="V466" s="149"/>
      <c r="W466" s="149"/>
      <c r="X466" s="149"/>
      <c r="Y466" s="149"/>
      <c r="Z466" s="149"/>
      <c r="AA466" s="149"/>
      <c r="AB466" s="149"/>
      <c r="AC466" s="149"/>
      <c r="AD466" s="149"/>
      <c r="AE466" s="149"/>
      <c r="AF466" s="149"/>
      <c r="AG466" s="149"/>
      <c r="AH466" s="149"/>
    </row>
    <row r="467" spans="3:34" s="147" customFormat="1" x14ac:dyDescent="0.25">
      <c r="C467" s="148"/>
      <c r="D467" s="149"/>
      <c r="E467" s="149"/>
      <c r="F467" s="150"/>
      <c r="G467" s="149"/>
      <c r="H467" s="149"/>
      <c r="I467" s="149"/>
      <c r="J467" s="149"/>
      <c r="K467" s="149"/>
      <c r="L467" s="149"/>
      <c r="M467" s="149"/>
      <c r="N467" s="149"/>
      <c r="O467" s="149"/>
      <c r="P467" s="149"/>
      <c r="Q467" s="149"/>
      <c r="R467" s="149"/>
      <c r="S467" s="149"/>
      <c r="T467" s="149"/>
      <c r="U467" s="149"/>
      <c r="V467" s="149"/>
      <c r="W467" s="149"/>
      <c r="X467" s="149"/>
      <c r="Y467" s="149"/>
      <c r="Z467" s="149"/>
      <c r="AA467" s="149"/>
      <c r="AB467" s="149"/>
      <c r="AC467" s="149"/>
      <c r="AD467" s="149"/>
      <c r="AE467" s="149"/>
      <c r="AF467" s="149"/>
      <c r="AG467" s="149"/>
      <c r="AH467" s="149"/>
    </row>
    <row r="468" spans="3:34" s="147" customFormat="1" x14ac:dyDescent="0.25">
      <c r="C468" s="148"/>
      <c r="D468" s="149"/>
      <c r="E468" s="149"/>
      <c r="F468" s="150"/>
      <c r="G468" s="149"/>
      <c r="H468" s="149"/>
      <c r="I468" s="149"/>
      <c r="J468" s="149"/>
      <c r="K468" s="149"/>
      <c r="L468" s="149"/>
      <c r="M468" s="149"/>
      <c r="N468" s="149"/>
      <c r="O468" s="149"/>
      <c r="P468" s="149"/>
      <c r="Q468" s="149"/>
      <c r="R468" s="149"/>
      <c r="S468" s="149"/>
      <c r="T468" s="149"/>
      <c r="U468" s="149"/>
      <c r="V468" s="149"/>
      <c r="W468" s="149"/>
      <c r="X468" s="149"/>
      <c r="Y468" s="149"/>
      <c r="Z468" s="149"/>
      <c r="AA468" s="149"/>
      <c r="AB468" s="149"/>
      <c r="AC468" s="149"/>
      <c r="AD468" s="149"/>
      <c r="AE468" s="149"/>
      <c r="AF468" s="149"/>
      <c r="AG468" s="149"/>
      <c r="AH468" s="149"/>
    </row>
    <row r="469" spans="3:34" s="147" customFormat="1" x14ac:dyDescent="0.25">
      <c r="C469" s="148"/>
      <c r="D469" s="149"/>
      <c r="E469" s="149"/>
      <c r="F469" s="150"/>
      <c r="G469" s="149"/>
      <c r="H469" s="149"/>
      <c r="I469" s="149"/>
      <c r="J469" s="149"/>
      <c r="K469" s="149"/>
      <c r="L469" s="149"/>
      <c r="M469" s="149"/>
      <c r="N469" s="149"/>
      <c r="O469" s="149"/>
      <c r="P469" s="149"/>
      <c r="Q469" s="149"/>
      <c r="R469" s="149"/>
      <c r="S469" s="149"/>
      <c r="T469" s="149"/>
      <c r="U469" s="149"/>
      <c r="V469" s="149"/>
      <c r="W469" s="149"/>
      <c r="X469" s="149"/>
      <c r="Y469" s="149"/>
      <c r="Z469" s="149"/>
      <c r="AA469" s="149"/>
      <c r="AB469" s="149"/>
      <c r="AC469" s="149"/>
      <c r="AD469" s="149"/>
      <c r="AE469" s="149"/>
      <c r="AF469" s="149"/>
      <c r="AG469" s="149"/>
      <c r="AH469" s="149"/>
    </row>
    <row r="470" spans="3:34" s="147" customFormat="1" x14ac:dyDescent="0.25">
      <c r="C470" s="148"/>
      <c r="D470" s="149"/>
      <c r="E470" s="149"/>
      <c r="F470" s="150"/>
      <c r="G470" s="149"/>
      <c r="H470" s="149"/>
      <c r="I470" s="149"/>
      <c r="J470" s="149"/>
      <c r="K470" s="149"/>
      <c r="L470" s="149"/>
      <c r="M470" s="149"/>
      <c r="N470" s="149"/>
      <c r="O470" s="149"/>
      <c r="P470" s="149"/>
      <c r="Q470" s="149"/>
      <c r="R470" s="149"/>
      <c r="S470" s="149"/>
      <c r="T470" s="149"/>
      <c r="U470" s="149"/>
      <c r="V470" s="149"/>
      <c r="W470" s="149"/>
      <c r="X470" s="149"/>
      <c r="Y470" s="149"/>
      <c r="Z470" s="149"/>
      <c r="AA470" s="149"/>
      <c r="AB470" s="149"/>
      <c r="AC470" s="149"/>
      <c r="AD470" s="149"/>
      <c r="AE470" s="149"/>
      <c r="AF470" s="149"/>
      <c r="AG470" s="149"/>
      <c r="AH470" s="149"/>
    </row>
    <row r="471" spans="3:34" s="147" customFormat="1" x14ac:dyDescent="0.25">
      <c r="C471" s="148"/>
      <c r="D471" s="149"/>
      <c r="E471" s="149"/>
      <c r="F471" s="150"/>
      <c r="G471" s="149"/>
      <c r="H471" s="149"/>
      <c r="I471" s="149"/>
      <c r="J471" s="149"/>
      <c r="K471" s="149"/>
      <c r="L471" s="149"/>
      <c r="M471" s="149"/>
      <c r="N471" s="149"/>
      <c r="O471" s="149"/>
      <c r="P471" s="149"/>
      <c r="Q471" s="149"/>
      <c r="R471" s="149"/>
      <c r="S471" s="149"/>
      <c r="T471" s="149"/>
      <c r="U471" s="149"/>
      <c r="V471" s="149"/>
      <c r="W471" s="149"/>
      <c r="X471" s="149"/>
      <c r="Y471" s="149"/>
      <c r="Z471" s="149"/>
      <c r="AA471" s="149"/>
      <c r="AB471" s="149"/>
      <c r="AC471" s="149"/>
      <c r="AD471" s="149"/>
      <c r="AE471" s="149"/>
      <c r="AF471" s="149"/>
      <c r="AG471" s="149"/>
      <c r="AH471" s="149"/>
    </row>
    <row r="472" spans="3:34" s="147" customFormat="1" x14ac:dyDescent="0.25">
      <c r="C472" s="148"/>
      <c r="D472" s="149"/>
      <c r="E472" s="149"/>
      <c r="F472" s="150"/>
      <c r="G472" s="149"/>
      <c r="H472" s="149"/>
      <c r="I472" s="149"/>
      <c r="J472" s="149"/>
      <c r="K472" s="149"/>
      <c r="L472" s="149"/>
      <c r="M472" s="149"/>
      <c r="N472" s="149"/>
      <c r="O472" s="149"/>
      <c r="P472" s="149"/>
      <c r="Q472" s="149"/>
      <c r="R472" s="149"/>
      <c r="S472" s="149"/>
      <c r="T472" s="149"/>
      <c r="U472" s="149"/>
      <c r="V472" s="149"/>
      <c r="W472" s="149"/>
      <c r="X472" s="149"/>
      <c r="Y472" s="149"/>
      <c r="Z472" s="149"/>
      <c r="AA472" s="149"/>
      <c r="AB472" s="149"/>
      <c r="AC472" s="149"/>
      <c r="AD472" s="149"/>
      <c r="AE472" s="149"/>
      <c r="AF472" s="149"/>
      <c r="AG472" s="149"/>
      <c r="AH472" s="149"/>
    </row>
    <row r="473" spans="3:34" s="147" customFormat="1" x14ac:dyDescent="0.25">
      <c r="C473" s="148"/>
      <c r="D473" s="149"/>
      <c r="E473" s="149"/>
      <c r="F473" s="150"/>
      <c r="G473" s="149"/>
      <c r="H473" s="149"/>
      <c r="I473" s="149"/>
      <c r="J473" s="149"/>
      <c r="K473" s="149"/>
      <c r="L473" s="149"/>
      <c r="M473" s="149"/>
      <c r="N473" s="149"/>
      <c r="O473" s="149"/>
      <c r="P473" s="149"/>
      <c r="Q473" s="149"/>
      <c r="R473" s="149"/>
      <c r="S473" s="149"/>
      <c r="T473" s="149"/>
      <c r="U473" s="149"/>
      <c r="V473" s="149"/>
      <c r="W473" s="149"/>
      <c r="X473" s="149"/>
      <c r="Y473" s="149"/>
      <c r="Z473" s="149"/>
      <c r="AA473" s="149"/>
      <c r="AB473" s="149"/>
      <c r="AC473" s="149"/>
      <c r="AD473" s="149"/>
      <c r="AE473" s="149"/>
      <c r="AF473" s="149"/>
      <c r="AG473" s="149"/>
      <c r="AH473" s="149"/>
    </row>
    <row r="474" spans="3:34" s="147" customFormat="1" x14ac:dyDescent="0.25">
      <c r="C474" s="148"/>
      <c r="D474" s="149"/>
      <c r="E474" s="149"/>
      <c r="F474" s="150"/>
      <c r="G474" s="149"/>
      <c r="H474" s="149"/>
      <c r="I474" s="149"/>
      <c r="J474" s="149"/>
      <c r="K474" s="149"/>
      <c r="L474" s="149"/>
      <c r="M474" s="149"/>
      <c r="N474" s="149"/>
      <c r="O474" s="149"/>
      <c r="P474" s="149"/>
      <c r="Q474" s="149"/>
      <c r="R474" s="149"/>
      <c r="S474" s="149"/>
      <c r="T474" s="149"/>
      <c r="U474" s="149"/>
      <c r="V474" s="149"/>
      <c r="W474" s="149"/>
      <c r="X474" s="149"/>
      <c r="Y474" s="149"/>
      <c r="Z474" s="149"/>
      <c r="AA474" s="149"/>
      <c r="AB474" s="149"/>
      <c r="AC474" s="149"/>
      <c r="AD474" s="149"/>
      <c r="AE474" s="149"/>
      <c r="AF474" s="149"/>
      <c r="AG474" s="149"/>
      <c r="AH474" s="149"/>
    </row>
    <row r="475" spans="3:34" s="147" customFormat="1" x14ac:dyDescent="0.25">
      <c r="C475" s="148"/>
      <c r="D475" s="149"/>
      <c r="E475" s="149"/>
      <c r="F475" s="150"/>
      <c r="G475" s="149"/>
      <c r="H475" s="149"/>
      <c r="I475" s="149"/>
      <c r="J475" s="149"/>
      <c r="K475" s="149"/>
      <c r="L475" s="149"/>
      <c r="M475" s="149"/>
      <c r="N475" s="149"/>
      <c r="O475" s="149"/>
      <c r="P475" s="149"/>
      <c r="Q475" s="149"/>
      <c r="R475" s="149"/>
      <c r="S475" s="149"/>
      <c r="T475" s="149"/>
      <c r="U475" s="149"/>
      <c r="V475" s="149"/>
      <c r="W475" s="149"/>
      <c r="X475" s="149"/>
      <c r="Y475" s="149"/>
      <c r="Z475" s="149"/>
      <c r="AA475" s="149"/>
      <c r="AB475" s="149"/>
      <c r="AC475" s="149"/>
      <c r="AD475" s="149"/>
      <c r="AE475" s="149"/>
      <c r="AF475" s="149"/>
      <c r="AG475" s="149"/>
      <c r="AH475" s="149"/>
    </row>
    <row r="476" spans="3:34" s="147" customFormat="1" x14ac:dyDescent="0.25">
      <c r="C476" s="148"/>
      <c r="D476" s="149"/>
      <c r="E476" s="149"/>
      <c r="F476" s="150"/>
      <c r="G476" s="149"/>
      <c r="H476" s="149"/>
      <c r="I476" s="149"/>
      <c r="J476" s="149"/>
      <c r="K476" s="149"/>
      <c r="L476" s="149"/>
      <c r="M476" s="149"/>
      <c r="N476" s="149"/>
      <c r="O476" s="149"/>
      <c r="P476" s="149"/>
      <c r="Q476" s="149"/>
      <c r="R476" s="149"/>
      <c r="S476" s="149"/>
      <c r="T476" s="149"/>
      <c r="U476" s="149"/>
      <c r="V476" s="149"/>
      <c r="W476" s="149"/>
      <c r="X476" s="149"/>
      <c r="Y476" s="149"/>
      <c r="Z476" s="149"/>
      <c r="AA476" s="149"/>
      <c r="AB476" s="149"/>
      <c r="AC476" s="149"/>
      <c r="AD476" s="149"/>
      <c r="AE476" s="149"/>
      <c r="AF476" s="149"/>
      <c r="AG476" s="149"/>
      <c r="AH476" s="149"/>
    </row>
    <row r="477" spans="3:34" s="147" customFormat="1" x14ac:dyDescent="0.25">
      <c r="C477" s="148"/>
      <c r="D477" s="149"/>
      <c r="E477" s="149"/>
      <c r="F477" s="150"/>
      <c r="G477" s="149"/>
      <c r="H477" s="149"/>
      <c r="I477" s="149"/>
      <c r="J477" s="149"/>
      <c r="K477" s="149"/>
      <c r="L477" s="149"/>
      <c r="M477" s="149"/>
      <c r="N477" s="149"/>
      <c r="O477" s="149"/>
      <c r="P477" s="149"/>
      <c r="Q477" s="149"/>
      <c r="R477" s="149"/>
      <c r="S477" s="149"/>
      <c r="T477" s="149"/>
      <c r="U477" s="149"/>
      <c r="V477" s="149"/>
      <c r="W477" s="149"/>
      <c r="X477" s="149"/>
      <c r="Y477" s="149"/>
      <c r="Z477" s="149"/>
      <c r="AA477" s="149"/>
      <c r="AB477" s="149"/>
      <c r="AC477" s="149"/>
      <c r="AD477" s="149"/>
      <c r="AE477" s="149"/>
      <c r="AF477" s="149"/>
      <c r="AG477" s="149"/>
      <c r="AH477" s="149"/>
    </row>
    <row r="478" spans="3:34" s="147" customFormat="1" x14ac:dyDescent="0.25">
      <c r="C478" s="148"/>
      <c r="D478" s="149"/>
      <c r="E478" s="149"/>
      <c r="F478" s="150"/>
      <c r="G478" s="149"/>
      <c r="H478" s="149"/>
      <c r="I478" s="149"/>
      <c r="J478" s="149"/>
      <c r="K478" s="149"/>
      <c r="L478" s="149"/>
      <c r="M478" s="149"/>
      <c r="N478" s="149"/>
      <c r="O478" s="149"/>
      <c r="P478" s="149"/>
      <c r="Q478" s="149"/>
      <c r="R478" s="149"/>
      <c r="S478" s="149"/>
      <c r="T478" s="149"/>
      <c r="U478" s="149"/>
      <c r="V478" s="149"/>
      <c r="W478" s="149"/>
      <c r="X478" s="149"/>
      <c r="Y478" s="149"/>
      <c r="Z478" s="149"/>
      <c r="AA478" s="149"/>
      <c r="AB478" s="149"/>
      <c r="AC478" s="149"/>
      <c r="AD478" s="149"/>
      <c r="AE478" s="149"/>
      <c r="AF478" s="149"/>
      <c r="AG478" s="149"/>
      <c r="AH478" s="149"/>
    </row>
    <row r="479" spans="3:34" s="147" customFormat="1" x14ac:dyDescent="0.25">
      <c r="C479" s="148"/>
      <c r="D479" s="149"/>
      <c r="E479" s="149"/>
      <c r="F479" s="150"/>
      <c r="G479" s="149"/>
      <c r="H479" s="149"/>
      <c r="I479" s="149"/>
      <c r="J479" s="149"/>
      <c r="K479" s="149"/>
      <c r="L479" s="149"/>
      <c r="M479" s="149"/>
      <c r="N479" s="149"/>
      <c r="O479" s="149"/>
      <c r="P479" s="149"/>
      <c r="Q479" s="149"/>
      <c r="R479" s="149"/>
      <c r="S479" s="149"/>
      <c r="T479" s="149"/>
      <c r="U479" s="149"/>
      <c r="V479" s="149"/>
      <c r="W479" s="149"/>
      <c r="X479" s="149"/>
      <c r="Y479" s="149"/>
      <c r="Z479" s="149"/>
      <c r="AA479" s="149"/>
      <c r="AB479" s="149"/>
      <c r="AC479" s="149"/>
      <c r="AD479" s="149"/>
      <c r="AE479" s="149"/>
      <c r="AF479" s="149"/>
      <c r="AG479" s="149"/>
      <c r="AH479" s="149"/>
    </row>
    <row r="480" spans="3:34" s="147" customFormat="1" x14ac:dyDescent="0.25">
      <c r="C480" s="148"/>
      <c r="D480" s="149"/>
      <c r="E480" s="149"/>
      <c r="F480" s="150"/>
      <c r="G480" s="149"/>
      <c r="H480" s="149"/>
      <c r="I480" s="149"/>
      <c r="J480" s="149"/>
      <c r="K480" s="149"/>
      <c r="L480" s="149"/>
      <c r="M480" s="149"/>
      <c r="N480" s="149"/>
      <c r="O480" s="149"/>
      <c r="P480" s="149"/>
      <c r="Q480" s="149"/>
      <c r="R480" s="149"/>
      <c r="S480" s="149"/>
      <c r="T480" s="149"/>
      <c r="U480" s="149"/>
      <c r="V480" s="149"/>
      <c r="W480" s="149"/>
      <c r="X480" s="149"/>
      <c r="Y480" s="149"/>
      <c r="Z480" s="149"/>
      <c r="AA480" s="149"/>
      <c r="AB480" s="149"/>
      <c r="AC480" s="149"/>
      <c r="AD480" s="149"/>
      <c r="AE480" s="149"/>
      <c r="AF480" s="149"/>
      <c r="AG480" s="149"/>
      <c r="AH480" s="149"/>
    </row>
    <row r="481" spans="3:34" s="147" customFormat="1" x14ac:dyDescent="0.25">
      <c r="C481" s="148"/>
      <c r="D481" s="149"/>
      <c r="E481" s="149"/>
      <c r="F481" s="150"/>
      <c r="G481" s="149"/>
      <c r="H481" s="149"/>
      <c r="I481" s="149"/>
      <c r="J481" s="149"/>
      <c r="K481" s="149"/>
      <c r="L481" s="149"/>
      <c r="M481" s="149"/>
      <c r="N481" s="149"/>
      <c r="O481" s="149"/>
      <c r="P481" s="149"/>
      <c r="Q481" s="149"/>
      <c r="R481" s="149"/>
      <c r="S481" s="149"/>
      <c r="T481" s="149"/>
      <c r="U481" s="149"/>
      <c r="V481" s="149"/>
      <c r="W481" s="149"/>
      <c r="X481" s="149"/>
      <c r="Y481" s="149"/>
      <c r="Z481" s="149"/>
      <c r="AA481" s="149"/>
      <c r="AB481" s="149"/>
      <c r="AC481" s="149"/>
      <c r="AD481" s="149"/>
      <c r="AE481" s="149"/>
      <c r="AF481" s="149"/>
      <c r="AG481" s="149"/>
      <c r="AH481" s="149"/>
    </row>
    <row r="482" spans="3:34" s="147" customFormat="1" x14ac:dyDescent="0.25">
      <c r="C482" s="148"/>
      <c r="D482" s="149"/>
      <c r="E482" s="149"/>
      <c r="F482" s="150"/>
      <c r="G482" s="149"/>
      <c r="H482" s="149"/>
      <c r="I482" s="149"/>
      <c r="J482" s="149"/>
      <c r="K482" s="149"/>
      <c r="L482" s="149"/>
      <c r="M482" s="149"/>
      <c r="N482" s="149"/>
      <c r="O482" s="149"/>
      <c r="P482" s="149"/>
      <c r="Q482" s="149"/>
      <c r="R482" s="149"/>
      <c r="S482" s="149"/>
      <c r="T482" s="149"/>
      <c r="U482" s="149"/>
      <c r="V482" s="149"/>
      <c r="W482" s="149"/>
      <c r="X482" s="149"/>
      <c r="Y482" s="149"/>
      <c r="Z482" s="149"/>
      <c r="AA482" s="149"/>
      <c r="AB482" s="149"/>
      <c r="AC482" s="149"/>
      <c r="AD482" s="149"/>
      <c r="AE482" s="149"/>
      <c r="AF482" s="149"/>
      <c r="AG482" s="149"/>
      <c r="AH482" s="149"/>
    </row>
    <row r="483" spans="3:34" s="147" customFormat="1" x14ac:dyDescent="0.25">
      <c r="C483" s="148"/>
      <c r="D483" s="149"/>
      <c r="E483" s="149"/>
      <c r="F483" s="150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  <c r="AA483" s="149"/>
      <c r="AB483" s="149"/>
      <c r="AC483" s="149"/>
      <c r="AD483" s="149"/>
      <c r="AE483" s="149"/>
      <c r="AF483" s="149"/>
      <c r="AG483" s="149"/>
      <c r="AH483" s="149"/>
    </row>
    <row r="484" spans="3:34" s="147" customFormat="1" x14ac:dyDescent="0.25">
      <c r="C484" s="148"/>
      <c r="D484" s="149"/>
      <c r="E484" s="149"/>
      <c r="F484" s="150"/>
      <c r="G484" s="149"/>
      <c r="H484" s="149"/>
      <c r="I484" s="149"/>
      <c r="J484" s="149"/>
      <c r="K484" s="149"/>
      <c r="L484" s="149"/>
      <c r="M484" s="149"/>
      <c r="N484" s="149"/>
      <c r="O484" s="149"/>
      <c r="P484" s="149"/>
      <c r="Q484" s="149"/>
      <c r="R484" s="149"/>
      <c r="S484" s="149"/>
      <c r="T484" s="149"/>
      <c r="U484" s="149"/>
      <c r="V484" s="149"/>
      <c r="W484" s="149"/>
      <c r="X484" s="149"/>
      <c r="Y484" s="149"/>
      <c r="Z484" s="149"/>
      <c r="AA484" s="149"/>
      <c r="AB484" s="149"/>
      <c r="AC484" s="149"/>
      <c r="AD484" s="149"/>
      <c r="AE484" s="149"/>
      <c r="AF484" s="149"/>
      <c r="AG484" s="149"/>
      <c r="AH484" s="149"/>
    </row>
    <row r="485" spans="3:34" s="147" customFormat="1" x14ac:dyDescent="0.25">
      <c r="C485" s="148"/>
      <c r="D485" s="149"/>
      <c r="E485" s="149"/>
      <c r="F485" s="150"/>
      <c r="G485" s="149"/>
      <c r="H485" s="149"/>
      <c r="I485" s="149"/>
      <c r="J485" s="149"/>
      <c r="K485" s="149"/>
      <c r="L485" s="149"/>
      <c r="M485" s="149"/>
      <c r="N485" s="149"/>
      <c r="O485" s="149"/>
      <c r="P485" s="149"/>
      <c r="Q485" s="149"/>
      <c r="R485" s="149"/>
      <c r="S485" s="149"/>
      <c r="T485" s="149"/>
      <c r="U485" s="149"/>
      <c r="V485" s="149"/>
      <c r="W485" s="149"/>
      <c r="X485" s="149"/>
      <c r="Y485" s="149"/>
      <c r="Z485" s="149"/>
      <c r="AA485" s="149"/>
      <c r="AB485" s="149"/>
      <c r="AC485" s="149"/>
      <c r="AD485" s="149"/>
      <c r="AE485" s="149"/>
      <c r="AF485" s="149"/>
      <c r="AG485" s="149"/>
      <c r="AH485" s="149"/>
    </row>
    <row r="486" spans="3:34" s="147" customFormat="1" x14ac:dyDescent="0.25">
      <c r="C486" s="148"/>
      <c r="D486" s="149"/>
      <c r="E486" s="149"/>
      <c r="F486" s="150"/>
      <c r="G486" s="149"/>
      <c r="H486" s="149"/>
      <c r="I486" s="149"/>
      <c r="J486" s="149"/>
      <c r="K486" s="149"/>
      <c r="L486" s="149"/>
      <c r="M486" s="149"/>
      <c r="N486" s="149"/>
      <c r="O486" s="149"/>
      <c r="P486" s="149"/>
      <c r="Q486" s="149"/>
      <c r="R486" s="149"/>
      <c r="S486" s="149"/>
      <c r="T486" s="149"/>
      <c r="U486" s="149"/>
      <c r="V486" s="149"/>
      <c r="W486" s="149"/>
      <c r="X486" s="149"/>
      <c r="Y486" s="149"/>
      <c r="Z486" s="149"/>
      <c r="AA486" s="149"/>
      <c r="AB486" s="149"/>
      <c r="AC486" s="149"/>
      <c r="AD486" s="149"/>
      <c r="AE486" s="149"/>
      <c r="AF486" s="149"/>
      <c r="AG486" s="149"/>
      <c r="AH486" s="149"/>
    </row>
    <row r="487" spans="3:34" s="147" customFormat="1" x14ac:dyDescent="0.25">
      <c r="C487" s="148"/>
      <c r="D487" s="149"/>
      <c r="E487" s="149"/>
      <c r="F487" s="150"/>
      <c r="G487" s="149"/>
      <c r="H487" s="149"/>
      <c r="I487" s="149"/>
      <c r="J487" s="149"/>
      <c r="K487" s="149"/>
      <c r="L487" s="149"/>
      <c r="M487" s="149"/>
      <c r="N487" s="149"/>
      <c r="O487" s="149"/>
      <c r="P487" s="149"/>
      <c r="Q487" s="149"/>
      <c r="R487" s="149"/>
      <c r="S487" s="149"/>
      <c r="T487" s="149"/>
      <c r="U487" s="149"/>
      <c r="V487" s="149"/>
      <c r="W487" s="149"/>
      <c r="X487" s="149"/>
      <c r="Y487" s="149"/>
      <c r="Z487" s="149"/>
      <c r="AA487" s="149"/>
      <c r="AB487" s="149"/>
      <c r="AC487" s="149"/>
      <c r="AD487" s="149"/>
      <c r="AE487" s="149"/>
      <c r="AF487" s="149"/>
      <c r="AG487" s="149"/>
      <c r="AH487" s="149"/>
    </row>
    <row r="488" spans="3:34" s="147" customFormat="1" x14ac:dyDescent="0.25">
      <c r="C488" s="148"/>
      <c r="D488" s="149"/>
      <c r="E488" s="149"/>
      <c r="F488" s="150"/>
      <c r="G488" s="149"/>
      <c r="H488" s="149"/>
      <c r="I488" s="149"/>
      <c r="J488" s="149"/>
      <c r="K488" s="149"/>
      <c r="L488" s="149"/>
      <c r="M488" s="149"/>
      <c r="N488" s="149"/>
      <c r="O488" s="149"/>
      <c r="P488" s="149"/>
      <c r="Q488" s="149"/>
      <c r="R488" s="149"/>
      <c r="S488" s="149"/>
      <c r="T488" s="149"/>
      <c r="U488" s="149"/>
      <c r="V488" s="149"/>
      <c r="W488" s="149"/>
      <c r="X488" s="149"/>
      <c r="Y488" s="149"/>
      <c r="Z488" s="149"/>
      <c r="AA488" s="149"/>
      <c r="AB488" s="149"/>
      <c r="AC488" s="149"/>
      <c r="AD488" s="149"/>
      <c r="AE488" s="149"/>
      <c r="AF488" s="149"/>
      <c r="AG488" s="149"/>
      <c r="AH488" s="149"/>
    </row>
    <row r="489" spans="3:34" s="147" customFormat="1" x14ac:dyDescent="0.25">
      <c r="C489" s="148"/>
      <c r="D489" s="149"/>
      <c r="E489" s="149"/>
      <c r="F489" s="150"/>
      <c r="G489" s="149"/>
      <c r="H489" s="149"/>
      <c r="I489" s="149"/>
      <c r="J489" s="149"/>
      <c r="K489" s="149"/>
      <c r="L489" s="149"/>
      <c r="M489" s="149"/>
      <c r="N489" s="149"/>
      <c r="O489" s="149"/>
      <c r="P489" s="149"/>
      <c r="Q489" s="149"/>
      <c r="R489" s="149"/>
      <c r="S489" s="149"/>
      <c r="T489" s="149"/>
      <c r="U489" s="149"/>
      <c r="V489" s="149"/>
      <c r="W489" s="149"/>
      <c r="X489" s="149"/>
      <c r="Y489" s="149"/>
      <c r="Z489" s="149"/>
      <c r="AA489" s="149"/>
      <c r="AB489" s="149"/>
      <c r="AC489" s="149"/>
      <c r="AD489" s="149"/>
      <c r="AE489" s="149"/>
      <c r="AF489" s="149"/>
      <c r="AG489" s="149"/>
      <c r="AH489" s="149"/>
    </row>
    <row r="490" spans="3:34" s="147" customFormat="1" x14ac:dyDescent="0.25">
      <c r="C490" s="148"/>
      <c r="D490" s="149"/>
      <c r="E490" s="149"/>
      <c r="F490" s="150"/>
      <c r="G490" s="149"/>
      <c r="H490" s="149"/>
      <c r="I490" s="149"/>
      <c r="J490" s="149"/>
      <c r="K490" s="149"/>
      <c r="L490" s="149"/>
      <c r="M490" s="149"/>
      <c r="N490" s="149"/>
      <c r="O490" s="149"/>
      <c r="P490" s="149"/>
      <c r="Q490" s="149"/>
      <c r="R490" s="149"/>
      <c r="S490" s="149"/>
      <c r="T490" s="149"/>
      <c r="U490" s="149"/>
      <c r="V490" s="149"/>
      <c r="W490" s="149"/>
      <c r="X490" s="149"/>
      <c r="Y490" s="149"/>
      <c r="Z490" s="149"/>
      <c r="AA490" s="149"/>
      <c r="AB490" s="149"/>
      <c r="AC490" s="149"/>
      <c r="AD490" s="149"/>
      <c r="AE490" s="149"/>
      <c r="AF490" s="149"/>
      <c r="AG490" s="149"/>
      <c r="AH490" s="149"/>
    </row>
    <row r="491" spans="3:34" s="147" customFormat="1" x14ac:dyDescent="0.25">
      <c r="C491" s="148"/>
      <c r="D491" s="149"/>
      <c r="E491" s="149"/>
      <c r="F491" s="150"/>
      <c r="G491" s="149"/>
      <c r="H491" s="149"/>
      <c r="I491" s="149"/>
      <c r="J491" s="149"/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  <c r="AA491" s="149"/>
      <c r="AB491" s="149"/>
      <c r="AC491" s="149"/>
      <c r="AD491" s="149"/>
      <c r="AE491" s="149"/>
      <c r="AF491" s="149"/>
      <c r="AG491" s="149"/>
      <c r="AH491" s="149"/>
    </row>
    <row r="492" spans="3:34" s="147" customFormat="1" x14ac:dyDescent="0.25">
      <c r="C492" s="148"/>
      <c r="D492" s="149"/>
      <c r="E492" s="149"/>
      <c r="F492" s="150"/>
      <c r="G492" s="149"/>
      <c r="H492" s="149"/>
      <c r="I492" s="149"/>
      <c r="J492" s="149"/>
      <c r="K492" s="149"/>
      <c r="L492" s="149"/>
      <c r="M492" s="149"/>
      <c r="N492" s="149"/>
      <c r="O492" s="149"/>
      <c r="P492" s="149"/>
      <c r="Q492" s="149"/>
      <c r="R492" s="149"/>
      <c r="S492" s="149"/>
      <c r="T492" s="149"/>
      <c r="U492" s="149"/>
      <c r="V492" s="149"/>
      <c r="W492" s="149"/>
      <c r="X492" s="149"/>
      <c r="Y492" s="149"/>
      <c r="Z492" s="149"/>
      <c r="AA492" s="149"/>
      <c r="AB492" s="149"/>
      <c r="AC492" s="149"/>
      <c r="AD492" s="149"/>
      <c r="AE492" s="149"/>
      <c r="AF492" s="149"/>
      <c r="AG492" s="149"/>
      <c r="AH492" s="149"/>
    </row>
    <row r="493" spans="3:34" s="147" customFormat="1" x14ac:dyDescent="0.25">
      <c r="C493" s="148"/>
      <c r="D493" s="149"/>
      <c r="E493" s="149"/>
      <c r="F493" s="150"/>
      <c r="G493" s="149"/>
      <c r="H493" s="149"/>
      <c r="I493" s="149"/>
      <c r="J493" s="149"/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  <c r="AA493" s="149"/>
      <c r="AB493" s="149"/>
      <c r="AC493" s="149"/>
      <c r="AD493" s="149"/>
      <c r="AE493" s="149"/>
      <c r="AF493" s="149"/>
      <c r="AG493" s="149"/>
      <c r="AH493" s="149"/>
    </row>
    <row r="494" spans="3:34" s="147" customFormat="1" x14ac:dyDescent="0.25">
      <c r="C494" s="148"/>
      <c r="D494" s="149"/>
      <c r="E494" s="149"/>
      <c r="F494" s="150"/>
      <c r="G494" s="149"/>
      <c r="H494" s="149"/>
      <c r="I494" s="149"/>
      <c r="J494" s="149"/>
      <c r="K494" s="149"/>
      <c r="L494" s="149"/>
      <c r="M494" s="149"/>
      <c r="N494" s="149"/>
      <c r="O494" s="149"/>
      <c r="P494" s="149"/>
      <c r="Q494" s="149"/>
      <c r="R494" s="149"/>
      <c r="S494" s="149"/>
      <c r="T494" s="149"/>
      <c r="U494" s="149"/>
      <c r="V494" s="149"/>
      <c r="W494" s="149"/>
      <c r="X494" s="149"/>
      <c r="Y494" s="149"/>
      <c r="Z494" s="149"/>
      <c r="AA494" s="149"/>
      <c r="AB494" s="149"/>
      <c r="AC494" s="149"/>
      <c r="AD494" s="149"/>
      <c r="AE494" s="149"/>
      <c r="AF494" s="149"/>
      <c r="AG494" s="149"/>
      <c r="AH494" s="149"/>
    </row>
    <row r="495" spans="3:34" s="147" customFormat="1" x14ac:dyDescent="0.25">
      <c r="C495" s="148"/>
      <c r="D495" s="149"/>
      <c r="E495" s="149"/>
      <c r="F495" s="150"/>
      <c r="G495" s="149"/>
      <c r="H495" s="149"/>
      <c r="I495" s="149"/>
      <c r="J495" s="149"/>
      <c r="K495" s="149"/>
      <c r="L495" s="149"/>
      <c r="M495" s="149"/>
      <c r="N495" s="149"/>
      <c r="O495" s="149"/>
      <c r="P495" s="149"/>
      <c r="Q495" s="149"/>
      <c r="R495" s="149"/>
      <c r="S495" s="149"/>
      <c r="T495" s="149"/>
      <c r="U495" s="149"/>
      <c r="V495" s="149"/>
      <c r="W495" s="149"/>
      <c r="X495" s="149"/>
      <c r="Y495" s="149"/>
      <c r="Z495" s="149"/>
      <c r="AA495" s="149"/>
      <c r="AB495" s="149"/>
      <c r="AC495" s="149"/>
      <c r="AD495" s="149"/>
      <c r="AE495" s="149"/>
      <c r="AF495" s="149"/>
      <c r="AG495" s="149"/>
      <c r="AH495" s="149"/>
    </row>
    <row r="496" spans="3:34" s="147" customFormat="1" x14ac:dyDescent="0.25">
      <c r="C496" s="148"/>
      <c r="D496" s="149"/>
      <c r="E496" s="149"/>
      <c r="F496" s="150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49"/>
      <c r="S496" s="149"/>
      <c r="T496" s="149"/>
      <c r="U496" s="149"/>
      <c r="V496" s="149"/>
      <c r="W496" s="149"/>
      <c r="X496" s="149"/>
      <c r="Y496" s="149"/>
      <c r="Z496" s="149"/>
      <c r="AA496" s="149"/>
      <c r="AB496" s="149"/>
      <c r="AC496" s="149"/>
      <c r="AD496" s="149"/>
      <c r="AE496" s="149"/>
      <c r="AF496" s="149"/>
      <c r="AG496" s="149"/>
      <c r="AH496" s="149"/>
    </row>
    <row r="497" spans="3:34" s="147" customFormat="1" x14ac:dyDescent="0.25">
      <c r="C497" s="148"/>
      <c r="D497" s="149"/>
      <c r="E497" s="149"/>
      <c r="F497" s="150"/>
      <c r="G497" s="149"/>
      <c r="H497" s="149"/>
      <c r="I497" s="149"/>
      <c r="J497" s="149"/>
      <c r="K497" s="149"/>
      <c r="L497" s="149"/>
      <c r="M497" s="149"/>
      <c r="N497" s="149"/>
      <c r="O497" s="149"/>
      <c r="P497" s="149"/>
      <c r="Q497" s="149"/>
      <c r="R497" s="149"/>
      <c r="S497" s="149"/>
      <c r="T497" s="149"/>
      <c r="U497" s="149"/>
      <c r="V497" s="149"/>
      <c r="W497" s="149"/>
      <c r="X497" s="149"/>
      <c r="Y497" s="149"/>
      <c r="Z497" s="149"/>
      <c r="AA497" s="149"/>
      <c r="AB497" s="149"/>
      <c r="AC497" s="149"/>
      <c r="AD497" s="149"/>
      <c r="AE497" s="149"/>
      <c r="AF497" s="149"/>
      <c r="AG497" s="149"/>
      <c r="AH497" s="149"/>
    </row>
    <row r="498" spans="3:34" s="147" customFormat="1" x14ac:dyDescent="0.25">
      <c r="C498" s="148"/>
      <c r="D498" s="149"/>
      <c r="E498" s="149"/>
      <c r="F498" s="150"/>
      <c r="G498" s="149"/>
      <c r="H498" s="149"/>
      <c r="I498" s="149"/>
      <c r="J498" s="149"/>
      <c r="K498" s="149"/>
      <c r="L498" s="149"/>
      <c r="M498" s="149"/>
      <c r="N498" s="149"/>
      <c r="O498" s="149"/>
      <c r="P498" s="149"/>
      <c r="Q498" s="149"/>
      <c r="R498" s="149"/>
      <c r="S498" s="149"/>
      <c r="T498" s="149"/>
      <c r="U498" s="149"/>
      <c r="V498" s="149"/>
      <c r="W498" s="149"/>
      <c r="X498" s="149"/>
      <c r="Y498" s="149"/>
      <c r="Z498" s="149"/>
      <c r="AA498" s="149"/>
      <c r="AB498" s="149"/>
      <c r="AC498" s="149"/>
      <c r="AD498" s="149"/>
      <c r="AE498" s="149"/>
      <c r="AF498" s="149"/>
      <c r="AG498" s="149"/>
      <c r="AH498" s="149"/>
    </row>
    <row r="499" spans="3:34" s="147" customFormat="1" x14ac:dyDescent="0.25">
      <c r="C499" s="148"/>
      <c r="D499" s="149"/>
      <c r="E499" s="149"/>
      <c r="F499" s="150"/>
      <c r="G499" s="149"/>
      <c r="H499" s="149"/>
      <c r="I499" s="149"/>
      <c r="J499" s="149"/>
      <c r="K499" s="149"/>
      <c r="L499" s="149"/>
      <c r="M499" s="149"/>
      <c r="N499" s="149"/>
      <c r="O499" s="149"/>
      <c r="P499" s="149"/>
      <c r="Q499" s="149"/>
      <c r="R499" s="149"/>
      <c r="S499" s="149"/>
      <c r="T499" s="149"/>
      <c r="U499" s="149"/>
      <c r="V499" s="149"/>
      <c r="W499" s="149"/>
      <c r="X499" s="149"/>
      <c r="Y499" s="149"/>
      <c r="Z499" s="149"/>
      <c r="AA499" s="149"/>
      <c r="AB499" s="149"/>
      <c r="AC499" s="149"/>
      <c r="AD499" s="149"/>
      <c r="AE499" s="149"/>
      <c r="AF499" s="149"/>
      <c r="AG499" s="149"/>
      <c r="AH499" s="149"/>
    </row>
    <row r="500" spans="3:34" s="147" customFormat="1" x14ac:dyDescent="0.25">
      <c r="C500" s="148"/>
      <c r="D500" s="149"/>
      <c r="E500" s="149"/>
      <c r="F500" s="150"/>
      <c r="G500" s="149"/>
      <c r="H500" s="149"/>
      <c r="I500" s="149"/>
      <c r="J500" s="149"/>
      <c r="K500" s="149"/>
      <c r="L500" s="149"/>
      <c r="M500" s="149"/>
      <c r="N500" s="149"/>
      <c r="O500" s="149"/>
      <c r="P500" s="149"/>
      <c r="Q500" s="149"/>
      <c r="R500" s="149"/>
      <c r="S500" s="149"/>
      <c r="T500" s="149"/>
      <c r="U500" s="149"/>
      <c r="V500" s="149"/>
      <c r="W500" s="149"/>
      <c r="X500" s="149"/>
      <c r="Y500" s="149"/>
      <c r="Z500" s="149"/>
      <c r="AA500" s="149"/>
      <c r="AB500" s="149"/>
      <c r="AC500" s="149"/>
      <c r="AD500" s="149"/>
      <c r="AE500" s="149"/>
      <c r="AF500" s="149"/>
      <c r="AG500" s="149"/>
      <c r="AH500" s="149"/>
    </row>
    <row r="501" spans="3:34" s="147" customFormat="1" x14ac:dyDescent="0.25">
      <c r="C501" s="148"/>
      <c r="D501" s="149"/>
      <c r="E501" s="149"/>
      <c r="F501" s="150"/>
      <c r="G501" s="149"/>
      <c r="H501" s="149"/>
      <c r="I501" s="149"/>
      <c r="J501" s="149"/>
      <c r="K501" s="149"/>
      <c r="L501" s="149"/>
      <c r="M501" s="149"/>
      <c r="N501" s="149"/>
      <c r="O501" s="149"/>
      <c r="P501" s="149"/>
      <c r="Q501" s="149"/>
      <c r="R501" s="149"/>
      <c r="S501" s="149"/>
      <c r="T501" s="149"/>
      <c r="U501" s="149"/>
      <c r="V501" s="149"/>
      <c r="W501" s="149"/>
      <c r="X501" s="149"/>
      <c r="Y501" s="149"/>
      <c r="Z501" s="149"/>
      <c r="AA501" s="149"/>
      <c r="AB501" s="149"/>
      <c r="AC501" s="149"/>
      <c r="AD501" s="149"/>
      <c r="AE501" s="149"/>
      <c r="AF501" s="149"/>
      <c r="AG501" s="149"/>
      <c r="AH501" s="149"/>
    </row>
    <row r="502" spans="3:34" s="147" customFormat="1" x14ac:dyDescent="0.25">
      <c r="C502" s="148"/>
      <c r="D502" s="149"/>
      <c r="E502" s="149"/>
      <c r="F502" s="150"/>
      <c r="G502" s="149"/>
      <c r="H502" s="149"/>
      <c r="I502" s="149"/>
      <c r="J502" s="149"/>
      <c r="K502" s="149"/>
      <c r="L502" s="149"/>
      <c r="M502" s="149"/>
      <c r="N502" s="149"/>
      <c r="O502" s="149"/>
      <c r="P502" s="149"/>
      <c r="Q502" s="149"/>
      <c r="R502" s="149"/>
      <c r="S502" s="149"/>
      <c r="T502" s="149"/>
      <c r="U502" s="149"/>
      <c r="V502" s="149"/>
      <c r="W502" s="149"/>
      <c r="X502" s="149"/>
      <c r="Y502" s="149"/>
      <c r="Z502" s="149"/>
      <c r="AA502" s="149"/>
      <c r="AB502" s="149"/>
      <c r="AC502" s="149"/>
      <c r="AD502" s="149"/>
      <c r="AE502" s="149"/>
      <c r="AF502" s="149"/>
      <c r="AG502" s="149"/>
      <c r="AH502" s="149"/>
    </row>
    <row r="503" spans="3:34" s="147" customFormat="1" x14ac:dyDescent="0.25">
      <c r="C503" s="148"/>
      <c r="D503" s="149"/>
      <c r="E503" s="149"/>
      <c r="F503" s="150"/>
      <c r="G503" s="149"/>
      <c r="H503" s="149"/>
      <c r="I503" s="149"/>
      <c r="J503" s="149"/>
      <c r="K503" s="149"/>
      <c r="L503" s="149"/>
      <c r="M503" s="149"/>
      <c r="N503" s="149"/>
      <c r="O503" s="149"/>
      <c r="P503" s="149"/>
      <c r="Q503" s="149"/>
      <c r="R503" s="149"/>
      <c r="S503" s="149"/>
      <c r="T503" s="149"/>
      <c r="U503" s="149"/>
      <c r="V503" s="149"/>
      <c r="W503" s="149"/>
      <c r="X503" s="149"/>
      <c r="Y503" s="149"/>
      <c r="Z503" s="149"/>
      <c r="AA503" s="149"/>
      <c r="AB503" s="149"/>
      <c r="AC503" s="149"/>
      <c r="AD503" s="149"/>
      <c r="AE503" s="149"/>
      <c r="AF503" s="149"/>
      <c r="AG503" s="149"/>
      <c r="AH503" s="149"/>
    </row>
    <row r="504" spans="3:34" s="147" customFormat="1" x14ac:dyDescent="0.25">
      <c r="C504" s="148"/>
      <c r="D504" s="149"/>
      <c r="E504" s="149"/>
      <c r="F504" s="150"/>
      <c r="G504" s="149"/>
      <c r="H504" s="149"/>
      <c r="I504" s="149"/>
      <c r="J504" s="149"/>
      <c r="K504" s="149"/>
      <c r="L504" s="149"/>
      <c r="M504" s="149"/>
      <c r="N504" s="149"/>
      <c r="O504" s="149"/>
      <c r="P504" s="149"/>
      <c r="Q504" s="149"/>
      <c r="R504" s="149"/>
      <c r="S504" s="149"/>
      <c r="T504" s="149"/>
      <c r="U504" s="149"/>
      <c r="V504" s="149"/>
      <c r="W504" s="149"/>
      <c r="X504" s="149"/>
      <c r="Y504" s="149"/>
      <c r="Z504" s="149"/>
      <c r="AA504" s="149"/>
      <c r="AB504" s="149"/>
      <c r="AC504" s="149"/>
      <c r="AD504" s="149"/>
      <c r="AE504" s="149"/>
      <c r="AF504" s="149"/>
      <c r="AG504" s="149"/>
      <c r="AH504" s="149"/>
    </row>
    <row r="505" spans="3:34" s="147" customFormat="1" x14ac:dyDescent="0.25">
      <c r="C505" s="148"/>
      <c r="D505" s="149"/>
      <c r="E505" s="149"/>
      <c r="F505" s="150"/>
      <c r="G505" s="149"/>
      <c r="H505" s="149"/>
      <c r="I505" s="149"/>
      <c r="J505" s="149"/>
      <c r="K505" s="149"/>
      <c r="L505" s="149"/>
      <c r="M505" s="149"/>
      <c r="N505" s="149"/>
      <c r="O505" s="149"/>
      <c r="P505" s="149"/>
      <c r="Q505" s="149"/>
      <c r="R505" s="149"/>
      <c r="S505" s="149"/>
      <c r="T505" s="149"/>
      <c r="U505" s="149"/>
      <c r="V505" s="149"/>
      <c r="W505" s="149"/>
      <c r="X505" s="149"/>
      <c r="Y505" s="149"/>
      <c r="Z505" s="149"/>
      <c r="AA505" s="149"/>
      <c r="AB505" s="149"/>
      <c r="AC505" s="149"/>
      <c r="AD505" s="149"/>
      <c r="AE505" s="149"/>
      <c r="AF505" s="149"/>
      <c r="AG505" s="149"/>
      <c r="AH505" s="149"/>
    </row>
    <row r="506" spans="3:34" s="147" customFormat="1" x14ac:dyDescent="0.25">
      <c r="C506" s="148"/>
      <c r="D506" s="149"/>
      <c r="E506" s="149"/>
      <c r="F506" s="150"/>
      <c r="G506" s="149"/>
      <c r="H506" s="149"/>
      <c r="I506" s="149"/>
      <c r="J506" s="149"/>
      <c r="K506" s="149"/>
      <c r="L506" s="149"/>
      <c r="M506" s="149"/>
      <c r="N506" s="149"/>
      <c r="O506" s="149"/>
      <c r="P506" s="149"/>
      <c r="Q506" s="149"/>
      <c r="R506" s="149"/>
      <c r="S506" s="149"/>
      <c r="T506" s="149"/>
      <c r="U506" s="149"/>
      <c r="V506" s="149"/>
      <c r="W506" s="149"/>
      <c r="X506" s="149"/>
      <c r="Y506" s="149"/>
      <c r="Z506" s="149"/>
      <c r="AA506" s="149"/>
      <c r="AB506" s="149"/>
      <c r="AC506" s="149"/>
      <c r="AD506" s="149"/>
      <c r="AE506" s="149"/>
      <c r="AF506" s="149"/>
      <c r="AG506" s="149"/>
      <c r="AH506" s="149"/>
    </row>
    <row r="507" spans="3:34" s="147" customFormat="1" x14ac:dyDescent="0.25">
      <c r="C507" s="148"/>
      <c r="D507" s="149"/>
      <c r="E507" s="149"/>
      <c r="F507" s="150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49"/>
      <c r="S507" s="149"/>
      <c r="T507" s="149"/>
      <c r="U507" s="149"/>
      <c r="V507" s="149"/>
      <c r="W507" s="149"/>
      <c r="X507" s="149"/>
      <c r="Y507" s="149"/>
      <c r="Z507" s="149"/>
      <c r="AA507" s="149"/>
      <c r="AB507" s="149"/>
      <c r="AC507" s="149"/>
      <c r="AD507" s="149"/>
      <c r="AE507" s="149"/>
      <c r="AF507" s="149"/>
      <c r="AG507" s="149"/>
      <c r="AH507" s="149"/>
    </row>
    <row r="508" spans="3:34" s="147" customFormat="1" x14ac:dyDescent="0.25">
      <c r="C508" s="148"/>
      <c r="D508" s="149"/>
      <c r="E508" s="149"/>
      <c r="F508" s="150"/>
      <c r="G508" s="149"/>
      <c r="H508" s="149"/>
      <c r="I508" s="149"/>
      <c r="J508" s="149"/>
      <c r="K508" s="149"/>
      <c r="L508" s="149"/>
      <c r="M508" s="149"/>
      <c r="N508" s="149"/>
      <c r="O508" s="149"/>
      <c r="P508" s="149"/>
      <c r="Q508" s="149"/>
      <c r="R508" s="149"/>
      <c r="S508" s="149"/>
      <c r="T508" s="149"/>
      <c r="U508" s="149"/>
      <c r="V508" s="149"/>
      <c r="W508" s="149"/>
      <c r="X508" s="149"/>
      <c r="Y508" s="149"/>
      <c r="Z508" s="149"/>
      <c r="AA508" s="149"/>
      <c r="AB508" s="149"/>
      <c r="AC508" s="149"/>
      <c r="AD508" s="149"/>
      <c r="AE508" s="149"/>
      <c r="AF508" s="149"/>
      <c r="AG508" s="149"/>
      <c r="AH508" s="149"/>
    </row>
    <row r="509" spans="3:34" s="147" customFormat="1" x14ac:dyDescent="0.25">
      <c r="C509" s="148"/>
      <c r="D509" s="149"/>
      <c r="E509" s="149"/>
      <c r="F509" s="150"/>
      <c r="G509" s="149"/>
      <c r="H509" s="149"/>
      <c r="I509" s="149"/>
      <c r="J509" s="149"/>
      <c r="K509" s="149"/>
      <c r="L509" s="149"/>
      <c r="M509" s="149"/>
      <c r="N509" s="149"/>
      <c r="O509" s="149"/>
      <c r="P509" s="149"/>
      <c r="Q509" s="149"/>
      <c r="R509" s="149"/>
      <c r="S509" s="149"/>
      <c r="T509" s="149"/>
      <c r="U509" s="149"/>
      <c r="V509" s="149"/>
      <c r="W509" s="149"/>
      <c r="X509" s="149"/>
      <c r="Y509" s="149"/>
      <c r="Z509" s="149"/>
      <c r="AA509" s="149"/>
      <c r="AB509" s="149"/>
      <c r="AC509" s="149"/>
      <c r="AD509" s="149"/>
      <c r="AE509" s="149"/>
      <c r="AF509" s="149"/>
      <c r="AG509" s="149"/>
      <c r="AH509" s="149"/>
    </row>
    <row r="510" spans="3:34" s="147" customFormat="1" x14ac:dyDescent="0.25">
      <c r="C510" s="148"/>
      <c r="D510" s="149"/>
      <c r="E510" s="149"/>
      <c r="F510" s="150"/>
      <c r="G510" s="149"/>
      <c r="H510" s="149"/>
      <c r="I510" s="149"/>
      <c r="J510" s="149"/>
      <c r="K510" s="149"/>
      <c r="L510" s="149"/>
      <c r="M510" s="149"/>
      <c r="N510" s="149"/>
      <c r="O510" s="149"/>
      <c r="P510" s="149"/>
      <c r="Q510" s="149"/>
      <c r="R510" s="149"/>
      <c r="S510" s="149"/>
      <c r="T510" s="149"/>
      <c r="U510" s="149"/>
      <c r="V510" s="149"/>
      <c r="W510" s="149"/>
      <c r="X510" s="149"/>
      <c r="Y510" s="149"/>
      <c r="Z510" s="149"/>
      <c r="AA510" s="149"/>
      <c r="AB510" s="149"/>
      <c r="AC510" s="149"/>
      <c r="AD510" s="149"/>
      <c r="AE510" s="149"/>
      <c r="AF510" s="149"/>
      <c r="AG510" s="149"/>
      <c r="AH510" s="149"/>
    </row>
    <row r="511" spans="3:34" s="147" customFormat="1" x14ac:dyDescent="0.25">
      <c r="C511" s="148"/>
      <c r="D511" s="149"/>
      <c r="E511" s="149"/>
      <c r="F511" s="150"/>
      <c r="G511" s="149"/>
      <c r="H511" s="149"/>
      <c r="I511" s="149"/>
      <c r="J511" s="149"/>
      <c r="K511" s="149"/>
      <c r="L511" s="149"/>
      <c r="M511" s="149"/>
      <c r="N511" s="149"/>
      <c r="O511" s="149"/>
      <c r="P511" s="149"/>
      <c r="Q511" s="149"/>
      <c r="R511" s="149"/>
      <c r="S511" s="149"/>
      <c r="T511" s="149"/>
      <c r="U511" s="149"/>
      <c r="V511" s="149"/>
      <c r="W511" s="149"/>
      <c r="X511" s="149"/>
      <c r="Y511" s="149"/>
      <c r="Z511" s="149"/>
      <c r="AA511" s="149"/>
      <c r="AB511" s="149"/>
      <c r="AC511" s="149"/>
      <c r="AD511" s="149"/>
      <c r="AE511" s="149"/>
      <c r="AF511" s="149"/>
      <c r="AG511" s="149"/>
      <c r="AH511" s="149"/>
    </row>
    <row r="512" spans="3:34" s="147" customFormat="1" x14ac:dyDescent="0.25">
      <c r="C512" s="148"/>
      <c r="D512" s="149"/>
      <c r="E512" s="149"/>
      <c r="F512" s="150"/>
      <c r="G512" s="149"/>
      <c r="H512" s="149"/>
      <c r="I512" s="149"/>
      <c r="J512" s="149"/>
      <c r="K512" s="149"/>
      <c r="L512" s="149"/>
      <c r="M512" s="149"/>
      <c r="N512" s="149"/>
      <c r="O512" s="149"/>
      <c r="P512" s="149"/>
      <c r="Q512" s="149"/>
      <c r="R512" s="149"/>
      <c r="S512" s="149"/>
      <c r="T512" s="149"/>
      <c r="U512" s="149"/>
      <c r="V512" s="149"/>
      <c r="W512" s="149"/>
      <c r="X512" s="149"/>
      <c r="Y512" s="149"/>
      <c r="Z512" s="149"/>
      <c r="AA512" s="149"/>
      <c r="AB512" s="149"/>
      <c r="AC512" s="149"/>
      <c r="AD512" s="149"/>
      <c r="AE512" s="149"/>
      <c r="AF512" s="149"/>
      <c r="AG512" s="149"/>
      <c r="AH512" s="149"/>
    </row>
    <row r="513" spans="3:34" s="147" customFormat="1" x14ac:dyDescent="0.25">
      <c r="C513" s="148"/>
      <c r="D513" s="149"/>
      <c r="E513" s="149"/>
      <c r="F513" s="150"/>
      <c r="G513" s="149"/>
      <c r="H513" s="149"/>
      <c r="I513" s="149"/>
      <c r="J513" s="149"/>
      <c r="K513" s="149"/>
      <c r="L513" s="149"/>
      <c r="M513" s="149"/>
      <c r="N513" s="149"/>
      <c r="O513" s="149"/>
      <c r="P513" s="149"/>
      <c r="Q513" s="149"/>
      <c r="R513" s="149"/>
      <c r="S513" s="149"/>
      <c r="T513" s="149"/>
      <c r="U513" s="149"/>
      <c r="V513" s="149"/>
      <c r="W513" s="149"/>
      <c r="X513" s="149"/>
      <c r="Y513" s="149"/>
      <c r="Z513" s="149"/>
      <c r="AA513" s="149"/>
      <c r="AB513" s="149"/>
      <c r="AC513" s="149"/>
      <c r="AD513" s="149"/>
      <c r="AE513" s="149"/>
      <c r="AF513" s="149"/>
      <c r="AG513" s="149"/>
      <c r="AH513" s="149"/>
    </row>
    <row r="514" spans="3:34" s="147" customFormat="1" x14ac:dyDescent="0.25">
      <c r="C514" s="148"/>
      <c r="D514" s="149"/>
      <c r="E514" s="149"/>
      <c r="F514" s="150"/>
      <c r="G514" s="149"/>
      <c r="H514" s="149"/>
      <c r="I514" s="149"/>
      <c r="J514" s="149"/>
      <c r="K514" s="149"/>
      <c r="L514" s="149"/>
      <c r="M514" s="149"/>
      <c r="N514" s="149"/>
      <c r="O514" s="149"/>
      <c r="P514" s="149"/>
      <c r="Q514" s="149"/>
      <c r="R514" s="149"/>
      <c r="S514" s="149"/>
      <c r="T514" s="149"/>
      <c r="U514" s="149"/>
      <c r="V514" s="149"/>
      <c r="W514" s="149"/>
      <c r="X514" s="149"/>
      <c r="Y514" s="149"/>
      <c r="Z514" s="149"/>
      <c r="AA514" s="149"/>
      <c r="AB514" s="149"/>
      <c r="AC514" s="149"/>
      <c r="AD514" s="149"/>
      <c r="AE514" s="149"/>
      <c r="AF514" s="149"/>
      <c r="AG514" s="149"/>
      <c r="AH514" s="149"/>
    </row>
    <row r="515" spans="3:34" s="147" customFormat="1" x14ac:dyDescent="0.25">
      <c r="C515" s="148"/>
      <c r="D515" s="149"/>
      <c r="E515" s="149"/>
      <c r="F515" s="150"/>
      <c r="G515" s="149"/>
      <c r="H515" s="149"/>
      <c r="I515" s="149"/>
      <c r="J515" s="149"/>
      <c r="K515" s="149"/>
      <c r="L515" s="149"/>
      <c r="M515" s="149"/>
      <c r="N515" s="149"/>
      <c r="O515" s="149"/>
      <c r="P515" s="149"/>
      <c r="Q515" s="149"/>
      <c r="R515" s="149"/>
      <c r="S515" s="149"/>
      <c r="T515" s="149"/>
      <c r="U515" s="149"/>
      <c r="V515" s="149"/>
      <c r="W515" s="149"/>
      <c r="X515" s="149"/>
      <c r="Y515" s="149"/>
      <c r="Z515" s="149"/>
      <c r="AA515" s="149"/>
      <c r="AB515" s="149"/>
      <c r="AC515" s="149"/>
      <c r="AD515" s="149"/>
      <c r="AE515" s="149"/>
      <c r="AF515" s="149"/>
      <c r="AG515" s="149"/>
      <c r="AH515" s="149"/>
    </row>
    <row r="516" spans="3:34" s="147" customFormat="1" x14ac:dyDescent="0.25">
      <c r="C516" s="148"/>
      <c r="D516" s="149"/>
      <c r="E516" s="149"/>
      <c r="F516" s="150"/>
      <c r="G516" s="149"/>
      <c r="H516" s="149"/>
      <c r="I516" s="149"/>
      <c r="J516" s="149"/>
      <c r="K516" s="149"/>
      <c r="L516" s="149"/>
      <c r="M516" s="149"/>
      <c r="N516" s="149"/>
      <c r="O516" s="149"/>
      <c r="P516" s="149"/>
      <c r="Q516" s="149"/>
      <c r="R516" s="149"/>
      <c r="S516" s="149"/>
      <c r="T516" s="149"/>
      <c r="U516" s="149"/>
      <c r="V516" s="149"/>
      <c r="W516" s="149"/>
      <c r="X516" s="149"/>
      <c r="Y516" s="149"/>
      <c r="Z516" s="149"/>
      <c r="AA516" s="149"/>
      <c r="AB516" s="149"/>
      <c r="AC516" s="149"/>
      <c r="AD516" s="149"/>
      <c r="AE516" s="149"/>
      <c r="AF516" s="149"/>
      <c r="AG516" s="149"/>
      <c r="AH516" s="149"/>
    </row>
    <row r="517" spans="3:34" s="147" customFormat="1" x14ac:dyDescent="0.25">
      <c r="C517" s="148"/>
      <c r="D517" s="149"/>
      <c r="E517" s="149"/>
      <c r="F517" s="150"/>
      <c r="G517" s="149"/>
      <c r="H517" s="149"/>
      <c r="I517" s="149"/>
      <c r="J517" s="149"/>
      <c r="K517" s="149"/>
      <c r="L517" s="149"/>
      <c r="M517" s="149"/>
      <c r="N517" s="149"/>
      <c r="O517" s="149"/>
      <c r="P517" s="149"/>
      <c r="Q517" s="149"/>
      <c r="R517" s="149"/>
      <c r="S517" s="149"/>
      <c r="T517" s="149"/>
      <c r="U517" s="149"/>
      <c r="V517" s="149"/>
      <c r="W517" s="149"/>
      <c r="X517" s="149"/>
      <c r="Y517" s="149"/>
      <c r="Z517" s="149"/>
      <c r="AA517" s="149"/>
      <c r="AB517" s="149"/>
      <c r="AC517" s="149"/>
      <c r="AD517" s="149"/>
      <c r="AE517" s="149"/>
      <c r="AF517" s="149"/>
      <c r="AG517" s="149"/>
      <c r="AH517" s="149"/>
    </row>
    <row r="518" spans="3:34" s="147" customFormat="1" x14ac:dyDescent="0.25">
      <c r="C518" s="148"/>
      <c r="D518" s="149"/>
      <c r="E518" s="149"/>
      <c r="F518" s="150"/>
      <c r="G518" s="149"/>
      <c r="H518" s="149"/>
      <c r="I518" s="149"/>
      <c r="J518" s="149"/>
      <c r="K518" s="149"/>
      <c r="L518" s="149"/>
      <c r="M518" s="149"/>
      <c r="N518" s="149"/>
      <c r="O518" s="149"/>
      <c r="P518" s="149"/>
      <c r="Q518" s="149"/>
      <c r="R518" s="149"/>
      <c r="S518" s="149"/>
      <c r="T518" s="149"/>
      <c r="U518" s="149"/>
      <c r="V518" s="149"/>
      <c r="W518" s="149"/>
      <c r="X518" s="149"/>
      <c r="Y518" s="149"/>
      <c r="Z518" s="149"/>
      <c r="AA518" s="149"/>
      <c r="AB518" s="149"/>
      <c r="AC518" s="149"/>
      <c r="AD518" s="149"/>
      <c r="AE518" s="149"/>
      <c r="AF518" s="149"/>
      <c r="AG518" s="149"/>
      <c r="AH518" s="149"/>
    </row>
    <row r="519" spans="3:34" s="147" customFormat="1" x14ac:dyDescent="0.25">
      <c r="C519" s="148"/>
      <c r="D519" s="149"/>
      <c r="E519" s="149"/>
      <c r="F519" s="150"/>
      <c r="G519" s="149"/>
      <c r="H519" s="149"/>
      <c r="I519" s="149"/>
      <c r="J519" s="149"/>
      <c r="K519" s="149"/>
      <c r="L519" s="149"/>
      <c r="M519" s="149"/>
      <c r="N519" s="149"/>
      <c r="O519" s="149"/>
      <c r="P519" s="149"/>
      <c r="Q519" s="149"/>
      <c r="R519" s="149"/>
      <c r="S519" s="149"/>
      <c r="T519" s="149"/>
      <c r="U519" s="149"/>
      <c r="V519" s="149"/>
      <c r="W519" s="149"/>
      <c r="X519" s="149"/>
      <c r="Y519" s="149"/>
      <c r="Z519" s="149"/>
      <c r="AA519" s="149"/>
      <c r="AB519" s="149"/>
      <c r="AC519" s="149"/>
      <c r="AD519" s="149"/>
      <c r="AE519" s="149"/>
      <c r="AF519" s="149"/>
      <c r="AG519" s="149"/>
      <c r="AH519" s="149"/>
    </row>
    <row r="520" spans="3:34" s="147" customFormat="1" x14ac:dyDescent="0.25">
      <c r="C520" s="148"/>
      <c r="D520" s="149"/>
      <c r="E520" s="149"/>
      <c r="F520" s="150"/>
      <c r="G520" s="149"/>
      <c r="H520" s="149"/>
      <c r="I520" s="149"/>
      <c r="J520" s="149"/>
      <c r="K520" s="149"/>
      <c r="L520" s="149"/>
      <c r="M520" s="149"/>
      <c r="N520" s="149"/>
      <c r="O520" s="149"/>
      <c r="P520" s="149"/>
      <c r="Q520" s="149"/>
      <c r="R520" s="149"/>
      <c r="S520" s="149"/>
      <c r="T520" s="149"/>
      <c r="U520" s="149"/>
      <c r="V520" s="149"/>
      <c r="W520" s="149"/>
      <c r="X520" s="149"/>
      <c r="Y520" s="149"/>
      <c r="Z520" s="149"/>
      <c r="AA520" s="149"/>
      <c r="AB520" s="149"/>
      <c r="AC520" s="149"/>
      <c r="AD520" s="149"/>
      <c r="AE520" s="149"/>
      <c r="AF520" s="149"/>
      <c r="AG520" s="149"/>
      <c r="AH520" s="149"/>
    </row>
    <row r="521" spans="3:34" s="147" customFormat="1" x14ac:dyDescent="0.25">
      <c r="C521" s="148"/>
      <c r="D521" s="149"/>
      <c r="E521" s="149"/>
      <c r="F521" s="150"/>
      <c r="G521" s="149"/>
      <c r="H521" s="149"/>
      <c r="I521" s="149"/>
      <c r="J521" s="149"/>
      <c r="K521" s="149"/>
      <c r="L521" s="149"/>
      <c r="M521" s="149"/>
      <c r="N521" s="149"/>
      <c r="O521" s="149"/>
      <c r="P521" s="149"/>
      <c r="Q521" s="149"/>
      <c r="R521" s="149"/>
      <c r="S521" s="149"/>
      <c r="T521" s="149"/>
      <c r="U521" s="149"/>
      <c r="V521" s="149"/>
      <c r="W521" s="149"/>
      <c r="X521" s="149"/>
      <c r="Y521" s="149"/>
      <c r="Z521" s="149"/>
      <c r="AA521" s="149"/>
      <c r="AB521" s="149"/>
      <c r="AC521" s="149"/>
      <c r="AD521" s="149"/>
      <c r="AE521" s="149"/>
      <c r="AF521" s="149"/>
      <c r="AG521" s="149"/>
      <c r="AH521" s="149"/>
    </row>
    <row r="522" spans="3:34" s="147" customFormat="1" x14ac:dyDescent="0.25">
      <c r="C522" s="148"/>
      <c r="D522" s="149"/>
      <c r="E522" s="149"/>
      <c r="F522" s="150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49"/>
      <c r="S522" s="149"/>
      <c r="T522" s="149"/>
      <c r="U522" s="149"/>
      <c r="V522" s="149"/>
      <c r="W522" s="149"/>
      <c r="X522" s="149"/>
      <c r="Y522" s="149"/>
      <c r="Z522" s="149"/>
      <c r="AA522" s="149"/>
      <c r="AB522" s="149"/>
      <c r="AC522" s="149"/>
      <c r="AD522" s="149"/>
      <c r="AE522" s="149"/>
      <c r="AF522" s="149"/>
      <c r="AG522" s="149"/>
      <c r="AH522" s="149"/>
    </row>
    <row r="523" spans="3:34" s="147" customFormat="1" x14ac:dyDescent="0.25">
      <c r="C523" s="148"/>
      <c r="D523" s="149"/>
      <c r="E523" s="149"/>
      <c r="F523" s="150"/>
      <c r="G523" s="149"/>
      <c r="H523" s="149"/>
      <c r="I523" s="149"/>
      <c r="J523" s="149"/>
      <c r="K523" s="149"/>
      <c r="L523" s="149"/>
      <c r="M523" s="149"/>
      <c r="N523" s="149"/>
      <c r="O523" s="149"/>
      <c r="P523" s="149"/>
      <c r="Q523" s="149"/>
      <c r="R523" s="149"/>
      <c r="S523" s="149"/>
      <c r="T523" s="149"/>
      <c r="U523" s="149"/>
      <c r="V523" s="149"/>
      <c r="W523" s="149"/>
      <c r="X523" s="149"/>
      <c r="Y523" s="149"/>
      <c r="Z523" s="149"/>
      <c r="AA523" s="149"/>
      <c r="AB523" s="149"/>
      <c r="AC523" s="149"/>
      <c r="AD523" s="149"/>
      <c r="AE523" s="149"/>
      <c r="AF523" s="149"/>
      <c r="AG523" s="149"/>
      <c r="AH523" s="149"/>
    </row>
    <row r="524" spans="3:34" s="147" customFormat="1" x14ac:dyDescent="0.25">
      <c r="C524" s="148"/>
      <c r="D524" s="149"/>
      <c r="E524" s="149"/>
      <c r="F524" s="150"/>
      <c r="G524" s="149"/>
      <c r="H524" s="149"/>
      <c r="I524" s="149"/>
      <c r="J524" s="149"/>
      <c r="K524" s="149"/>
      <c r="L524" s="149"/>
      <c r="M524" s="149"/>
      <c r="N524" s="149"/>
      <c r="O524" s="149"/>
      <c r="P524" s="149"/>
      <c r="Q524" s="149"/>
      <c r="R524" s="149"/>
      <c r="S524" s="149"/>
      <c r="T524" s="149"/>
      <c r="U524" s="149"/>
      <c r="V524" s="149"/>
      <c r="W524" s="149"/>
      <c r="X524" s="149"/>
      <c r="Y524" s="149"/>
      <c r="Z524" s="149"/>
      <c r="AA524" s="149"/>
      <c r="AB524" s="149"/>
      <c r="AC524" s="149"/>
      <c r="AD524" s="149"/>
      <c r="AE524" s="149"/>
      <c r="AF524" s="149"/>
      <c r="AG524" s="149"/>
      <c r="AH524" s="149"/>
    </row>
    <row r="525" spans="3:34" s="147" customFormat="1" x14ac:dyDescent="0.25">
      <c r="C525" s="148"/>
      <c r="D525" s="149"/>
      <c r="E525" s="149"/>
      <c r="F525" s="150"/>
      <c r="G525" s="149"/>
      <c r="H525" s="149"/>
      <c r="I525" s="149"/>
      <c r="J525" s="149"/>
      <c r="K525" s="149"/>
      <c r="L525" s="149"/>
      <c r="M525" s="149"/>
      <c r="N525" s="149"/>
      <c r="O525" s="149"/>
      <c r="P525" s="149"/>
      <c r="Q525" s="149"/>
      <c r="R525" s="149"/>
      <c r="S525" s="149"/>
      <c r="T525" s="149"/>
      <c r="U525" s="149"/>
      <c r="V525" s="149"/>
      <c r="W525" s="149"/>
      <c r="X525" s="149"/>
      <c r="Y525" s="149"/>
      <c r="Z525" s="149"/>
      <c r="AA525" s="149"/>
      <c r="AB525" s="149"/>
      <c r="AC525" s="149"/>
      <c r="AD525" s="149"/>
      <c r="AE525" s="149"/>
      <c r="AF525" s="149"/>
      <c r="AG525" s="149"/>
      <c r="AH525" s="149"/>
    </row>
    <row r="526" spans="3:34" s="147" customFormat="1" x14ac:dyDescent="0.25">
      <c r="C526" s="148"/>
      <c r="D526" s="149"/>
      <c r="E526" s="149"/>
      <c r="F526" s="150"/>
      <c r="G526" s="149"/>
      <c r="H526" s="149"/>
      <c r="I526" s="149"/>
      <c r="J526" s="149"/>
      <c r="K526" s="149"/>
      <c r="L526" s="149"/>
      <c r="M526" s="149"/>
      <c r="N526" s="149"/>
      <c r="O526" s="149"/>
      <c r="P526" s="149"/>
      <c r="Q526" s="149"/>
      <c r="R526" s="149"/>
      <c r="S526" s="149"/>
      <c r="T526" s="149"/>
      <c r="U526" s="149"/>
      <c r="V526" s="149"/>
      <c r="W526" s="149"/>
      <c r="X526" s="149"/>
      <c r="Y526" s="149"/>
      <c r="Z526" s="149"/>
      <c r="AA526" s="149"/>
      <c r="AB526" s="149"/>
      <c r="AC526" s="149"/>
      <c r="AD526" s="149"/>
      <c r="AE526" s="149"/>
      <c r="AF526" s="149"/>
      <c r="AG526" s="149"/>
      <c r="AH526" s="149"/>
    </row>
    <row r="527" spans="3:34" s="147" customFormat="1" x14ac:dyDescent="0.25">
      <c r="C527" s="148"/>
      <c r="D527" s="149"/>
      <c r="E527" s="149"/>
      <c r="F527" s="150"/>
      <c r="G527" s="149"/>
      <c r="H527" s="149"/>
      <c r="I527" s="149"/>
      <c r="J527" s="149"/>
      <c r="K527" s="149"/>
      <c r="L527" s="149"/>
      <c r="M527" s="149"/>
      <c r="N527" s="149"/>
      <c r="O527" s="149"/>
      <c r="P527" s="149"/>
      <c r="Q527" s="149"/>
      <c r="R527" s="149"/>
      <c r="S527" s="149"/>
      <c r="T527" s="149"/>
      <c r="U527" s="149"/>
      <c r="V527" s="149"/>
      <c r="W527" s="149"/>
      <c r="X527" s="149"/>
      <c r="Y527" s="149"/>
      <c r="Z527" s="149"/>
      <c r="AA527" s="149"/>
      <c r="AB527" s="149"/>
      <c r="AC527" s="149"/>
      <c r="AD527" s="149"/>
      <c r="AE527" s="149"/>
      <c r="AF527" s="149"/>
      <c r="AG527" s="149"/>
      <c r="AH527" s="149"/>
    </row>
    <row r="528" spans="3:34" s="147" customFormat="1" x14ac:dyDescent="0.25">
      <c r="C528" s="148"/>
      <c r="D528" s="149"/>
      <c r="E528" s="149"/>
      <c r="F528" s="150"/>
      <c r="G528" s="149"/>
      <c r="H528" s="149"/>
      <c r="I528" s="149"/>
      <c r="J528" s="149"/>
      <c r="K528" s="149"/>
      <c r="L528" s="149"/>
      <c r="M528" s="149"/>
      <c r="N528" s="149"/>
      <c r="O528" s="149"/>
      <c r="P528" s="149"/>
      <c r="Q528" s="149"/>
      <c r="R528" s="149"/>
      <c r="S528" s="149"/>
      <c r="T528" s="149"/>
      <c r="U528" s="149"/>
      <c r="V528" s="149"/>
      <c r="W528" s="149"/>
      <c r="X528" s="149"/>
      <c r="Y528" s="149"/>
      <c r="Z528" s="149"/>
      <c r="AA528" s="149"/>
      <c r="AB528" s="149"/>
      <c r="AC528" s="149"/>
      <c r="AD528" s="149"/>
      <c r="AE528" s="149"/>
      <c r="AF528" s="149"/>
      <c r="AG528" s="149"/>
      <c r="AH528" s="149"/>
    </row>
    <row r="529" spans="3:34" s="147" customFormat="1" x14ac:dyDescent="0.25">
      <c r="C529" s="148"/>
      <c r="D529" s="149"/>
      <c r="E529" s="149"/>
      <c r="F529" s="150"/>
      <c r="G529" s="149"/>
      <c r="H529" s="149"/>
      <c r="I529" s="149"/>
      <c r="J529" s="149"/>
      <c r="K529" s="149"/>
      <c r="L529" s="149"/>
      <c r="M529" s="149"/>
      <c r="N529" s="149"/>
      <c r="O529" s="149"/>
      <c r="P529" s="149"/>
      <c r="Q529" s="149"/>
      <c r="R529" s="149"/>
      <c r="S529" s="149"/>
      <c r="T529" s="149"/>
      <c r="U529" s="149"/>
      <c r="V529" s="149"/>
      <c r="W529" s="149"/>
      <c r="X529" s="149"/>
      <c r="Y529" s="149"/>
      <c r="Z529" s="149"/>
      <c r="AA529" s="149"/>
      <c r="AB529" s="149"/>
      <c r="AC529" s="149"/>
      <c r="AD529" s="149"/>
      <c r="AE529" s="149"/>
      <c r="AF529" s="149"/>
      <c r="AG529" s="149"/>
      <c r="AH529" s="149"/>
    </row>
    <row r="530" spans="3:34" s="147" customFormat="1" x14ac:dyDescent="0.25">
      <c r="C530" s="148"/>
      <c r="D530" s="149"/>
      <c r="E530" s="149"/>
      <c r="F530" s="150"/>
      <c r="G530" s="149"/>
      <c r="H530" s="149"/>
      <c r="I530" s="149"/>
      <c r="J530" s="149"/>
      <c r="K530" s="149"/>
      <c r="L530" s="149"/>
      <c r="M530" s="149"/>
      <c r="N530" s="149"/>
      <c r="O530" s="149"/>
      <c r="P530" s="149"/>
      <c r="Q530" s="149"/>
      <c r="R530" s="149"/>
      <c r="S530" s="149"/>
      <c r="T530" s="149"/>
      <c r="U530" s="149"/>
      <c r="V530" s="149"/>
      <c r="W530" s="149"/>
      <c r="X530" s="149"/>
      <c r="Y530" s="149"/>
      <c r="Z530" s="149"/>
      <c r="AA530" s="149"/>
      <c r="AB530" s="149"/>
      <c r="AC530" s="149"/>
      <c r="AD530" s="149"/>
      <c r="AE530" s="149"/>
      <c r="AF530" s="149"/>
      <c r="AG530" s="149"/>
      <c r="AH530" s="149"/>
    </row>
    <row r="531" spans="3:34" s="147" customFormat="1" x14ac:dyDescent="0.25">
      <c r="C531" s="148"/>
      <c r="D531" s="149"/>
      <c r="E531" s="149"/>
      <c r="F531" s="150"/>
      <c r="G531" s="149"/>
      <c r="H531" s="149"/>
      <c r="I531" s="149"/>
      <c r="J531" s="149"/>
      <c r="K531" s="149"/>
      <c r="L531" s="149"/>
      <c r="M531" s="149"/>
      <c r="N531" s="149"/>
      <c r="O531" s="149"/>
      <c r="P531" s="149"/>
      <c r="Q531" s="149"/>
      <c r="R531" s="149"/>
      <c r="S531" s="149"/>
      <c r="T531" s="149"/>
      <c r="U531" s="149"/>
      <c r="V531" s="149"/>
      <c r="W531" s="149"/>
      <c r="X531" s="149"/>
      <c r="Y531" s="149"/>
      <c r="Z531" s="149"/>
      <c r="AA531" s="149"/>
      <c r="AB531" s="149"/>
      <c r="AC531" s="149"/>
      <c r="AD531" s="149"/>
      <c r="AE531" s="149"/>
      <c r="AF531" s="149"/>
      <c r="AG531" s="149"/>
      <c r="AH531" s="149"/>
    </row>
    <row r="532" spans="3:34" s="147" customFormat="1" x14ac:dyDescent="0.25">
      <c r="C532" s="148"/>
      <c r="D532" s="149"/>
      <c r="E532" s="149"/>
      <c r="F532" s="150"/>
      <c r="G532" s="149"/>
      <c r="H532" s="149"/>
      <c r="I532" s="149"/>
      <c r="J532" s="149"/>
      <c r="K532" s="149"/>
      <c r="L532" s="149"/>
      <c r="M532" s="149"/>
      <c r="N532" s="149"/>
      <c r="O532" s="149"/>
      <c r="P532" s="149"/>
      <c r="Q532" s="149"/>
      <c r="R532" s="149"/>
      <c r="S532" s="149"/>
      <c r="T532" s="149"/>
      <c r="U532" s="149"/>
      <c r="V532" s="149"/>
      <c r="W532" s="149"/>
      <c r="X532" s="149"/>
      <c r="Y532" s="149"/>
      <c r="Z532" s="149"/>
      <c r="AA532" s="149"/>
      <c r="AB532" s="149"/>
      <c r="AC532" s="149"/>
      <c r="AD532" s="149"/>
      <c r="AE532" s="149"/>
      <c r="AF532" s="149"/>
      <c r="AG532" s="149"/>
      <c r="AH532" s="149"/>
    </row>
    <row r="533" spans="3:34" s="147" customFormat="1" x14ac:dyDescent="0.25">
      <c r="C533" s="148"/>
      <c r="D533" s="149"/>
      <c r="E533" s="149"/>
      <c r="F533" s="150"/>
      <c r="G533" s="149"/>
      <c r="H533" s="149"/>
      <c r="I533" s="149"/>
      <c r="J533" s="149"/>
      <c r="K533" s="149"/>
      <c r="L533" s="149"/>
      <c r="M533" s="149"/>
      <c r="N533" s="149"/>
      <c r="O533" s="149"/>
      <c r="P533" s="149"/>
      <c r="Q533" s="149"/>
      <c r="R533" s="149"/>
      <c r="S533" s="149"/>
      <c r="T533" s="149"/>
      <c r="U533" s="149"/>
      <c r="V533" s="149"/>
      <c r="W533" s="149"/>
      <c r="X533" s="149"/>
      <c r="Y533" s="149"/>
      <c r="Z533" s="149"/>
      <c r="AA533" s="149"/>
      <c r="AB533" s="149"/>
      <c r="AC533" s="149"/>
      <c r="AD533" s="149"/>
      <c r="AE533" s="149"/>
      <c r="AF533" s="149"/>
      <c r="AG533" s="149"/>
      <c r="AH533" s="149"/>
    </row>
    <row r="534" spans="3:34" s="147" customFormat="1" x14ac:dyDescent="0.25">
      <c r="C534" s="148"/>
      <c r="D534" s="149"/>
      <c r="E534" s="149"/>
      <c r="F534" s="150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49"/>
      <c r="S534" s="149"/>
      <c r="T534" s="149"/>
      <c r="U534" s="149"/>
      <c r="V534" s="149"/>
      <c r="W534" s="149"/>
      <c r="X534" s="149"/>
      <c r="Y534" s="149"/>
      <c r="Z534" s="149"/>
      <c r="AA534" s="149"/>
      <c r="AB534" s="149"/>
      <c r="AC534" s="149"/>
      <c r="AD534" s="149"/>
      <c r="AE534" s="149"/>
      <c r="AF534" s="149"/>
      <c r="AG534" s="149"/>
      <c r="AH534" s="149"/>
    </row>
    <row r="535" spans="3:34" s="147" customFormat="1" x14ac:dyDescent="0.25">
      <c r="C535" s="148"/>
      <c r="D535" s="149"/>
      <c r="E535" s="149"/>
      <c r="F535" s="150"/>
      <c r="G535" s="149"/>
      <c r="H535" s="149"/>
      <c r="I535" s="149"/>
      <c r="J535" s="149"/>
      <c r="K535" s="149"/>
      <c r="L535" s="149"/>
      <c r="M535" s="149"/>
      <c r="N535" s="149"/>
      <c r="O535" s="149"/>
      <c r="P535" s="149"/>
      <c r="Q535" s="149"/>
      <c r="R535" s="149"/>
      <c r="S535" s="149"/>
      <c r="T535" s="149"/>
      <c r="U535" s="149"/>
      <c r="V535" s="149"/>
      <c r="W535" s="149"/>
      <c r="X535" s="149"/>
      <c r="Y535" s="149"/>
      <c r="Z535" s="149"/>
      <c r="AA535" s="149"/>
      <c r="AB535" s="149"/>
      <c r="AC535" s="149"/>
      <c r="AD535" s="149"/>
      <c r="AE535" s="149"/>
      <c r="AF535" s="149"/>
      <c r="AG535" s="149"/>
      <c r="AH535" s="149"/>
    </row>
    <row r="536" spans="3:34" s="147" customFormat="1" x14ac:dyDescent="0.25">
      <c r="C536" s="148"/>
      <c r="D536" s="149"/>
      <c r="E536" s="149"/>
      <c r="F536" s="150"/>
      <c r="G536" s="149"/>
      <c r="H536" s="149"/>
      <c r="I536" s="149"/>
      <c r="J536" s="149"/>
      <c r="K536" s="149"/>
      <c r="L536" s="149"/>
      <c r="M536" s="149"/>
      <c r="N536" s="149"/>
      <c r="O536" s="149"/>
      <c r="P536" s="149"/>
      <c r="Q536" s="149"/>
      <c r="R536" s="149"/>
      <c r="S536" s="149"/>
      <c r="T536" s="149"/>
      <c r="U536" s="149"/>
      <c r="V536" s="149"/>
      <c r="W536" s="149"/>
      <c r="X536" s="149"/>
      <c r="Y536" s="149"/>
      <c r="Z536" s="149"/>
      <c r="AA536" s="149"/>
      <c r="AB536" s="149"/>
      <c r="AC536" s="149"/>
      <c r="AD536" s="149"/>
      <c r="AE536" s="149"/>
      <c r="AF536" s="149"/>
      <c r="AG536" s="149"/>
      <c r="AH536" s="149"/>
    </row>
    <row r="537" spans="3:34" s="147" customFormat="1" x14ac:dyDescent="0.25">
      <c r="C537" s="148"/>
      <c r="D537" s="149"/>
      <c r="E537" s="149"/>
      <c r="F537" s="150"/>
      <c r="G537" s="149"/>
      <c r="H537" s="149"/>
      <c r="I537" s="149"/>
      <c r="J537" s="149"/>
      <c r="K537" s="149"/>
      <c r="L537" s="149"/>
      <c r="M537" s="149"/>
      <c r="N537" s="149"/>
      <c r="O537" s="149"/>
      <c r="P537" s="149"/>
      <c r="Q537" s="149"/>
      <c r="R537" s="149"/>
      <c r="S537" s="149"/>
      <c r="T537" s="149"/>
      <c r="U537" s="149"/>
      <c r="V537" s="149"/>
      <c r="W537" s="149"/>
      <c r="X537" s="149"/>
      <c r="Y537" s="149"/>
      <c r="Z537" s="149"/>
      <c r="AA537" s="149"/>
      <c r="AB537" s="149"/>
      <c r="AC537" s="149"/>
      <c r="AD537" s="149"/>
      <c r="AE537" s="149"/>
      <c r="AF537" s="149"/>
      <c r="AG537" s="149"/>
      <c r="AH537" s="149"/>
    </row>
    <row r="538" spans="3:34" s="147" customFormat="1" x14ac:dyDescent="0.25">
      <c r="C538" s="148"/>
      <c r="D538" s="149"/>
      <c r="E538" s="149"/>
      <c r="F538" s="150"/>
      <c r="G538" s="149"/>
      <c r="H538" s="149"/>
      <c r="I538" s="149"/>
      <c r="J538" s="149"/>
      <c r="K538" s="149"/>
      <c r="L538" s="149"/>
      <c r="M538" s="149"/>
      <c r="N538" s="149"/>
      <c r="O538" s="149"/>
      <c r="P538" s="149"/>
      <c r="Q538" s="149"/>
      <c r="R538" s="149"/>
      <c r="S538" s="149"/>
      <c r="T538" s="149"/>
      <c r="U538" s="149"/>
      <c r="V538" s="149"/>
      <c r="W538" s="149"/>
      <c r="X538" s="149"/>
      <c r="Y538" s="149"/>
      <c r="Z538" s="149"/>
      <c r="AA538" s="149"/>
      <c r="AB538" s="149"/>
      <c r="AC538" s="149"/>
      <c r="AD538" s="149"/>
      <c r="AE538" s="149"/>
      <c r="AF538" s="149"/>
      <c r="AG538" s="149"/>
      <c r="AH538" s="149"/>
    </row>
    <row r="539" spans="3:34" s="147" customFormat="1" x14ac:dyDescent="0.25">
      <c r="C539" s="148"/>
      <c r="D539" s="149"/>
      <c r="E539" s="149"/>
      <c r="F539" s="150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49"/>
      <c r="S539" s="149"/>
      <c r="T539" s="149"/>
      <c r="U539" s="149"/>
      <c r="V539" s="149"/>
      <c r="W539" s="149"/>
      <c r="X539" s="149"/>
      <c r="Y539" s="149"/>
      <c r="Z539" s="149"/>
      <c r="AA539" s="149"/>
      <c r="AB539" s="149"/>
      <c r="AC539" s="149"/>
      <c r="AD539" s="149"/>
      <c r="AE539" s="149"/>
      <c r="AF539" s="149"/>
      <c r="AG539" s="149"/>
      <c r="AH539" s="149"/>
    </row>
    <row r="540" spans="3:34" s="147" customFormat="1" x14ac:dyDescent="0.25">
      <c r="C540" s="148"/>
      <c r="D540" s="149"/>
      <c r="E540" s="149"/>
      <c r="F540" s="150"/>
      <c r="G540" s="149"/>
      <c r="H540" s="149"/>
      <c r="I540" s="149"/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  <c r="AA540" s="149"/>
      <c r="AB540" s="149"/>
      <c r="AC540" s="149"/>
      <c r="AD540" s="149"/>
      <c r="AE540" s="149"/>
      <c r="AF540" s="149"/>
      <c r="AG540" s="149"/>
      <c r="AH540" s="149"/>
    </row>
    <row r="541" spans="3:34" s="147" customFormat="1" x14ac:dyDescent="0.25">
      <c r="C541" s="148"/>
      <c r="D541" s="149"/>
      <c r="E541" s="149"/>
      <c r="F541" s="150"/>
      <c r="G541" s="149"/>
      <c r="H541" s="149"/>
      <c r="I541" s="149"/>
      <c r="J541" s="149"/>
      <c r="K541" s="149"/>
      <c r="L541" s="149"/>
      <c r="M541" s="149"/>
      <c r="N541" s="149"/>
      <c r="O541" s="149"/>
      <c r="P541" s="149"/>
      <c r="Q541" s="149"/>
      <c r="R541" s="149"/>
      <c r="S541" s="149"/>
      <c r="T541" s="149"/>
      <c r="U541" s="149"/>
      <c r="V541" s="149"/>
      <c r="W541" s="149"/>
      <c r="X541" s="149"/>
      <c r="Y541" s="149"/>
      <c r="Z541" s="149"/>
      <c r="AA541" s="149"/>
      <c r="AB541" s="149"/>
      <c r="AC541" s="149"/>
      <c r="AD541" s="149"/>
      <c r="AE541" s="149"/>
      <c r="AF541" s="149"/>
      <c r="AG541" s="149"/>
      <c r="AH541" s="149"/>
    </row>
    <row r="542" spans="3:34" s="147" customFormat="1" x14ac:dyDescent="0.25">
      <c r="C542" s="148"/>
      <c r="D542" s="149"/>
      <c r="E542" s="149"/>
      <c r="F542" s="150"/>
      <c r="G542" s="149"/>
      <c r="H542" s="149"/>
      <c r="I542" s="149"/>
      <c r="J542" s="149"/>
      <c r="K542" s="149"/>
      <c r="L542" s="149"/>
      <c r="M542" s="149"/>
      <c r="N542" s="149"/>
      <c r="O542" s="149"/>
      <c r="P542" s="149"/>
      <c r="Q542" s="149"/>
      <c r="R542" s="149"/>
      <c r="S542" s="149"/>
      <c r="T542" s="149"/>
      <c r="U542" s="149"/>
      <c r="V542" s="149"/>
      <c r="W542" s="149"/>
      <c r="X542" s="149"/>
      <c r="Y542" s="149"/>
      <c r="Z542" s="149"/>
      <c r="AA542" s="149"/>
      <c r="AB542" s="149"/>
      <c r="AC542" s="149"/>
      <c r="AD542" s="149"/>
      <c r="AE542" s="149"/>
      <c r="AF542" s="149"/>
      <c r="AG542" s="149"/>
      <c r="AH542" s="149"/>
    </row>
    <row r="543" spans="3:34" s="147" customFormat="1" x14ac:dyDescent="0.25">
      <c r="C543" s="148"/>
      <c r="D543" s="149"/>
      <c r="E543" s="149"/>
      <c r="F543" s="150"/>
      <c r="G543" s="149"/>
      <c r="H543" s="149"/>
      <c r="I543" s="149"/>
      <c r="J543" s="149"/>
      <c r="K543" s="149"/>
      <c r="L543" s="149"/>
      <c r="M543" s="149"/>
      <c r="N543" s="149"/>
      <c r="O543" s="149"/>
      <c r="P543" s="149"/>
      <c r="Q543" s="149"/>
      <c r="R543" s="149"/>
      <c r="S543" s="149"/>
      <c r="T543" s="149"/>
      <c r="U543" s="149"/>
      <c r="V543" s="149"/>
      <c r="W543" s="149"/>
      <c r="X543" s="149"/>
      <c r="Y543" s="149"/>
      <c r="Z543" s="149"/>
      <c r="AA543" s="149"/>
      <c r="AB543" s="149"/>
      <c r="AC543" s="149"/>
      <c r="AD543" s="149"/>
      <c r="AE543" s="149"/>
      <c r="AF543" s="149"/>
      <c r="AG543" s="149"/>
      <c r="AH543" s="149"/>
    </row>
    <row r="544" spans="3:34" s="147" customFormat="1" x14ac:dyDescent="0.25">
      <c r="C544" s="148"/>
      <c r="D544" s="149"/>
      <c r="E544" s="149"/>
      <c r="F544" s="150"/>
      <c r="G544" s="149"/>
      <c r="H544" s="149"/>
      <c r="I544" s="149"/>
      <c r="J544" s="149"/>
      <c r="K544" s="149"/>
      <c r="L544" s="149"/>
      <c r="M544" s="149"/>
      <c r="N544" s="149"/>
      <c r="O544" s="149"/>
      <c r="P544" s="149"/>
      <c r="Q544" s="149"/>
      <c r="R544" s="149"/>
      <c r="S544" s="149"/>
      <c r="T544" s="149"/>
      <c r="U544" s="149"/>
      <c r="V544" s="149"/>
      <c r="W544" s="149"/>
      <c r="X544" s="149"/>
      <c r="Y544" s="149"/>
      <c r="Z544" s="149"/>
      <c r="AA544" s="149"/>
      <c r="AB544" s="149"/>
      <c r="AC544" s="149"/>
      <c r="AD544" s="149"/>
      <c r="AE544" s="149"/>
      <c r="AF544" s="149"/>
      <c r="AG544" s="149"/>
      <c r="AH544" s="149"/>
    </row>
    <row r="545" spans="3:34" s="147" customFormat="1" x14ac:dyDescent="0.25">
      <c r="C545" s="148"/>
      <c r="D545" s="149"/>
      <c r="E545" s="149"/>
      <c r="F545" s="150"/>
      <c r="G545" s="149"/>
      <c r="H545" s="149"/>
      <c r="I545" s="149"/>
      <c r="J545" s="149"/>
      <c r="K545" s="149"/>
      <c r="L545" s="149"/>
      <c r="M545" s="149"/>
      <c r="N545" s="149"/>
      <c r="O545" s="149"/>
      <c r="P545" s="149"/>
      <c r="Q545" s="149"/>
      <c r="R545" s="149"/>
      <c r="S545" s="149"/>
      <c r="T545" s="149"/>
      <c r="U545" s="149"/>
      <c r="V545" s="149"/>
      <c r="W545" s="149"/>
      <c r="X545" s="149"/>
      <c r="Y545" s="149"/>
      <c r="Z545" s="149"/>
      <c r="AA545" s="149"/>
      <c r="AB545" s="149"/>
      <c r="AC545" s="149"/>
      <c r="AD545" s="149"/>
      <c r="AE545" s="149"/>
      <c r="AF545" s="149"/>
      <c r="AG545" s="149"/>
      <c r="AH545" s="149"/>
    </row>
    <row r="546" spans="3:34" s="147" customFormat="1" x14ac:dyDescent="0.25">
      <c r="C546" s="148"/>
      <c r="D546" s="149"/>
      <c r="E546" s="149"/>
      <c r="F546" s="150"/>
      <c r="G546" s="149"/>
      <c r="H546" s="149"/>
      <c r="I546" s="149"/>
      <c r="J546" s="149"/>
      <c r="K546" s="149"/>
      <c r="L546" s="149"/>
      <c r="M546" s="149"/>
      <c r="N546" s="149"/>
      <c r="O546" s="149"/>
      <c r="P546" s="149"/>
      <c r="Q546" s="149"/>
      <c r="R546" s="149"/>
      <c r="S546" s="149"/>
      <c r="T546" s="149"/>
      <c r="U546" s="149"/>
      <c r="V546" s="149"/>
      <c r="W546" s="149"/>
      <c r="X546" s="149"/>
      <c r="Y546" s="149"/>
      <c r="Z546" s="149"/>
      <c r="AA546" s="149"/>
      <c r="AB546" s="149"/>
      <c r="AC546" s="149"/>
      <c r="AD546" s="149"/>
      <c r="AE546" s="149"/>
      <c r="AF546" s="149"/>
      <c r="AG546" s="149"/>
      <c r="AH546" s="149"/>
    </row>
    <row r="547" spans="3:34" s="147" customFormat="1" x14ac:dyDescent="0.25">
      <c r="C547" s="148"/>
      <c r="D547" s="149"/>
      <c r="E547" s="149"/>
      <c r="F547" s="150"/>
      <c r="G547" s="149"/>
      <c r="H547" s="149"/>
      <c r="I547" s="149"/>
      <c r="J547" s="149"/>
      <c r="K547" s="149"/>
      <c r="L547" s="149"/>
      <c r="M547" s="149"/>
      <c r="N547" s="149"/>
      <c r="O547" s="149"/>
      <c r="P547" s="149"/>
      <c r="Q547" s="149"/>
      <c r="R547" s="149"/>
      <c r="S547" s="149"/>
      <c r="T547" s="149"/>
      <c r="U547" s="149"/>
      <c r="V547" s="149"/>
      <c r="W547" s="149"/>
      <c r="X547" s="149"/>
      <c r="Y547" s="149"/>
      <c r="Z547" s="149"/>
      <c r="AA547" s="149"/>
      <c r="AB547" s="149"/>
      <c r="AC547" s="149"/>
      <c r="AD547" s="149"/>
      <c r="AE547" s="149"/>
      <c r="AF547" s="149"/>
      <c r="AG547" s="149"/>
      <c r="AH547" s="149"/>
    </row>
    <row r="548" spans="3:34" s="147" customFormat="1" x14ac:dyDescent="0.25">
      <c r="C548" s="148"/>
      <c r="D548" s="149"/>
      <c r="E548" s="149"/>
      <c r="F548" s="150"/>
      <c r="G548" s="149"/>
      <c r="H548" s="149"/>
      <c r="I548" s="149"/>
      <c r="J548" s="149"/>
      <c r="K548" s="149"/>
      <c r="L548" s="149"/>
      <c r="M548" s="149"/>
      <c r="N548" s="149"/>
      <c r="O548" s="149"/>
      <c r="P548" s="149"/>
      <c r="Q548" s="149"/>
      <c r="R548" s="149"/>
      <c r="S548" s="149"/>
      <c r="T548" s="149"/>
      <c r="U548" s="149"/>
      <c r="V548" s="149"/>
      <c r="W548" s="149"/>
      <c r="X548" s="149"/>
      <c r="Y548" s="149"/>
      <c r="Z548" s="149"/>
      <c r="AA548" s="149"/>
      <c r="AB548" s="149"/>
      <c r="AC548" s="149"/>
      <c r="AD548" s="149"/>
      <c r="AE548" s="149"/>
      <c r="AF548" s="149"/>
      <c r="AG548" s="149"/>
      <c r="AH548" s="149"/>
    </row>
    <row r="549" spans="3:34" s="147" customFormat="1" x14ac:dyDescent="0.25">
      <c r="C549" s="148"/>
      <c r="D549" s="149"/>
      <c r="E549" s="149"/>
      <c r="F549" s="150"/>
      <c r="G549" s="149"/>
      <c r="H549" s="149"/>
      <c r="I549" s="149"/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9"/>
      <c r="V549" s="149"/>
      <c r="W549" s="149"/>
      <c r="X549" s="149"/>
      <c r="Y549" s="149"/>
      <c r="Z549" s="149"/>
      <c r="AA549" s="149"/>
      <c r="AB549" s="149"/>
      <c r="AC549" s="149"/>
      <c r="AD549" s="149"/>
      <c r="AE549" s="149"/>
      <c r="AF549" s="149"/>
      <c r="AG549" s="149"/>
      <c r="AH549" s="149"/>
    </row>
    <row r="550" spans="3:34" s="147" customFormat="1" x14ac:dyDescent="0.25">
      <c r="C550" s="148"/>
      <c r="D550" s="149"/>
      <c r="E550" s="149"/>
      <c r="F550" s="150"/>
      <c r="G550" s="149"/>
      <c r="H550" s="149"/>
      <c r="I550" s="149"/>
      <c r="J550" s="149"/>
      <c r="K550" s="149"/>
      <c r="L550" s="149"/>
      <c r="M550" s="149"/>
      <c r="N550" s="149"/>
      <c r="O550" s="149"/>
      <c r="P550" s="149"/>
      <c r="Q550" s="149"/>
      <c r="R550" s="149"/>
      <c r="S550" s="149"/>
      <c r="T550" s="149"/>
      <c r="U550" s="149"/>
      <c r="V550" s="149"/>
      <c r="W550" s="149"/>
      <c r="X550" s="149"/>
      <c r="Y550" s="149"/>
      <c r="Z550" s="149"/>
      <c r="AA550" s="149"/>
      <c r="AB550" s="149"/>
      <c r="AC550" s="149"/>
      <c r="AD550" s="149"/>
      <c r="AE550" s="149"/>
      <c r="AF550" s="149"/>
      <c r="AG550" s="149"/>
      <c r="AH550" s="149"/>
    </row>
    <row r="551" spans="3:34" s="147" customFormat="1" x14ac:dyDescent="0.25">
      <c r="C551" s="148"/>
      <c r="D551" s="149"/>
      <c r="E551" s="149"/>
      <c r="F551" s="150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49"/>
      <c r="S551" s="149"/>
      <c r="T551" s="149"/>
      <c r="U551" s="149"/>
      <c r="V551" s="149"/>
      <c r="W551" s="149"/>
      <c r="X551" s="149"/>
      <c r="Y551" s="149"/>
      <c r="Z551" s="149"/>
      <c r="AA551" s="149"/>
      <c r="AB551" s="149"/>
      <c r="AC551" s="149"/>
      <c r="AD551" s="149"/>
      <c r="AE551" s="149"/>
      <c r="AF551" s="149"/>
      <c r="AG551" s="149"/>
      <c r="AH551" s="149"/>
    </row>
    <row r="552" spans="3:34" s="147" customFormat="1" x14ac:dyDescent="0.25">
      <c r="C552" s="148"/>
      <c r="D552" s="149"/>
      <c r="E552" s="149"/>
      <c r="F552" s="150"/>
      <c r="G552" s="149"/>
      <c r="H552" s="149"/>
      <c r="I552" s="149"/>
      <c r="J552" s="149"/>
      <c r="K552" s="149"/>
      <c r="L552" s="149"/>
      <c r="M552" s="149"/>
      <c r="N552" s="149"/>
      <c r="O552" s="149"/>
      <c r="P552" s="149"/>
      <c r="Q552" s="149"/>
      <c r="R552" s="149"/>
      <c r="S552" s="149"/>
      <c r="T552" s="149"/>
      <c r="U552" s="149"/>
      <c r="V552" s="149"/>
      <c r="W552" s="149"/>
      <c r="X552" s="149"/>
      <c r="Y552" s="149"/>
      <c r="Z552" s="149"/>
      <c r="AA552" s="149"/>
      <c r="AB552" s="149"/>
      <c r="AC552" s="149"/>
      <c r="AD552" s="149"/>
      <c r="AE552" s="149"/>
      <c r="AF552" s="149"/>
      <c r="AG552" s="149"/>
      <c r="AH552" s="149"/>
    </row>
    <row r="553" spans="3:34" s="147" customFormat="1" x14ac:dyDescent="0.25">
      <c r="C553" s="148"/>
      <c r="D553" s="149"/>
      <c r="E553" s="149"/>
      <c r="F553" s="150"/>
      <c r="G553" s="149"/>
      <c r="H553" s="149"/>
      <c r="I553" s="149"/>
      <c r="J553" s="149"/>
      <c r="K553" s="149"/>
      <c r="L553" s="149"/>
      <c r="M553" s="149"/>
      <c r="N553" s="149"/>
      <c r="O553" s="149"/>
      <c r="P553" s="149"/>
      <c r="Q553" s="149"/>
      <c r="R553" s="149"/>
      <c r="S553" s="149"/>
      <c r="T553" s="149"/>
      <c r="U553" s="149"/>
      <c r="V553" s="149"/>
      <c r="W553" s="149"/>
      <c r="X553" s="149"/>
      <c r="Y553" s="149"/>
      <c r="Z553" s="149"/>
      <c r="AA553" s="149"/>
      <c r="AB553" s="149"/>
      <c r="AC553" s="149"/>
      <c r="AD553" s="149"/>
      <c r="AE553" s="149"/>
      <c r="AF553" s="149"/>
      <c r="AG553" s="149"/>
      <c r="AH553" s="149"/>
    </row>
    <row r="554" spans="3:34" s="147" customFormat="1" x14ac:dyDescent="0.25">
      <c r="C554" s="148"/>
      <c r="D554" s="149"/>
      <c r="E554" s="149"/>
      <c r="F554" s="150"/>
      <c r="G554" s="149"/>
      <c r="H554" s="149"/>
      <c r="I554" s="149"/>
      <c r="J554" s="149"/>
      <c r="K554" s="149"/>
      <c r="L554" s="149"/>
      <c r="M554" s="149"/>
      <c r="N554" s="149"/>
      <c r="O554" s="149"/>
      <c r="P554" s="149"/>
      <c r="Q554" s="149"/>
      <c r="R554" s="149"/>
      <c r="S554" s="149"/>
      <c r="T554" s="149"/>
      <c r="U554" s="149"/>
      <c r="V554" s="149"/>
      <c r="W554" s="149"/>
      <c r="X554" s="149"/>
      <c r="Y554" s="149"/>
      <c r="Z554" s="149"/>
      <c r="AA554" s="149"/>
      <c r="AB554" s="149"/>
      <c r="AC554" s="149"/>
      <c r="AD554" s="149"/>
      <c r="AE554" s="149"/>
      <c r="AF554" s="149"/>
      <c r="AG554" s="149"/>
      <c r="AH554" s="149"/>
    </row>
    <row r="555" spans="3:34" s="147" customFormat="1" x14ac:dyDescent="0.25">
      <c r="C555" s="148"/>
      <c r="D555" s="149"/>
      <c r="E555" s="149"/>
      <c r="F555" s="150"/>
      <c r="G555" s="149"/>
      <c r="H555" s="149"/>
      <c r="I555" s="149"/>
      <c r="J555" s="149"/>
      <c r="K555" s="149"/>
      <c r="L555" s="149"/>
      <c r="M555" s="149"/>
      <c r="N555" s="149"/>
      <c r="O555" s="149"/>
      <c r="P555" s="149"/>
      <c r="Q555" s="149"/>
      <c r="R555" s="149"/>
      <c r="S555" s="149"/>
      <c r="T555" s="149"/>
      <c r="U555" s="149"/>
      <c r="V555" s="149"/>
      <c r="W555" s="149"/>
      <c r="X555" s="149"/>
      <c r="Y555" s="149"/>
      <c r="Z555" s="149"/>
      <c r="AA555" s="149"/>
      <c r="AB555" s="149"/>
      <c r="AC555" s="149"/>
      <c r="AD555" s="149"/>
      <c r="AE555" s="149"/>
      <c r="AF555" s="149"/>
      <c r="AG555" s="149"/>
      <c r="AH555" s="149"/>
    </row>
    <row r="556" spans="3:34" s="147" customFormat="1" x14ac:dyDescent="0.25">
      <c r="C556" s="148"/>
      <c r="D556" s="149"/>
      <c r="E556" s="149"/>
      <c r="F556" s="150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49"/>
      <c r="S556" s="149"/>
      <c r="T556" s="149"/>
      <c r="U556" s="149"/>
      <c r="V556" s="149"/>
      <c r="W556" s="149"/>
      <c r="X556" s="149"/>
      <c r="Y556" s="149"/>
      <c r="Z556" s="149"/>
      <c r="AA556" s="149"/>
      <c r="AB556" s="149"/>
      <c r="AC556" s="149"/>
      <c r="AD556" s="149"/>
      <c r="AE556" s="149"/>
      <c r="AF556" s="149"/>
      <c r="AG556" s="149"/>
      <c r="AH556" s="149"/>
    </row>
    <row r="557" spans="3:34" s="147" customFormat="1" x14ac:dyDescent="0.25">
      <c r="C557" s="148"/>
      <c r="D557" s="149"/>
      <c r="E557" s="149"/>
      <c r="F557" s="150"/>
      <c r="G557" s="149"/>
      <c r="H557" s="149"/>
      <c r="I557" s="149"/>
      <c r="J557" s="149"/>
      <c r="K557" s="149"/>
      <c r="L557" s="149"/>
      <c r="M557" s="149"/>
      <c r="N557" s="149"/>
      <c r="O557" s="149"/>
      <c r="P557" s="149"/>
      <c r="Q557" s="149"/>
      <c r="R557" s="149"/>
      <c r="S557" s="149"/>
      <c r="T557" s="149"/>
      <c r="U557" s="149"/>
      <c r="V557" s="149"/>
      <c r="W557" s="149"/>
      <c r="X557" s="149"/>
      <c r="Y557" s="149"/>
      <c r="Z557" s="149"/>
      <c r="AA557" s="149"/>
      <c r="AB557" s="149"/>
      <c r="AC557" s="149"/>
      <c r="AD557" s="149"/>
      <c r="AE557" s="149"/>
      <c r="AF557" s="149"/>
      <c r="AG557" s="149"/>
      <c r="AH557" s="149"/>
    </row>
    <row r="558" spans="3:34" s="147" customFormat="1" x14ac:dyDescent="0.25">
      <c r="C558" s="148"/>
      <c r="D558" s="149"/>
      <c r="E558" s="149"/>
      <c r="F558" s="150"/>
      <c r="G558" s="149"/>
      <c r="H558" s="149"/>
      <c r="I558" s="149"/>
      <c r="J558" s="149"/>
      <c r="K558" s="149"/>
      <c r="L558" s="149"/>
      <c r="M558" s="149"/>
      <c r="N558" s="149"/>
      <c r="O558" s="149"/>
      <c r="P558" s="149"/>
      <c r="Q558" s="149"/>
      <c r="R558" s="149"/>
      <c r="S558" s="149"/>
      <c r="T558" s="149"/>
      <c r="U558" s="149"/>
      <c r="V558" s="149"/>
      <c r="W558" s="149"/>
      <c r="X558" s="149"/>
      <c r="Y558" s="149"/>
      <c r="Z558" s="149"/>
      <c r="AA558" s="149"/>
      <c r="AB558" s="149"/>
      <c r="AC558" s="149"/>
      <c r="AD558" s="149"/>
      <c r="AE558" s="149"/>
      <c r="AF558" s="149"/>
      <c r="AG558" s="149"/>
      <c r="AH558" s="149"/>
    </row>
    <row r="559" spans="3:34" s="147" customFormat="1" x14ac:dyDescent="0.25">
      <c r="C559" s="148"/>
      <c r="D559" s="149"/>
      <c r="E559" s="149"/>
      <c r="F559" s="150"/>
      <c r="G559" s="149"/>
      <c r="H559" s="149"/>
      <c r="I559" s="149"/>
      <c r="J559" s="149"/>
      <c r="K559" s="149"/>
      <c r="L559" s="149"/>
      <c r="M559" s="149"/>
      <c r="N559" s="149"/>
      <c r="O559" s="149"/>
      <c r="P559" s="149"/>
      <c r="Q559" s="149"/>
      <c r="R559" s="149"/>
      <c r="S559" s="149"/>
      <c r="T559" s="149"/>
      <c r="U559" s="149"/>
      <c r="V559" s="149"/>
      <c r="W559" s="149"/>
      <c r="X559" s="149"/>
      <c r="Y559" s="149"/>
      <c r="Z559" s="149"/>
      <c r="AA559" s="149"/>
      <c r="AB559" s="149"/>
      <c r="AC559" s="149"/>
      <c r="AD559" s="149"/>
      <c r="AE559" s="149"/>
      <c r="AF559" s="149"/>
      <c r="AG559" s="149"/>
      <c r="AH559" s="149"/>
    </row>
    <row r="560" spans="3:34" s="147" customFormat="1" x14ac:dyDescent="0.25">
      <c r="C560" s="148"/>
      <c r="D560" s="149"/>
      <c r="E560" s="149"/>
      <c r="F560" s="150"/>
      <c r="G560" s="149"/>
      <c r="H560" s="149"/>
      <c r="I560" s="149"/>
      <c r="J560" s="149"/>
      <c r="K560" s="149"/>
      <c r="L560" s="149"/>
      <c r="M560" s="149"/>
      <c r="N560" s="149"/>
      <c r="O560" s="149"/>
      <c r="P560" s="149"/>
      <c r="Q560" s="149"/>
      <c r="R560" s="149"/>
      <c r="S560" s="149"/>
      <c r="T560" s="149"/>
      <c r="U560" s="149"/>
      <c r="V560" s="149"/>
      <c r="W560" s="149"/>
      <c r="X560" s="149"/>
      <c r="Y560" s="149"/>
      <c r="Z560" s="149"/>
      <c r="AA560" s="149"/>
      <c r="AB560" s="149"/>
      <c r="AC560" s="149"/>
      <c r="AD560" s="149"/>
      <c r="AE560" s="149"/>
      <c r="AF560" s="149"/>
      <c r="AG560" s="149"/>
      <c r="AH560" s="149"/>
    </row>
    <row r="561" spans="3:34" s="147" customFormat="1" x14ac:dyDescent="0.25">
      <c r="C561" s="148"/>
      <c r="D561" s="149"/>
      <c r="E561" s="149"/>
      <c r="F561" s="150"/>
      <c r="G561" s="149"/>
      <c r="H561" s="149"/>
      <c r="I561" s="149"/>
      <c r="J561" s="149"/>
      <c r="K561" s="149"/>
      <c r="L561" s="149"/>
      <c r="M561" s="149"/>
      <c r="N561" s="149"/>
      <c r="O561" s="149"/>
      <c r="P561" s="149"/>
      <c r="Q561" s="149"/>
      <c r="R561" s="149"/>
      <c r="S561" s="149"/>
      <c r="T561" s="149"/>
      <c r="U561" s="149"/>
      <c r="V561" s="149"/>
      <c r="W561" s="149"/>
      <c r="X561" s="149"/>
      <c r="Y561" s="149"/>
      <c r="Z561" s="149"/>
      <c r="AA561" s="149"/>
      <c r="AB561" s="149"/>
      <c r="AC561" s="149"/>
      <c r="AD561" s="149"/>
      <c r="AE561" s="149"/>
      <c r="AF561" s="149"/>
      <c r="AG561" s="149"/>
      <c r="AH561" s="149"/>
    </row>
    <row r="562" spans="3:34" s="147" customFormat="1" x14ac:dyDescent="0.25">
      <c r="C562" s="148"/>
      <c r="D562" s="149"/>
      <c r="E562" s="149"/>
      <c r="F562" s="150"/>
      <c r="G562" s="149"/>
      <c r="H562" s="149"/>
      <c r="I562" s="149"/>
      <c r="J562" s="149"/>
      <c r="K562" s="149"/>
      <c r="L562" s="149"/>
      <c r="M562" s="149"/>
      <c r="N562" s="149"/>
      <c r="O562" s="149"/>
      <c r="P562" s="149"/>
      <c r="Q562" s="149"/>
      <c r="R562" s="149"/>
      <c r="S562" s="149"/>
      <c r="T562" s="149"/>
      <c r="U562" s="149"/>
      <c r="V562" s="149"/>
      <c r="W562" s="149"/>
      <c r="X562" s="149"/>
      <c r="Y562" s="149"/>
      <c r="Z562" s="149"/>
      <c r="AA562" s="149"/>
      <c r="AB562" s="149"/>
      <c r="AC562" s="149"/>
      <c r="AD562" s="149"/>
      <c r="AE562" s="149"/>
      <c r="AF562" s="149"/>
      <c r="AG562" s="149"/>
      <c r="AH562" s="149"/>
    </row>
    <row r="563" spans="3:34" s="147" customFormat="1" x14ac:dyDescent="0.25">
      <c r="C563" s="148"/>
      <c r="D563" s="149"/>
      <c r="E563" s="149"/>
      <c r="F563" s="150"/>
      <c r="G563" s="149"/>
      <c r="H563" s="149"/>
      <c r="I563" s="149"/>
      <c r="J563" s="149"/>
      <c r="K563" s="149"/>
      <c r="L563" s="149"/>
      <c r="M563" s="149"/>
      <c r="N563" s="149"/>
      <c r="O563" s="149"/>
      <c r="P563" s="149"/>
      <c r="Q563" s="149"/>
      <c r="R563" s="149"/>
      <c r="S563" s="149"/>
      <c r="T563" s="149"/>
      <c r="U563" s="149"/>
      <c r="V563" s="149"/>
      <c r="W563" s="149"/>
      <c r="X563" s="149"/>
      <c r="Y563" s="149"/>
      <c r="Z563" s="149"/>
      <c r="AA563" s="149"/>
      <c r="AB563" s="149"/>
      <c r="AC563" s="149"/>
      <c r="AD563" s="149"/>
      <c r="AE563" s="149"/>
      <c r="AF563" s="149"/>
      <c r="AG563" s="149"/>
      <c r="AH563" s="149"/>
    </row>
    <row r="564" spans="3:34" s="147" customFormat="1" x14ac:dyDescent="0.25">
      <c r="C564" s="148"/>
      <c r="D564" s="149"/>
      <c r="E564" s="149"/>
      <c r="F564" s="150"/>
      <c r="G564" s="149"/>
      <c r="H564" s="149"/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  <c r="AA564" s="149"/>
      <c r="AB564" s="149"/>
      <c r="AC564" s="149"/>
      <c r="AD564" s="149"/>
      <c r="AE564" s="149"/>
      <c r="AF564" s="149"/>
      <c r="AG564" s="149"/>
      <c r="AH564" s="149"/>
    </row>
    <row r="565" spans="3:34" s="147" customFormat="1" x14ac:dyDescent="0.25">
      <c r="C565" s="148"/>
      <c r="D565" s="149"/>
      <c r="E565" s="149"/>
      <c r="F565" s="150"/>
      <c r="G565" s="149"/>
      <c r="H565" s="149"/>
      <c r="I565" s="149"/>
      <c r="J565" s="149"/>
      <c r="K565" s="149"/>
      <c r="L565" s="149"/>
      <c r="M565" s="149"/>
      <c r="N565" s="149"/>
      <c r="O565" s="149"/>
      <c r="P565" s="149"/>
      <c r="Q565" s="149"/>
      <c r="R565" s="149"/>
      <c r="S565" s="149"/>
      <c r="T565" s="149"/>
      <c r="U565" s="149"/>
      <c r="V565" s="149"/>
      <c r="W565" s="149"/>
      <c r="X565" s="149"/>
      <c r="Y565" s="149"/>
      <c r="Z565" s="149"/>
      <c r="AA565" s="149"/>
      <c r="AB565" s="149"/>
      <c r="AC565" s="149"/>
      <c r="AD565" s="149"/>
      <c r="AE565" s="149"/>
      <c r="AF565" s="149"/>
      <c r="AG565" s="149"/>
      <c r="AH565" s="149"/>
    </row>
    <row r="566" spans="3:34" s="147" customFormat="1" x14ac:dyDescent="0.25">
      <c r="C566" s="148"/>
      <c r="D566" s="149"/>
      <c r="E566" s="149"/>
      <c r="F566" s="150"/>
      <c r="G566" s="149"/>
      <c r="H566" s="149"/>
      <c r="I566" s="149"/>
      <c r="J566" s="149"/>
      <c r="K566" s="149"/>
      <c r="L566" s="149"/>
      <c r="M566" s="149"/>
      <c r="N566" s="149"/>
      <c r="O566" s="149"/>
      <c r="P566" s="149"/>
      <c r="Q566" s="149"/>
      <c r="R566" s="149"/>
      <c r="S566" s="149"/>
      <c r="T566" s="149"/>
      <c r="U566" s="149"/>
      <c r="V566" s="149"/>
      <c r="W566" s="149"/>
      <c r="X566" s="149"/>
      <c r="Y566" s="149"/>
      <c r="Z566" s="149"/>
      <c r="AA566" s="149"/>
      <c r="AB566" s="149"/>
      <c r="AC566" s="149"/>
      <c r="AD566" s="149"/>
      <c r="AE566" s="149"/>
      <c r="AF566" s="149"/>
      <c r="AG566" s="149"/>
      <c r="AH566" s="149"/>
    </row>
    <row r="567" spans="3:34" s="147" customFormat="1" x14ac:dyDescent="0.25">
      <c r="C567" s="148"/>
      <c r="D567" s="149"/>
      <c r="E567" s="149"/>
      <c r="F567" s="150"/>
      <c r="G567" s="149"/>
      <c r="H567" s="149"/>
      <c r="I567" s="149"/>
      <c r="J567" s="149"/>
      <c r="K567" s="149"/>
      <c r="L567" s="149"/>
      <c r="M567" s="149"/>
      <c r="N567" s="149"/>
      <c r="O567" s="149"/>
      <c r="P567" s="149"/>
      <c r="Q567" s="149"/>
      <c r="R567" s="149"/>
      <c r="S567" s="149"/>
      <c r="T567" s="149"/>
      <c r="U567" s="149"/>
      <c r="V567" s="149"/>
      <c r="W567" s="149"/>
      <c r="X567" s="149"/>
      <c r="Y567" s="149"/>
      <c r="Z567" s="149"/>
      <c r="AA567" s="149"/>
      <c r="AB567" s="149"/>
      <c r="AC567" s="149"/>
      <c r="AD567" s="149"/>
      <c r="AE567" s="149"/>
      <c r="AF567" s="149"/>
      <c r="AG567" s="149"/>
      <c r="AH567" s="149"/>
    </row>
    <row r="568" spans="3:34" s="147" customFormat="1" x14ac:dyDescent="0.25">
      <c r="C568" s="148"/>
      <c r="D568" s="149"/>
      <c r="E568" s="149"/>
      <c r="F568" s="150"/>
      <c r="G568" s="149"/>
      <c r="H568" s="149"/>
      <c r="I568" s="149"/>
      <c r="J568" s="149"/>
      <c r="K568" s="149"/>
      <c r="L568" s="149"/>
      <c r="M568" s="149"/>
      <c r="N568" s="149"/>
      <c r="O568" s="149"/>
      <c r="P568" s="149"/>
      <c r="Q568" s="149"/>
      <c r="R568" s="149"/>
      <c r="S568" s="149"/>
      <c r="T568" s="149"/>
      <c r="U568" s="149"/>
      <c r="V568" s="149"/>
      <c r="W568" s="149"/>
      <c r="X568" s="149"/>
      <c r="Y568" s="149"/>
      <c r="Z568" s="149"/>
      <c r="AA568" s="149"/>
      <c r="AB568" s="149"/>
      <c r="AC568" s="149"/>
      <c r="AD568" s="149"/>
      <c r="AE568" s="149"/>
      <c r="AF568" s="149"/>
      <c r="AG568" s="149"/>
      <c r="AH568" s="149"/>
    </row>
    <row r="569" spans="3:34" s="147" customFormat="1" x14ac:dyDescent="0.25">
      <c r="C569" s="148"/>
      <c r="D569" s="149"/>
      <c r="E569" s="149"/>
      <c r="F569" s="150"/>
      <c r="G569" s="149"/>
      <c r="H569" s="149"/>
      <c r="I569" s="149"/>
      <c r="J569" s="149"/>
      <c r="K569" s="149"/>
      <c r="L569" s="149"/>
      <c r="M569" s="149"/>
      <c r="N569" s="149"/>
      <c r="O569" s="149"/>
      <c r="P569" s="149"/>
      <c r="Q569" s="149"/>
      <c r="R569" s="149"/>
      <c r="S569" s="149"/>
      <c r="T569" s="149"/>
      <c r="U569" s="149"/>
      <c r="V569" s="149"/>
      <c r="W569" s="149"/>
      <c r="X569" s="149"/>
      <c r="Y569" s="149"/>
      <c r="Z569" s="149"/>
      <c r="AA569" s="149"/>
      <c r="AB569" s="149"/>
      <c r="AC569" s="149"/>
      <c r="AD569" s="149"/>
      <c r="AE569" s="149"/>
      <c r="AF569" s="149"/>
      <c r="AG569" s="149"/>
      <c r="AH569" s="149"/>
    </row>
    <row r="570" spans="3:34" s="147" customFormat="1" x14ac:dyDescent="0.25">
      <c r="C570" s="148"/>
      <c r="D570" s="149"/>
      <c r="E570" s="149"/>
      <c r="F570" s="150"/>
      <c r="G570" s="149"/>
      <c r="H570" s="149"/>
      <c r="I570" s="149"/>
      <c r="J570" s="149"/>
      <c r="K570" s="149"/>
      <c r="L570" s="149"/>
      <c r="M570" s="149"/>
      <c r="N570" s="149"/>
      <c r="O570" s="149"/>
      <c r="P570" s="149"/>
      <c r="Q570" s="149"/>
      <c r="R570" s="149"/>
      <c r="S570" s="149"/>
      <c r="T570" s="149"/>
      <c r="U570" s="149"/>
      <c r="V570" s="149"/>
      <c r="W570" s="149"/>
      <c r="X570" s="149"/>
      <c r="Y570" s="149"/>
      <c r="Z570" s="149"/>
      <c r="AA570" s="149"/>
      <c r="AB570" s="149"/>
      <c r="AC570" s="149"/>
      <c r="AD570" s="149"/>
      <c r="AE570" s="149"/>
      <c r="AF570" s="149"/>
      <c r="AG570" s="149"/>
      <c r="AH570" s="149"/>
    </row>
    <row r="571" spans="3:34" s="147" customFormat="1" x14ac:dyDescent="0.25">
      <c r="C571" s="148"/>
      <c r="D571" s="149"/>
      <c r="E571" s="149"/>
      <c r="F571" s="150"/>
      <c r="G571" s="149"/>
      <c r="H571" s="149"/>
      <c r="I571" s="149"/>
      <c r="J571" s="149"/>
      <c r="K571" s="149"/>
      <c r="L571" s="149"/>
      <c r="M571" s="149"/>
      <c r="N571" s="149"/>
      <c r="O571" s="149"/>
      <c r="P571" s="149"/>
      <c r="Q571" s="149"/>
      <c r="R571" s="149"/>
      <c r="S571" s="149"/>
      <c r="T571" s="149"/>
      <c r="U571" s="149"/>
      <c r="V571" s="149"/>
      <c r="W571" s="149"/>
      <c r="X571" s="149"/>
      <c r="Y571" s="149"/>
      <c r="Z571" s="149"/>
      <c r="AA571" s="149"/>
      <c r="AB571" s="149"/>
      <c r="AC571" s="149"/>
      <c r="AD571" s="149"/>
      <c r="AE571" s="149"/>
      <c r="AF571" s="149"/>
      <c r="AG571" s="149"/>
      <c r="AH571" s="149"/>
    </row>
    <row r="572" spans="3:34" s="147" customFormat="1" x14ac:dyDescent="0.25">
      <c r="C572" s="148"/>
      <c r="D572" s="149"/>
      <c r="E572" s="149"/>
      <c r="F572" s="150"/>
      <c r="G572" s="149"/>
      <c r="H572" s="149"/>
      <c r="I572" s="149"/>
      <c r="J572" s="149"/>
      <c r="K572" s="149"/>
      <c r="L572" s="149"/>
      <c r="M572" s="149"/>
      <c r="N572" s="149"/>
      <c r="O572" s="149"/>
      <c r="P572" s="149"/>
      <c r="Q572" s="149"/>
      <c r="R572" s="149"/>
      <c r="S572" s="149"/>
      <c r="T572" s="149"/>
      <c r="U572" s="149"/>
      <c r="V572" s="149"/>
      <c r="W572" s="149"/>
      <c r="X572" s="149"/>
      <c r="Y572" s="149"/>
      <c r="Z572" s="149"/>
      <c r="AA572" s="149"/>
      <c r="AB572" s="149"/>
      <c r="AC572" s="149"/>
      <c r="AD572" s="149"/>
      <c r="AE572" s="149"/>
      <c r="AF572" s="149"/>
      <c r="AG572" s="149"/>
      <c r="AH572" s="149"/>
    </row>
    <row r="573" spans="3:34" s="147" customFormat="1" x14ac:dyDescent="0.25">
      <c r="C573" s="148"/>
      <c r="D573" s="149"/>
      <c r="E573" s="149"/>
      <c r="F573" s="150"/>
      <c r="G573" s="149"/>
      <c r="H573" s="149"/>
      <c r="I573" s="149"/>
      <c r="J573" s="149"/>
      <c r="K573" s="149"/>
      <c r="L573" s="149"/>
      <c r="M573" s="149"/>
      <c r="N573" s="149"/>
      <c r="O573" s="149"/>
      <c r="P573" s="149"/>
      <c r="Q573" s="149"/>
      <c r="R573" s="149"/>
      <c r="S573" s="149"/>
      <c r="T573" s="149"/>
      <c r="U573" s="149"/>
      <c r="V573" s="149"/>
      <c r="W573" s="149"/>
      <c r="X573" s="149"/>
      <c r="Y573" s="149"/>
      <c r="Z573" s="149"/>
      <c r="AA573" s="149"/>
      <c r="AB573" s="149"/>
      <c r="AC573" s="149"/>
      <c r="AD573" s="149"/>
      <c r="AE573" s="149"/>
      <c r="AF573" s="149"/>
      <c r="AG573" s="149"/>
      <c r="AH573" s="149"/>
    </row>
    <row r="574" spans="3:34" s="147" customFormat="1" x14ac:dyDescent="0.25">
      <c r="C574" s="148"/>
      <c r="D574" s="149"/>
      <c r="E574" s="149"/>
      <c r="F574" s="150"/>
      <c r="G574" s="149"/>
      <c r="H574" s="149"/>
      <c r="I574" s="149"/>
      <c r="J574" s="149"/>
      <c r="K574" s="149"/>
      <c r="L574" s="149"/>
      <c r="M574" s="149"/>
      <c r="N574" s="149"/>
      <c r="O574" s="149"/>
      <c r="P574" s="149"/>
      <c r="Q574" s="149"/>
      <c r="R574" s="149"/>
      <c r="S574" s="149"/>
      <c r="T574" s="149"/>
      <c r="U574" s="149"/>
      <c r="V574" s="149"/>
      <c r="W574" s="149"/>
      <c r="X574" s="149"/>
      <c r="Y574" s="149"/>
      <c r="Z574" s="149"/>
      <c r="AA574" s="149"/>
      <c r="AB574" s="149"/>
      <c r="AC574" s="149"/>
      <c r="AD574" s="149"/>
      <c r="AE574" s="149"/>
      <c r="AF574" s="149"/>
      <c r="AG574" s="149"/>
      <c r="AH574" s="149"/>
    </row>
    <row r="575" spans="3:34" s="147" customFormat="1" x14ac:dyDescent="0.25">
      <c r="C575" s="148"/>
      <c r="D575" s="149"/>
      <c r="E575" s="149"/>
      <c r="F575" s="150"/>
      <c r="G575" s="149"/>
      <c r="H575" s="149"/>
      <c r="I575" s="149"/>
      <c r="J575" s="149"/>
      <c r="K575" s="149"/>
      <c r="L575" s="149"/>
      <c r="M575" s="149"/>
      <c r="N575" s="149"/>
      <c r="O575" s="149"/>
      <c r="P575" s="149"/>
      <c r="Q575" s="149"/>
      <c r="R575" s="149"/>
      <c r="S575" s="149"/>
      <c r="T575" s="149"/>
      <c r="U575" s="149"/>
      <c r="V575" s="149"/>
      <c r="W575" s="149"/>
      <c r="X575" s="149"/>
      <c r="Y575" s="149"/>
      <c r="Z575" s="149"/>
      <c r="AA575" s="149"/>
      <c r="AB575" s="149"/>
      <c r="AC575" s="149"/>
      <c r="AD575" s="149"/>
      <c r="AE575" s="149"/>
      <c r="AF575" s="149"/>
      <c r="AG575" s="149"/>
      <c r="AH575" s="149"/>
    </row>
    <row r="576" spans="3:34" s="147" customFormat="1" x14ac:dyDescent="0.25">
      <c r="C576" s="148"/>
      <c r="D576" s="149"/>
      <c r="E576" s="149"/>
      <c r="F576" s="150"/>
      <c r="G576" s="149"/>
      <c r="H576" s="149"/>
      <c r="I576" s="149"/>
      <c r="J576" s="149"/>
      <c r="K576" s="149"/>
      <c r="L576" s="149"/>
      <c r="M576" s="149"/>
      <c r="N576" s="149"/>
      <c r="O576" s="149"/>
      <c r="P576" s="149"/>
      <c r="Q576" s="149"/>
      <c r="R576" s="149"/>
      <c r="S576" s="149"/>
      <c r="T576" s="149"/>
      <c r="U576" s="149"/>
      <c r="V576" s="149"/>
      <c r="W576" s="149"/>
      <c r="X576" s="149"/>
      <c r="Y576" s="149"/>
      <c r="Z576" s="149"/>
      <c r="AA576" s="149"/>
      <c r="AB576" s="149"/>
      <c r="AC576" s="149"/>
      <c r="AD576" s="149"/>
      <c r="AE576" s="149"/>
      <c r="AF576" s="149"/>
      <c r="AG576" s="149"/>
      <c r="AH576" s="149"/>
    </row>
    <row r="577" spans="3:34" s="147" customFormat="1" x14ac:dyDescent="0.25">
      <c r="C577" s="148"/>
      <c r="D577" s="149"/>
      <c r="E577" s="149"/>
      <c r="F577" s="150"/>
      <c r="G577" s="149"/>
      <c r="H577" s="149"/>
      <c r="I577" s="149"/>
      <c r="J577" s="149"/>
      <c r="K577" s="149"/>
      <c r="L577" s="149"/>
      <c r="M577" s="149"/>
      <c r="N577" s="149"/>
      <c r="O577" s="149"/>
      <c r="P577" s="149"/>
      <c r="Q577" s="149"/>
      <c r="R577" s="149"/>
      <c r="S577" s="149"/>
      <c r="T577" s="149"/>
      <c r="U577" s="149"/>
      <c r="V577" s="149"/>
      <c r="W577" s="149"/>
      <c r="X577" s="149"/>
      <c r="Y577" s="149"/>
      <c r="Z577" s="149"/>
      <c r="AA577" s="149"/>
      <c r="AB577" s="149"/>
      <c r="AC577" s="149"/>
      <c r="AD577" s="149"/>
      <c r="AE577" s="149"/>
      <c r="AF577" s="149"/>
      <c r="AG577" s="149"/>
      <c r="AH577" s="149"/>
    </row>
    <row r="578" spans="3:34" s="147" customFormat="1" x14ac:dyDescent="0.25">
      <c r="C578" s="148"/>
      <c r="D578" s="149"/>
      <c r="E578" s="149"/>
      <c r="F578" s="150"/>
      <c r="G578" s="149"/>
      <c r="H578" s="149"/>
      <c r="I578" s="149"/>
      <c r="J578" s="149"/>
      <c r="K578" s="149"/>
      <c r="L578" s="149"/>
      <c r="M578" s="149"/>
      <c r="N578" s="149"/>
      <c r="O578" s="149"/>
      <c r="P578" s="149"/>
      <c r="Q578" s="149"/>
      <c r="R578" s="149"/>
      <c r="S578" s="149"/>
      <c r="T578" s="149"/>
      <c r="U578" s="149"/>
      <c r="V578" s="149"/>
      <c r="W578" s="149"/>
      <c r="X578" s="149"/>
      <c r="Y578" s="149"/>
      <c r="Z578" s="149"/>
      <c r="AA578" s="149"/>
      <c r="AB578" s="149"/>
      <c r="AC578" s="149"/>
      <c r="AD578" s="149"/>
      <c r="AE578" s="149"/>
      <c r="AF578" s="149"/>
      <c r="AG578" s="149"/>
      <c r="AH578" s="149"/>
    </row>
    <row r="579" spans="3:34" s="147" customFormat="1" x14ac:dyDescent="0.25">
      <c r="C579" s="148"/>
      <c r="D579" s="149"/>
      <c r="E579" s="149"/>
      <c r="F579" s="150"/>
      <c r="G579" s="149"/>
      <c r="H579" s="149"/>
      <c r="I579" s="149"/>
      <c r="J579" s="149"/>
      <c r="K579" s="149"/>
      <c r="L579" s="149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  <c r="AA579" s="149"/>
      <c r="AB579" s="149"/>
      <c r="AC579" s="149"/>
      <c r="AD579" s="149"/>
      <c r="AE579" s="149"/>
      <c r="AF579" s="149"/>
      <c r="AG579" s="149"/>
      <c r="AH579" s="149"/>
    </row>
    <row r="580" spans="3:34" s="147" customFormat="1" x14ac:dyDescent="0.25">
      <c r="C580" s="148"/>
      <c r="D580" s="149"/>
      <c r="E580" s="149"/>
      <c r="F580" s="150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49"/>
      <c r="S580" s="149"/>
      <c r="T580" s="149"/>
      <c r="U580" s="149"/>
      <c r="V580" s="149"/>
      <c r="W580" s="149"/>
      <c r="X580" s="149"/>
      <c r="Y580" s="149"/>
      <c r="Z580" s="149"/>
      <c r="AA580" s="149"/>
      <c r="AB580" s="149"/>
      <c r="AC580" s="149"/>
      <c r="AD580" s="149"/>
      <c r="AE580" s="149"/>
      <c r="AF580" s="149"/>
      <c r="AG580" s="149"/>
      <c r="AH580" s="149"/>
    </row>
    <row r="581" spans="3:34" s="147" customFormat="1" x14ac:dyDescent="0.25">
      <c r="C581" s="148"/>
      <c r="D581" s="149"/>
      <c r="E581" s="149"/>
      <c r="F581" s="150"/>
      <c r="G581" s="149"/>
      <c r="H581" s="149"/>
      <c r="I581" s="149"/>
      <c r="J581" s="149"/>
      <c r="K581" s="149"/>
      <c r="L581" s="149"/>
      <c r="M581" s="149"/>
      <c r="N581" s="149"/>
      <c r="O581" s="149"/>
      <c r="P581" s="149"/>
      <c r="Q581" s="149"/>
      <c r="R581" s="149"/>
      <c r="S581" s="149"/>
      <c r="T581" s="149"/>
      <c r="U581" s="149"/>
      <c r="V581" s="149"/>
      <c r="W581" s="149"/>
      <c r="X581" s="149"/>
      <c r="Y581" s="149"/>
      <c r="Z581" s="149"/>
      <c r="AA581" s="149"/>
      <c r="AB581" s="149"/>
      <c r="AC581" s="149"/>
      <c r="AD581" s="149"/>
      <c r="AE581" s="149"/>
      <c r="AF581" s="149"/>
      <c r="AG581" s="149"/>
      <c r="AH581" s="149"/>
    </row>
    <row r="582" spans="3:34" s="147" customFormat="1" x14ac:dyDescent="0.25">
      <c r="C582" s="148"/>
      <c r="D582" s="149"/>
      <c r="E582" s="149"/>
      <c r="F582" s="150"/>
      <c r="G582" s="149"/>
      <c r="H582" s="149"/>
      <c r="I582" s="149"/>
      <c r="J582" s="149"/>
      <c r="K582" s="149"/>
      <c r="L582" s="149"/>
      <c r="M582" s="149"/>
      <c r="N582" s="149"/>
      <c r="O582" s="149"/>
      <c r="P582" s="149"/>
      <c r="Q582" s="149"/>
      <c r="R582" s="149"/>
      <c r="S582" s="149"/>
      <c r="T582" s="149"/>
      <c r="U582" s="149"/>
      <c r="V582" s="149"/>
      <c r="W582" s="149"/>
      <c r="X582" s="149"/>
      <c r="Y582" s="149"/>
      <c r="Z582" s="149"/>
      <c r="AA582" s="149"/>
      <c r="AB582" s="149"/>
      <c r="AC582" s="149"/>
      <c r="AD582" s="149"/>
      <c r="AE582" s="149"/>
      <c r="AF582" s="149"/>
      <c r="AG582" s="149"/>
      <c r="AH582" s="149"/>
    </row>
    <row r="583" spans="3:34" s="147" customFormat="1" x14ac:dyDescent="0.25">
      <c r="C583" s="148"/>
      <c r="D583" s="149"/>
      <c r="E583" s="149"/>
      <c r="F583" s="150"/>
      <c r="G583" s="149"/>
      <c r="H583" s="149"/>
      <c r="I583" s="149"/>
      <c r="J583" s="149"/>
      <c r="K583" s="149"/>
      <c r="L583" s="149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  <c r="AA583" s="149"/>
      <c r="AB583" s="149"/>
      <c r="AC583" s="149"/>
      <c r="AD583" s="149"/>
      <c r="AE583" s="149"/>
      <c r="AF583" s="149"/>
      <c r="AG583" s="149"/>
      <c r="AH583" s="149"/>
    </row>
    <row r="584" spans="3:34" s="147" customFormat="1" x14ac:dyDescent="0.25">
      <c r="C584" s="148"/>
      <c r="D584" s="149"/>
      <c r="E584" s="149"/>
      <c r="F584" s="150"/>
      <c r="G584" s="149"/>
      <c r="H584" s="149"/>
      <c r="I584" s="149"/>
      <c r="J584" s="149"/>
      <c r="K584" s="149"/>
      <c r="L584" s="149"/>
      <c r="M584" s="149"/>
      <c r="N584" s="149"/>
      <c r="O584" s="149"/>
      <c r="P584" s="149"/>
      <c r="Q584" s="149"/>
      <c r="R584" s="149"/>
      <c r="S584" s="149"/>
      <c r="T584" s="149"/>
      <c r="U584" s="149"/>
      <c r="V584" s="149"/>
      <c r="W584" s="149"/>
      <c r="X584" s="149"/>
      <c r="Y584" s="149"/>
      <c r="Z584" s="149"/>
      <c r="AA584" s="149"/>
      <c r="AB584" s="149"/>
      <c r="AC584" s="149"/>
      <c r="AD584" s="149"/>
      <c r="AE584" s="149"/>
      <c r="AF584" s="149"/>
      <c r="AG584" s="149"/>
      <c r="AH584" s="149"/>
    </row>
    <row r="585" spans="3:34" s="147" customFormat="1" x14ac:dyDescent="0.25">
      <c r="C585" s="148"/>
      <c r="D585" s="149"/>
      <c r="E585" s="149"/>
      <c r="F585" s="150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  <c r="AA585" s="149"/>
      <c r="AB585" s="149"/>
      <c r="AC585" s="149"/>
      <c r="AD585" s="149"/>
      <c r="AE585" s="149"/>
      <c r="AF585" s="149"/>
      <c r="AG585" s="149"/>
      <c r="AH585" s="149"/>
    </row>
    <row r="586" spans="3:34" s="147" customFormat="1" x14ac:dyDescent="0.25">
      <c r="C586" s="148"/>
      <c r="D586" s="149"/>
      <c r="E586" s="149"/>
      <c r="F586" s="150"/>
      <c r="G586" s="149"/>
      <c r="H586" s="149"/>
      <c r="I586" s="149"/>
      <c r="J586" s="149"/>
      <c r="K586" s="149"/>
      <c r="L586" s="149"/>
      <c r="M586" s="149"/>
      <c r="N586" s="149"/>
      <c r="O586" s="149"/>
      <c r="P586" s="149"/>
      <c r="Q586" s="149"/>
      <c r="R586" s="149"/>
      <c r="S586" s="149"/>
      <c r="T586" s="149"/>
      <c r="U586" s="149"/>
      <c r="V586" s="149"/>
      <c r="W586" s="149"/>
      <c r="X586" s="149"/>
      <c r="Y586" s="149"/>
      <c r="Z586" s="149"/>
      <c r="AA586" s="149"/>
      <c r="AB586" s="149"/>
      <c r="AC586" s="149"/>
      <c r="AD586" s="149"/>
      <c r="AE586" s="149"/>
      <c r="AF586" s="149"/>
      <c r="AG586" s="149"/>
      <c r="AH586" s="149"/>
    </row>
    <row r="587" spans="3:34" s="147" customFormat="1" x14ac:dyDescent="0.25">
      <c r="C587" s="148"/>
      <c r="D587" s="149"/>
      <c r="E587" s="149"/>
      <c r="F587" s="150"/>
      <c r="G587" s="149"/>
      <c r="H587" s="149"/>
      <c r="I587" s="149"/>
      <c r="J587" s="149"/>
      <c r="K587" s="149"/>
      <c r="L587" s="149"/>
      <c r="M587" s="149"/>
      <c r="N587" s="149"/>
      <c r="O587" s="149"/>
      <c r="P587" s="149"/>
      <c r="Q587" s="149"/>
      <c r="R587" s="149"/>
      <c r="S587" s="149"/>
      <c r="T587" s="149"/>
      <c r="U587" s="149"/>
      <c r="V587" s="149"/>
      <c r="W587" s="149"/>
      <c r="X587" s="149"/>
      <c r="Y587" s="149"/>
      <c r="Z587" s="149"/>
      <c r="AA587" s="149"/>
      <c r="AB587" s="149"/>
      <c r="AC587" s="149"/>
      <c r="AD587" s="149"/>
      <c r="AE587" s="149"/>
      <c r="AF587" s="149"/>
      <c r="AG587" s="149"/>
      <c r="AH587" s="149"/>
    </row>
    <row r="588" spans="3:34" s="147" customFormat="1" x14ac:dyDescent="0.25">
      <c r="C588" s="148"/>
      <c r="D588" s="149"/>
      <c r="E588" s="149"/>
      <c r="F588" s="150"/>
      <c r="G588" s="149"/>
      <c r="H588" s="149"/>
      <c r="I588" s="149"/>
      <c r="J588" s="149"/>
      <c r="K588" s="149"/>
      <c r="L588" s="149"/>
      <c r="M588" s="149"/>
      <c r="N588" s="149"/>
      <c r="O588" s="149"/>
      <c r="P588" s="149"/>
      <c r="Q588" s="149"/>
      <c r="R588" s="149"/>
      <c r="S588" s="149"/>
      <c r="T588" s="149"/>
      <c r="U588" s="149"/>
      <c r="V588" s="149"/>
      <c r="W588" s="149"/>
      <c r="X588" s="149"/>
      <c r="Y588" s="149"/>
      <c r="Z588" s="149"/>
      <c r="AA588" s="149"/>
      <c r="AB588" s="149"/>
      <c r="AC588" s="149"/>
      <c r="AD588" s="149"/>
      <c r="AE588" s="149"/>
      <c r="AF588" s="149"/>
      <c r="AG588" s="149"/>
      <c r="AH588" s="149"/>
    </row>
    <row r="589" spans="3:34" s="147" customFormat="1" x14ac:dyDescent="0.25">
      <c r="C589" s="148"/>
      <c r="D589" s="149"/>
      <c r="E589" s="149"/>
      <c r="F589" s="150"/>
      <c r="G589" s="149"/>
      <c r="H589" s="149"/>
      <c r="I589" s="149"/>
      <c r="J589" s="149"/>
      <c r="K589" s="149"/>
      <c r="L589" s="149"/>
      <c r="M589" s="149"/>
      <c r="N589" s="149"/>
      <c r="O589" s="149"/>
      <c r="P589" s="149"/>
      <c r="Q589" s="149"/>
      <c r="R589" s="149"/>
      <c r="S589" s="149"/>
      <c r="T589" s="149"/>
      <c r="U589" s="149"/>
      <c r="V589" s="149"/>
      <c r="W589" s="149"/>
      <c r="X589" s="149"/>
      <c r="Y589" s="149"/>
      <c r="Z589" s="149"/>
      <c r="AA589" s="149"/>
      <c r="AB589" s="149"/>
      <c r="AC589" s="149"/>
      <c r="AD589" s="149"/>
      <c r="AE589" s="149"/>
      <c r="AF589" s="149"/>
      <c r="AG589" s="149"/>
      <c r="AH589" s="149"/>
    </row>
    <row r="590" spans="3:34" s="147" customFormat="1" x14ac:dyDescent="0.25">
      <c r="C590" s="148"/>
      <c r="D590" s="149"/>
      <c r="E590" s="149"/>
      <c r="F590" s="150"/>
      <c r="G590" s="149"/>
      <c r="H590" s="149"/>
      <c r="I590" s="149"/>
      <c r="J590" s="149"/>
      <c r="K590" s="149"/>
      <c r="L590" s="149"/>
      <c r="M590" s="149"/>
      <c r="N590" s="149"/>
      <c r="O590" s="149"/>
      <c r="P590" s="149"/>
      <c r="Q590" s="149"/>
      <c r="R590" s="149"/>
      <c r="S590" s="149"/>
      <c r="T590" s="149"/>
      <c r="U590" s="149"/>
      <c r="V590" s="149"/>
      <c r="W590" s="149"/>
      <c r="X590" s="149"/>
      <c r="Y590" s="149"/>
      <c r="Z590" s="149"/>
      <c r="AA590" s="149"/>
      <c r="AB590" s="149"/>
      <c r="AC590" s="149"/>
      <c r="AD590" s="149"/>
      <c r="AE590" s="149"/>
      <c r="AF590" s="149"/>
      <c r="AG590" s="149"/>
      <c r="AH590" s="149"/>
    </row>
    <row r="591" spans="3:34" s="147" customFormat="1" x14ac:dyDescent="0.25">
      <c r="C591" s="148"/>
      <c r="D591" s="149"/>
      <c r="E591" s="149"/>
      <c r="F591" s="150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49"/>
      <c r="S591" s="149"/>
      <c r="T591" s="149"/>
      <c r="U591" s="149"/>
      <c r="V591" s="149"/>
      <c r="W591" s="149"/>
      <c r="X591" s="149"/>
      <c r="Y591" s="149"/>
      <c r="Z591" s="149"/>
      <c r="AA591" s="149"/>
      <c r="AB591" s="149"/>
      <c r="AC591" s="149"/>
      <c r="AD591" s="149"/>
      <c r="AE591" s="149"/>
      <c r="AF591" s="149"/>
      <c r="AG591" s="149"/>
      <c r="AH591" s="149"/>
    </row>
    <row r="592" spans="3:34" s="147" customFormat="1" x14ac:dyDescent="0.25">
      <c r="C592" s="148"/>
      <c r="D592" s="149"/>
      <c r="E592" s="149"/>
      <c r="F592" s="150"/>
      <c r="G592" s="149"/>
      <c r="H592" s="149"/>
      <c r="I592" s="149"/>
      <c r="J592" s="149"/>
      <c r="K592" s="149"/>
      <c r="L592" s="149"/>
      <c r="M592" s="149"/>
      <c r="N592" s="149"/>
      <c r="O592" s="149"/>
      <c r="P592" s="149"/>
      <c r="Q592" s="149"/>
      <c r="R592" s="149"/>
      <c r="S592" s="149"/>
      <c r="T592" s="149"/>
      <c r="U592" s="149"/>
      <c r="V592" s="149"/>
      <c r="W592" s="149"/>
      <c r="X592" s="149"/>
      <c r="Y592" s="149"/>
      <c r="Z592" s="149"/>
      <c r="AA592" s="149"/>
      <c r="AB592" s="149"/>
      <c r="AC592" s="149"/>
      <c r="AD592" s="149"/>
      <c r="AE592" s="149"/>
      <c r="AF592" s="149"/>
      <c r="AG592" s="149"/>
      <c r="AH592" s="149"/>
    </row>
    <row r="593" spans="3:34" s="147" customFormat="1" x14ac:dyDescent="0.25">
      <c r="C593" s="148"/>
      <c r="D593" s="149"/>
      <c r="E593" s="149"/>
      <c r="F593" s="150"/>
      <c r="G593" s="149"/>
      <c r="H593" s="149"/>
      <c r="I593" s="149"/>
      <c r="J593" s="149"/>
      <c r="K593" s="149"/>
      <c r="L593" s="149"/>
      <c r="M593" s="149"/>
      <c r="N593" s="149"/>
      <c r="O593" s="149"/>
      <c r="P593" s="149"/>
      <c r="Q593" s="149"/>
      <c r="R593" s="149"/>
      <c r="S593" s="149"/>
      <c r="T593" s="149"/>
      <c r="U593" s="149"/>
      <c r="V593" s="149"/>
      <c r="W593" s="149"/>
      <c r="X593" s="149"/>
      <c r="Y593" s="149"/>
      <c r="Z593" s="149"/>
      <c r="AA593" s="149"/>
      <c r="AB593" s="149"/>
      <c r="AC593" s="149"/>
      <c r="AD593" s="149"/>
      <c r="AE593" s="149"/>
      <c r="AF593" s="149"/>
      <c r="AG593" s="149"/>
      <c r="AH593" s="149"/>
    </row>
    <row r="594" spans="3:34" s="147" customFormat="1" x14ac:dyDescent="0.25">
      <c r="C594" s="148"/>
      <c r="D594" s="149"/>
      <c r="E594" s="149"/>
      <c r="F594" s="150"/>
      <c r="G594" s="149"/>
      <c r="H594" s="149"/>
      <c r="I594" s="149"/>
      <c r="J594" s="149"/>
      <c r="K594" s="149"/>
      <c r="L594" s="149"/>
      <c r="M594" s="149"/>
      <c r="N594" s="149"/>
      <c r="O594" s="149"/>
      <c r="P594" s="149"/>
      <c r="Q594" s="149"/>
      <c r="R594" s="149"/>
      <c r="S594" s="149"/>
      <c r="T594" s="149"/>
      <c r="U594" s="149"/>
      <c r="V594" s="149"/>
      <c r="W594" s="149"/>
      <c r="X594" s="149"/>
      <c r="Y594" s="149"/>
      <c r="Z594" s="149"/>
      <c r="AA594" s="149"/>
      <c r="AB594" s="149"/>
      <c r="AC594" s="149"/>
      <c r="AD594" s="149"/>
      <c r="AE594" s="149"/>
      <c r="AF594" s="149"/>
      <c r="AG594" s="149"/>
      <c r="AH594" s="149"/>
    </row>
    <row r="595" spans="3:34" s="147" customFormat="1" x14ac:dyDescent="0.25">
      <c r="C595" s="148"/>
      <c r="D595" s="149"/>
      <c r="E595" s="149"/>
      <c r="F595" s="150"/>
      <c r="G595" s="149"/>
      <c r="H595" s="149"/>
      <c r="I595" s="149"/>
      <c r="J595" s="149"/>
      <c r="K595" s="149"/>
      <c r="L595" s="149"/>
      <c r="M595" s="149"/>
      <c r="N595" s="149"/>
      <c r="O595" s="149"/>
      <c r="P595" s="149"/>
      <c r="Q595" s="149"/>
      <c r="R595" s="149"/>
      <c r="S595" s="149"/>
      <c r="T595" s="149"/>
      <c r="U595" s="149"/>
      <c r="V595" s="149"/>
      <c r="W595" s="149"/>
      <c r="X595" s="149"/>
      <c r="Y595" s="149"/>
      <c r="Z595" s="149"/>
      <c r="AA595" s="149"/>
      <c r="AB595" s="149"/>
      <c r="AC595" s="149"/>
      <c r="AD595" s="149"/>
      <c r="AE595" s="149"/>
      <c r="AF595" s="149"/>
      <c r="AG595" s="149"/>
      <c r="AH595" s="149"/>
    </row>
    <row r="596" spans="3:34" s="147" customFormat="1" x14ac:dyDescent="0.25">
      <c r="C596" s="148"/>
      <c r="D596" s="149"/>
      <c r="E596" s="149"/>
      <c r="F596" s="150"/>
      <c r="G596" s="149"/>
      <c r="H596" s="149"/>
      <c r="I596" s="149"/>
      <c r="J596" s="149"/>
      <c r="K596" s="149"/>
      <c r="L596" s="149"/>
      <c r="M596" s="149"/>
      <c r="N596" s="149"/>
      <c r="O596" s="149"/>
      <c r="P596" s="149"/>
      <c r="Q596" s="149"/>
      <c r="R596" s="149"/>
      <c r="S596" s="149"/>
      <c r="T596" s="149"/>
      <c r="U596" s="149"/>
      <c r="V596" s="149"/>
      <c r="W596" s="149"/>
      <c r="X596" s="149"/>
      <c r="Y596" s="149"/>
      <c r="Z596" s="149"/>
      <c r="AA596" s="149"/>
      <c r="AB596" s="149"/>
      <c r="AC596" s="149"/>
      <c r="AD596" s="149"/>
      <c r="AE596" s="149"/>
      <c r="AF596" s="149"/>
      <c r="AG596" s="149"/>
      <c r="AH596" s="149"/>
    </row>
    <row r="597" spans="3:34" s="147" customFormat="1" x14ac:dyDescent="0.25">
      <c r="C597" s="148"/>
      <c r="D597" s="149"/>
      <c r="E597" s="149"/>
      <c r="F597" s="150"/>
      <c r="G597" s="149"/>
      <c r="H597" s="149"/>
      <c r="I597" s="149"/>
      <c r="J597" s="149"/>
      <c r="K597" s="149"/>
      <c r="L597" s="149"/>
      <c r="M597" s="149"/>
      <c r="N597" s="149"/>
      <c r="O597" s="149"/>
      <c r="P597" s="149"/>
      <c r="Q597" s="149"/>
      <c r="R597" s="149"/>
      <c r="S597" s="149"/>
      <c r="T597" s="149"/>
      <c r="U597" s="149"/>
      <c r="V597" s="149"/>
      <c r="W597" s="149"/>
      <c r="X597" s="149"/>
      <c r="Y597" s="149"/>
      <c r="Z597" s="149"/>
      <c r="AA597" s="149"/>
      <c r="AB597" s="149"/>
      <c r="AC597" s="149"/>
      <c r="AD597" s="149"/>
      <c r="AE597" s="149"/>
      <c r="AF597" s="149"/>
      <c r="AG597" s="149"/>
      <c r="AH597" s="149"/>
    </row>
    <row r="598" spans="3:34" s="147" customFormat="1" x14ac:dyDescent="0.25">
      <c r="C598" s="148"/>
      <c r="D598" s="149"/>
      <c r="E598" s="149"/>
      <c r="F598" s="150"/>
      <c r="G598" s="149"/>
      <c r="H598" s="149"/>
      <c r="I598" s="149"/>
      <c r="J598" s="149"/>
      <c r="K598" s="149"/>
      <c r="L598" s="149"/>
      <c r="M598" s="149"/>
      <c r="N598" s="149"/>
      <c r="O598" s="149"/>
      <c r="P598" s="149"/>
      <c r="Q598" s="149"/>
      <c r="R598" s="149"/>
      <c r="S598" s="149"/>
      <c r="T598" s="149"/>
      <c r="U598" s="149"/>
      <c r="V598" s="149"/>
      <c r="W598" s="149"/>
      <c r="X598" s="149"/>
      <c r="Y598" s="149"/>
      <c r="Z598" s="149"/>
      <c r="AA598" s="149"/>
      <c r="AB598" s="149"/>
      <c r="AC598" s="149"/>
      <c r="AD598" s="149"/>
      <c r="AE598" s="149"/>
      <c r="AF598" s="149"/>
      <c r="AG598" s="149"/>
      <c r="AH598" s="149"/>
    </row>
    <row r="599" spans="3:34" s="147" customFormat="1" x14ac:dyDescent="0.25">
      <c r="C599" s="148"/>
      <c r="D599" s="149"/>
      <c r="E599" s="149"/>
      <c r="F599" s="150"/>
      <c r="G599" s="149"/>
      <c r="H599" s="149"/>
      <c r="I599" s="149"/>
      <c r="J599" s="149"/>
      <c r="K599" s="149"/>
      <c r="L599" s="149"/>
      <c r="M599" s="149"/>
      <c r="N599" s="149"/>
      <c r="O599" s="149"/>
      <c r="P599" s="149"/>
      <c r="Q599" s="149"/>
      <c r="R599" s="149"/>
      <c r="S599" s="149"/>
      <c r="T599" s="149"/>
      <c r="U599" s="149"/>
      <c r="V599" s="149"/>
      <c r="W599" s="149"/>
      <c r="X599" s="149"/>
      <c r="Y599" s="149"/>
      <c r="Z599" s="149"/>
      <c r="AA599" s="149"/>
      <c r="AB599" s="149"/>
      <c r="AC599" s="149"/>
      <c r="AD599" s="149"/>
      <c r="AE599" s="149"/>
      <c r="AF599" s="149"/>
      <c r="AG599" s="149"/>
      <c r="AH599" s="149"/>
    </row>
    <row r="600" spans="3:34" s="147" customFormat="1" x14ac:dyDescent="0.25">
      <c r="C600" s="148"/>
      <c r="D600" s="149"/>
      <c r="E600" s="149"/>
      <c r="F600" s="150"/>
      <c r="G600" s="149"/>
      <c r="H600" s="149"/>
      <c r="I600" s="149"/>
      <c r="J600" s="149"/>
      <c r="K600" s="149"/>
      <c r="L600" s="149"/>
      <c r="M600" s="149"/>
      <c r="N600" s="149"/>
      <c r="O600" s="149"/>
      <c r="P600" s="149"/>
      <c r="Q600" s="149"/>
      <c r="R600" s="149"/>
      <c r="S600" s="149"/>
      <c r="T600" s="149"/>
      <c r="U600" s="149"/>
      <c r="V600" s="149"/>
      <c r="W600" s="149"/>
      <c r="X600" s="149"/>
      <c r="Y600" s="149"/>
      <c r="Z600" s="149"/>
      <c r="AA600" s="149"/>
      <c r="AB600" s="149"/>
      <c r="AC600" s="149"/>
      <c r="AD600" s="149"/>
      <c r="AE600" s="149"/>
      <c r="AF600" s="149"/>
      <c r="AG600" s="149"/>
      <c r="AH600" s="149"/>
    </row>
    <row r="601" spans="3:34" s="147" customFormat="1" x14ac:dyDescent="0.25">
      <c r="C601" s="148"/>
      <c r="D601" s="149"/>
      <c r="E601" s="149"/>
      <c r="F601" s="150"/>
      <c r="G601" s="149"/>
      <c r="H601" s="149"/>
      <c r="I601" s="149"/>
      <c r="J601" s="149"/>
      <c r="K601" s="149"/>
      <c r="L601" s="149"/>
      <c r="M601" s="149"/>
      <c r="N601" s="149"/>
      <c r="O601" s="149"/>
      <c r="P601" s="149"/>
      <c r="Q601" s="149"/>
      <c r="R601" s="149"/>
      <c r="S601" s="149"/>
      <c r="T601" s="149"/>
      <c r="U601" s="149"/>
      <c r="V601" s="149"/>
      <c r="W601" s="149"/>
      <c r="X601" s="149"/>
      <c r="Y601" s="149"/>
      <c r="Z601" s="149"/>
      <c r="AA601" s="149"/>
      <c r="AB601" s="149"/>
      <c r="AC601" s="149"/>
      <c r="AD601" s="149"/>
      <c r="AE601" s="149"/>
      <c r="AF601" s="149"/>
      <c r="AG601" s="149"/>
      <c r="AH601" s="149"/>
    </row>
    <row r="602" spans="3:34" s="147" customFormat="1" x14ac:dyDescent="0.25">
      <c r="C602" s="148"/>
      <c r="D602" s="149"/>
      <c r="E602" s="149"/>
      <c r="F602" s="150"/>
      <c r="G602" s="149"/>
      <c r="H602" s="149"/>
      <c r="I602" s="149"/>
      <c r="J602" s="149"/>
      <c r="K602" s="149"/>
      <c r="L602" s="149"/>
      <c r="M602" s="149"/>
      <c r="N602" s="149"/>
      <c r="O602" s="149"/>
      <c r="P602" s="149"/>
      <c r="Q602" s="149"/>
      <c r="R602" s="149"/>
      <c r="S602" s="149"/>
      <c r="T602" s="149"/>
      <c r="U602" s="149"/>
      <c r="V602" s="149"/>
      <c r="W602" s="149"/>
      <c r="X602" s="149"/>
      <c r="Y602" s="149"/>
      <c r="Z602" s="149"/>
      <c r="AA602" s="149"/>
      <c r="AB602" s="149"/>
      <c r="AC602" s="149"/>
      <c r="AD602" s="149"/>
      <c r="AE602" s="149"/>
      <c r="AF602" s="149"/>
      <c r="AG602" s="149"/>
      <c r="AH602" s="149"/>
    </row>
    <row r="603" spans="3:34" s="147" customFormat="1" x14ac:dyDescent="0.25">
      <c r="C603" s="148"/>
      <c r="D603" s="149"/>
      <c r="E603" s="149"/>
      <c r="F603" s="150"/>
      <c r="G603" s="149"/>
      <c r="H603" s="149"/>
      <c r="I603" s="149"/>
      <c r="J603" s="149"/>
      <c r="K603" s="149"/>
      <c r="L603" s="149"/>
      <c r="M603" s="149"/>
      <c r="N603" s="149"/>
      <c r="O603" s="149"/>
      <c r="P603" s="149"/>
      <c r="Q603" s="149"/>
      <c r="R603" s="149"/>
      <c r="S603" s="149"/>
      <c r="T603" s="149"/>
      <c r="U603" s="149"/>
      <c r="V603" s="149"/>
      <c r="W603" s="149"/>
      <c r="X603" s="149"/>
      <c r="Y603" s="149"/>
      <c r="Z603" s="149"/>
      <c r="AA603" s="149"/>
      <c r="AB603" s="149"/>
      <c r="AC603" s="149"/>
      <c r="AD603" s="149"/>
      <c r="AE603" s="149"/>
      <c r="AF603" s="149"/>
      <c r="AG603" s="149"/>
      <c r="AH603" s="149"/>
    </row>
    <row r="604" spans="3:34" s="147" customFormat="1" x14ac:dyDescent="0.25">
      <c r="C604" s="148"/>
      <c r="D604" s="149"/>
      <c r="E604" s="149"/>
      <c r="F604" s="150"/>
      <c r="G604" s="149"/>
      <c r="H604" s="149"/>
      <c r="I604" s="149"/>
      <c r="J604" s="149"/>
      <c r="K604" s="149"/>
      <c r="L604" s="149"/>
      <c r="M604" s="149"/>
      <c r="N604" s="149"/>
      <c r="O604" s="149"/>
      <c r="P604" s="149"/>
      <c r="Q604" s="149"/>
      <c r="R604" s="149"/>
      <c r="S604" s="149"/>
      <c r="T604" s="149"/>
      <c r="U604" s="149"/>
      <c r="V604" s="149"/>
      <c r="W604" s="149"/>
      <c r="X604" s="149"/>
      <c r="Y604" s="149"/>
      <c r="Z604" s="149"/>
      <c r="AA604" s="149"/>
      <c r="AB604" s="149"/>
      <c r="AC604" s="149"/>
      <c r="AD604" s="149"/>
      <c r="AE604" s="149"/>
      <c r="AF604" s="149"/>
      <c r="AG604" s="149"/>
      <c r="AH604" s="149"/>
    </row>
    <row r="605" spans="3:34" s="147" customFormat="1" x14ac:dyDescent="0.25">
      <c r="C605" s="148"/>
      <c r="D605" s="149"/>
      <c r="E605" s="149"/>
      <c r="F605" s="150"/>
      <c r="G605" s="149"/>
      <c r="H605" s="149"/>
      <c r="I605" s="149"/>
      <c r="J605" s="149"/>
      <c r="K605" s="149"/>
      <c r="L605" s="149"/>
      <c r="M605" s="149"/>
      <c r="N605" s="149"/>
      <c r="O605" s="149"/>
      <c r="P605" s="149"/>
      <c r="Q605" s="149"/>
      <c r="R605" s="149"/>
      <c r="S605" s="149"/>
      <c r="T605" s="149"/>
      <c r="U605" s="149"/>
      <c r="V605" s="149"/>
      <c r="W605" s="149"/>
      <c r="X605" s="149"/>
      <c r="Y605" s="149"/>
      <c r="Z605" s="149"/>
      <c r="AA605" s="149"/>
      <c r="AB605" s="149"/>
      <c r="AC605" s="149"/>
      <c r="AD605" s="149"/>
      <c r="AE605" s="149"/>
      <c r="AF605" s="149"/>
      <c r="AG605" s="149"/>
      <c r="AH605" s="149"/>
    </row>
    <row r="606" spans="3:34" s="147" customFormat="1" x14ac:dyDescent="0.25">
      <c r="C606" s="148"/>
      <c r="D606" s="149"/>
      <c r="E606" s="149"/>
      <c r="F606" s="150"/>
      <c r="G606" s="149"/>
      <c r="H606" s="149"/>
      <c r="I606" s="149"/>
      <c r="J606" s="149"/>
      <c r="K606" s="149"/>
      <c r="L606" s="149"/>
      <c r="M606" s="149"/>
      <c r="N606" s="149"/>
      <c r="O606" s="149"/>
      <c r="P606" s="149"/>
      <c r="Q606" s="149"/>
      <c r="R606" s="149"/>
      <c r="S606" s="149"/>
      <c r="T606" s="149"/>
      <c r="U606" s="149"/>
      <c r="V606" s="149"/>
      <c r="W606" s="149"/>
      <c r="X606" s="149"/>
      <c r="Y606" s="149"/>
      <c r="Z606" s="149"/>
      <c r="AA606" s="149"/>
      <c r="AB606" s="149"/>
      <c r="AC606" s="149"/>
      <c r="AD606" s="149"/>
      <c r="AE606" s="149"/>
      <c r="AF606" s="149"/>
      <c r="AG606" s="149"/>
      <c r="AH606" s="149"/>
    </row>
    <row r="607" spans="3:34" s="147" customFormat="1" x14ac:dyDescent="0.25">
      <c r="C607" s="148"/>
      <c r="D607" s="149"/>
      <c r="E607" s="149"/>
      <c r="F607" s="150"/>
      <c r="G607" s="149"/>
      <c r="H607" s="149"/>
      <c r="I607" s="149"/>
      <c r="J607" s="149"/>
      <c r="K607" s="149"/>
      <c r="L607" s="149"/>
      <c r="M607" s="149"/>
      <c r="N607" s="149"/>
      <c r="O607" s="149"/>
      <c r="P607" s="149"/>
      <c r="Q607" s="149"/>
      <c r="R607" s="149"/>
      <c r="S607" s="149"/>
      <c r="T607" s="149"/>
      <c r="U607" s="149"/>
      <c r="V607" s="149"/>
      <c r="W607" s="149"/>
      <c r="X607" s="149"/>
      <c r="Y607" s="149"/>
      <c r="Z607" s="149"/>
      <c r="AA607" s="149"/>
      <c r="AB607" s="149"/>
      <c r="AC607" s="149"/>
      <c r="AD607" s="149"/>
      <c r="AE607" s="149"/>
      <c r="AF607" s="149"/>
      <c r="AG607" s="149"/>
      <c r="AH607" s="149"/>
    </row>
    <row r="608" spans="3:34" s="147" customFormat="1" x14ac:dyDescent="0.25">
      <c r="C608" s="148"/>
      <c r="D608" s="149"/>
      <c r="E608" s="149"/>
      <c r="F608" s="150"/>
      <c r="G608" s="149"/>
      <c r="H608" s="149"/>
      <c r="I608" s="149"/>
      <c r="J608" s="149"/>
      <c r="K608" s="149"/>
      <c r="L608" s="149"/>
      <c r="M608" s="149"/>
      <c r="N608" s="149"/>
      <c r="O608" s="149"/>
      <c r="P608" s="149"/>
      <c r="Q608" s="149"/>
      <c r="R608" s="149"/>
      <c r="S608" s="149"/>
      <c r="T608" s="149"/>
      <c r="U608" s="149"/>
      <c r="V608" s="149"/>
      <c r="W608" s="149"/>
      <c r="X608" s="149"/>
      <c r="Y608" s="149"/>
      <c r="Z608" s="149"/>
      <c r="AA608" s="149"/>
      <c r="AB608" s="149"/>
      <c r="AC608" s="149"/>
      <c r="AD608" s="149"/>
      <c r="AE608" s="149"/>
      <c r="AF608" s="149"/>
      <c r="AG608" s="149"/>
      <c r="AH608" s="149"/>
    </row>
    <row r="609" spans="3:34" s="147" customFormat="1" x14ac:dyDescent="0.25">
      <c r="C609" s="148"/>
      <c r="D609" s="149"/>
      <c r="E609" s="149"/>
      <c r="F609" s="150"/>
      <c r="G609" s="149"/>
      <c r="H609" s="149"/>
      <c r="I609" s="149"/>
      <c r="J609" s="149"/>
      <c r="K609" s="149"/>
      <c r="L609" s="149"/>
      <c r="M609" s="149"/>
      <c r="N609" s="149"/>
      <c r="O609" s="149"/>
      <c r="P609" s="149"/>
      <c r="Q609" s="149"/>
      <c r="R609" s="149"/>
      <c r="S609" s="149"/>
      <c r="T609" s="149"/>
      <c r="U609" s="149"/>
      <c r="V609" s="149"/>
      <c r="W609" s="149"/>
      <c r="X609" s="149"/>
      <c r="Y609" s="149"/>
      <c r="Z609" s="149"/>
      <c r="AA609" s="149"/>
      <c r="AB609" s="149"/>
      <c r="AC609" s="149"/>
      <c r="AD609" s="149"/>
      <c r="AE609" s="149"/>
      <c r="AF609" s="149"/>
      <c r="AG609" s="149"/>
      <c r="AH609" s="149"/>
    </row>
    <row r="610" spans="3:34" s="147" customFormat="1" x14ac:dyDescent="0.25">
      <c r="C610" s="148"/>
      <c r="D610" s="149"/>
      <c r="E610" s="149"/>
      <c r="F610" s="150"/>
      <c r="G610" s="149"/>
      <c r="H610" s="149"/>
      <c r="I610" s="149"/>
      <c r="J610" s="149"/>
      <c r="K610" s="149"/>
      <c r="L610" s="149"/>
      <c r="M610" s="149"/>
      <c r="N610" s="149"/>
      <c r="O610" s="149"/>
      <c r="P610" s="149"/>
      <c r="Q610" s="149"/>
      <c r="R610" s="149"/>
      <c r="S610" s="149"/>
      <c r="T610" s="149"/>
      <c r="U610" s="149"/>
      <c r="V610" s="149"/>
      <c r="W610" s="149"/>
      <c r="X610" s="149"/>
      <c r="Y610" s="149"/>
      <c r="Z610" s="149"/>
      <c r="AA610" s="149"/>
      <c r="AB610" s="149"/>
      <c r="AC610" s="149"/>
      <c r="AD610" s="149"/>
      <c r="AE610" s="149"/>
      <c r="AF610" s="149"/>
      <c r="AG610" s="149"/>
      <c r="AH610" s="149"/>
    </row>
    <row r="611" spans="3:34" s="147" customFormat="1" x14ac:dyDescent="0.25">
      <c r="C611" s="148"/>
      <c r="D611" s="149"/>
      <c r="E611" s="149"/>
      <c r="F611" s="150"/>
      <c r="G611" s="149"/>
      <c r="H611" s="149"/>
      <c r="I611" s="149"/>
      <c r="J611" s="149"/>
      <c r="K611" s="149"/>
      <c r="L611" s="149"/>
      <c r="M611" s="149"/>
      <c r="N611" s="149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  <c r="AA611" s="149"/>
      <c r="AB611" s="149"/>
      <c r="AC611" s="149"/>
      <c r="AD611" s="149"/>
      <c r="AE611" s="149"/>
      <c r="AF611" s="149"/>
      <c r="AG611" s="149"/>
      <c r="AH611" s="149"/>
    </row>
    <row r="612" spans="3:34" s="147" customFormat="1" x14ac:dyDescent="0.25">
      <c r="C612" s="148"/>
      <c r="D612" s="149"/>
      <c r="E612" s="149"/>
      <c r="F612" s="150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49"/>
      <c r="V612" s="149"/>
      <c r="W612" s="149"/>
      <c r="X612" s="149"/>
      <c r="Y612" s="149"/>
      <c r="Z612" s="149"/>
      <c r="AA612" s="149"/>
      <c r="AB612" s="149"/>
      <c r="AC612" s="149"/>
      <c r="AD612" s="149"/>
      <c r="AE612" s="149"/>
      <c r="AF612" s="149"/>
      <c r="AG612" s="149"/>
      <c r="AH612" s="149"/>
    </row>
    <row r="613" spans="3:34" s="147" customFormat="1" x14ac:dyDescent="0.25">
      <c r="C613" s="148"/>
      <c r="D613" s="149"/>
      <c r="E613" s="149"/>
      <c r="F613" s="150"/>
      <c r="G613" s="149"/>
      <c r="H613" s="149"/>
      <c r="I613" s="149"/>
      <c r="J613" s="149"/>
      <c r="K613" s="149"/>
      <c r="L613" s="149"/>
      <c r="M613" s="149"/>
      <c r="N613" s="149"/>
      <c r="O613" s="149"/>
      <c r="P613" s="149"/>
      <c r="Q613" s="149"/>
      <c r="R613" s="149"/>
      <c r="S613" s="149"/>
      <c r="T613" s="149"/>
      <c r="U613" s="149"/>
      <c r="V613" s="149"/>
      <c r="W613" s="149"/>
      <c r="X613" s="149"/>
      <c r="Y613" s="149"/>
      <c r="Z613" s="149"/>
      <c r="AA613" s="149"/>
      <c r="AB613" s="149"/>
      <c r="AC613" s="149"/>
      <c r="AD613" s="149"/>
      <c r="AE613" s="149"/>
      <c r="AF613" s="149"/>
      <c r="AG613" s="149"/>
      <c r="AH613" s="149"/>
    </row>
    <row r="614" spans="3:34" s="147" customFormat="1" x14ac:dyDescent="0.25">
      <c r="C614" s="148"/>
      <c r="D614" s="149"/>
      <c r="E614" s="149"/>
      <c r="F614" s="150"/>
      <c r="G614" s="149"/>
      <c r="H614" s="149"/>
      <c r="I614" s="149"/>
      <c r="J614" s="149"/>
      <c r="K614" s="149"/>
      <c r="L614" s="149"/>
      <c r="M614" s="149"/>
      <c r="N614" s="149"/>
      <c r="O614" s="149"/>
      <c r="P614" s="149"/>
      <c r="Q614" s="149"/>
      <c r="R614" s="149"/>
      <c r="S614" s="149"/>
      <c r="T614" s="149"/>
      <c r="U614" s="149"/>
      <c r="V614" s="149"/>
      <c r="W614" s="149"/>
      <c r="X614" s="149"/>
      <c r="Y614" s="149"/>
      <c r="Z614" s="149"/>
      <c r="AA614" s="149"/>
      <c r="AB614" s="149"/>
      <c r="AC614" s="149"/>
      <c r="AD614" s="149"/>
      <c r="AE614" s="149"/>
      <c r="AF614" s="149"/>
      <c r="AG614" s="149"/>
      <c r="AH614" s="149"/>
    </row>
    <row r="615" spans="3:34" s="147" customFormat="1" x14ac:dyDescent="0.25">
      <c r="C615" s="148"/>
      <c r="D615" s="149"/>
      <c r="E615" s="149"/>
      <c r="F615" s="150"/>
      <c r="G615" s="149"/>
      <c r="H615" s="149"/>
      <c r="I615" s="149"/>
      <c r="J615" s="149"/>
      <c r="K615" s="149"/>
      <c r="L615" s="149"/>
      <c r="M615" s="149"/>
      <c r="N615" s="149"/>
      <c r="O615" s="149"/>
      <c r="P615" s="149"/>
      <c r="Q615" s="149"/>
      <c r="R615" s="149"/>
      <c r="S615" s="149"/>
      <c r="T615" s="149"/>
      <c r="U615" s="149"/>
      <c r="V615" s="149"/>
      <c r="W615" s="149"/>
      <c r="X615" s="149"/>
      <c r="Y615" s="149"/>
      <c r="Z615" s="149"/>
      <c r="AA615" s="149"/>
      <c r="AB615" s="149"/>
      <c r="AC615" s="149"/>
      <c r="AD615" s="149"/>
      <c r="AE615" s="149"/>
      <c r="AF615" s="149"/>
      <c r="AG615" s="149"/>
      <c r="AH615" s="149"/>
    </row>
    <row r="616" spans="3:34" s="147" customFormat="1" x14ac:dyDescent="0.25">
      <c r="C616" s="148"/>
      <c r="D616" s="149"/>
      <c r="E616" s="149"/>
      <c r="F616" s="150"/>
      <c r="G616" s="149"/>
      <c r="H616" s="149"/>
      <c r="I616" s="149"/>
      <c r="J616" s="149"/>
      <c r="K616" s="149"/>
      <c r="L616" s="149"/>
      <c r="M616" s="149"/>
      <c r="N616" s="149"/>
      <c r="O616" s="149"/>
      <c r="P616" s="149"/>
      <c r="Q616" s="149"/>
      <c r="R616" s="149"/>
      <c r="S616" s="149"/>
      <c r="T616" s="149"/>
      <c r="U616" s="149"/>
      <c r="V616" s="149"/>
      <c r="W616" s="149"/>
      <c r="X616" s="149"/>
      <c r="Y616" s="149"/>
      <c r="Z616" s="149"/>
      <c r="AA616" s="149"/>
      <c r="AB616" s="149"/>
      <c r="AC616" s="149"/>
      <c r="AD616" s="149"/>
      <c r="AE616" s="149"/>
      <c r="AF616" s="149"/>
      <c r="AG616" s="149"/>
      <c r="AH616" s="149"/>
    </row>
    <row r="617" spans="3:34" s="147" customFormat="1" x14ac:dyDescent="0.25">
      <c r="C617" s="148"/>
      <c r="D617" s="149"/>
      <c r="E617" s="149"/>
      <c r="F617" s="150"/>
      <c r="G617" s="149"/>
      <c r="H617" s="149"/>
      <c r="I617" s="149"/>
      <c r="J617" s="149"/>
      <c r="K617" s="149"/>
      <c r="L617" s="149"/>
      <c r="M617" s="149"/>
      <c r="N617" s="149"/>
      <c r="O617" s="149"/>
      <c r="P617" s="149"/>
      <c r="Q617" s="149"/>
      <c r="R617" s="149"/>
      <c r="S617" s="149"/>
      <c r="T617" s="149"/>
      <c r="U617" s="149"/>
      <c r="V617" s="149"/>
      <c r="W617" s="149"/>
      <c r="X617" s="149"/>
      <c r="Y617" s="149"/>
      <c r="Z617" s="149"/>
      <c r="AA617" s="149"/>
      <c r="AB617" s="149"/>
      <c r="AC617" s="149"/>
      <c r="AD617" s="149"/>
      <c r="AE617" s="149"/>
      <c r="AF617" s="149"/>
      <c r="AG617" s="149"/>
      <c r="AH617" s="149"/>
    </row>
    <row r="618" spans="3:34" s="147" customFormat="1" x14ac:dyDescent="0.25">
      <c r="C618" s="148"/>
      <c r="D618" s="149"/>
      <c r="E618" s="149"/>
      <c r="F618" s="150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49"/>
      <c r="T618" s="149"/>
      <c r="U618" s="149"/>
      <c r="V618" s="149"/>
      <c r="W618" s="149"/>
      <c r="X618" s="149"/>
      <c r="Y618" s="149"/>
      <c r="Z618" s="149"/>
      <c r="AA618" s="149"/>
      <c r="AB618" s="149"/>
      <c r="AC618" s="149"/>
      <c r="AD618" s="149"/>
      <c r="AE618" s="149"/>
      <c r="AF618" s="149"/>
      <c r="AG618" s="149"/>
      <c r="AH618" s="149"/>
    </row>
    <row r="619" spans="3:34" s="147" customFormat="1" x14ac:dyDescent="0.25">
      <c r="C619" s="148"/>
      <c r="D619" s="149"/>
      <c r="E619" s="149"/>
      <c r="F619" s="150"/>
      <c r="G619" s="149"/>
      <c r="H619" s="149"/>
      <c r="I619" s="149"/>
      <c r="J619" s="149"/>
      <c r="K619" s="149"/>
      <c r="L619" s="149"/>
      <c r="M619" s="149"/>
      <c r="N619" s="149"/>
      <c r="O619" s="149"/>
      <c r="P619" s="149"/>
      <c r="Q619" s="149"/>
      <c r="R619" s="149"/>
      <c r="S619" s="149"/>
      <c r="T619" s="149"/>
      <c r="U619" s="149"/>
      <c r="V619" s="149"/>
      <c r="W619" s="149"/>
      <c r="X619" s="149"/>
      <c r="Y619" s="149"/>
      <c r="Z619" s="149"/>
      <c r="AA619" s="149"/>
      <c r="AB619" s="149"/>
      <c r="AC619" s="149"/>
      <c r="AD619" s="149"/>
      <c r="AE619" s="149"/>
      <c r="AF619" s="149"/>
      <c r="AG619" s="149"/>
      <c r="AH619" s="149"/>
    </row>
    <row r="620" spans="3:34" s="147" customFormat="1" x14ac:dyDescent="0.25">
      <c r="C620" s="148"/>
      <c r="D620" s="149"/>
      <c r="E620" s="149"/>
      <c r="F620" s="150"/>
      <c r="G620" s="149"/>
      <c r="H620" s="149"/>
      <c r="I620" s="149"/>
      <c r="J620" s="149"/>
      <c r="K620" s="149"/>
      <c r="L620" s="149"/>
      <c r="M620" s="149"/>
      <c r="N620" s="149"/>
      <c r="O620" s="149"/>
      <c r="P620" s="149"/>
      <c r="Q620" s="149"/>
      <c r="R620" s="149"/>
      <c r="S620" s="149"/>
      <c r="T620" s="149"/>
      <c r="U620" s="149"/>
      <c r="V620" s="149"/>
      <c r="W620" s="149"/>
      <c r="X620" s="149"/>
      <c r="Y620" s="149"/>
      <c r="Z620" s="149"/>
      <c r="AA620" s="149"/>
      <c r="AB620" s="149"/>
      <c r="AC620" s="149"/>
      <c r="AD620" s="149"/>
      <c r="AE620" s="149"/>
      <c r="AF620" s="149"/>
      <c r="AG620" s="149"/>
      <c r="AH620" s="149"/>
    </row>
    <row r="621" spans="3:34" s="147" customFormat="1" x14ac:dyDescent="0.25">
      <c r="C621" s="148"/>
      <c r="D621" s="149"/>
      <c r="E621" s="149"/>
      <c r="F621" s="150"/>
      <c r="G621" s="149"/>
      <c r="H621" s="149"/>
      <c r="I621" s="149"/>
      <c r="J621" s="149"/>
      <c r="K621" s="149"/>
      <c r="L621" s="149"/>
      <c r="M621" s="149"/>
      <c r="N621" s="149"/>
      <c r="O621" s="149"/>
      <c r="P621" s="149"/>
      <c r="Q621" s="149"/>
      <c r="R621" s="149"/>
      <c r="S621" s="149"/>
      <c r="T621" s="149"/>
      <c r="U621" s="149"/>
      <c r="V621" s="149"/>
      <c r="W621" s="149"/>
      <c r="X621" s="149"/>
      <c r="Y621" s="149"/>
      <c r="Z621" s="149"/>
      <c r="AA621" s="149"/>
      <c r="AB621" s="149"/>
      <c r="AC621" s="149"/>
      <c r="AD621" s="149"/>
      <c r="AE621" s="149"/>
      <c r="AF621" s="149"/>
      <c r="AG621" s="149"/>
      <c r="AH621" s="149"/>
    </row>
    <row r="622" spans="3:34" s="147" customFormat="1" x14ac:dyDescent="0.25">
      <c r="C622" s="148"/>
      <c r="D622" s="149"/>
      <c r="E622" s="149"/>
      <c r="F622" s="150"/>
      <c r="G622" s="149"/>
      <c r="H622" s="149"/>
      <c r="I622" s="149"/>
      <c r="J622" s="149"/>
      <c r="K622" s="149"/>
      <c r="L622" s="149"/>
      <c r="M622" s="149"/>
      <c r="N622" s="149"/>
      <c r="O622" s="149"/>
      <c r="P622" s="149"/>
      <c r="Q622" s="149"/>
      <c r="R622" s="149"/>
      <c r="S622" s="149"/>
      <c r="T622" s="149"/>
      <c r="U622" s="149"/>
      <c r="V622" s="149"/>
      <c r="W622" s="149"/>
      <c r="X622" s="149"/>
      <c r="Y622" s="149"/>
      <c r="Z622" s="149"/>
      <c r="AA622" s="149"/>
      <c r="AB622" s="149"/>
      <c r="AC622" s="149"/>
      <c r="AD622" s="149"/>
      <c r="AE622" s="149"/>
      <c r="AF622" s="149"/>
      <c r="AG622" s="149"/>
      <c r="AH622" s="149"/>
    </row>
    <row r="623" spans="3:34" s="147" customFormat="1" x14ac:dyDescent="0.25">
      <c r="C623" s="148"/>
      <c r="D623" s="149"/>
      <c r="E623" s="149"/>
      <c r="F623" s="150"/>
      <c r="G623" s="149"/>
      <c r="H623" s="149"/>
      <c r="I623" s="149"/>
      <c r="J623" s="149"/>
      <c r="K623" s="149"/>
      <c r="L623" s="149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  <c r="AA623" s="149"/>
      <c r="AB623" s="149"/>
      <c r="AC623" s="149"/>
      <c r="AD623" s="149"/>
      <c r="AE623" s="149"/>
      <c r="AF623" s="149"/>
      <c r="AG623" s="149"/>
      <c r="AH623" s="149"/>
    </row>
    <row r="624" spans="3:34" s="147" customFormat="1" x14ac:dyDescent="0.25">
      <c r="C624" s="148"/>
      <c r="D624" s="149"/>
      <c r="E624" s="149"/>
      <c r="F624" s="150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49"/>
      <c r="S624" s="149"/>
      <c r="T624" s="149"/>
      <c r="U624" s="149"/>
      <c r="V624" s="149"/>
      <c r="W624" s="149"/>
      <c r="X624" s="149"/>
      <c r="Y624" s="149"/>
      <c r="Z624" s="149"/>
      <c r="AA624" s="149"/>
      <c r="AB624" s="149"/>
      <c r="AC624" s="149"/>
      <c r="AD624" s="149"/>
      <c r="AE624" s="149"/>
      <c r="AF624" s="149"/>
      <c r="AG624" s="149"/>
      <c r="AH624" s="149"/>
    </row>
    <row r="625" spans="3:34" s="147" customFormat="1" x14ac:dyDescent="0.25">
      <c r="C625" s="148"/>
      <c r="D625" s="149"/>
      <c r="E625" s="149"/>
      <c r="F625" s="150"/>
      <c r="G625" s="149"/>
      <c r="H625" s="149"/>
      <c r="I625" s="149"/>
      <c r="J625" s="149"/>
      <c r="K625" s="149"/>
      <c r="L625" s="149"/>
      <c r="M625" s="149"/>
      <c r="N625" s="149"/>
      <c r="O625" s="149"/>
      <c r="P625" s="149"/>
      <c r="Q625" s="149"/>
      <c r="R625" s="149"/>
      <c r="S625" s="149"/>
      <c r="T625" s="149"/>
      <c r="U625" s="149"/>
      <c r="V625" s="149"/>
      <c r="W625" s="149"/>
      <c r="X625" s="149"/>
      <c r="Y625" s="149"/>
      <c r="Z625" s="149"/>
      <c r="AA625" s="149"/>
      <c r="AB625" s="149"/>
      <c r="AC625" s="149"/>
      <c r="AD625" s="149"/>
      <c r="AE625" s="149"/>
      <c r="AF625" s="149"/>
      <c r="AG625" s="149"/>
      <c r="AH625" s="149"/>
    </row>
    <row r="626" spans="3:34" s="147" customFormat="1" x14ac:dyDescent="0.25">
      <c r="C626" s="148"/>
      <c r="D626" s="149"/>
      <c r="E626" s="149"/>
      <c r="F626" s="150"/>
      <c r="G626" s="149"/>
      <c r="H626" s="149"/>
      <c r="I626" s="149"/>
      <c r="J626" s="149"/>
      <c r="K626" s="149"/>
      <c r="L626" s="149"/>
      <c r="M626" s="149"/>
      <c r="N626" s="149"/>
      <c r="O626" s="149"/>
      <c r="P626" s="149"/>
      <c r="Q626" s="149"/>
      <c r="R626" s="149"/>
      <c r="S626" s="149"/>
      <c r="T626" s="149"/>
      <c r="U626" s="149"/>
      <c r="V626" s="149"/>
      <c r="W626" s="149"/>
      <c r="X626" s="149"/>
      <c r="Y626" s="149"/>
      <c r="Z626" s="149"/>
      <c r="AA626" s="149"/>
      <c r="AB626" s="149"/>
      <c r="AC626" s="149"/>
      <c r="AD626" s="149"/>
      <c r="AE626" s="149"/>
      <c r="AF626" s="149"/>
      <c r="AG626" s="149"/>
      <c r="AH626" s="149"/>
    </row>
    <row r="627" spans="3:34" s="147" customFormat="1" x14ac:dyDescent="0.25">
      <c r="C627" s="148"/>
      <c r="D627" s="149"/>
      <c r="E627" s="149"/>
      <c r="F627" s="150"/>
      <c r="G627" s="149"/>
      <c r="H627" s="149"/>
      <c r="I627" s="149"/>
      <c r="J627" s="149"/>
      <c r="K627" s="149"/>
      <c r="L627" s="149"/>
      <c r="M627" s="149"/>
      <c r="N627" s="149"/>
      <c r="O627" s="149"/>
      <c r="P627" s="149"/>
      <c r="Q627" s="149"/>
      <c r="R627" s="149"/>
      <c r="S627" s="149"/>
      <c r="T627" s="149"/>
      <c r="U627" s="149"/>
      <c r="V627" s="149"/>
      <c r="W627" s="149"/>
      <c r="X627" s="149"/>
      <c r="Y627" s="149"/>
      <c r="Z627" s="149"/>
      <c r="AA627" s="149"/>
      <c r="AB627" s="149"/>
      <c r="AC627" s="149"/>
      <c r="AD627" s="149"/>
      <c r="AE627" s="149"/>
      <c r="AF627" s="149"/>
      <c r="AG627" s="149"/>
      <c r="AH627" s="149"/>
    </row>
    <row r="628" spans="3:34" s="147" customFormat="1" x14ac:dyDescent="0.25">
      <c r="C628" s="148"/>
      <c r="D628" s="149"/>
      <c r="E628" s="149"/>
      <c r="F628" s="150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49"/>
      <c r="V628" s="149"/>
      <c r="W628" s="149"/>
      <c r="X628" s="149"/>
      <c r="Y628" s="149"/>
      <c r="Z628" s="149"/>
      <c r="AA628" s="149"/>
      <c r="AB628" s="149"/>
      <c r="AC628" s="149"/>
      <c r="AD628" s="149"/>
      <c r="AE628" s="149"/>
      <c r="AF628" s="149"/>
      <c r="AG628" s="149"/>
      <c r="AH628" s="149"/>
    </row>
    <row r="629" spans="3:34" s="147" customFormat="1" x14ac:dyDescent="0.25">
      <c r="C629" s="148"/>
      <c r="D629" s="149"/>
      <c r="E629" s="149"/>
      <c r="F629" s="150"/>
      <c r="G629" s="149"/>
      <c r="H629" s="149"/>
      <c r="I629" s="149"/>
      <c r="J629" s="149"/>
      <c r="K629" s="149"/>
      <c r="L629" s="149"/>
      <c r="M629" s="149"/>
      <c r="N629" s="149"/>
      <c r="O629" s="149"/>
      <c r="P629" s="149"/>
      <c r="Q629" s="149"/>
      <c r="R629" s="149"/>
      <c r="S629" s="149"/>
      <c r="T629" s="149"/>
      <c r="U629" s="149"/>
      <c r="V629" s="149"/>
      <c r="W629" s="149"/>
      <c r="X629" s="149"/>
      <c r="Y629" s="149"/>
      <c r="Z629" s="149"/>
      <c r="AA629" s="149"/>
      <c r="AB629" s="149"/>
      <c r="AC629" s="149"/>
      <c r="AD629" s="149"/>
      <c r="AE629" s="149"/>
      <c r="AF629" s="149"/>
      <c r="AG629" s="149"/>
      <c r="AH629" s="149"/>
    </row>
    <row r="630" spans="3:34" s="147" customFormat="1" x14ac:dyDescent="0.25">
      <c r="C630" s="148"/>
      <c r="D630" s="149"/>
      <c r="E630" s="149"/>
      <c r="F630" s="150"/>
      <c r="G630" s="149"/>
      <c r="H630" s="149"/>
      <c r="I630" s="149"/>
      <c r="J630" s="149"/>
      <c r="K630" s="149"/>
      <c r="L630" s="149"/>
      <c r="M630" s="149"/>
      <c r="N630" s="149"/>
      <c r="O630" s="149"/>
      <c r="P630" s="149"/>
      <c r="Q630" s="149"/>
      <c r="R630" s="149"/>
      <c r="S630" s="149"/>
      <c r="T630" s="149"/>
      <c r="U630" s="149"/>
      <c r="V630" s="149"/>
      <c r="W630" s="149"/>
      <c r="X630" s="149"/>
      <c r="Y630" s="149"/>
      <c r="Z630" s="149"/>
      <c r="AA630" s="149"/>
      <c r="AB630" s="149"/>
      <c r="AC630" s="149"/>
      <c r="AD630" s="149"/>
      <c r="AE630" s="149"/>
      <c r="AF630" s="149"/>
      <c r="AG630" s="149"/>
      <c r="AH630" s="149"/>
    </row>
    <row r="631" spans="3:34" s="147" customFormat="1" x14ac:dyDescent="0.25">
      <c r="C631" s="148"/>
      <c r="D631" s="149"/>
      <c r="E631" s="149"/>
      <c r="F631" s="150"/>
      <c r="G631" s="149"/>
      <c r="H631" s="149"/>
      <c r="I631" s="149"/>
      <c r="J631" s="149"/>
      <c r="K631" s="149"/>
      <c r="L631" s="149"/>
      <c r="M631" s="149"/>
      <c r="N631" s="149"/>
      <c r="O631" s="149"/>
      <c r="P631" s="149"/>
      <c r="Q631" s="149"/>
      <c r="R631" s="149"/>
      <c r="S631" s="149"/>
      <c r="T631" s="149"/>
      <c r="U631" s="149"/>
      <c r="V631" s="149"/>
      <c r="W631" s="149"/>
      <c r="X631" s="149"/>
      <c r="Y631" s="149"/>
      <c r="Z631" s="149"/>
      <c r="AA631" s="149"/>
      <c r="AB631" s="149"/>
      <c r="AC631" s="149"/>
      <c r="AD631" s="149"/>
      <c r="AE631" s="149"/>
      <c r="AF631" s="149"/>
      <c r="AG631" s="149"/>
      <c r="AH631" s="149"/>
    </row>
    <row r="632" spans="3:34" s="147" customFormat="1" x14ac:dyDescent="0.25">
      <c r="C632" s="148"/>
      <c r="D632" s="149"/>
      <c r="E632" s="149"/>
      <c r="F632" s="150"/>
      <c r="G632" s="149"/>
      <c r="H632" s="149"/>
      <c r="I632" s="149"/>
      <c r="J632" s="149"/>
      <c r="K632" s="149"/>
      <c r="L632" s="149"/>
      <c r="M632" s="149"/>
      <c r="N632" s="149"/>
      <c r="O632" s="149"/>
      <c r="P632" s="149"/>
      <c r="Q632" s="149"/>
      <c r="R632" s="149"/>
      <c r="S632" s="149"/>
      <c r="T632" s="149"/>
      <c r="U632" s="149"/>
      <c r="V632" s="149"/>
      <c r="W632" s="149"/>
      <c r="X632" s="149"/>
      <c r="Y632" s="149"/>
      <c r="Z632" s="149"/>
      <c r="AA632" s="149"/>
      <c r="AB632" s="149"/>
      <c r="AC632" s="149"/>
      <c r="AD632" s="149"/>
      <c r="AE632" s="149"/>
      <c r="AF632" s="149"/>
      <c r="AG632" s="149"/>
      <c r="AH632" s="149"/>
    </row>
    <row r="633" spans="3:34" s="147" customFormat="1" x14ac:dyDescent="0.25">
      <c r="C633" s="148"/>
      <c r="D633" s="149"/>
      <c r="E633" s="149"/>
      <c r="F633" s="150"/>
      <c r="G633" s="149"/>
      <c r="H633" s="149"/>
      <c r="I633" s="149"/>
      <c r="J633" s="149"/>
      <c r="K633" s="149"/>
      <c r="L633" s="149"/>
      <c r="M633" s="149"/>
      <c r="N633" s="149"/>
      <c r="O633" s="149"/>
      <c r="P633" s="149"/>
      <c r="Q633" s="149"/>
      <c r="R633" s="149"/>
      <c r="S633" s="149"/>
      <c r="T633" s="149"/>
      <c r="U633" s="149"/>
      <c r="V633" s="149"/>
      <c r="W633" s="149"/>
      <c r="X633" s="149"/>
      <c r="Y633" s="149"/>
      <c r="Z633" s="149"/>
      <c r="AA633" s="149"/>
      <c r="AB633" s="149"/>
      <c r="AC633" s="149"/>
      <c r="AD633" s="149"/>
      <c r="AE633" s="149"/>
      <c r="AF633" s="149"/>
      <c r="AG633" s="149"/>
      <c r="AH633" s="149"/>
    </row>
    <row r="634" spans="3:34" s="147" customFormat="1" x14ac:dyDescent="0.25">
      <c r="C634" s="148"/>
      <c r="D634" s="149"/>
      <c r="E634" s="149"/>
      <c r="F634" s="150"/>
      <c r="G634" s="149"/>
      <c r="H634" s="149"/>
      <c r="I634" s="149"/>
      <c r="J634" s="149"/>
      <c r="K634" s="149"/>
      <c r="L634" s="149"/>
      <c r="M634" s="149"/>
      <c r="N634" s="149"/>
      <c r="O634" s="149"/>
      <c r="P634" s="149"/>
      <c r="Q634" s="149"/>
      <c r="R634" s="149"/>
      <c r="S634" s="149"/>
      <c r="T634" s="149"/>
      <c r="U634" s="149"/>
      <c r="V634" s="149"/>
      <c r="W634" s="149"/>
      <c r="X634" s="149"/>
      <c r="Y634" s="149"/>
      <c r="Z634" s="149"/>
      <c r="AA634" s="149"/>
      <c r="AB634" s="149"/>
      <c r="AC634" s="149"/>
      <c r="AD634" s="149"/>
      <c r="AE634" s="149"/>
      <c r="AF634" s="149"/>
      <c r="AG634" s="149"/>
      <c r="AH634" s="149"/>
    </row>
    <row r="635" spans="3:34" s="147" customFormat="1" x14ac:dyDescent="0.25">
      <c r="C635" s="148"/>
      <c r="D635" s="149"/>
      <c r="E635" s="149"/>
      <c r="F635" s="150"/>
      <c r="G635" s="149"/>
      <c r="H635" s="149"/>
      <c r="I635" s="149"/>
      <c r="J635" s="149"/>
      <c r="K635" s="149"/>
      <c r="L635" s="149"/>
      <c r="M635" s="149"/>
      <c r="N635" s="149"/>
      <c r="O635" s="149"/>
      <c r="P635" s="149"/>
      <c r="Q635" s="149"/>
      <c r="R635" s="149"/>
      <c r="S635" s="149"/>
      <c r="T635" s="149"/>
      <c r="U635" s="149"/>
      <c r="V635" s="149"/>
      <c r="W635" s="149"/>
      <c r="X635" s="149"/>
      <c r="Y635" s="149"/>
      <c r="Z635" s="149"/>
      <c r="AA635" s="149"/>
      <c r="AB635" s="149"/>
      <c r="AC635" s="149"/>
      <c r="AD635" s="149"/>
      <c r="AE635" s="149"/>
      <c r="AF635" s="149"/>
      <c r="AG635" s="149"/>
      <c r="AH635" s="149"/>
    </row>
    <row r="636" spans="3:34" s="147" customFormat="1" x14ac:dyDescent="0.25">
      <c r="C636" s="148"/>
      <c r="D636" s="149"/>
      <c r="E636" s="149"/>
      <c r="F636" s="150"/>
      <c r="G636" s="149"/>
      <c r="H636" s="149"/>
      <c r="I636" s="149"/>
      <c r="J636" s="149"/>
      <c r="K636" s="149"/>
      <c r="L636" s="149"/>
      <c r="M636" s="149"/>
      <c r="N636" s="149"/>
      <c r="O636" s="149"/>
      <c r="P636" s="149"/>
      <c r="Q636" s="149"/>
      <c r="R636" s="149"/>
      <c r="S636" s="149"/>
      <c r="T636" s="149"/>
      <c r="U636" s="149"/>
      <c r="V636" s="149"/>
      <c r="W636" s="149"/>
      <c r="X636" s="149"/>
      <c r="Y636" s="149"/>
      <c r="Z636" s="149"/>
      <c r="AA636" s="149"/>
      <c r="AB636" s="149"/>
      <c r="AC636" s="149"/>
      <c r="AD636" s="149"/>
      <c r="AE636" s="149"/>
      <c r="AF636" s="149"/>
      <c r="AG636" s="149"/>
      <c r="AH636" s="149"/>
    </row>
    <row r="637" spans="3:34" s="147" customFormat="1" x14ac:dyDescent="0.25">
      <c r="C637" s="148"/>
      <c r="D637" s="149"/>
      <c r="E637" s="149"/>
      <c r="F637" s="150"/>
      <c r="G637" s="149"/>
      <c r="H637" s="149"/>
      <c r="I637" s="149"/>
      <c r="J637" s="149"/>
      <c r="K637" s="149"/>
      <c r="L637" s="149"/>
      <c r="M637" s="149"/>
      <c r="N637" s="149"/>
      <c r="O637" s="149"/>
      <c r="P637" s="149"/>
      <c r="Q637" s="149"/>
      <c r="R637" s="149"/>
      <c r="S637" s="149"/>
      <c r="T637" s="149"/>
      <c r="U637" s="149"/>
      <c r="V637" s="149"/>
      <c r="W637" s="149"/>
      <c r="X637" s="149"/>
      <c r="Y637" s="149"/>
      <c r="Z637" s="149"/>
      <c r="AA637" s="149"/>
      <c r="AB637" s="149"/>
      <c r="AC637" s="149"/>
      <c r="AD637" s="149"/>
      <c r="AE637" s="149"/>
      <c r="AF637" s="149"/>
      <c r="AG637" s="149"/>
      <c r="AH637" s="149"/>
    </row>
    <row r="638" spans="3:34" s="147" customFormat="1" x14ac:dyDescent="0.25">
      <c r="C638" s="148"/>
      <c r="D638" s="149"/>
      <c r="E638" s="149"/>
      <c r="F638" s="150"/>
      <c r="G638" s="149"/>
      <c r="H638" s="149"/>
      <c r="I638" s="149"/>
      <c r="J638" s="149"/>
      <c r="K638" s="149"/>
      <c r="L638" s="149"/>
      <c r="M638" s="149"/>
      <c r="N638" s="149"/>
      <c r="O638" s="149"/>
      <c r="P638" s="149"/>
      <c r="Q638" s="149"/>
      <c r="R638" s="149"/>
      <c r="S638" s="149"/>
      <c r="T638" s="149"/>
      <c r="U638" s="149"/>
      <c r="V638" s="149"/>
      <c r="W638" s="149"/>
      <c r="X638" s="149"/>
      <c r="Y638" s="149"/>
      <c r="Z638" s="149"/>
      <c r="AA638" s="149"/>
      <c r="AB638" s="149"/>
      <c r="AC638" s="149"/>
      <c r="AD638" s="149"/>
      <c r="AE638" s="149"/>
      <c r="AF638" s="149"/>
      <c r="AG638" s="149"/>
      <c r="AH638" s="149"/>
    </row>
    <row r="639" spans="3:34" s="147" customFormat="1" x14ac:dyDescent="0.25">
      <c r="C639" s="148"/>
      <c r="D639" s="149"/>
      <c r="E639" s="149"/>
      <c r="F639" s="150"/>
      <c r="G639" s="149"/>
      <c r="H639" s="149"/>
      <c r="I639" s="149"/>
      <c r="J639" s="149"/>
      <c r="K639" s="149"/>
      <c r="L639" s="149"/>
      <c r="M639" s="149"/>
      <c r="N639" s="149"/>
      <c r="O639" s="149"/>
      <c r="P639" s="149"/>
      <c r="Q639" s="149"/>
      <c r="R639" s="149"/>
      <c r="S639" s="149"/>
      <c r="T639" s="149"/>
      <c r="U639" s="149"/>
      <c r="V639" s="149"/>
      <c r="W639" s="149"/>
      <c r="X639" s="149"/>
      <c r="Y639" s="149"/>
      <c r="Z639" s="149"/>
      <c r="AA639" s="149"/>
      <c r="AB639" s="149"/>
      <c r="AC639" s="149"/>
      <c r="AD639" s="149"/>
      <c r="AE639" s="149"/>
      <c r="AF639" s="149"/>
      <c r="AG639" s="149"/>
      <c r="AH639" s="149"/>
    </row>
    <row r="640" spans="3:34" s="147" customFormat="1" x14ac:dyDescent="0.25">
      <c r="C640" s="148"/>
      <c r="D640" s="149"/>
      <c r="E640" s="149"/>
      <c r="F640" s="150"/>
      <c r="G640" s="149"/>
      <c r="H640" s="149"/>
      <c r="I640" s="149"/>
      <c r="J640" s="149"/>
      <c r="K640" s="149"/>
      <c r="L640" s="149"/>
      <c r="M640" s="149"/>
      <c r="N640" s="149"/>
      <c r="O640" s="149"/>
      <c r="P640" s="149"/>
      <c r="Q640" s="149"/>
      <c r="R640" s="149"/>
      <c r="S640" s="149"/>
      <c r="T640" s="149"/>
      <c r="U640" s="149"/>
      <c r="V640" s="149"/>
      <c r="W640" s="149"/>
      <c r="X640" s="149"/>
      <c r="Y640" s="149"/>
      <c r="Z640" s="149"/>
      <c r="AA640" s="149"/>
      <c r="AB640" s="149"/>
      <c r="AC640" s="149"/>
      <c r="AD640" s="149"/>
      <c r="AE640" s="149"/>
      <c r="AF640" s="149"/>
      <c r="AG640" s="149"/>
      <c r="AH640" s="149"/>
    </row>
    <row r="641" spans="3:34" s="147" customFormat="1" x14ac:dyDescent="0.25">
      <c r="C641" s="148"/>
      <c r="D641" s="149"/>
      <c r="E641" s="149"/>
      <c r="F641" s="150"/>
      <c r="G641" s="149"/>
      <c r="H641" s="149"/>
      <c r="I641" s="149"/>
      <c r="J641" s="149"/>
      <c r="K641" s="149"/>
      <c r="L641" s="149"/>
      <c r="M641" s="149"/>
      <c r="N641" s="149"/>
      <c r="O641" s="149"/>
      <c r="P641" s="149"/>
      <c r="Q641" s="149"/>
      <c r="R641" s="149"/>
      <c r="S641" s="149"/>
      <c r="T641" s="149"/>
      <c r="U641" s="149"/>
      <c r="V641" s="149"/>
      <c r="W641" s="149"/>
      <c r="X641" s="149"/>
      <c r="Y641" s="149"/>
      <c r="Z641" s="149"/>
      <c r="AA641" s="149"/>
      <c r="AB641" s="149"/>
      <c r="AC641" s="149"/>
      <c r="AD641" s="149"/>
      <c r="AE641" s="149"/>
      <c r="AF641" s="149"/>
      <c r="AG641" s="149"/>
      <c r="AH641" s="149"/>
    </row>
    <row r="642" spans="3:34" s="147" customFormat="1" x14ac:dyDescent="0.25">
      <c r="C642" s="148"/>
      <c r="D642" s="149"/>
      <c r="E642" s="149"/>
      <c r="F642" s="150"/>
      <c r="G642" s="149"/>
      <c r="H642" s="149"/>
      <c r="I642" s="149"/>
      <c r="J642" s="149"/>
      <c r="K642" s="149"/>
      <c r="L642" s="149"/>
      <c r="M642" s="149"/>
      <c r="N642" s="149"/>
      <c r="O642" s="149"/>
      <c r="P642" s="149"/>
      <c r="Q642" s="149"/>
      <c r="R642" s="149"/>
      <c r="S642" s="149"/>
      <c r="T642" s="149"/>
      <c r="U642" s="149"/>
      <c r="V642" s="149"/>
      <c r="W642" s="149"/>
      <c r="X642" s="149"/>
      <c r="Y642" s="149"/>
      <c r="Z642" s="149"/>
      <c r="AA642" s="149"/>
      <c r="AB642" s="149"/>
      <c r="AC642" s="149"/>
      <c r="AD642" s="149"/>
      <c r="AE642" s="149"/>
      <c r="AF642" s="149"/>
      <c r="AG642" s="149"/>
      <c r="AH642" s="149"/>
    </row>
    <row r="643" spans="3:34" s="147" customFormat="1" x14ac:dyDescent="0.25">
      <c r="C643" s="148"/>
      <c r="D643" s="149"/>
      <c r="E643" s="149"/>
      <c r="F643" s="150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  <c r="AA643" s="149"/>
      <c r="AB643" s="149"/>
      <c r="AC643" s="149"/>
      <c r="AD643" s="149"/>
      <c r="AE643" s="149"/>
      <c r="AF643" s="149"/>
      <c r="AG643" s="149"/>
      <c r="AH643" s="149"/>
    </row>
    <row r="644" spans="3:34" s="147" customFormat="1" x14ac:dyDescent="0.25">
      <c r="C644" s="148"/>
      <c r="D644" s="149"/>
      <c r="E644" s="149"/>
      <c r="F644" s="150"/>
      <c r="G644" s="149"/>
      <c r="H644" s="149"/>
      <c r="I644" s="149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  <c r="AA644" s="149"/>
      <c r="AB644" s="149"/>
      <c r="AC644" s="149"/>
      <c r="AD644" s="149"/>
      <c r="AE644" s="149"/>
      <c r="AF644" s="149"/>
      <c r="AG644" s="149"/>
      <c r="AH644" s="149"/>
    </row>
    <row r="645" spans="3:34" s="147" customFormat="1" x14ac:dyDescent="0.25">
      <c r="C645" s="148"/>
      <c r="D645" s="149"/>
      <c r="E645" s="149"/>
      <c r="F645" s="150"/>
      <c r="G645" s="149"/>
      <c r="H645" s="149"/>
      <c r="I645" s="149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  <c r="AA645" s="149"/>
      <c r="AB645" s="149"/>
      <c r="AC645" s="149"/>
      <c r="AD645" s="149"/>
      <c r="AE645" s="149"/>
      <c r="AF645" s="149"/>
      <c r="AG645" s="149"/>
      <c r="AH645" s="149"/>
    </row>
    <row r="646" spans="3:34" s="147" customFormat="1" x14ac:dyDescent="0.25">
      <c r="C646" s="148"/>
      <c r="D646" s="149"/>
      <c r="E646" s="149"/>
      <c r="F646" s="150"/>
      <c r="G646" s="149"/>
      <c r="H646" s="149"/>
      <c r="I646" s="149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  <c r="AA646" s="149"/>
      <c r="AB646" s="149"/>
      <c r="AC646" s="149"/>
      <c r="AD646" s="149"/>
      <c r="AE646" s="149"/>
      <c r="AF646" s="149"/>
      <c r="AG646" s="149"/>
      <c r="AH646" s="149"/>
    </row>
    <row r="647" spans="3:34" s="147" customFormat="1" x14ac:dyDescent="0.25">
      <c r="C647" s="148"/>
      <c r="D647" s="149"/>
      <c r="E647" s="149"/>
      <c r="F647" s="150"/>
      <c r="G647" s="149"/>
      <c r="H647" s="149"/>
      <c r="I647" s="149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  <c r="AA647" s="149"/>
      <c r="AB647" s="149"/>
      <c r="AC647" s="149"/>
      <c r="AD647" s="149"/>
      <c r="AE647" s="149"/>
      <c r="AF647" s="149"/>
      <c r="AG647" s="149"/>
      <c r="AH647" s="149"/>
    </row>
    <row r="648" spans="3:34" s="147" customFormat="1" x14ac:dyDescent="0.25">
      <c r="C648" s="148"/>
      <c r="D648" s="149"/>
      <c r="E648" s="149"/>
      <c r="F648" s="150"/>
      <c r="G648" s="149"/>
      <c r="H648" s="149"/>
      <c r="I648" s="149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  <c r="AA648" s="149"/>
      <c r="AB648" s="149"/>
      <c r="AC648" s="149"/>
      <c r="AD648" s="149"/>
      <c r="AE648" s="149"/>
      <c r="AF648" s="149"/>
      <c r="AG648" s="149"/>
      <c r="AH648" s="149"/>
    </row>
    <row r="649" spans="3:34" s="147" customFormat="1" x14ac:dyDescent="0.25">
      <c r="C649" s="148"/>
      <c r="D649" s="149"/>
      <c r="E649" s="149"/>
      <c r="F649" s="150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  <c r="AA649" s="149"/>
      <c r="AB649" s="149"/>
      <c r="AC649" s="149"/>
      <c r="AD649" s="149"/>
      <c r="AE649" s="149"/>
      <c r="AF649" s="149"/>
      <c r="AG649" s="149"/>
      <c r="AH649" s="149"/>
    </row>
    <row r="650" spans="3:34" s="147" customFormat="1" x14ac:dyDescent="0.25">
      <c r="C650" s="148"/>
      <c r="D650" s="149"/>
      <c r="E650" s="149"/>
      <c r="F650" s="150"/>
      <c r="G650" s="149"/>
      <c r="H650" s="149"/>
      <c r="I650" s="149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  <c r="AA650" s="149"/>
      <c r="AB650" s="149"/>
      <c r="AC650" s="149"/>
      <c r="AD650" s="149"/>
      <c r="AE650" s="149"/>
      <c r="AF650" s="149"/>
      <c r="AG650" s="149"/>
      <c r="AH650" s="149"/>
    </row>
    <row r="651" spans="3:34" s="147" customFormat="1" x14ac:dyDescent="0.25">
      <c r="C651" s="148"/>
      <c r="D651" s="149"/>
      <c r="E651" s="149"/>
      <c r="F651" s="150"/>
      <c r="G651" s="149"/>
      <c r="H651" s="149"/>
      <c r="I651" s="149"/>
      <c r="J651" s="149"/>
      <c r="K651" s="149"/>
      <c r="L651" s="149"/>
      <c r="M651" s="149"/>
      <c r="N651" s="149"/>
      <c r="O651" s="149"/>
      <c r="P651" s="149"/>
      <c r="Q651" s="149"/>
      <c r="R651" s="149"/>
      <c r="S651" s="149"/>
      <c r="T651" s="149"/>
      <c r="U651" s="149"/>
      <c r="V651" s="149"/>
      <c r="W651" s="149"/>
      <c r="X651" s="149"/>
      <c r="Y651" s="149"/>
      <c r="Z651" s="149"/>
      <c r="AA651" s="149"/>
      <c r="AB651" s="149"/>
      <c r="AC651" s="149"/>
      <c r="AD651" s="149"/>
      <c r="AE651" s="149"/>
      <c r="AF651" s="149"/>
      <c r="AG651" s="149"/>
      <c r="AH651" s="149"/>
    </row>
    <row r="652" spans="3:34" s="147" customFormat="1" x14ac:dyDescent="0.25">
      <c r="C652" s="148"/>
      <c r="D652" s="149"/>
      <c r="E652" s="149"/>
      <c r="F652" s="150"/>
      <c r="G652" s="149"/>
      <c r="H652" s="149"/>
      <c r="I652" s="149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9"/>
      <c r="U652" s="149"/>
      <c r="V652" s="149"/>
      <c r="W652" s="149"/>
      <c r="X652" s="149"/>
      <c r="Y652" s="149"/>
      <c r="Z652" s="149"/>
      <c r="AA652" s="149"/>
      <c r="AB652" s="149"/>
      <c r="AC652" s="149"/>
      <c r="AD652" s="149"/>
      <c r="AE652" s="149"/>
      <c r="AF652" s="149"/>
      <c r="AG652" s="149"/>
      <c r="AH652" s="149"/>
    </row>
    <row r="653" spans="3:34" s="147" customFormat="1" x14ac:dyDescent="0.25">
      <c r="C653" s="148"/>
      <c r="D653" s="149"/>
      <c r="E653" s="149"/>
      <c r="F653" s="150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49"/>
      <c r="T653" s="149"/>
      <c r="U653" s="149"/>
      <c r="V653" s="149"/>
      <c r="W653" s="149"/>
      <c r="X653" s="149"/>
      <c r="Y653" s="149"/>
      <c r="Z653" s="149"/>
      <c r="AA653" s="149"/>
      <c r="AB653" s="149"/>
      <c r="AC653" s="149"/>
      <c r="AD653" s="149"/>
      <c r="AE653" s="149"/>
      <c r="AF653" s="149"/>
      <c r="AG653" s="149"/>
      <c r="AH653" s="149"/>
    </row>
    <row r="654" spans="3:34" s="147" customFormat="1" x14ac:dyDescent="0.25">
      <c r="C654" s="148"/>
      <c r="D654" s="149"/>
      <c r="E654" s="149"/>
      <c r="F654" s="150"/>
      <c r="G654" s="149"/>
      <c r="H654" s="149"/>
      <c r="I654" s="149"/>
      <c r="J654" s="149"/>
      <c r="K654" s="149"/>
      <c r="L654" s="149"/>
      <c r="M654" s="149"/>
      <c r="N654" s="149"/>
      <c r="O654" s="149"/>
      <c r="P654" s="149"/>
      <c r="Q654" s="149"/>
      <c r="R654" s="149"/>
      <c r="S654" s="149"/>
      <c r="T654" s="149"/>
      <c r="U654" s="149"/>
      <c r="V654" s="149"/>
      <c r="W654" s="149"/>
      <c r="X654" s="149"/>
      <c r="Y654" s="149"/>
      <c r="Z654" s="149"/>
      <c r="AA654" s="149"/>
      <c r="AB654" s="149"/>
      <c r="AC654" s="149"/>
      <c r="AD654" s="149"/>
      <c r="AE654" s="149"/>
      <c r="AF654" s="149"/>
      <c r="AG654" s="149"/>
      <c r="AH654" s="149"/>
    </row>
    <row r="655" spans="3:34" s="147" customFormat="1" x14ac:dyDescent="0.25">
      <c r="C655" s="148"/>
      <c r="D655" s="149"/>
      <c r="E655" s="149"/>
      <c r="F655" s="150"/>
      <c r="G655" s="149"/>
      <c r="H655" s="149"/>
      <c r="I655" s="149"/>
      <c r="J655" s="149"/>
      <c r="K655" s="149"/>
      <c r="L655" s="149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  <c r="AA655" s="149"/>
      <c r="AB655" s="149"/>
      <c r="AC655" s="149"/>
      <c r="AD655" s="149"/>
      <c r="AE655" s="149"/>
      <c r="AF655" s="149"/>
      <c r="AG655" s="149"/>
      <c r="AH655" s="149"/>
    </row>
    <row r="656" spans="3:34" s="147" customFormat="1" x14ac:dyDescent="0.25">
      <c r="C656" s="148"/>
      <c r="D656" s="149"/>
      <c r="E656" s="149"/>
      <c r="F656" s="150"/>
      <c r="G656" s="149"/>
      <c r="H656" s="149"/>
      <c r="I656" s="149"/>
      <c r="J656" s="149"/>
      <c r="K656" s="149"/>
      <c r="L656" s="149"/>
      <c r="M656" s="149"/>
      <c r="N656" s="149"/>
      <c r="O656" s="149"/>
      <c r="P656" s="149"/>
      <c r="Q656" s="149"/>
      <c r="R656" s="149"/>
      <c r="S656" s="149"/>
      <c r="T656" s="149"/>
      <c r="U656" s="149"/>
      <c r="V656" s="149"/>
      <c r="W656" s="149"/>
      <c r="X656" s="149"/>
      <c r="Y656" s="149"/>
      <c r="Z656" s="149"/>
      <c r="AA656" s="149"/>
      <c r="AB656" s="149"/>
      <c r="AC656" s="149"/>
      <c r="AD656" s="149"/>
      <c r="AE656" s="149"/>
      <c r="AF656" s="149"/>
      <c r="AG656" s="149"/>
      <c r="AH656" s="149"/>
    </row>
    <row r="657" spans="3:34" s="147" customFormat="1" x14ac:dyDescent="0.25">
      <c r="C657" s="148"/>
      <c r="D657" s="149"/>
      <c r="E657" s="149"/>
      <c r="F657" s="150"/>
      <c r="G657" s="149"/>
      <c r="H657" s="149"/>
      <c r="I657" s="149"/>
      <c r="J657" s="149"/>
      <c r="K657" s="149"/>
      <c r="L657" s="149"/>
      <c r="M657" s="149"/>
      <c r="N657" s="149"/>
      <c r="O657" s="149"/>
      <c r="P657" s="149"/>
      <c r="Q657" s="149"/>
      <c r="R657" s="149"/>
      <c r="S657" s="149"/>
      <c r="T657" s="149"/>
      <c r="U657" s="149"/>
      <c r="V657" s="149"/>
      <c r="W657" s="149"/>
      <c r="X657" s="149"/>
      <c r="Y657" s="149"/>
      <c r="Z657" s="149"/>
      <c r="AA657" s="149"/>
      <c r="AB657" s="149"/>
      <c r="AC657" s="149"/>
      <c r="AD657" s="149"/>
      <c r="AE657" s="149"/>
      <c r="AF657" s="149"/>
      <c r="AG657" s="149"/>
      <c r="AH657" s="149"/>
    </row>
    <row r="658" spans="3:34" s="147" customFormat="1" x14ac:dyDescent="0.25">
      <c r="C658" s="148"/>
      <c r="D658" s="149"/>
      <c r="E658" s="149"/>
      <c r="F658" s="150"/>
      <c r="G658" s="149"/>
      <c r="H658" s="149"/>
      <c r="I658" s="149"/>
      <c r="J658" s="149"/>
      <c r="K658" s="149"/>
      <c r="L658" s="149"/>
      <c r="M658" s="149"/>
      <c r="N658" s="149"/>
      <c r="O658" s="149"/>
      <c r="P658" s="149"/>
      <c r="Q658" s="149"/>
      <c r="R658" s="149"/>
      <c r="S658" s="149"/>
      <c r="T658" s="149"/>
      <c r="U658" s="149"/>
      <c r="V658" s="149"/>
      <c r="W658" s="149"/>
      <c r="X658" s="149"/>
      <c r="Y658" s="149"/>
      <c r="Z658" s="149"/>
      <c r="AA658" s="149"/>
      <c r="AB658" s="149"/>
      <c r="AC658" s="149"/>
      <c r="AD658" s="149"/>
      <c r="AE658" s="149"/>
      <c r="AF658" s="149"/>
      <c r="AG658" s="149"/>
      <c r="AH658" s="149"/>
    </row>
    <row r="659" spans="3:34" s="147" customFormat="1" x14ac:dyDescent="0.25">
      <c r="C659" s="148"/>
      <c r="D659" s="149"/>
      <c r="E659" s="149"/>
      <c r="F659" s="150"/>
      <c r="G659" s="149"/>
      <c r="H659" s="149"/>
      <c r="I659" s="149"/>
      <c r="J659" s="149"/>
      <c r="K659" s="149"/>
      <c r="L659" s="149"/>
      <c r="M659" s="149"/>
      <c r="N659" s="149"/>
      <c r="O659" s="149"/>
      <c r="P659" s="149"/>
      <c r="Q659" s="149"/>
      <c r="R659" s="149"/>
      <c r="S659" s="149"/>
      <c r="T659" s="149"/>
      <c r="U659" s="149"/>
      <c r="V659" s="149"/>
      <c r="W659" s="149"/>
      <c r="X659" s="149"/>
      <c r="Y659" s="149"/>
      <c r="Z659" s="149"/>
      <c r="AA659" s="149"/>
      <c r="AB659" s="149"/>
      <c r="AC659" s="149"/>
      <c r="AD659" s="149"/>
      <c r="AE659" s="149"/>
      <c r="AF659" s="149"/>
      <c r="AG659" s="149"/>
      <c r="AH659" s="149"/>
    </row>
    <row r="660" spans="3:34" s="147" customFormat="1" x14ac:dyDescent="0.25">
      <c r="C660" s="148"/>
      <c r="D660" s="149"/>
      <c r="E660" s="149"/>
      <c r="F660" s="150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49"/>
      <c r="V660" s="149"/>
      <c r="W660" s="149"/>
      <c r="X660" s="149"/>
      <c r="Y660" s="149"/>
      <c r="Z660" s="149"/>
      <c r="AA660" s="149"/>
      <c r="AB660" s="149"/>
      <c r="AC660" s="149"/>
      <c r="AD660" s="149"/>
      <c r="AE660" s="149"/>
      <c r="AF660" s="149"/>
      <c r="AG660" s="149"/>
      <c r="AH660" s="149"/>
    </row>
    <row r="661" spans="3:34" s="147" customFormat="1" x14ac:dyDescent="0.25">
      <c r="C661" s="148"/>
      <c r="D661" s="149"/>
      <c r="E661" s="149"/>
      <c r="F661" s="150"/>
      <c r="G661" s="149"/>
      <c r="H661" s="149"/>
      <c r="I661" s="149"/>
      <c r="J661" s="149"/>
      <c r="K661" s="149"/>
      <c r="L661" s="149"/>
      <c r="M661" s="149"/>
      <c r="N661" s="149"/>
      <c r="O661" s="149"/>
      <c r="P661" s="149"/>
      <c r="Q661" s="149"/>
      <c r="R661" s="149"/>
      <c r="S661" s="149"/>
      <c r="T661" s="149"/>
      <c r="U661" s="149"/>
      <c r="V661" s="149"/>
      <c r="W661" s="149"/>
      <c r="X661" s="149"/>
      <c r="Y661" s="149"/>
      <c r="Z661" s="149"/>
      <c r="AA661" s="149"/>
      <c r="AB661" s="149"/>
      <c r="AC661" s="149"/>
      <c r="AD661" s="149"/>
      <c r="AE661" s="149"/>
      <c r="AF661" s="149"/>
      <c r="AG661" s="149"/>
      <c r="AH661" s="149"/>
    </row>
    <row r="662" spans="3:34" s="147" customFormat="1" x14ac:dyDescent="0.25">
      <c r="C662" s="148"/>
      <c r="D662" s="149"/>
      <c r="E662" s="149"/>
      <c r="F662" s="150"/>
      <c r="G662" s="149"/>
      <c r="H662" s="149"/>
      <c r="I662" s="149"/>
      <c r="J662" s="149"/>
      <c r="K662" s="149"/>
      <c r="L662" s="149"/>
      <c r="M662" s="149"/>
      <c r="N662" s="149"/>
      <c r="O662" s="149"/>
      <c r="P662" s="149"/>
      <c r="Q662" s="149"/>
      <c r="R662" s="149"/>
      <c r="S662" s="149"/>
      <c r="T662" s="149"/>
      <c r="U662" s="149"/>
      <c r="V662" s="149"/>
      <c r="W662" s="149"/>
      <c r="X662" s="149"/>
      <c r="Y662" s="149"/>
      <c r="Z662" s="149"/>
      <c r="AA662" s="149"/>
      <c r="AB662" s="149"/>
      <c r="AC662" s="149"/>
      <c r="AD662" s="149"/>
      <c r="AE662" s="149"/>
      <c r="AF662" s="149"/>
      <c r="AG662" s="149"/>
      <c r="AH662" s="149"/>
    </row>
    <row r="663" spans="3:34" s="147" customFormat="1" x14ac:dyDescent="0.25">
      <c r="C663" s="148"/>
      <c r="D663" s="149"/>
      <c r="E663" s="149"/>
      <c r="F663" s="150"/>
      <c r="G663" s="149"/>
      <c r="H663" s="149"/>
      <c r="I663" s="149"/>
      <c r="J663" s="149"/>
      <c r="K663" s="149"/>
      <c r="L663" s="149"/>
      <c r="M663" s="149"/>
      <c r="N663" s="149"/>
      <c r="O663" s="149"/>
      <c r="P663" s="149"/>
      <c r="Q663" s="149"/>
      <c r="R663" s="149"/>
      <c r="S663" s="149"/>
      <c r="T663" s="149"/>
      <c r="U663" s="149"/>
      <c r="V663" s="149"/>
      <c r="W663" s="149"/>
      <c r="X663" s="149"/>
      <c r="Y663" s="149"/>
      <c r="Z663" s="149"/>
      <c r="AA663" s="149"/>
      <c r="AB663" s="149"/>
      <c r="AC663" s="149"/>
      <c r="AD663" s="149"/>
      <c r="AE663" s="149"/>
      <c r="AF663" s="149"/>
      <c r="AG663" s="149"/>
      <c r="AH663" s="149"/>
    </row>
    <row r="664" spans="3:34" s="147" customFormat="1" x14ac:dyDescent="0.25">
      <c r="C664" s="148"/>
      <c r="D664" s="149"/>
      <c r="E664" s="149"/>
      <c r="F664" s="150"/>
      <c r="G664" s="149"/>
      <c r="H664" s="149"/>
      <c r="I664" s="149"/>
      <c r="J664" s="149"/>
      <c r="K664" s="149"/>
      <c r="L664" s="149"/>
      <c r="M664" s="149"/>
      <c r="N664" s="149"/>
      <c r="O664" s="149"/>
      <c r="P664" s="149"/>
      <c r="Q664" s="149"/>
      <c r="R664" s="149"/>
      <c r="S664" s="149"/>
      <c r="T664" s="149"/>
      <c r="U664" s="149"/>
      <c r="V664" s="149"/>
      <c r="W664" s="149"/>
      <c r="X664" s="149"/>
      <c r="Y664" s="149"/>
      <c r="Z664" s="149"/>
      <c r="AA664" s="149"/>
      <c r="AB664" s="149"/>
      <c r="AC664" s="149"/>
      <c r="AD664" s="149"/>
      <c r="AE664" s="149"/>
      <c r="AF664" s="149"/>
      <c r="AG664" s="149"/>
      <c r="AH664" s="149"/>
    </row>
    <row r="665" spans="3:34" s="147" customFormat="1" x14ac:dyDescent="0.25">
      <c r="C665" s="148"/>
      <c r="D665" s="149"/>
      <c r="E665" s="149"/>
      <c r="F665" s="150"/>
      <c r="G665" s="149"/>
      <c r="H665" s="149"/>
      <c r="I665" s="149"/>
      <c r="J665" s="149"/>
      <c r="K665" s="149"/>
      <c r="L665" s="149"/>
      <c r="M665" s="149"/>
      <c r="N665" s="149"/>
      <c r="O665" s="149"/>
      <c r="P665" s="149"/>
      <c r="Q665" s="149"/>
      <c r="R665" s="149"/>
      <c r="S665" s="149"/>
      <c r="T665" s="149"/>
      <c r="U665" s="149"/>
      <c r="V665" s="149"/>
      <c r="W665" s="149"/>
      <c r="X665" s="149"/>
      <c r="Y665" s="149"/>
      <c r="Z665" s="149"/>
      <c r="AA665" s="149"/>
      <c r="AB665" s="149"/>
      <c r="AC665" s="149"/>
      <c r="AD665" s="149"/>
      <c r="AE665" s="149"/>
      <c r="AF665" s="149"/>
      <c r="AG665" s="149"/>
      <c r="AH665" s="149"/>
    </row>
    <row r="666" spans="3:34" s="147" customFormat="1" x14ac:dyDescent="0.25">
      <c r="C666" s="148"/>
      <c r="D666" s="149"/>
      <c r="E666" s="149"/>
      <c r="F666" s="150"/>
      <c r="G666" s="149"/>
      <c r="H666" s="149"/>
      <c r="I666" s="149"/>
      <c r="J666" s="149"/>
      <c r="K666" s="149"/>
      <c r="L666" s="149"/>
      <c r="M666" s="149"/>
      <c r="N666" s="149"/>
      <c r="O666" s="149"/>
      <c r="P666" s="149"/>
      <c r="Q666" s="149"/>
      <c r="R666" s="149"/>
      <c r="S666" s="149"/>
      <c r="T666" s="149"/>
      <c r="U666" s="149"/>
      <c r="V666" s="149"/>
      <c r="W666" s="149"/>
      <c r="X666" s="149"/>
      <c r="Y666" s="149"/>
      <c r="Z666" s="149"/>
      <c r="AA666" s="149"/>
      <c r="AB666" s="149"/>
      <c r="AC666" s="149"/>
      <c r="AD666" s="149"/>
      <c r="AE666" s="149"/>
      <c r="AF666" s="149"/>
      <c r="AG666" s="149"/>
      <c r="AH666" s="149"/>
    </row>
    <row r="667" spans="3:34" s="147" customFormat="1" x14ac:dyDescent="0.25">
      <c r="C667" s="148"/>
      <c r="D667" s="149"/>
      <c r="E667" s="149"/>
      <c r="F667" s="150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49"/>
      <c r="T667" s="149"/>
      <c r="U667" s="149"/>
      <c r="V667" s="149"/>
      <c r="W667" s="149"/>
      <c r="X667" s="149"/>
      <c r="Y667" s="149"/>
      <c r="Z667" s="149"/>
      <c r="AA667" s="149"/>
      <c r="AB667" s="149"/>
      <c r="AC667" s="149"/>
      <c r="AD667" s="149"/>
      <c r="AE667" s="149"/>
      <c r="AF667" s="149"/>
      <c r="AG667" s="149"/>
      <c r="AH667" s="149"/>
    </row>
    <row r="668" spans="3:34" s="147" customFormat="1" x14ac:dyDescent="0.25">
      <c r="C668" s="148"/>
      <c r="D668" s="149"/>
      <c r="E668" s="149"/>
      <c r="F668" s="150"/>
      <c r="G668" s="149"/>
      <c r="H668" s="149"/>
      <c r="I668" s="149"/>
      <c r="J668" s="149"/>
      <c r="K668" s="149"/>
      <c r="L668" s="149"/>
      <c r="M668" s="149"/>
      <c r="N668" s="149"/>
      <c r="O668" s="149"/>
      <c r="P668" s="149"/>
      <c r="Q668" s="149"/>
      <c r="R668" s="149"/>
      <c r="S668" s="149"/>
      <c r="T668" s="149"/>
      <c r="U668" s="149"/>
      <c r="V668" s="149"/>
      <c r="W668" s="149"/>
      <c r="X668" s="149"/>
      <c r="Y668" s="149"/>
      <c r="Z668" s="149"/>
      <c r="AA668" s="149"/>
      <c r="AB668" s="149"/>
      <c r="AC668" s="149"/>
      <c r="AD668" s="149"/>
      <c r="AE668" s="149"/>
      <c r="AF668" s="149"/>
      <c r="AG668" s="149"/>
      <c r="AH668" s="149"/>
    </row>
    <row r="669" spans="3:34" s="147" customFormat="1" x14ac:dyDescent="0.25">
      <c r="C669" s="148"/>
      <c r="D669" s="149"/>
      <c r="E669" s="149"/>
      <c r="F669" s="150"/>
      <c r="G669" s="149"/>
      <c r="H669" s="149"/>
      <c r="I669" s="149"/>
      <c r="J669" s="149"/>
      <c r="K669" s="149"/>
      <c r="L669" s="149"/>
      <c r="M669" s="149"/>
      <c r="N669" s="149"/>
      <c r="O669" s="149"/>
      <c r="P669" s="149"/>
      <c r="Q669" s="149"/>
      <c r="R669" s="149"/>
      <c r="S669" s="149"/>
      <c r="T669" s="149"/>
      <c r="U669" s="149"/>
      <c r="V669" s="149"/>
      <c r="W669" s="149"/>
      <c r="X669" s="149"/>
      <c r="Y669" s="149"/>
      <c r="Z669" s="149"/>
      <c r="AA669" s="149"/>
      <c r="AB669" s="149"/>
      <c r="AC669" s="149"/>
      <c r="AD669" s="149"/>
      <c r="AE669" s="149"/>
      <c r="AF669" s="149"/>
      <c r="AG669" s="149"/>
      <c r="AH669" s="149"/>
    </row>
    <row r="670" spans="3:34" s="147" customFormat="1" x14ac:dyDescent="0.25">
      <c r="C670" s="148"/>
      <c r="D670" s="149"/>
      <c r="E670" s="149"/>
      <c r="F670" s="150"/>
      <c r="G670" s="149"/>
      <c r="H670" s="149"/>
      <c r="I670" s="149"/>
      <c r="J670" s="149"/>
      <c r="K670" s="149"/>
      <c r="L670" s="149"/>
      <c r="M670" s="149"/>
      <c r="N670" s="149"/>
      <c r="O670" s="149"/>
      <c r="P670" s="149"/>
      <c r="Q670" s="149"/>
      <c r="R670" s="149"/>
      <c r="S670" s="149"/>
      <c r="T670" s="149"/>
      <c r="U670" s="149"/>
      <c r="V670" s="149"/>
      <c r="W670" s="149"/>
      <c r="X670" s="149"/>
      <c r="Y670" s="149"/>
      <c r="Z670" s="149"/>
      <c r="AA670" s="149"/>
      <c r="AB670" s="149"/>
      <c r="AC670" s="149"/>
      <c r="AD670" s="149"/>
      <c r="AE670" s="149"/>
      <c r="AF670" s="149"/>
      <c r="AG670" s="149"/>
      <c r="AH670" s="149"/>
    </row>
    <row r="671" spans="3:34" s="147" customFormat="1" x14ac:dyDescent="0.25">
      <c r="C671" s="148"/>
      <c r="D671" s="149"/>
      <c r="E671" s="149"/>
      <c r="F671" s="150"/>
      <c r="G671" s="149"/>
      <c r="H671" s="149"/>
      <c r="I671" s="149"/>
      <c r="J671" s="149"/>
      <c r="K671" s="149"/>
      <c r="L671" s="149"/>
      <c r="M671" s="149"/>
      <c r="N671" s="149"/>
      <c r="O671" s="149"/>
      <c r="P671" s="149"/>
      <c r="Q671" s="149"/>
      <c r="R671" s="149"/>
      <c r="S671" s="149"/>
      <c r="T671" s="149"/>
      <c r="U671" s="149"/>
      <c r="V671" s="149"/>
      <c r="W671" s="149"/>
      <c r="X671" s="149"/>
      <c r="Y671" s="149"/>
      <c r="Z671" s="149"/>
      <c r="AA671" s="149"/>
      <c r="AB671" s="149"/>
      <c r="AC671" s="149"/>
      <c r="AD671" s="149"/>
      <c r="AE671" s="149"/>
      <c r="AF671" s="149"/>
      <c r="AG671" s="149"/>
      <c r="AH671" s="149"/>
    </row>
    <row r="672" spans="3:34" s="147" customFormat="1" x14ac:dyDescent="0.25">
      <c r="C672" s="148"/>
      <c r="D672" s="149"/>
      <c r="E672" s="149"/>
      <c r="F672" s="150"/>
      <c r="G672" s="149"/>
      <c r="H672" s="149"/>
      <c r="I672" s="149"/>
      <c r="J672" s="149"/>
      <c r="K672" s="149"/>
      <c r="L672" s="149"/>
      <c r="M672" s="149"/>
      <c r="N672" s="149"/>
      <c r="O672" s="149"/>
      <c r="P672" s="149"/>
      <c r="Q672" s="149"/>
      <c r="R672" s="149"/>
      <c r="S672" s="149"/>
      <c r="T672" s="149"/>
      <c r="U672" s="149"/>
      <c r="V672" s="149"/>
      <c r="W672" s="149"/>
      <c r="X672" s="149"/>
      <c r="Y672" s="149"/>
      <c r="Z672" s="149"/>
      <c r="AA672" s="149"/>
      <c r="AB672" s="149"/>
      <c r="AC672" s="149"/>
      <c r="AD672" s="149"/>
      <c r="AE672" s="149"/>
      <c r="AF672" s="149"/>
      <c r="AG672" s="149"/>
      <c r="AH672" s="149"/>
    </row>
    <row r="673" spans="3:34" s="147" customFormat="1" x14ac:dyDescent="0.25">
      <c r="C673" s="148"/>
      <c r="D673" s="149"/>
      <c r="E673" s="149"/>
      <c r="F673" s="150"/>
      <c r="G673" s="149"/>
      <c r="H673" s="149"/>
      <c r="I673" s="149"/>
      <c r="J673" s="149"/>
      <c r="K673" s="149"/>
      <c r="L673" s="149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  <c r="AA673" s="149"/>
      <c r="AB673" s="149"/>
      <c r="AC673" s="149"/>
      <c r="AD673" s="149"/>
      <c r="AE673" s="149"/>
      <c r="AF673" s="149"/>
      <c r="AG673" s="149"/>
      <c r="AH673" s="149"/>
    </row>
    <row r="674" spans="3:34" s="147" customFormat="1" x14ac:dyDescent="0.25">
      <c r="C674" s="148"/>
      <c r="D674" s="149"/>
      <c r="E674" s="149"/>
      <c r="F674" s="150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  <c r="AA674" s="149"/>
      <c r="AB674" s="149"/>
      <c r="AC674" s="149"/>
      <c r="AD674" s="149"/>
      <c r="AE674" s="149"/>
      <c r="AF674" s="149"/>
      <c r="AG674" s="149"/>
      <c r="AH674" s="149"/>
    </row>
    <row r="675" spans="3:34" s="147" customFormat="1" x14ac:dyDescent="0.25">
      <c r="C675" s="148"/>
      <c r="D675" s="149"/>
      <c r="E675" s="149"/>
      <c r="F675" s="150"/>
      <c r="G675" s="149"/>
      <c r="H675" s="149"/>
      <c r="I675" s="149"/>
      <c r="J675" s="149"/>
      <c r="K675" s="149"/>
      <c r="L675" s="149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  <c r="AA675" s="149"/>
      <c r="AB675" s="149"/>
      <c r="AC675" s="149"/>
      <c r="AD675" s="149"/>
      <c r="AE675" s="149"/>
      <c r="AF675" s="149"/>
      <c r="AG675" s="149"/>
      <c r="AH675" s="149"/>
    </row>
    <row r="676" spans="3:34" s="147" customFormat="1" x14ac:dyDescent="0.25">
      <c r="C676" s="148"/>
      <c r="D676" s="149"/>
      <c r="E676" s="149"/>
      <c r="F676" s="150"/>
      <c r="G676" s="149"/>
      <c r="H676" s="149"/>
      <c r="I676" s="149"/>
      <c r="J676" s="149"/>
      <c r="K676" s="149"/>
      <c r="L676" s="149"/>
      <c r="M676" s="149"/>
      <c r="N676" s="149"/>
      <c r="O676" s="149"/>
      <c r="P676" s="149"/>
      <c r="Q676" s="149"/>
      <c r="R676" s="149"/>
      <c r="S676" s="149"/>
      <c r="T676" s="149"/>
      <c r="U676" s="149"/>
      <c r="V676" s="149"/>
      <c r="W676" s="149"/>
      <c r="X676" s="149"/>
      <c r="Y676" s="149"/>
      <c r="Z676" s="149"/>
      <c r="AA676" s="149"/>
      <c r="AB676" s="149"/>
      <c r="AC676" s="149"/>
      <c r="AD676" s="149"/>
      <c r="AE676" s="149"/>
      <c r="AF676" s="149"/>
      <c r="AG676" s="149"/>
      <c r="AH676" s="149"/>
    </row>
    <row r="677" spans="3:34" s="147" customFormat="1" x14ac:dyDescent="0.25">
      <c r="C677" s="148"/>
      <c r="D677" s="149"/>
      <c r="E677" s="149"/>
      <c r="F677" s="150"/>
      <c r="G677" s="149"/>
      <c r="H677" s="149"/>
      <c r="I677" s="149"/>
      <c r="J677" s="149"/>
      <c r="K677" s="149"/>
      <c r="L677" s="149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  <c r="AA677" s="149"/>
      <c r="AB677" s="149"/>
      <c r="AC677" s="149"/>
      <c r="AD677" s="149"/>
      <c r="AE677" s="149"/>
      <c r="AF677" s="149"/>
      <c r="AG677" s="149"/>
      <c r="AH677" s="149"/>
    </row>
    <row r="678" spans="3:34" s="147" customFormat="1" x14ac:dyDescent="0.25">
      <c r="C678" s="148"/>
      <c r="D678" s="149"/>
      <c r="E678" s="149"/>
      <c r="F678" s="150"/>
      <c r="G678" s="149"/>
      <c r="H678" s="149"/>
      <c r="I678" s="149"/>
      <c r="J678" s="149"/>
      <c r="K678" s="149"/>
      <c r="L678" s="149"/>
      <c r="M678" s="149"/>
      <c r="N678" s="149"/>
      <c r="O678" s="149"/>
      <c r="P678" s="149"/>
      <c r="Q678" s="149"/>
      <c r="R678" s="149"/>
      <c r="S678" s="149"/>
      <c r="T678" s="149"/>
      <c r="U678" s="149"/>
      <c r="V678" s="149"/>
      <c r="W678" s="149"/>
      <c r="X678" s="149"/>
      <c r="Y678" s="149"/>
      <c r="Z678" s="149"/>
      <c r="AA678" s="149"/>
      <c r="AB678" s="149"/>
      <c r="AC678" s="149"/>
      <c r="AD678" s="149"/>
      <c r="AE678" s="149"/>
      <c r="AF678" s="149"/>
      <c r="AG678" s="149"/>
      <c r="AH678" s="149"/>
    </row>
    <row r="679" spans="3:34" s="147" customFormat="1" x14ac:dyDescent="0.25">
      <c r="C679" s="148"/>
      <c r="D679" s="149"/>
      <c r="E679" s="149"/>
      <c r="F679" s="150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  <c r="AA679" s="149"/>
      <c r="AB679" s="149"/>
      <c r="AC679" s="149"/>
      <c r="AD679" s="149"/>
      <c r="AE679" s="149"/>
      <c r="AF679" s="149"/>
      <c r="AG679" s="149"/>
      <c r="AH679" s="149"/>
    </row>
    <row r="680" spans="3:34" s="147" customFormat="1" x14ac:dyDescent="0.25">
      <c r="C680" s="148"/>
      <c r="D680" s="149"/>
      <c r="E680" s="149"/>
      <c r="F680" s="150"/>
      <c r="G680" s="149"/>
      <c r="H680" s="149"/>
      <c r="I680" s="149"/>
      <c r="J680" s="149"/>
      <c r="K680" s="149"/>
      <c r="L680" s="149"/>
      <c r="M680" s="149"/>
      <c r="N680" s="149"/>
      <c r="O680" s="149"/>
      <c r="P680" s="149"/>
      <c r="Q680" s="149"/>
      <c r="R680" s="149"/>
      <c r="S680" s="149"/>
      <c r="T680" s="149"/>
      <c r="U680" s="149"/>
      <c r="V680" s="149"/>
      <c r="W680" s="149"/>
      <c r="X680" s="149"/>
      <c r="Y680" s="149"/>
      <c r="Z680" s="149"/>
      <c r="AA680" s="149"/>
      <c r="AB680" s="149"/>
      <c r="AC680" s="149"/>
      <c r="AD680" s="149"/>
      <c r="AE680" s="149"/>
      <c r="AF680" s="149"/>
      <c r="AG680" s="149"/>
      <c r="AH680" s="149"/>
    </row>
    <row r="681" spans="3:34" s="147" customFormat="1" x14ac:dyDescent="0.25">
      <c r="C681" s="148"/>
      <c r="D681" s="149"/>
      <c r="E681" s="149"/>
      <c r="F681" s="150"/>
      <c r="G681" s="149"/>
      <c r="H681" s="149"/>
      <c r="I681" s="149"/>
      <c r="J681" s="149"/>
      <c r="K681" s="149"/>
      <c r="L681" s="149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  <c r="AA681" s="149"/>
      <c r="AB681" s="149"/>
      <c r="AC681" s="149"/>
      <c r="AD681" s="149"/>
      <c r="AE681" s="149"/>
      <c r="AF681" s="149"/>
      <c r="AG681" s="149"/>
      <c r="AH681" s="149"/>
    </row>
    <row r="682" spans="3:34" s="147" customFormat="1" x14ac:dyDescent="0.25">
      <c r="C682" s="148"/>
      <c r="D682" s="149"/>
      <c r="E682" s="149"/>
      <c r="F682" s="150"/>
      <c r="G682" s="149"/>
      <c r="H682" s="149"/>
      <c r="I682" s="149"/>
      <c r="J682" s="149"/>
      <c r="K682" s="149"/>
      <c r="L682" s="149"/>
      <c r="M682" s="149"/>
      <c r="N682" s="149"/>
      <c r="O682" s="149"/>
      <c r="P682" s="149"/>
      <c r="Q682" s="149"/>
      <c r="R682" s="149"/>
      <c r="S682" s="149"/>
      <c r="T682" s="149"/>
      <c r="U682" s="149"/>
      <c r="V682" s="149"/>
      <c r="W682" s="149"/>
      <c r="X682" s="149"/>
      <c r="Y682" s="149"/>
      <c r="Z682" s="149"/>
      <c r="AA682" s="149"/>
      <c r="AB682" s="149"/>
      <c r="AC682" s="149"/>
      <c r="AD682" s="149"/>
      <c r="AE682" s="149"/>
      <c r="AF682" s="149"/>
      <c r="AG682" s="149"/>
      <c r="AH682" s="149"/>
    </row>
    <row r="683" spans="3:34" s="147" customFormat="1" x14ac:dyDescent="0.25">
      <c r="C683" s="148"/>
      <c r="D683" s="149"/>
      <c r="E683" s="149"/>
      <c r="F683" s="150"/>
      <c r="G683" s="149"/>
      <c r="H683" s="149"/>
      <c r="I683" s="149"/>
      <c r="J683" s="149"/>
      <c r="K683" s="149"/>
      <c r="L683" s="149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  <c r="AA683" s="149"/>
      <c r="AB683" s="149"/>
      <c r="AC683" s="149"/>
      <c r="AD683" s="149"/>
      <c r="AE683" s="149"/>
      <c r="AF683" s="149"/>
      <c r="AG683" s="149"/>
      <c r="AH683" s="149"/>
    </row>
    <row r="684" spans="3:34" s="147" customFormat="1" x14ac:dyDescent="0.25">
      <c r="C684" s="148"/>
      <c r="D684" s="149"/>
      <c r="E684" s="149"/>
      <c r="F684" s="150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49"/>
      <c r="T684" s="149"/>
      <c r="U684" s="149"/>
      <c r="V684" s="149"/>
      <c r="W684" s="149"/>
      <c r="X684" s="149"/>
      <c r="Y684" s="149"/>
      <c r="Z684" s="149"/>
      <c r="AA684" s="149"/>
      <c r="AB684" s="149"/>
      <c r="AC684" s="149"/>
      <c r="AD684" s="149"/>
      <c r="AE684" s="149"/>
      <c r="AF684" s="149"/>
      <c r="AG684" s="149"/>
      <c r="AH684" s="149"/>
    </row>
    <row r="685" spans="3:34" s="147" customFormat="1" x14ac:dyDescent="0.25">
      <c r="C685" s="148"/>
      <c r="D685" s="149"/>
      <c r="E685" s="149"/>
      <c r="F685" s="150"/>
      <c r="G685" s="149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  <c r="AA685" s="149"/>
      <c r="AB685" s="149"/>
      <c r="AC685" s="149"/>
      <c r="AD685" s="149"/>
      <c r="AE685" s="149"/>
      <c r="AF685" s="149"/>
      <c r="AG685" s="149"/>
      <c r="AH685" s="149"/>
    </row>
    <row r="686" spans="3:34" s="147" customFormat="1" x14ac:dyDescent="0.25">
      <c r="C686" s="148"/>
      <c r="D686" s="149"/>
      <c r="E686" s="149"/>
      <c r="F686" s="150"/>
      <c r="G686" s="149"/>
      <c r="H686" s="149"/>
      <c r="I686" s="149"/>
      <c r="J686" s="149"/>
      <c r="K686" s="149"/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  <c r="AA686" s="149"/>
      <c r="AB686" s="149"/>
      <c r="AC686" s="149"/>
      <c r="AD686" s="149"/>
      <c r="AE686" s="149"/>
      <c r="AF686" s="149"/>
      <c r="AG686" s="149"/>
      <c r="AH686" s="149"/>
    </row>
    <row r="687" spans="3:34" s="147" customFormat="1" x14ac:dyDescent="0.25">
      <c r="C687" s="148"/>
      <c r="D687" s="149"/>
      <c r="E687" s="149"/>
      <c r="F687" s="150"/>
      <c r="G687" s="149"/>
      <c r="H687" s="149"/>
      <c r="I687" s="149"/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  <c r="AA687" s="149"/>
      <c r="AB687" s="149"/>
      <c r="AC687" s="149"/>
      <c r="AD687" s="149"/>
      <c r="AE687" s="149"/>
      <c r="AF687" s="149"/>
      <c r="AG687" s="149"/>
      <c r="AH687" s="149"/>
    </row>
    <row r="688" spans="3:34" s="147" customFormat="1" x14ac:dyDescent="0.25">
      <c r="C688" s="148"/>
      <c r="D688" s="149"/>
      <c r="E688" s="149"/>
      <c r="F688" s="150"/>
      <c r="G688" s="149"/>
      <c r="H688" s="149"/>
      <c r="I688" s="149"/>
      <c r="J688" s="149"/>
      <c r="K688" s="149"/>
      <c r="L688" s="149"/>
      <c r="M688" s="149"/>
      <c r="N688" s="149"/>
      <c r="O688" s="149"/>
      <c r="P688" s="149"/>
      <c r="Q688" s="149"/>
      <c r="R688" s="149"/>
      <c r="S688" s="149"/>
      <c r="T688" s="149"/>
      <c r="U688" s="149"/>
      <c r="V688" s="149"/>
      <c r="W688" s="149"/>
      <c r="X688" s="149"/>
      <c r="Y688" s="149"/>
      <c r="Z688" s="149"/>
      <c r="AA688" s="149"/>
      <c r="AB688" s="149"/>
      <c r="AC688" s="149"/>
      <c r="AD688" s="149"/>
      <c r="AE688" s="149"/>
      <c r="AF688" s="149"/>
      <c r="AG688" s="149"/>
      <c r="AH688" s="149"/>
    </row>
    <row r="689" spans="3:34" s="147" customFormat="1" x14ac:dyDescent="0.25">
      <c r="C689" s="148"/>
      <c r="D689" s="149"/>
      <c r="E689" s="149"/>
      <c r="F689" s="150"/>
      <c r="G689" s="149"/>
      <c r="H689" s="149"/>
      <c r="I689" s="149"/>
      <c r="J689" s="149"/>
      <c r="K689" s="149"/>
      <c r="L689" s="149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  <c r="AA689" s="149"/>
      <c r="AB689" s="149"/>
      <c r="AC689" s="149"/>
      <c r="AD689" s="149"/>
      <c r="AE689" s="149"/>
      <c r="AF689" s="149"/>
      <c r="AG689" s="149"/>
      <c r="AH689" s="149"/>
    </row>
    <row r="690" spans="3:34" s="147" customFormat="1" x14ac:dyDescent="0.25">
      <c r="C690" s="148"/>
      <c r="D690" s="149"/>
      <c r="E690" s="149"/>
      <c r="F690" s="150"/>
      <c r="G690" s="149"/>
      <c r="H690" s="149"/>
      <c r="I690" s="149"/>
      <c r="J690" s="149"/>
      <c r="K690" s="149"/>
      <c r="L690" s="149"/>
      <c r="M690" s="149"/>
      <c r="N690" s="149"/>
      <c r="O690" s="149"/>
      <c r="P690" s="149"/>
      <c r="Q690" s="149"/>
      <c r="R690" s="149"/>
      <c r="S690" s="149"/>
      <c r="T690" s="149"/>
      <c r="U690" s="149"/>
      <c r="V690" s="149"/>
      <c r="W690" s="149"/>
      <c r="X690" s="149"/>
      <c r="Y690" s="149"/>
      <c r="Z690" s="149"/>
      <c r="AA690" s="149"/>
      <c r="AB690" s="149"/>
      <c r="AC690" s="149"/>
      <c r="AD690" s="149"/>
      <c r="AE690" s="149"/>
      <c r="AF690" s="149"/>
      <c r="AG690" s="149"/>
      <c r="AH690" s="149"/>
    </row>
  </sheetData>
  <sheetProtection insertRows="0" deleteRows="0" autoFilter="0"/>
  <autoFilter ref="B6:M6" xr:uid="{00000000-0009-0000-0000-000000000000}"/>
  <mergeCells count="1">
    <mergeCell ref="B2:G5"/>
  </mergeCells>
  <conditionalFormatting sqref="C37:BV37">
    <cfRule type="expression" dxfId="26" priority="6">
      <formula>TRUE</formula>
    </cfRule>
  </conditionalFormatting>
  <conditionalFormatting sqref="O7:HF36">
    <cfRule type="expression" dxfId="25" priority="7">
      <formula>PorcentagemConcluída</formula>
    </cfRule>
    <cfRule type="expression" dxfId="24" priority="8">
      <formula>PorcentagemConcluídaPosterior</formula>
    </cfRule>
    <cfRule type="expression" dxfId="23" priority="9">
      <formula>Real</formula>
    </cfRule>
    <cfRule type="expression" dxfId="22" priority="10">
      <formula>RealPosterior</formula>
    </cfRule>
    <cfRule type="expression" dxfId="21" priority="11">
      <formula>Plano</formula>
    </cfRule>
    <cfRule type="expression" dxfId="20" priority="12">
      <formula>O$6=$J$4+periodo_selecionado-1</formula>
    </cfRule>
    <cfRule type="expression" dxfId="19" priority="13">
      <formula>MOD(COLUMN(),2)</formula>
    </cfRule>
    <cfRule type="expression" dxfId="18" priority="14">
      <formula>MOD(COLUMN(),2)=0</formula>
    </cfRule>
  </conditionalFormatting>
  <conditionalFormatting sqref="O6:HF6">
    <cfRule type="expression" dxfId="17" priority="15">
      <formula>O$6=$J$4+periodo_selecionado-1</formula>
    </cfRule>
  </conditionalFormatting>
  <conditionalFormatting sqref="BW37:HF37">
    <cfRule type="expression" dxfId="16" priority="5">
      <formula>TRUE</formula>
    </cfRule>
  </conditionalFormatting>
  <conditionalFormatting sqref="K7:K36">
    <cfRule type="containsText" dxfId="15" priority="2" operator="containsText" text="Em andamento">
      <formula>NOT(ISERROR(SEARCH("Em andamento",K7)))</formula>
    </cfRule>
    <cfRule type="containsText" dxfId="14" priority="3" operator="containsText" text="Em atraso">
      <formula>NOT(ISERROR(SEARCH("Em atraso",K7)))</formula>
    </cfRule>
    <cfRule type="containsText" dxfId="13" priority="4" operator="containsText" text="Concluído">
      <formula>NOT(ISERROR(SEARCH("Concluído",K7)))</formula>
    </cfRule>
  </conditionalFormatting>
  <conditionalFormatting sqref="B37">
    <cfRule type="expression" dxfId="12" priority="1">
      <formula>TRUE</formula>
    </cfRule>
  </conditionalFormatting>
  <pageMargins left="0.45" right="0.45" top="0.5" bottom="0.5" header="0.3" footer="0.3"/>
  <pageSetup paperSize="9" scale="73" fitToWidth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ontrole Giratório 5">
              <controlPr defaultSize="0" print="0" autoPict="0" altText="Period Highlight Spin Control">
                <anchor moveWithCells="1">
                  <from>
                    <xdr:col>9</xdr:col>
                    <xdr:colOff>638175</xdr:colOff>
                    <xdr:row>1</xdr:row>
                    <xdr:rowOff>38100</xdr:rowOff>
                  </from>
                  <to>
                    <xdr:col>9</xdr:col>
                    <xdr:colOff>771525</xdr:colOff>
                    <xdr:row>1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defaultColWidth="12.5703125" defaultRowHeight="15" customHeight="1" x14ac:dyDescent="0.2"/>
  <cols>
    <col min="1" max="1" width="2.28515625" customWidth="1"/>
    <col min="2" max="2" width="20" customWidth="1"/>
    <col min="3" max="3" width="23.28515625" customWidth="1"/>
    <col min="4" max="4" width="28.28515625" customWidth="1"/>
    <col min="5" max="5" width="28.5703125" customWidth="1"/>
    <col min="6" max="6" width="14.5703125" customWidth="1"/>
    <col min="7" max="7" width="11.28515625" customWidth="1"/>
    <col min="8" max="8" width="13.85546875" customWidth="1"/>
    <col min="9" max="9" width="2.7109375" customWidth="1"/>
    <col min="10" max="10" width="4.5703125" customWidth="1"/>
    <col min="11" max="11" width="4.28515625" customWidth="1"/>
    <col min="12" max="12" width="5.85546875" customWidth="1"/>
    <col min="13" max="13" width="2.85546875" customWidth="1"/>
    <col min="14" max="31" width="9.140625" customWidth="1"/>
  </cols>
  <sheetData>
    <row r="1" spans="1:31" ht="12.75" customHeight="1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 spans="1:31" ht="21.75" customHeight="1" x14ac:dyDescent="0.3">
      <c r="A2" s="36"/>
      <c r="B2" s="2"/>
      <c r="C2" s="2"/>
      <c r="D2" s="318" t="s">
        <v>90</v>
      </c>
      <c r="E2" s="307"/>
      <c r="F2" s="307"/>
      <c r="G2" s="307"/>
      <c r="H2" s="307"/>
      <c r="I2" s="307"/>
      <c r="J2" s="307"/>
      <c r="K2" s="307"/>
      <c r="L2" s="308"/>
      <c r="M2" s="64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1" ht="20.25" customHeight="1" x14ac:dyDescent="0.3">
      <c r="A3" s="31"/>
      <c r="B3" s="309" t="str">
        <f>'Declaração de Escopo do Projeto'!B7:H7</f>
        <v>BusSpot</v>
      </c>
      <c r="C3" s="259"/>
      <c r="D3" s="259"/>
      <c r="E3" s="259"/>
      <c r="F3" s="259"/>
      <c r="G3" s="259"/>
      <c r="H3" s="259"/>
      <c r="I3" s="259"/>
      <c r="J3" s="259"/>
      <c r="K3" s="259"/>
      <c r="L3" s="260"/>
      <c r="M3" s="65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 spans="1:31" ht="9" customHeight="1" x14ac:dyDescent="0.2">
      <c r="A4" s="3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 spans="1:31" ht="14.25" customHeight="1" x14ac:dyDescent="0.2">
      <c r="A5" s="31"/>
      <c r="B5" s="66" t="s">
        <v>91</v>
      </c>
      <c r="C5" s="66" t="s">
        <v>92</v>
      </c>
      <c r="D5" s="66" t="s">
        <v>93</v>
      </c>
      <c r="E5" s="66" t="s">
        <v>94</v>
      </c>
      <c r="F5" s="66" t="s">
        <v>95</v>
      </c>
      <c r="G5" s="66" t="s">
        <v>96</v>
      </c>
      <c r="H5" s="66" t="s">
        <v>97</v>
      </c>
      <c r="I5" s="3"/>
      <c r="J5" s="319" t="s">
        <v>98</v>
      </c>
      <c r="K5" s="257"/>
      <c r="L5" s="251"/>
      <c r="M5" s="41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ht="27.75" customHeight="1" x14ac:dyDescent="0.2">
      <c r="A6" s="31"/>
      <c r="B6" s="67" t="s">
        <v>99</v>
      </c>
      <c r="C6" s="67" t="s">
        <v>100</v>
      </c>
      <c r="D6" s="67" t="s">
        <v>101</v>
      </c>
      <c r="E6" s="68" t="s">
        <v>102</v>
      </c>
      <c r="F6" s="67" t="s">
        <v>102</v>
      </c>
      <c r="G6" s="69">
        <v>1</v>
      </c>
      <c r="H6" s="69">
        <v>3</v>
      </c>
      <c r="I6" s="3"/>
      <c r="J6" s="320" t="s">
        <v>103</v>
      </c>
      <c r="K6" s="321"/>
      <c r="L6" s="322"/>
      <c r="M6" s="41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 ht="27" customHeight="1" x14ac:dyDescent="0.2">
      <c r="A7" s="31"/>
      <c r="B7" s="68" t="s">
        <v>104</v>
      </c>
      <c r="C7" s="67" t="s">
        <v>105</v>
      </c>
      <c r="D7" s="67" t="s">
        <v>101</v>
      </c>
      <c r="E7" s="68" t="s">
        <v>102</v>
      </c>
      <c r="F7" s="68" t="s">
        <v>102</v>
      </c>
      <c r="G7" s="69">
        <v>0</v>
      </c>
      <c r="H7" s="69">
        <v>2</v>
      </c>
      <c r="I7" s="3"/>
      <c r="J7" s="70">
        <v>3</v>
      </c>
      <c r="K7" s="312" t="s">
        <v>106</v>
      </c>
      <c r="L7" s="313"/>
      <c r="M7" s="41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1:31" ht="27.75" customHeight="1" x14ac:dyDescent="0.2">
      <c r="A8" s="31"/>
      <c r="B8" s="68" t="s">
        <v>107</v>
      </c>
      <c r="C8" s="67" t="s">
        <v>108</v>
      </c>
      <c r="D8" s="67" t="s">
        <v>109</v>
      </c>
      <c r="E8" s="68" t="s">
        <v>102</v>
      </c>
      <c r="F8" s="68" t="s">
        <v>102</v>
      </c>
      <c r="G8" s="69">
        <v>1</v>
      </c>
      <c r="H8" s="69">
        <v>3</v>
      </c>
      <c r="I8" s="3"/>
      <c r="J8" s="70">
        <v>2</v>
      </c>
      <c r="K8" s="312" t="s">
        <v>110</v>
      </c>
      <c r="L8" s="313"/>
      <c r="M8" s="4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31" ht="24" customHeight="1" x14ac:dyDescent="0.2">
      <c r="A9" s="31"/>
      <c r="B9" s="68" t="s">
        <v>111</v>
      </c>
      <c r="C9" s="68" t="s">
        <v>112</v>
      </c>
      <c r="D9" s="68" t="s">
        <v>101</v>
      </c>
      <c r="E9" s="68" t="s">
        <v>102</v>
      </c>
      <c r="F9" s="68" t="s">
        <v>102</v>
      </c>
      <c r="G9" s="69">
        <v>1</v>
      </c>
      <c r="H9" s="69">
        <v>3</v>
      </c>
      <c r="I9" s="3"/>
      <c r="J9" s="70">
        <v>1</v>
      </c>
      <c r="K9" s="312" t="s">
        <v>113</v>
      </c>
      <c r="L9" s="313"/>
      <c r="M9" s="41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 spans="1:31" ht="16.5" customHeight="1" x14ac:dyDescent="0.2">
      <c r="A10" s="31"/>
      <c r="B10" s="68" t="s">
        <v>114</v>
      </c>
      <c r="C10" s="68" t="s">
        <v>108</v>
      </c>
      <c r="D10" s="68" t="s">
        <v>109</v>
      </c>
      <c r="E10" s="68" t="s">
        <v>102</v>
      </c>
      <c r="F10" s="68" t="s">
        <v>102</v>
      </c>
      <c r="G10" s="71">
        <v>2</v>
      </c>
      <c r="H10" s="71">
        <v>3</v>
      </c>
      <c r="I10" s="3"/>
      <c r="J10" s="323" t="s">
        <v>97</v>
      </c>
      <c r="K10" s="324"/>
      <c r="L10" s="313"/>
      <c r="M10" s="41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 spans="1:31" ht="16.5" customHeight="1" x14ac:dyDescent="0.2">
      <c r="A11" s="31"/>
      <c r="B11" s="68"/>
      <c r="C11" s="68"/>
      <c r="D11" s="68"/>
      <c r="E11" s="68"/>
      <c r="F11" s="68"/>
      <c r="G11" s="71"/>
      <c r="H11" s="71"/>
      <c r="I11" s="3"/>
      <c r="J11" s="70">
        <v>1</v>
      </c>
      <c r="K11" s="72" t="s">
        <v>115</v>
      </c>
      <c r="L11" s="73"/>
      <c r="M11" s="41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 spans="1:31" ht="16.5" customHeight="1" x14ac:dyDescent="0.2">
      <c r="A12" s="31"/>
      <c r="B12" s="68"/>
      <c r="C12" s="68"/>
      <c r="D12" s="68"/>
      <c r="E12" s="68"/>
      <c r="F12" s="68"/>
      <c r="G12" s="71"/>
      <c r="H12" s="71"/>
      <c r="I12" s="3"/>
      <c r="J12" s="70">
        <v>2</v>
      </c>
      <c r="K12" s="72" t="s">
        <v>116</v>
      </c>
      <c r="L12" s="73"/>
      <c r="M12" s="41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 spans="1:31" ht="16.5" customHeight="1" x14ac:dyDescent="0.2">
      <c r="A13" s="31"/>
      <c r="B13" s="68"/>
      <c r="C13" s="68"/>
      <c r="D13" s="68"/>
      <c r="E13" s="68"/>
      <c r="F13" s="68"/>
      <c r="G13" s="71"/>
      <c r="H13" s="71"/>
      <c r="I13" s="3"/>
      <c r="J13" s="74">
        <v>0</v>
      </c>
      <c r="K13" s="314" t="s">
        <v>117</v>
      </c>
      <c r="L13" s="315"/>
      <c r="M13" s="4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1" ht="16.5" customHeight="1" x14ac:dyDescent="0.2">
      <c r="A14" s="31"/>
      <c r="B14" s="68"/>
      <c r="C14" s="68"/>
      <c r="D14" s="68"/>
      <c r="E14" s="68"/>
      <c r="F14" s="68"/>
      <c r="G14" s="71"/>
      <c r="H14" s="71"/>
      <c r="I14" s="3"/>
      <c r="J14" s="75"/>
      <c r="K14" s="75"/>
      <c r="L14" s="75"/>
      <c r="M14" s="4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 spans="1:31" ht="16.5" customHeight="1" x14ac:dyDescent="0.2">
      <c r="A15" s="31"/>
      <c r="B15" s="68"/>
      <c r="C15" s="68"/>
      <c r="D15" s="68"/>
      <c r="E15" s="68"/>
      <c r="F15" s="68"/>
      <c r="G15" s="71"/>
      <c r="H15" s="71"/>
      <c r="I15" s="3"/>
      <c r="J15" s="3"/>
      <c r="K15" s="3"/>
      <c r="L15" s="3"/>
      <c r="M15" s="4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 spans="1:31" ht="16.5" customHeight="1" x14ac:dyDescent="0.2">
      <c r="A16" s="31"/>
      <c r="B16" s="68"/>
      <c r="C16" s="68"/>
      <c r="D16" s="68"/>
      <c r="E16" s="68"/>
      <c r="F16" s="68"/>
      <c r="G16" s="71"/>
      <c r="H16" s="71"/>
      <c r="I16" s="3"/>
      <c r="J16" s="3"/>
      <c r="K16" s="3"/>
      <c r="L16" s="3"/>
      <c r="M16" s="4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 spans="1:31" ht="16.5" customHeight="1" x14ac:dyDescent="0.2">
      <c r="A17" s="31"/>
      <c r="B17" s="68"/>
      <c r="C17" s="68"/>
      <c r="D17" s="68"/>
      <c r="E17" s="68"/>
      <c r="F17" s="68"/>
      <c r="G17" s="71"/>
      <c r="H17" s="71"/>
      <c r="I17" s="3"/>
      <c r="J17" s="3"/>
      <c r="K17" s="3"/>
      <c r="L17" s="3"/>
      <c r="M17" s="4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 spans="1:31" ht="16.5" customHeight="1" x14ac:dyDescent="0.2">
      <c r="A18" s="31"/>
      <c r="B18" s="68"/>
      <c r="C18" s="68"/>
      <c r="D18" s="68"/>
      <c r="E18" s="68"/>
      <c r="F18" s="68"/>
      <c r="G18" s="71"/>
      <c r="H18" s="71"/>
      <c r="I18" s="3"/>
      <c r="J18" s="3"/>
      <c r="K18" s="3"/>
      <c r="L18" s="3"/>
      <c r="M18" s="4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1:31" ht="16.5" customHeight="1" x14ac:dyDescent="0.2">
      <c r="A19" s="31"/>
      <c r="B19" s="68"/>
      <c r="C19" s="68"/>
      <c r="D19" s="68"/>
      <c r="E19" s="68"/>
      <c r="F19" s="68"/>
      <c r="G19" s="71"/>
      <c r="H19" s="71"/>
      <c r="I19" s="3"/>
      <c r="J19" s="3"/>
      <c r="K19" s="3"/>
      <c r="L19" s="3"/>
      <c r="M19" s="4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 spans="1:31" ht="16.5" customHeight="1" x14ac:dyDescent="0.2">
      <c r="A20" s="31"/>
      <c r="B20" s="68"/>
      <c r="C20" s="68"/>
      <c r="D20" s="68"/>
      <c r="E20" s="68"/>
      <c r="F20" s="68"/>
      <c r="G20" s="71"/>
      <c r="H20" s="71"/>
      <c r="I20" s="3"/>
      <c r="J20" s="3"/>
      <c r="K20" s="3"/>
      <c r="L20" s="3"/>
      <c r="M20" s="4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31" ht="16.5" customHeight="1" x14ac:dyDescent="0.2">
      <c r="A21" s="31"/>
      <c r="B21" s="68"/>
      <c r="C21" s="68"/>
      <c r="D21" s="68"/>
      <c r="E21" s="68"/>
      <c r="F21" s="68"/>
      <c r="G21" s="71"/>
      <c r="H21" s="71"/>
      <c r="I21" s="3"/>
      <c r="J21" s="3"/>
      <c r="K21" s="3"/>
      <c r="L21" s="3"/>
      <c r="M21" s="4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 spans="1:31" ht="16.5" customHeight="1" x14ac:dyDescent="0.2">
      <c r="A22" s="31"/>
      <c r="B22" s="68"/>
      <c r="C22" s="68"/>
      <c r="D22" s="68"/>
      <c r="E22" s="68"/>
      <c r="F22" s="68"/>
      <c r="G22" s="71"/>
      <c r="H22" s="71"/>
      <c r="I22" s="3"/>
      <c r="J22" s="3"/>
      <c r="K22" s="3"/>
      <c r="L22" s="3"/>
      <c r="M22" s="4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 spans="1:31" ht="16.5" customHeight="1" x14ac:dyDescent="0.2">
      <c r="A23" s="31"/>
      <c r="B23" s="68"/>
      <c r="C23" s="68"/>
      <c r="D23" s="68"/>
      <c r="E23" s="68"/>
      <c r="F23" s="68"/>
      <c r="G23" s="71"/>
      <c r="H23" s="71"/>
      <c r="I23" s="3"/>
      <c r="J23" s="3"/>
      <c r="K23" s="3"/>
      <c r="L23" s="3"/>
      <c r="M23" s="4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 spans="1:31" ht="16.5" customHeight="1" x14ac:dyDescent="0.2">
      <c r="A24" s="31"/>
      <c r="B24" s="68"/>
      <c r="C24" s="68"/>
      <c r="D24" s="68"/>
      <c r="E24" s="68"/>
      <c r="F24" s="68"/>
      <c r="G24" s="71"/>
      <c r="H24" s="71"/>
      <c r="I24" s="3"/>
      <c r="J24" s="3"/>
      <c r="K24" s="3"/>
      <c r="L24" s="3"/>
      <c r="M24" s="4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 ht="16.5" customHeight="1" x14ac:dyDescent="0.2">
      <c r="A25" s="31"/>
      <c r="B25" s="68"/>
      <c r="C25" s="68"/>
      <c r="D25" s="68"/>
      <c r="E25" s="68"/>
      <c r="F25" s="68"/>
      <c r="G25" s="71"/>
      <c r="H25" s="71"/>
      <c r="I25" s="3"/>
      <c r="J25" s="3"/>
      <c r="K25" s="3"/>
      <c r="L25" s="3"/>
      <c r="M25" s="4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 spans="1:31" ht="16.5" customHeight="1" x14ac:dyDescent="0.2">
      <c r="A26" s="31"/>
      <c r="B26" s="76"/>
      <c r="C26" s="76"/>
      <c r="D26" s="76"/>
      <c r="E26" s="76"/>
      <c r="F26" s="76"/>
      <c r="G26" s="77"/>
      <c r="H26" s="77"/>
      <c r="I26" s="3"/>
      <c r="J26" s="3"/>
      <c r="K26" s="3"/>
      <c r="L26" s="3"/>
      <c r="M26" s="4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 spans="1:31" ht="12.75" customHeight="1" x14ac:dyDescent="0.2">
      <c r="A27" s="31"/>
      <c r="B27" s="316"/>
      <c r="C27" s="259"/>
      <c r="D27" s="259"/>
      <c r="E27" s="259"/>
      <c r="F27" s="259"/>
      <c r="G27" s="259"/>
      <c r="H27" s="259"/>
      <c r="I27" s="259"/>
      <c r="J27" s="260"/>
      <c r="K27" s="78"/>
      <c r="L27" s="78"/>
      <c r="M27" s="41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1" ht="12.75" customHeight="1" x14ac:dyDescent="0.2">
      <c r="A28" s="48"/>
      <c r="B28" s="317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305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spans="1:31" ht="12.7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 spans="1:31" ht="12.7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spans="1:31" ht="12.75" customHeight="1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1" ht="12.75" customHeight="1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12.7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</row>
    <row r="34" spans="1:31" ht="12.7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1" ht="12.7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 spans="1:31" ht="12.7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1:31" ht="12.7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1:31" ht="12.7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1:31" ht="12.7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 spans="1:31" ht="12.7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 spans="1:31" ht="12.7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ht="12.7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ht="12.7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</row>
    <row r="44" spans="1:31" ht="12.7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</row>
    <row r="45" spans="1:31" ht="12.7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</row>
    <row r="46" spans="1:31" ht="12.7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</row>
    <row r="47" spans="1:31" ht="12.7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31" ht="12.7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</row>
    <row r="49" spans="1:31" ht="12.7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</row>
    <row r="50" spans="1:31" ht="12.7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</row>
    <row r="51" spans="1:31" ht="12.7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</row>
    <row r="52" spans="1:31" ht="12.7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</row>
    <row r="53" spans="1:31" ht="12.7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 spans="1:31" ht="12.7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 spans="1:31" ht="12.7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</row>
    <row r="56" spans="1:31" ht="12.7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</row>
    <row r="57" spans="1:31" ht="12.7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 spans="1:31" ht="12.7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 spans="1:31" ht="12.7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 spans="1:31" ht="12.7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 spans="1:31" ht="12.75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</row>
    <row r="62" spans="1:31" ht="12.75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spans="1:31" ht="12.75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spans="1:31" ht="12.75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</row>
    <row r="65" spans="1:31" ht="12.75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 spans="1:31" ht="12.75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 spans="1:31" ht="12.75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 spans="1:31" ht="12.75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 spans="1:31" ht="12.75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spans="1:31" ht="12.7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spans="1:31" ht="12.75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 spans="1:31" ht="12.75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 spans="1:31" ht="12.75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 spans="1:31" ht="12.75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 spans="1:31" ht="12.75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</row>
    <row r="76" spans="1:31" ht="12.75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spans="1:31" ht="12.75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</row>
    <row r="78" spans="1:31" ht="12.75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</row>
    <row r="79" spans="1:31" ht="12.75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</row>
    <row r="80" spans="1:31" ht="12.7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</row>
    <row r="81" spans="1:31" ht="12.7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 spans="1:31" ht="12.7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</row>
    <row r="83" spans="1:31" ht="12.7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spans="1:31" ht="12.7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spans="1:31" ht="12.7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 spans="1:31" ht="12.7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 spans="1:31" ht="12.7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 spans="1:31" ht="12.7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 spans="1:31" ht="12.75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 spans="1:31" ht="12.75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 spans="1:31" ht="12.75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 spans="1:31" ht="12.75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</row>
    <row r="93" spans="1:31" ht="12.75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 spans="1:31" ht="12.75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</row>
    <row r="95" spans="1:31" ht="12.75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</row>
    <row r="96" spans="1:31" ht="12.75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</row>
    <row r="97" spans="1:31" ht="12.75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spans="1:31" ht="12.75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spans="1:31" ht="12.75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 spans="1:31" ht="12.75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 spans="1:31" ht="12.75" customHeight="1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 spans="1:31" ht="12.75" customHeight="1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 spans="1:31" ht="12.75" customHeight="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spans="1:31" ht="12.75" customHeight="1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1:31" ht="12.75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1:31" ht="12.75" customHeight="1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 spans="1:31" ht="12.75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 spans="1:31" ht="12.75" customHeight="1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 spans="1:31" ht="12.75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1:31" ht="12.75" customHeight="1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1:31" ht="12.75" customHeight="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1:31" ht="12.75" customHeight="1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spans="1:31" ht="12.75" customHeight="1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 spans="1:31" ht="12.75" customHeight="1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 spans="1:31" ht="12.75" customHeight="1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 spans="1:31" ht="12.75" customHeight="1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 spans="1:31" ht="12.75" customHeight="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 spans="1:31" ht="12.75" customHeight="1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1:31" ht="12.75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1" ht="12.75" customHeight="1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1:31" ht="12.75" customHeight="1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 spans="1:31" ht="12.75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1:31" ht="12.75" customHeight="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 spans="1:31" ht="12.75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 spans="1:31" ht="12.75" customHeight="1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1:31" ht="12.75" customHeight="1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spans="1:31" ht="12.75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</row>
    <row r="128" spans="1:31" ht="12.75" customHeight="1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 spans="1:31" ht="12.75" customHeight="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 spans="1:31" ht="12.75" customHeight="1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 spans="1:31" ht="12.75" customHeight="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 spans="1:31" ht="12.75" customHeight="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 spans="1:31" ht="12.75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 spans="1:31" ht="12.75" customHeight="1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 spans="1:31" ht="12.75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 spans="1:31" ht="12.75" customHeight="1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 spans="1:31" ht="12.75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 spans="1:31" ht="12.75" customHeight="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 spans="1:31" ht="12.75" customHeight="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spans="1:31" ht="12.75" customHeight="1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spans="1:31" ht="12.75" customHeight="1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 spans="1:31" ht="12.75" customHeight="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 spans="1:31" ht="12.75" customHeight="1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 spans="1:31" ht="12.75" customHeight="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 spans="1:31" ht="12.75" customHeight="1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 spans="1:31" ht="12.75" customHeight="1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 spans="1:31" ht="12.75" customHeight="1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 spans="1:31" ht="12.75" customHeight="1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 spans="1:31" ht="12.75" customHeight="1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 spans="1:31" ht="12.75" customHeight="1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 spans="1:31" ht="12.75" customHeight="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 spans="1:31" ht="12.75" customHeight="1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 spans="1:31" ht="12.75" customHeight="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spans="1:31" ht="12.75" customHeight="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1:31" ht="12.75" customHeight="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 spans="1:31" ht="12.75" customHeight="1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 spans="1:31" ht="12.75" customHeight="1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 spans="1:31" ht="12.75" customHeight="1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 spans="1:31" ht="12.75" customHeight="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 spans="1:31" ht="12.75" customHeight="1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1:31" ht="12.75" customHeight="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spans="1:31" ht="12.75" customHeight="1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 spans="1:31" ht="12.75" customHeight="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 spans="1:31" ht="12.75" customHeight="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 spans="1:31" ht="12.75" customHeight="1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 spans="1:31" ht="12.75" customHeight="1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 spans="1:31" ht="12.75" customHeight="1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 spans="1:31" ht="12.75" customHeight="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 spans="1:31" ht="12.75" customHeight="1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 spans="1:31" ht="12.75" customHeight="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1:31" ht="12.75" customHeight="1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 spans="1:31" ht="12.75" customHeight="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 spans="1:31" ht="12.75" customHeight="1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 spans="1:31" ht="12.75" customHeight="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spans="1:31" ht="12.75" customHeight="1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 spans="1:31" ht="12.75" customHeight="1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1:31" ht="12.75" customHeight="1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 spans="1:31" ht="12.75" customHeight="1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 spans="1:31" ht="12.75" customHeight="1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 spans="1:31" ht="12.75" customHeight="1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1:31" ht="12.75" customHeight="1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spans="1:31" ht="12.75" customHeight="1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1:31" ht="12.75" customHeight="1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 spans="1:31" ht="12.75" customHeight="1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 spans="1:31" ht="12.75" customHeight="1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 spans="1:31" ht="12.75" customHeight="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 spans="1:31" ht="12.75" customHeight="1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 spans="1:31" ht="12.75" customHeight="1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 spans="1:31" ht="12.75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 spans="1:31" ht="12.75" customHeight="1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 spans="1:31" ht="12.7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 spans="1:31" ht="12.75" customHeight="1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 spans="1:31" ht="12.75" customHeight="1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 spans="1:31" ht="12.75" customHeight="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 spans="1:31" ht="12.75" customHeight="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 spans="1:31" ht="12.75" customHeight="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 spans="1:31" ht="12.75" customHeight="1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 spans="1:31" ht="12.75" customHeight="1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 spans="1:31" ht="12.75" customHeight="1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 spans="1:31" ht="12.75" customHeight="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  <row r="201" spans="1:31" ht="12.75" customHeight="1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</row>
    <row r="202" spans="1:31" ht="12.75" customHeight="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spans="1:31" ht="12.75" customHeight="1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</row>
    <row r="204" spans="1:31" ht="12.75" customHeight="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</row>
    <row r="205" spans="1:31" ht="12.75" customHeight="1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</row>
    <row r="206" spans="1:31" ht="12.75" customHeight="1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 spans="1:31" ht="12.75" customHeight="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</row>
    <row r="208" spans="1:31" ht="12.75" customHeight="1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</row>
    <row r="209" spans="1:31" ht="12.75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</row>
    <row r="210" spans="1:31" ht="12.75" customHeight="1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</row>
    <row r="211" spans="1:31" ht="12.75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</row>
    <row r="212" spans="1:31" ht="12.75" customHeight="1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</row>
    <row r="213" spans="1:31" ht="12.75" customHeight="1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</row>
    <row r="214" spans="1:31" ht="12.75" customHeight="1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</row>
    <row r="215" spans="1:31" ht="12.75" customHeight="1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</row>
    <row r="216" spans="1:31" ht="12.75" customHeight="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</row>
    <row r="217" spans="1:31" ht="12.75" customHeight="1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 spans="1:31" ht="12.75" customHeight="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</row>
    <row r="219" spans="1:31" ht="12.75" customHeight="1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r="220" spans="1:31" ht="12.75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</row>
    <row r="221" spans="1:31" ht="12.75" customHeight="1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</row>
    <row r="222" spans="1:31" ht="12.75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</row>
    <row r="223" spans="1:31" ht="12.75" customHeight="1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</row>
    <row r="224" spans="1:31" ht="12.75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</row>
    <row r="225" spans="1:31" ht="12.75" customHeight="1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</row>
    <row r="226" spans="1:31" ht="12.75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</row>
    <row r="227" spans="1:31" ht="12.75" customHeight="1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</row>
    <row r="228" spans="1:31" ht="12.75" customHeight="1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</row>
    <row r="229" spans="1:31" ht="12.75" customHeight="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</row>
    <row r="230" spans="1:31" ht="12.75" customHeight="1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</row>
    <row r="231" spans="1:31" ht="12.75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</row>
    <row r="232" spans="1:31" ht="12.75" customHeight="1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</row>
    <row r="233" spans="1:31" ht="12.75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</row>
    <row r="234" spans="1:31" ht="12.75" customHeight="1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</row>
    <row r="235" spans="1:31" ht="12.75" customHeight="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</row>
    <row r="236" spans="1:31" ht="12.75" customHeight="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</row>
    <row r="237" spans="1:31" ht="12.75" customHeight="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</row>
    <row r="238" spans="1:31" ht="12.75" customHeight="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</row>
    <row r="239" spans="1:31" ht="12.75" customHeight="1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</row>
    <row r="240" spans="1:31" ht="12.75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</row>
    <row r="241" spans="1:31" ht="12.75" customHeight="1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</row>
    <row r="242" spans="1:31" ht="12.75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</row>
    <row r="243" spans="1:31" ht="12.75" customHeight="1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 spans="1:31" ht="12.75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spans="1:31" ht="12.75" customHeight="1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spans="1:31" ht="12.75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r="247" spans="1:31" ht="12.75" customHeight="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</row>
    <row r="248" spans="1:31" ht="12.75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</row>
    <row r="249" spans="1:31" ht="12.75" customHeight="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</row>
    <row r="250" spans="1:31" ht="12.75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</row>
    <row r="251" spans="1:31" ht="12.75" customHeight="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</row>
    <row r="252" spans="1:31" ht="12.75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</row>
    <row r="253" spans="1:31" ht="12.75" customHeight="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</row>
    <row r="254" spans="1:31" ht="12.75" customHeight="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</row>
    <row r="255" spans="1:31" ht="12.75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</row>
    <row r="256" spans="1:31" ht="12.75" customHeight="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</row>
    <row r="257" spans="1:31" ht="12.75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</row>
    <row r="258" spans="1:31" ht="12.75" customHeight="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</row>
    <row r="259" spans="1:31" ht="12.75" customHeight="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</row>
    <row r="260" spans="1:31" ht="12.75" customHeight="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</row>
    <row r="261" spans="1:31" ht="12.75" customHeight="1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</row>
    <row r="262" spans="1:31" ht="12.75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</row>
    <row r="263" spans="1:31" ht="12.75" customHeight="1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</row>
    <row r="264" spans="1:31" ht="12.75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</row>
    <row r="265" spans="1:31" ht="12.75" customHeight="1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spans="1:31" ht="12.75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spans="1:31" ht="12.75" customHeight="1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</row>
    <row r="268" spans="1:31" ht="12.75" customHeight="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</row>
    <row r="269" spans="1:31" ht="12.75" customHeight="1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</row>
    <row r="270" spans="1:31" ht="12.75" customHeight="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 spans="1:31" ht="12.75" customHeight="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</row>
    <row r="272" spans="1:31" ht="12.75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</row>
    <row r="273" spans="1:31" ht="12.75" customHeight="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r="274" spans="1:31" ht="12.75" customHeight="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</row>
    <row r="275" spans="1:31" ht="12.75" customHeight="1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</row>
    <row r="276" spans="1:31" ht="12.75" customHeight="1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</row>
    <row r="277" spans="1:31" ht="12.75" customHeight="1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</row>
    <row r="278" spans="1:31" ht="12.75" customHeight="1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</row>
    <row r="279" spans="1:31" ht="12.75" customHeight="1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</row>
    <row r="280" spans="1:31" ht="12.75" customHeight="1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</row>
    <row r="281" spans="1:31" ht="12.75" customHeight="1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</row>
    <row r="282" spans="1:31" ht="12.75" customHeight="1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</row>
    <row r="283" spans="1:31" ht="12.75" customHeight="1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</row>
    <row r="284" spans="1:31" ht="12.75" customHeight="1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</row>
    <row r="285" spans="1:31" ht="12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</row>
    <row r="286" spans="1:31" ht="12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spans="1:31" ht="12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 spans="1:31" ht="12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</row>
    <row r="289" spans="1:31" ht="12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 spans="1:31" ht="12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</row>
    <row r="291" spans="1:31" ht="12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</row>
    <row r="292" spans="1:31" ht="12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</row>
    <row r="293" spans="1:31" ht="12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</row>
    <row r="294" spans="1:31" ht="12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</row>
    <row r="295" spans="1:31" ht="12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</row>
    <row r="296" spans="1:31" ht="12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</row>
    <row r="297" spans="1:31" ht="12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 spans="1:31" ht="12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</row>
    <row r="299" spans="1:31" ht="12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</row>
    <row r="300" spans="1:31" ht="12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r="301" spans="1:31" ht="12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</row>
    <row r="302" spans="1:31" ht="12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</row>
    <row r="303" spans="1:31" ht="12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</row>
    <row r="304" spans="1:31" ht="12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</row>
    <row r="305" spans="1:31" ht="12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</row>
    <row r="306" spans="1:31" ht="12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</row>
    <row r="307" spans="1:31" ht="12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</row>
    <row r="308" spans="1:31" ht="12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</row>
    <row r="309" spans="1:31" ht="12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</row>
    <row r="310" spans="1:31" ht="12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</row>
    <row r="311" spans="1:31" ht="12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</row>
    <row r="312" spans="1:31" ht="12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</row>
    <row r="313" spans="1:31" ht="12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</row>
    <row r="314" spans="1:31" ht="12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</row>
    <row r="315" spans="1:31" ht="12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</row>
    <row r="316" spans="1:31" ht="12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</row>
    <row r="317" spans="1:31" ht="12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</row>
    <row r="318" spans="1:31" ht="12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</row>
    <row r="319" spans="1:31" ht="12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</row>
    <row r="320" spans="1:31" ht="12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</row>
    <row r="321" spans="1:31" ht="12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</row>
    <row r="322" spans="1:31" ht="12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</row>
    <row r="323" spans="1:31" ht="12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</row>
    <row r="324" spans="1:31" ht="12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</row>
    <row r="325" spans="1:31" ht="12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 spans="1:31" ht="12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</row>
    <row r="327" spans="1:31" ht="12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r="328" spans="1:31" ht="12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</row>
    <row r="329" spans="1:31" ht="12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</row>
    <row r="330" spans="1:31" ht="12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</row>
    <row r="331" spans="1:31" ht="12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</row>
    <row r="332" spans="1:31" ht="12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</row>
    <row r="333" spans="1:31" ht="12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</row>
    <row r="334" spans="1:31" ht="12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</row>
    <row r="335" spans="1:31" ht="12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</row>
    <row r="336" spans="1:31" ht="12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</row>
    <row r="337" spans="1:31" ht="12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</row>
    <row r="338" spans="1:31" ht="12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</row>
    <row r="339" spans="1:31" ht="12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</row>
    <row r="340" spans="1:31" ht="12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</row>
    <row r="341" spans="1:31" ht="12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</row>
    <row r="342" spans="1:31" ht="12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</row>
    <row r="343" spans="1:31" ht="12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</row>
    <row r="344" spans="1:31" ht="12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</row>
    <row r="345" spans="1:31" ht="12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</row>
    <row r="346" spans="1:31" ht="12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</row>
    <row r="347" spans="1:31" ht="12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</row>
    <row r="348" spans="1:31" ht="12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</row>
    <row r="349" spans="1:31" ht="12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</row>
    <row r="350" spans="1:31" ht="12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 spans="1:31" ht="12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 spans="1:31" ht="12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 spans="1:31" ht="12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</row>
    <row r="354" spans="1:31" ht="12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r="355" spans="1:31" ht="12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</row>
    <row r="356" spans="1:31" ht="12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</row>
    <row r="357" spans="1:31" ht="12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</row>
    <row r="358" spans="1:31" ht="12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</row>
    <row r="359" spans="1:31" ht="12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</row>
    <row r="360" spans="1:31" ht="12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</row>
    <row r="361" spans="1:31" ht="12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</row>
    <row r="362" spans="1:31" ht="12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</row>
    <row r="363" spans="1:31" ht="12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</row>
    <row r="364" spans="1:31" ht="12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</row>
    <row r="365" spans="1:31" ht="12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</row>
    <row r="366" spans="1:31" ht="12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</row>
    <row r="367" spans="1:31" ht="12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</row>
    <row r="368" spans="1:31" ht="12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</row>
    <row r="369" spans="1:31" ht="12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</row>
    <row r="370" spans="1:31" ht="12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</row>
    <row r="371" spans="1:31" ht="12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</row>
    <row r="372" spans="1:31" ht="12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 spans="1:31" ht="12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</row>
    <row r="374" spans="1:31" ht="12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</row>
    <row r="375" spans="1:31" ht="12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</row>
    <row r="376" spans="1:31" ht="12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</row>
    <row r="377" spans="1:31" ht="12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</row>
    <row r="378" spans="1:31" ht="12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</row>
    <row r="379" spans="1:31" ht="12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</row>
    <row r="380" spans="1:31" ht="12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 spans="1:31" ht="12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r="382" spans="1:31" ht="12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</row>
    <row r="383" spans="1:31" ht="12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</row>
    <row r="384" spans="1:31" ht="12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</row>
    <row r="385" spans="1:31" ht="12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</row>
    <row r="386" spans="1:31" ht="12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</row>
    <row r="387" spans="1:31" ht="12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</row>
    <row r="388" spans="1:31" ht="12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</row>
    <row r="389" spans="1:31" ht="12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</row>
    <row r="390" spans="1:31" ht="12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</row>
    <row r="391" spans="1:31" ht="12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</row>
    <row r="392" spans="1:31" ht="12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</row>
    <row r="393" spans="1:31" ht="12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</row>
    <row r="394" spans="1:31" ht="12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</row>
    <row r="395" spans="1:31" ht="12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</row>
    <row r="396" spans="1:31" ht="12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</row>
    <row r="397" spans="1:31" ht="12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</row>
    <row r="398" spans="1:31" ht="12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</row>
    <row r="399" spans="1:31" ht="12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</row>
    <row r="400" spans="1:31" ht="12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</row>
    <row r="401" spans="1:31" ht="12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</row>
    <row r="402" spans="1:31" ht="12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</row>
    <row r="403" spans="1:31" ht="12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</row>
    <row r="404" spans="1:31" ht="12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</row>
    <row r="405" spans="1:31" ht="12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</row>
    <row r="406" spans="1:31" ht="12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</row>
    <row r="407" spans="1:31" ht="12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</row>
    <row r="408" spans="1:31" ht="12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r="409" spans="1:31" ht="12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</row>
    <row r="410" spans="1:31" ht="12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</row>
    <row r="411" spans="1:31" ht="12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</row>
    <row r="412" spans="1:31" ht="12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</row>
    <row r="413" spans="1:31" ht="12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</row>
    <row r="414" spans="1:31" ht="12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</row>
    <row r="415" spans="1:31" ht="12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</row>
    <row r="416" spans="1:31" ht="12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</row>
    <row r="417" spans="1:31" ht="12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</row>
    <row r="418" spans="1:31" ht="12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</row>
    <row r="419" spans="1:31" ht="12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</row>
    <row r="420" spans="1:31" ht="12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</row>
    <row r="421" spans="1:31" ht="12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</row>
    <row r="422" spans="1:31" ht="12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</row>
    <row r="423" spans="1:31" ht="12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</row>
    <row r="424" spans="1:31" ht="12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</row>
    <row r="425" spans="1:31" ht="12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</row>
    <row r="426" spans="1:31" ht="12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</row>
    <row r="427" spans="1:31" ht="12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</row>
    <row r="428" spans="1:31" ht="12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</row>
    <row r="429" spans="1:31" ht="12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</row>
    <row r="430" spans="1:31" ht="12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</row>
    <row r="431" spans="1:31" ht="12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</row>
    <row r="432" spans="1:31" ht="12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</row>
    <row r="433" spans="1:31" ht="12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</row>
    <row r="434" spans="1:31" ht="12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</row>
    <row r="435" spans="1:31" ht="12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r="436" spans="1:31" ht="12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</row>
    <row r="437" spans="1:31" ht="12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</row>
    <row r="438" spans="1:31" ht="12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</row>
    <row r="439" spans="1:31" ht="12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</row>
    <row r="440" spans="1:31" ht="12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spans="1:31" ht="12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 spans="1:31" ht="12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</row>
    <row r="443" spans="1:31" ht="12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</row>
    <row r="444" spans="1:31" ht="12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</row>
    <row r="445" spans="1:31" ht="12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</row>
    <row r="446" spans="1:31" ht="12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</row>
    <row r="447" spans="1:31" ht="12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</row>
    <row r="448" spans="1:31" ht="12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</row>
    <row r="449" spans="1:31" ht="12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</row>
    <row r="450" spans="1:31" ht="12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</row>
    <row r="451" spans="1:31" ht="12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</row>
    <row r="452" spans="1:31" ht="12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</row>
    <row r="453" spans="1:31" ht="12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</row>
    <row r="454" spans="1:31" ht="12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</row>
    <row r="455" spans="1:31" ht="12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</row>
    <row r="456" spans="1:31" ht="12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</row>
    <row r="457" spans="1:31" ht="12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</row>
    <row r="458" spans="1:31" ht="12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</row>
    <row r="459" spans="1:31" ht="12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</row>
    <row r="460" spans="1:31" ht="12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</row>
    <row r="461" spans="1:31" ht="12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</row>
    <row r="462" spans="1:31" ht="12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</row>
    <row r="463" spans="1:31" ht="12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</row>
    <row r="464" spans="1:31" ht="12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</row>
    <row r="465" spans="1:31" ht="12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</row>
    <row r="466" spans="1:31" ht="12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</row>
    <row r="467" spans="1:31" ht="12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</row>
    <row r="468" spans="1:31" ht="12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</row>
    <row r="469" spans="1:31" ht="12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</row>
    <row r="470" spans="1:31" ht="12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</row>
    <row r="471" spans="1:31" ht="12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</row>
    <row r="472" spans="1:31" ht="12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</row>
    <row r="473" spans="1:31" ht="12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</row>
    <row r="474" spans="1:31" ht="12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</row>
    <row r="475" spans="1:31" ht="12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</row>
    <row r="476" spans="1:31" ht="12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</row>
    <row r="477" spans="1:31" ht="12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</row>
    <row r="478" spans="1:31" ht="12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</row>
    <row r="479" spans="1:31" ht="12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</row>
    <row r="480" spans="1:31" ht="12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</row>
    <row r="481" spans="1:31" ht="12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</row>
    <row r="482" spans="1:31" ht="12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</row>
    <row r="483" spans="1:31" ht="12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</row>
    <row r="484" spans="1:31" ht="12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</row>
    <row r="485" spans="1:31" ht="12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</row>
    <row r="486" spans="1:31" ht="12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</row>
    <row r="487" spans="1:31" ht="12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</row>
    <row r="488" spans="1:31" ht="12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</row>
    <row r="489" spans="1:31" ht="12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</row>
    <row r="490" spans="1:31" ht="12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</row>
    <row r="491" spans="1:31" ht="12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</row>
    <row r="492" spans="1:31" ht="12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</row>
    <row r="493" spans="1:31" ht="12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</row>
    <row r="494" spans="1:31" ht="12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</row>
    <row r="495" spans="1:31" ht="12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</row>
    <row r="496" spans="1:31" ht="12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</row>
    <row r="497" spans="1:31" ht="12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</row>
    <row r="498" spans="1:31" ht="12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</row>
    <row r="499" spans="1:31" ht="12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</row>
    <row r="500" spans="1:31" ht="12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</row>
    <row r="501" spans="1:31" ht="12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</row>
    <row r="502" spans="1:31" ht="12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</row>
    <row r="503" spans="1:31" ht="12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</row>
    <row r="504" spans="1:31" ht="12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</row>
    <row r="505" spans="1:31" ht="12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</row>
    <row r="506" spans="1:31" ht="12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</row>
    <row r="507" spans="1:31" ht="12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</row>
    <row r="508" spans="1:31" ht="12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</row>
    <row r="509" spans="1:31" ht="12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</row>
    <row r="510" spans="1:31" ht="12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</row>
    <row r="511" spans="1:31" ht="12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</row>
    <row r="512" spans="1:31" ht="12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</row>
    <row r="513" spans="1:31" ht="12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</row>
    <row r="514" spans="1:31" ht="12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</row>
    <row r="515" spans="1:31" ht="12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</row>
    <row r="516" spans="1:31" ht="12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</row>
    <row r="517" spans="1:31" ht="12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</row>
    <row r="518" spans="1:31" ht="12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</row>
    <row r="519" spans="1:31" ht="12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</row>
    <row r="520" spans="1:31" ht="12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</row>
    <row r="521" spans="1:31" ht="12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</row>
    <row r="522" spans="1:31" ht="12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</row>
    <row r="523" spans="1:31" ht="12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</row>
    <row r="524" spans="1:31" ht="12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</row>
    <row r="525" spans="1:31" ht="12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</row>
    <row r="526" spans="1:31" ht="12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</row>
    <row r="527" spans="1:31" ht="12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</row>
    <row r="528" spans="1:31" ht="12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</row>
    <row r="529" spans="1:31" ht="12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</row>
    <row r="530" spans="1:31" ht="12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</row>
    <row r="531" spans="1:31" ht="12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</row>
    <row r="532" spans="1:31" ht="12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</row>
    <row r="533" spans="1:31" ht="12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</row>
    <row r="534" spans="1:31" ht="12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</row>
    <row r="535" spans="1:31" ht="12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</row>
    <row r="536" spans="1:31" ht="12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</row>
    <row r="537" spans="1:31" ht="12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</row>
    <row r="538" spans="1:31" ht="12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</row>
    <row r="539" spans="1:31" ht="12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</row>
    <row r="540" spans="1:31" ht="12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</row>
    <row r="541" spans="1:31" ht="12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</row>
    <row r="542" spans="1:31" ht="12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</row>
    <row r="543" spans="1:31" ht="12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</row>
    <row r="544" spans="1:31" ht="12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</row>
    <row r="545" spans="1:31" ht="12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</row>
    <row r="546" spans="1:31" ht="12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</row>
    <row r="547" spans="1:31" ht="12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</row>
    <row r="548" spans="1:31" ht="12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</row>
    <row r="549" spans="1:31" ht="12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</row>
    <row r="550" spans="1:31" ht="12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</row>
    <row r="551" spans="1:31" ht="12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</row>
    <row r="552" spans="1:31" ht="12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</row>
    <row r="553" spans="1:31" ht="12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</row>
    <row r="554" spans="1:31" ht="12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</row>
    <row r="555" spans="1:31" ht="12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</row>
    <row r="556" spans="1:31" ht="12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</row>
    <row r="557" spans="1:31" ht="12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</row>
    <row r="558" spans="1:31" ht="12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</row>
    <row r="559" spans="1:31" ht="12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</row>
    <row r="560" spans="1:31" ht="12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</row>
    <row r="561" spans="1:31" ht="12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</row>
    <row r="562" spans="1:31" ht="12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</row>
    <row r="563" spans="1:31" ht="12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</row>
    <row r="564" spans="1:31" ht="12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</row>
    <row r="565" spans="1:31" ht="12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</row>
    <row r="566" spans="1:31" ht="12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</row>
    <row r="567" spans="1:31" ht="12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</row>
    <row r="568" spans="1:31" ht="12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</row>
    <row r="569" spans="1:31" ht="12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</row>
    <row r="570" spans="1:31" ht="12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</row>
    <row r="571" spans="1:31" ht="12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</row>
    <row r="572" spans="1:31" ht="12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</row>
    <row r="573" spans="1:31" ht="12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</row>
    <row r="574" spans="1:31" ht="12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</row>
    <row r="575" spans="1:31" ht="12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</row>
    <row r="576" spans="1:31" ht="12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</row>
    <row r="577" spans="1:31" ht="12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</row>
    <row r="578" spans="1:31" ht="12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</row>
    <row r="579" spans="1:31" ht="12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</row>
    <row r="580" spans="1:31" ht="12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</row>
    <row r="581" spans="1:31" ht="12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</row>
    <row r="582" spans="1:31" ht="12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</row>
    <row r="583" spans="1:31" ht="12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</row>
    <row r="584" spans="1:31" ht="12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</row>
    <row r="585" spans="1:31" ht="12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</row>
    <row r="586" spans="1:31" ht="12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</row>
    <row r="587" spans="1:31" ht="12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</row>
    <row r="588" spans="1:31" ht="12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</row>
    <row r="589" spans="1:31" ht="12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</row>
    <row r="590" spans="1:31" ht="12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</row>
    <row r="591" spans="1:31" ht="12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</row>
    <row r="592" spans="1:31" ht="12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</row>
    <row r="593" spans="1:31" ht="12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</row>
    <row r="594" spans="1:31" ht="12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</row>
    <row r="595" spans="1:31" ht="12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</row>
    <row r="596" spans="1:31" ht="12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</row>
    <row r="597" spans="1:31" ht="12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</row>
    <row r="598" spans="1:31" ht="12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</row>
    <row r="599" spans="1:31" ht="12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</row>
    <row r="600" spans="1:31" ht="12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</row>
    <row r="601" spans="1:31" ht="12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</row>
    <row r="602" spans="1:31" ht="12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</row>
    <row r="603" spans="1:31" ht="12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</row>
    <row r="604" spans="1:31" ht="12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</row>
    <row r="605" spans="1:31" ht="12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</row>
    <row r="606" spans="1:31" ht="12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</row>
    <row r="607" spans="1:31" ht="12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</row>
    <row r="608" spans="1:31" ht="12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</row>
    <row r="609" spans="1:31" ht="12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</row>
    <row r="610" spans="1:31" ht="12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</row>
    <row r="611" spans="1:31" ht="12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</row>
    <row r="612" spans="1:31" ht="12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</row>
    <row r="613" spans="1:31" ht="12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</row>
    <row r="614" spans="1:31" ht="12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</row>
    <row r="615" spans="1:31" ht="12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</row>
    <row r="616" spans="1:31" ht="12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</row>
    <row r="617" spans="1:31" ht="12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</row>
    <row r="618" spans="1:31" ht="12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</row>
    <row r="619" spans="1:31" ht="12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</row>
    <row r="620" spans="1:31" ht="12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</row>
    <row r="621" spans="1:31" ht="12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</row>
    <row r="622" spans="1:31" ht="12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</row>
    <row r="623" spans="1:31" ht="12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</row>
    <row r="624" spans="1:31" ht="12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</row>
    <row r="625" spans="1:31" ht="12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</row>
    <row r="626" spans="1:31" ht="12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</row>
    <row r="627" spans="1:31" ht="12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</row>
    <row r="628" spans="1:31" ht="12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</row>
    <row r="629" spans="1:31" ht="12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</row>
    <row r="630" spans="1:31" ht="12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</row>
    <row r="631" spans="1:31" ht="12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</row>
    <row r="632" spans="1:31" ht="12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</row>
    <row r="633" spans="1:31" ht="12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</row>
    <row r="634" spans="1:31" ht="12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</row>
    <row r="635" spans="1:31" ht="12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</row>
    <row r="636" spans="1:31" ht="12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</row>
    <row r="637" spans="1:31" ht="12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</row>
    <row r="638" spans="1:31" ht="12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</row>
    <row r="639" spans="1:31" ht="12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</row>
    <row r="640" spans="1:31" ht="12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</row>
    <row r="641" spans="1:31" ht="12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</row>
    <row r="642" spans="1:31" ht="12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</row>
    <row r="643" spans="1:31" ht="12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</row>
    <row r="644" spans="1:31" ht="12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</row>
    <row r="645" spans="1:31" ht="12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</row>
    <row r="646" spans="1:31" ht="12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</row>
    <row r="647" spans="1:31" ht="12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</row>
    <row r="648" spans="1:31" ht="12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</row>
    <row r="649" spans="1:31" ht="12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</row>
    <row r="650" spans="1:31" ht="12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</row>
    <row r="651" spans="1:31" ht="12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</row>
    <row r="652" spans="1:31" ht="12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</row>
    <row r="653" spans="1:31" ht="12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</row>
    <row r="654" spans="1:31" ht="12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</row>
    <row r="655" spans="1:31" ht="12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</row>
    <row r="656" spans="1:31" ht="12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</row>
    <row r="657" spans="1:31" ht="12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</row>
    <row r="658" spans="1:31" ht="12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</row>
    <row r="659" spans="1:31" ht="12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</row>
    <row r="660" spans="1:31" ht="12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</row>
    <row r="661" spans="1:31" ht="12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</row>
    <row r="662" spans="1:31" ht="12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</row>
    <row r="663" spans="1:31" ht="12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</row>
    <row r="664" spans="1:31" ht="12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</row>
    <row r="665" spans="1:31" ht="12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</row>
    <row r="666" spans="1:31" ht="12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</row>
    <row r="667" spans="1:31" ht="12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</row>
    <row r="668" spans="1:31" ht="12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</row>
    <row r="669" spans="1:31" ht="12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</row>
    <row r="670" spans="1:31" ht="12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</row>
    <row r="671" spans="1:31" ht="12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</row>
    <row r="672" spans="1:31" ht="12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</row>
    <row r="673" spans="1:31" ht="12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</row>
    <row r="674" spans="1:31" ht="12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</row>
    <row r="675" spans="1:31" ht="12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</row>
    <row r="676" spans="1:31" ht="12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</row>
    <row r="677" spans="1:31" ht="12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</row>
    <row r="678" spans="1:31" ht="12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</row>
    <row r="679" spans="1:31" ht="12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</row>
    <row r="680" spans="1:31" ht="12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</row>
    <row r="681" spans="1:31" ht="12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</row>
    <row r="682" spans="1:31" ht="12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</row>
    <row r="683" spans="1:31" ht="12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</row>
    <row r="684" spans="1:31" ht="12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</row>
    <row r="685" spans="1:31" ht="12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</row>
    <row r="686" spans="1:31" ht="12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</row>
    <row r="687" spans="1:31" ht="12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</row>
    <row r="688" spans="1:31" ht="12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</row>
    <row r="689" spans="1:31" ht="12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</row>
    <row r="690" spans="1:31" ht="12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</row>
    <row r="691" spans="1:31" ht="12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</row>
    <row r="692" spans="1:31" ht="12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</row>
    <row r="693" spans="1:31" ht="12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</row>
    <row r="694" spans="1:31" ht="12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</row>
    <row r="695" spans="1:31" ht="12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</row>
    <row r="696" spans="1:31" ht="12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</row>
    <row r="697" spans="1:31" ht="12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</row>
    <row r="698" spans="1:31" ht="12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</row>
    <row r="699" spans="1:31" ht="12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</row>
    <row r="700" spans="1:31" ht="12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</row>
    <row r="701" spans="1:31" ht="12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</row>
    <row r="702" spans="1:31" ht="12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</row>
    <row r="703" spans="1:31" ht="12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</row>
    <row r="704" spans="1:31" ht="12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</row>
    <row r="705" spans="1:31" ht="12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</row>
    <row r="706" spans="1:31" ht="12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</row>
    <row r="707" spans="1:31" ht="12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</row>
    <row r="708" spans="1:31" ht="12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</row>
    <row r="709" spans="1:31" ht="12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</row>
    <row r="710" spans="1:31" ht="12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</row>
    <row r="711" spans="1:31" ht="12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</row>
    <row r="712" spans="1:31" ht="12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</row>
    <row r="713" spans="1:31" ht="12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</row>
    <row r="714" spans="1:31" ht="12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</row>
    <row r="715" spans="1:31" ht="12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</row>
    <row r="716" spans="1:31" ht="12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</row>
    <row r="717" spans="1:31" ht="12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</row>
    <row r="718" spans="1:31" ht="12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</row>
    <row r="719" spans="1:31" ht="12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</row>
    <row r="720" spans="1:31" ht="12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</row>
    <row r="721" spans="1:31" ht="12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</row>
    <row r="722" spans="1:31" ht="12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</row>
    <row r="723" spans="1:31" ht="12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</row>
    <row r="724" spans="1:31" ht="12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</row>
    <row r="725" spans="1:31" ht="12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</row>
    <row r="726" spans="1:31" ht="12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</row>
    <row r="727" spans="1:31" ht="12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</row>
    <row r="728" spans="1:31" ht="12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</row>
    <row r="729" spans="1:31" ht="12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</row>
    <row r="730" spans="1:31" ht="12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</row>
    <row r="731" spans="1:31" ht="12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</row>
    <row r="732" spans="1:31" ht="12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</row>
    <row r="733" spans="1:31" ht="12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</row>
    <row r="734" spans="1:31" ht="12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</row>
    <row r="735" spans="1:31" ht="12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</row>
    <row r="736" spans="1:31" ht="12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</row>
    <row r="737" spans="1:31" ht="12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</row>
    <row r="738" spans="1:31" ht="12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</row>
    <row r="739" spans="1:31" ht="12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</row>
    <row r="740" spans="1:31" ht="12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</row>
    <row r="741" spans="1:31" ht="12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</row>
    <row r="742" spans="1:31" ht="12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</row>
    <row r="743" spans="1:31" ht="12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</row>
    <row r="744" spans="1:31" ht="12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</row>
    <row r="745" spans="1:31" ht="12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</row>
    <row r="746" spans="1:31" ht="12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</row>
    <row r="747" spans="1:31" ht="12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</row>
    <row r="748" spans="1:31" ht="12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</row>
    <row r="749" spans="1:31" ht="12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</row>
    <row r="750" spans="1:31" ht="12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</row>
    <row r="751" spans="1:31" ht="12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</row>
    <row r="752" spans="1:31" ht="12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</row>
    <row r="753" spans="1:31" ht="12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</row>
    <row r="754" spans="1:31" ht="12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</row>
    <row r="755" spans="1:31" ht="12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</row>
    <row r="756" spans="1:31" ht="12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</row>
    <row r="757" spans="1:31" ht="12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</row>
    <row r="758" spans="1:31" ht="12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</row>
    <row r="759" spans="1:31" ht="12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</row>
    <row r="760" spans="1:31" ht="12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</row>
    <row r="761" spans="1:31" ht="12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</row>
    <row r="762" spans="1:31" ht="12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</row>
    <row r="763" spans="1:31" ht="12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</row>
    <row r="764" spans="1:31" ht="12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</row>
    <row r="765" spans="1:31" ht="12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</row>
    <row r="766" spans="1:31" ht="12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</row>
    <row r="767" spans="1:31" ht="12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</row>
    <row r="768" spans="1:31" ht="12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</row>
    <row r="769" spans="1:31" ht="12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</row>
    <row r="770" spans="1:31" ht="12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</row>
    <row r="771" spans="1:31" ht="12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</row>
    <row r="772" spans="1:31" ht="12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</row>
    <row r="773" spans="1:31" ht="12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</row>
    <row r="774" spans="1:31" ht="12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</row>
    <row r="775" spans="1:31" ht="12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</row>
    <row r="776" spans="1:31" ht="12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</row>
    <row r="777" spans="1:31" ht="12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</row>
    <row r="778" spans="1:31" ht="12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</row>
    <row r="779" spans="1:31" ht="12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</row>
    <row r="780" spans="1:31" ht="12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</row>
    <row r="781" spans="1:31" ht="12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</row>
    <row r="782" spans="1:31" ht="12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</row>
    <row r="783" spans="1:31" ht="12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</row>
    <row r="784" spans="1:31" ht="12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</row>
    <row r="785" spans="1:31" ht="12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</row>
    <row r="786" spans="1:31" ht="12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</row>
    <row r="787" spans="1:31" ht="12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</row>
    <row r="788" spans="1:31" ht="12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</row>
    <row r="789" spans="1:31" ht="12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</row>
    <row r="790" spans="1:31" ht="12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</row>
    <row r="791" spans="1:31" ht="12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</row>
    <row r="792" spans="1:31" ht="12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</row>
    <row r="793" spans="1:31" ht="12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</row>
    <row r="794" spans="1:31" ht="12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</row>
    <row r="795" spans="1:31" ht="12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</row>
    <row r="796" spans="1:31" ht="12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</row>
    <row r="797" spans="1:31" ht="12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</row>
    <row r="798" spans="1:31" ht="12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</row>
    <row r="799" spans="1:31" ht="12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</row>
    <row r="800" spans="1:31" ht="12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</row>
    <row r="801" spans="1:31" ht="12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</row>
    <row r="802" spans="1:31" ht="12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</row>
    <row r="803" spans="1:31" ht="12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</row>
    <row r="804" spans="1:31" ht="12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</row>
    <row r="805" spans="1:31" ht="12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</row>
    <row r="806" spans="1:31" ht="12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</row>
    <row r="807" spans="1:31" ht="12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</row>
    <row r="808" spans="1:31" ht="12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</row>
    <row r="809" spans="1:31" ht="12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</row>
    <row r="810" spans="1:31" ht="12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</row>
    <row r="811" spans="1:31" ht="12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</row>
    <row r="812" spans="1:31" ht="12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</row>
    <row r="813" spans="1:31" ht="12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</row>
    <row r="814" spans="1:31" ht="12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</row>
    <row r="815" spans="1:31" ht="12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</row>
    <row r="816" spans="1:31" ht="12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</row>
    <row r="817" spans="1:31" ht="12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</row>
    <row r="818" spans="1:31" ht="12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</row>
    <row r="819" spans="1:31" ht="12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</row>
    <row r="820" spans="1:31" ht="12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</row>
    <row r="821" spans="1:31" ht="12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</row>
    <row r="822" spans="1:31" ht="12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</row>
    <row r="823" spans="1:31" ht="12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</row>
    <row r="824" spans="1:31" ht="12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</row>
    <row r="825" spans="1:31" ht="12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</row>
    <row r="826" spans="1:31" ht="12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</row>
    <row r="827" spans="1:31" ht="12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</row>
    <row r="828" spans="1:31" ht="12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</row>
    <row r="829" spans="1:31" ht="12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</row>
    <row r="830" spans="1:31" ht="12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</row>
    <row r="831" spans="1:31" ht="12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</row>
    <row r="832" spans="1:31" ht="12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</row>
    <row r="833" spans="1:31" ht="12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 spans="1:31" ht="12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</row>
    <row r="835" spans="1:31" ht="12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</row>
    <row r="836" spans="1:31" ht="12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</row>
    <row r="837" spans="1:31" ht="12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</row>
    <row r="838" spans="1:31" ht="12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</row>
    <row r="839" spans="1:31" ht="12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</row>
    <row r="840" spans="1:31" ht="12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</row>
    <row r="841" spans="1:31" ht="12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</row>
    <row r="842" spans="1:31" ht="12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</row>
    <row r="843" spans="1:31" ht="12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</row>
    <row r="844" spans="1:31" ht="12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</row>
    <row r="845" spans="1:31" ht="12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</row>
    <row r="846" spans="1:31" ht="12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</row>
    <row r="847" spans="1:31" ht="12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</row>
    <row r="848" spans="1:31" ht="12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</row>
    <row r="849" spans="1:31" ht="12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</row>
    <row r="850" spans="1:31" ht="12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</row>
    <row r="851" spans="1:31" ht="12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</row>
    <row r="852" spans="1:31" ht="12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</row>
    <row r="853" spans="1:31" ht="12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</row>
    <row r="854" spans="1:31" ht="12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</row>
    <row r="855" spans="1:31" ht="12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</row>
    <row r="856" spans="1:31" ht="12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</row>
    <row r="857" spans="1:31" ht="12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 spans="1:31" ht="12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</row>
    <row r="859" spans="1:31" ht="12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</row>
    <row r="860" spans="1:31" ht="12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</row>
    <row r="861" spans="1:31" ht="12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</row>
    <row r="862" spans="1:31" ht="12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</row>
    <row r="863" spans="1:31" ht="12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</row>
    <row r="864" spans="1:31" ht="12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</row>
    <row r="865" spans="1:31" ht="12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</row>
    <row r="866" spans="1:31" ht="12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</row>
    <row r="867" spans="1:31" ht="12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</row>
    <row r="868" spans="1:31" ht="12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</row>
    <row r="869" spans="1:31" ht="12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</row>
    <row r="870" spans="1:31" ht="12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</row>
    <row r="871" spans="1:31" ht="12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</row>
    <row r="872" spans="1:31" ht="12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</row>
    <row r="873" spans="1:31" ht="12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</row>
    <row r="874" spans="1:31" ht="12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</row>
    <row r="875" spans="1:31" ht="12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</row>
    <row r="876" spans="1:31" ht="12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</row>
    <row r="877" spans="1:31" ht="12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</row>
    <row r="878" spans="1:31" ht="12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</row>
    <row r="879" spans="1:31" ht="12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</row>
    <row r="880" spans="1:31" ht="12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</row>
    <row r="881" spans="1:31" ht="12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 spans="1:31" ht="12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</row>
    <row r="883" spans="1:31" ht="12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</row>
    <row r="884" spans="1:31" ht="12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</row>
    <row r="885" spans="1:31" ht="12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</row>
    <row r="886" spans="1:31" ht="12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</row>
    <row r="887" spans="1:31" ht="12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</row>
    <row r="888" spans="1:31" ht="12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</row>
    <row r="889" spans="1:31" ht="12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</row>
    <row r="890" spans="1:31" ht="12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</row>
    <row r="891" spans="1:31" ht="12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</row>
    <row r="892" spans="1:31" ht="12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</row>
    <row r="893" spans="1:31" ht="12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</row>
    <row r="894" spans="1:31" ht="12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</row>
    <row r="895" spans="1:31" ht="12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</row>
    <row r="896" spans="1:31" ht="12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</row>
    <row r="897" spans="1:31" ht="12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</row>
    <row r="898" spans="1:31" ht="12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</row>
    <row r="899" spans="1:31" ht="12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</row>
    <row r="900" spans="1:31" ht="12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</row>
    <row r="901" spans="1:31" ht="12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</row>
    <row r="902" spans="1:31" ht="12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</row>
    <row r="903" spans="1:31" ht="12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</row>
    <row r="904" spans="1:31" ht="12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</row>
    <row r="905" spans="1:31" ht="12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</row>
    <row r="906" spans="1:31" ht="12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 spans="1:31" ht="12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</row>
    <row r="908" spans="1:31" ht="12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</row>
    <row r="909" spans="1:31" ht="12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</row>
    <row r="910" spans="1:31" ht="12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</row>
    <row r="911" spans="1:31" ht="12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</row>
    <row r="912" spans="1:31" ht="12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</row>
    <row r="913" spans="1:31" ht="12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</row>
    <row r="914" spans="1:31" ht="12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</row>
    <row r="915" spans="1:31" ht="12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</row>
    <row r="916" spans="1:31" ht="12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</row>
    <row r="917" spans="1:31" ht="12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</row>
    <row r="918" spans="1:31" ht="12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</row>
    <row r="919" spans="1:31" ht="12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</row>
    <row r="920" spans="1:31" ht="12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</row>
    <row r="921" spans="1:31" ht="12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</row>
    <row r="922" spans="1:31" ht="12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</row>
    <row r="923" spans="1:31" ht="12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</row>
    <row r="924" spans="1:31" ht="12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</row>
    <row r="925" spans="1:31" ht="12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</row>
    <row r="926" spans="1:31" ht="12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</row>
    <row r="927" spans="1:31" ht="12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</row>
    <row r="928" spans="1:31" ht="12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</row>
    <row r="929" spans="1:31" ht="12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</row>
    <row r="930" spans="1:31" ht="12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</row>
    <row r="931" spans="1:31" ht="12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</row>
    <row r="932" spans="1:31" ht="12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</row>
    <row r="933" spans="1:31" ht="12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 spans="1:31" ht="12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</row>
    <row r="935" spans="1:31" ht="12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</row>
    <row r="936" spans="1:31" ht="12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</row>
    <row r="937" spans="1:31" ht="12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</row>
    <row r="938" spans="1:31" ht="12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</row>
    <row r="939" spans="1:31" ht="12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</row>
    <row r="940" spans="1:31" ht="12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</row>
    <row r="941" spans="1:31" ht="12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</row>
    <row r="942" spans="1:31" ht="12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</row>
    <row r="943" spans="1:31" ht="12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</row>
    <row r="944" spans="1:31" ht="12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</row>
    <row r="945" spans="1:31" ht="12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</row>
    <row r="946" spans="1:31" ht="12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</row>
    <row r="947" spans="1:31" ht="12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</row>
    <row r="948" spans="1:31" ht="12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</row>
    <row r="949" spans="1:31" ht="12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</row>
    <row r="950" spans="1:31" ht="12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</row>
    <row r="951" spans="1:31" ht="12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</row>
    <row r="952" spans="1:31" ht="12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</row>
    <row r="953" spans="1:31" ht="12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</row>
    <row r="954" spans="1:31" ht="12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</row>
    <row r="955" spans="1:31" ht="12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</row>
    <row r="956" spans="1:31" ht="12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</row>
    <row r="957" spans="1:31" ht="12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</row>
    <row r="958" spans="1:31" ht="12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</row>
    <row r="959" spans="1:31" ht="12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</row>
    <row r="960" spans="1:31" ht="12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 spans="1:31" ht="12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</row>
    <row r="962" spans="1:31" ht="12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</row>
    <row r="963" spans="1:31" ht="12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</row>
    <row r="964" spans="1:31" ht="12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</row>
    <row r="965" spans="1:31" ht="12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</row>
    <row r="966" spans="1:31" ht="12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</row>
    <row r="967" spans="1:31" ht="12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</row>
    <row r="968" spans="1:31" ht="12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</row>
    <row r="969" spans="1:31" ht="12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</row>
    <row r="970" spans="1:31" ht="12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</row>
    <row r="971" spans="1:31" ht="12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</row>
    <row r="972" spans="1:31" ht="12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</row>
    <row r="973" spans="1:31" ht="12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</row>
    <row r="974" spans="1:31" ht="12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</row>
    <row r="975" spans="1:31" ht="12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</row>
    <row r="976" spans="1:31" ht="12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</row>
    <row r="977" spans="1:31" ht="12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</row>
    <row r="978" spans="1:31" ht="12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</row>
    <row r="979" spans="1:31" ht="12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</row>
    <row r="980" spans="1:31" ht="12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</row>
    <row r="981" spans="1:31" ht="12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</row>
    <row r="982" spans="1:31" ht="12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</row>
    <row r="983" spans="1:31" ht="12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 spans="1:31" ht="12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 spans="1:31" ht="12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 spans="1:31" ht="12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 spans="1:31" ht="12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 spans="1:31" ht="12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</row>
    <row r="989" spans="1:31" ht="12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</row>
    <row r="990" spans="1:31" ht="12.75" customHeight="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</row>
    <row r="991" spans="1:31" ht="12.75" customHeight="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</row>
    <row r="992" spans="1:31" ht="12.75" customHeight="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</row>
    <row r="993" spans="1:31" ht="12.75" customHeight="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</row>
    <row r="994" spans="1:31" ht="12.75" customHeight="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</row>
    <row r="995" spans="1:31" ht="12.75" customHeight="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</row>
    <row r="996" spans="1:31" ht="12.75" customHeight="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</row>
    <row r="997" spans="1:31" ht="12.75" customHeight="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</row>
    <row r="998" spans="1:31" ht="12.75" customHeight="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</row>
    <row r="999" spans="1:31" ht="12.75" customHeight="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</row>
    <row r="1000" spans="1:31" ht="12.75" customHeight="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</row>
  </sheetData>
  <mergeCells count="11">
    <mergeCell ref="K9:L9"/>
    <mergeCell ref="K13:L13"/>
    <mergeCell ref="B27:J27"/>
    <mergeCell ref="B28:M28"/>
    <mergeCell ref="D2:L2"/>
    <mergeCell ref="B3:L3"/>
    <mergeCell ref="J5:L5"/>
    <mergeCell ref="J6:L6"/>
    <mergeCell ref="K7:L7"/>
    <mergeCell ref="K8:L8"/>
    <mergeCell ref="J10:L10"/>
  </mergeCells>
  <conditionalFormatting sqref="G6:G26">
    <cfRule type="cellIs" dxfId="11" priority="1" stopIfTrue="1" operator="equal">
      <formula>3</formula>
    </cfRule>
  </conditionalFormatting>
  <conditionalFormatting sqref="G6:G26">
    <cfRule type="cellIs" dxfId="10" priority="2" stopIfTrue="1" operator="equal">
      <formula>2</formula>
    </cfRule>
  </conditionalFormatting>
  <conditionalFormatting sqref="G6:G26">
    <cfRule type="cellIs" dxfId="9" priority="3" stopIfTrue="1" operator="equal">
      <formula>1</formula>
    </cfRule>
  </conditionalFormatting>
  <conditionalFormatting sqref="H6:H26">
    <cfRule type="cellIs" dxfId="8" priority="4" stopIfTrue="1" operator="equal">
      <formula>0</formula>
    </cfRule>
  </conditionalFormatting>
  <conditionalFormatting sqref="H6:H26">
    <cfRule type="cellIs" dxfId="7" priority="5" stopIfTrue="1" operator="equal">
      <formula>1</formula>
    </cfRule>
  </conditionalFormatting>
  <conditionalFormatting sqref="H6:H26">
    <cfRule type="cellIs" dxfId="6" priority="6" stopIfTrue="1" operator="equal">
      <formula>2</formula>
    </cfRule>
  </conditionalFormatting>
  <dataValidations count="2">
    <dataValidation type="list" allowBlank="1" showErrorMessage="1" sqref="C6:C26" xr:uid="{00000000-0002-0000-0400-000000000000}">
      <formula1>"Sponsor,Gestor do Projeto,Gerente Setorial,Técnico"</formula1>
    </dataValidation>
    <dataValidation type="list" allowBlank="1" showErrorMessage="1" sqref="D6:D26" xr:uid="{00000000-0002-0000-0400-000001000000}">
      <formula1>"Liderança formal - Local,Liderança informal"</formula1>
    </dataValidation>
  </dataValidations>
  <pageMargins left="0.27569444444444446" right="0.27569444444444446" top="0.62013888888888891" bottom="0.6298611111111112" header="0" footer="0"/>
  <pageSetup paperSize="9" scale="87" orientation="landscape"/>
  <headerFooter>
    <oddHeader>&amp;RCORPORATIVO</oddHeader>
    <oddFooter>&amp;LGestor: TIC/TIC-EP/GDIEP&amp;CPágina &amp;P de &amp;Rversão 1.0 - janeiro/2010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showGridLines="0" workbookViewId="0">
      <selection activeCell="C25" sqref="C25"/>
    </sheetView>
  </sheetViews>
  <sheetFormatPr defaultColWidth="12.5703125" defaultRowHeight="15" customHeight="1" x14ac:dyDescent="0.2"/>
  <cols>
    <col min="1" max="1" width="2.7109375" customWidth="1"/>
    <col min="2" max="2" width="31.28515625" customWidth="1"/>
    <col min="3" max="3" width="32.42578125" customWidth="1"/>
    <col min="4" max="4" width="33.140625" customWidth="1"/>
    <col min="5" max="5" width="20.28515625" customWidth="1"/>
    <col min="6" max="6" width="23.140625" customWidth="1"/>
    <col min="7" max="7" width="16.5703125" customWidth="1"/>
    <col min="8" max="8" width="3.42578125" customWidth="1"/>
    <col min="9" max="26" width="8.7109375" customWidth="1"/>
  </cols>
  <sheetData>
    <row r="1" spans="1:26" ht="12.7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2.5" customHeight="1" x14ac:dyDescent="0.3">
      <c r="A2" s="36"/>
      <c r="B2" s="37"/>
      <c r="C2" s="306" t="s">
        <v>15</v>
      </c>
      <c r="D2" s="307"/>
      <c r="E2" s="307"/>
      <c r="F2" s="307"/>
      <c r="G2" s="308"/>
      <c r="H2" s="38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21" customHeight="1" x14ac:dyDescent="0.25">
      <c r="A3" s="31"/>
      <c r="B3" s="309" t="str">
        <f>'Declaração de Escopo do Projeto'!B7:H7</f>
        <v>BusSpot</v>
      </c>
      <c r="C3" s="259"/>
      <c r="D3" s="259"/>
      <c r="E3" s="259"/>
      <c r="F3" s="259"/>
      <c r="G3" s="260"/>
      <c r="H3" s="39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9" customHeight="1" x14ac:dyDescent="0.2">
      <c r="A4" s="31"/>
      <c r="B4" s="40"/>
      <c r="C4" s="40"/>
      <c r="D4" s="40"/>
      <c r="E4" s="40"/>
      <c r="F4" s="40"/>
      <c r="G4" s="40"/>
      <c r="H4" s="39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9.5" customHeight="1" x14ac:dyDescent="0.2">
      <c r="A5" s="31"/>
      <c r="B5" s="325" t="s">
        <v>118</v>
      </c>
      <c r="C5" s="257"/>
      <c r="D5" s="257"/>
      <c r="E5" s="257"/>
      <c r="F5" s="257"/>
      <c r="G5" s="251"/>
      <c r="H5" s="41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66" customHeight="1" x14ac:dyDescent="0.2">
      <c r="A6" s="31"/>
      <c r="B6" s="79" t="s">
        <v>119</v>
      </c>
      <c r="C6" s="80" t="s">
        <v>120</v>
      </c>
      <c r="D6" s="80" t="s">
        <v>121</v>
      </c>
      <c r="E6" s="80" t="s">
        <v>122</v>
      </c>
      <c r="F6" s="80" t="s">
        <v>123</v>
      </c>
      <c r="G6" s="80" t="s">
        <v>124</v>
      </c>
      <c r="H6" s="41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9.5" customHeight="1" thickBot="1" x14ac:dyDescent="0.25">
      <c r="A7" s="31"/>
      <c r="B7" s="81" t="s">
        <v>125</v>
      </c>
      <c r="C7" s="53"/>
      <c r="D7" s="53" t="s">
        <v>11</v>
      </c>
      <c r="E7" s="53" t="s">
        <v>11</v>
      </c>
      <c r="F7" s="53" t="s">
        <v>11</v>
      </c>
      <c r="G7" s="53"/>
      <c r="H7" s="41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s="211" customFormat="1" ht="19.5" customHeight="1" thickBot="1" x14ac:dyDescent="0.25">
      <c r="A8" s="212"/>
      <c r="B8" s="81" t="s">
        <v>126</v>
      </c>
      <c r="C8" s="82"/>
      <c r="D8" s="82"/>
      <c r="E8" s="82" t="s">
        <v>11</v>
      </c>
      <c r="F8" s="82" t="s">
        <v>11</v>
      </c>
      <c r="G8" s="82" t="s">
        <v>5</v>
      </c>
      <c r="H8" s="213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</row>
    <row r="9" spans="1:26" ht="19.5" customHeight="1" thickBot="1" x14ac:dyDescent="0.25">
      <c r="A9" s="31"/>
      <c r="B9" s="81" t="s">
        <v>372</v>
      </c>
      <c r="C9" s="82" t="s">
        <v>5</v>
      </c>
      <c r="D9" s="82" t="s">
        <v>5</v>
      </c>
      <c r="E9" s="82" t="s">
        <v>11</v>
      </c>
      <c r="F9" s="82" t="s">
        <v>11</v>
      </c>
      <c r="G9" s="82" t="s">
        <v>5</v>
      </c>
      <c r="H9" s="41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8.25" customHeight="1" thickBot="1" x14ac:dyDescent="0.25">
      <c r="A10" s="31"/>
      <c r="B10" s="83"/>
      <c r="C10" s="83"/>
      <c r="D10" s="83"/>
      <c r="E10" s="83"/>
      <c r="F10" s="83"/>
      <c r="G10" s="83"/>
      <c r="H10" s="41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9.5" customHeight="1" x14ac:dyDescent="0.2">
      <c r="A11" s="31"/>
      <c r="B11" s="325" t="s">
        <v>127</v>
      </c>
      <c r="C11" s="257"/>
      <c r="D11" s="257"/>
      <c r="E11" s="257"/>
      <c r="F11" s="257"/>
      <c r="G11" s="251"/>
      <c r="H11" s="41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27.75" customHeight="1" x14ac:dyDescent="0.2">
      <c r="A12" s="31"/>
      <c r="B12" s="80" t="s">
        <v>91</v>
      </c>
      <c r="C12" s="80" t="s">
        <v>128</v>
      </c>
      <c r="D12" s="80" t="s">
        <v>257</v>
      </c>
      <c r="E12" s="80" t="s">
        <v>258</v>
      </c>
      <c r="F12" s="80" t="s">
        <v>129</v>
      </c>
      <c r="G12" s="80" t="s">
        <v>130</v>
      </c>
      <c r="H12" s="41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8" customHeight="1" x14ac:dyDescent="0.2">
      <c r="A13" s="31"/>
      <c r="B13" s="53" t="s">
        <v>131</v>
      </c>
      <c r="C13" s="84" t="s">
        <v>132</v>
      </c>
      <c r="D13" s="53" t="s">
        <v>255</v>
      </c>
      <c r="E13" s="215">
        <v>3000</v>
      </c>
      <c r="F13" s="53" t="s">
        <v>133</v>
      </c>
      <c r="G13" s="53" t="s">
        <v>134</v>
      </c>
      <c r="H13" s="41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9.5" customHeight="1" x14ac:dyDescent="0.2">
      <c r="A14" s="31"/>
      <c r="B14" s="53" t="s">
        <v>135</v>
      </c>
      <c r="C14" s="84" t="s">
        <v>136</v>
      </c>
      <c r="D14" s="53" t="s">
        <v>253</v>
      </c>
      <c r="E14" s="215">
        <v>3000</v>
      </c>
      <c r="F14" s="53" t="s">
        <v>137</v>
      </c>
      <c r="G14" s="53" t="s">
        <v>134</v>
      </c>
      <c r="H14" s="41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9.5" customHeight="1" x14ac:dyDescent="0.2">
      <c r="A15" s="31"/>
      <c r="B15" s="53" t="s">
        <v>138</v>
      </c>
      <c r="C15" s="84" t="s">
        <v>139</v>
      </c>
      <c r="D15" s="53" t="s">
        <v>254</v>
      </c>
      <c r="E15" s="215">
        <v>3000</v>
      </c>
      <c r="F15" s="53" t="s">
        <v>140</v>
      </c>
      <c r="G15" s="53" t="s">
        <v>134</v>
      </c>
      <c r="H15" s="41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9.5" customHeight="1" x14ac:dyDescent="0.2">
      <c r="A16" s="31"/>
      <c r="B16" s="53" t="s">
        <v>141</v>
      </c>
      <c r="C16" s="84" t="s">
        <v>142</v>
      </c>
      <c r="D16" s="53" t="s">
        <v>256</v>
      </c>
      <c r="E16" s="215">
        <v>3000</v>
      </c>
      <c r="F16" s="53" t="s">
        <v>143</v>
      </c>
      <c r="G16" s="53" t="s">
        <v>134</v>
      </c>
      <c r="H16" s="41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9.5" customHeight="1" x14ac:dyDescent="0.2">
      <c r="A17" s="31"/>
      <c r="B17" s="53" t="s">
        <v>144</v>
      </c>
      <c r="C17" s="84" t="s">
        <v>145</v>
      </c>
      <c r="D17" s="53" t="s">
        <v>168</v>
      </c>
      <c r="E17" s="215">
        <v>3000</v>
      </c>
      <c r="F17" s="53" t="s">
        <v>146</v>
      </c>
      <c r="G17" s="53" t="s">
        <v>134</v>
      </c>
      <c r="H17" s="41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9.5" customHeight="1" x14ac:dyDescent="0.2">
      <c r="A18" s="31"/>
      <c r="B18" s="53"/>
      <c r="C18" s="53"/>
      <c r="D18" s="53"/>
      <c r="E18" s="53"/>
      <c r="F18" s="53" t="s">
        <v>147</v>
      </c>
      <c r="G18" s="53"/>
      <c r="H18" s="41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9.5" customHeight="1" x14ac:dyDescent="0.2">
      <c r="A19" s="31"/>
      <c r="B19" s="53"/>
      <c r="C19" s="53"/>
      <c r="D19" s="53"/>
      <c r="E19" s="53"/>
      <c r="F19" s="53" t="s">
        <v>147</v>
      </c>
      <c r="G19" s="53"/>
      <c r="H19" s="41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3.5" customHeight="1" x14ac:dyDescent="0.2">
      <c r="A20" s="48"/>
      <c r="B20" s="304"/>
      <c r="C20" s="233"/>
      <c r="D20" s="233"/>
      <c r="E20" s="233"/>
      <c r="F20" s="233"/>
      <c r="G20" s="233"/>
      <c r="H20" s="30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2.75" customHeight="1" x14ac:dyDescent="0.2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2.75" customHeight="1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2.75" customHeight="1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2.75" customHeight="1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2.75" customHeight="1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2.75" customHeight="1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2.75" customHeight="1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2.7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2.75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2.7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2.75" customHeight="1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2.75" customHeight="1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2.75" customHeight="1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2.75" customHeight="1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2.75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2.75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2.7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2.7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2.75" customHeight="1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2.75" customHeight="1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2.75" customHeight="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2.75" customHeight="1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2.75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2.75" customHeight="1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2.75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2.75" customHeight="1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2.75" customHeight="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 customHeight="1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75" customHeight="1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75" customHeight="1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75" customHeight="1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75" customHeight="1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75" customHeight="1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75" customHeight="1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2.75" customHeight="1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2.75" customHeight="1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75" customHeight="1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 customHeight="1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2.75" customHeight="1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75" customHeight="1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2.75" customHeight="1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2.75" customHeight="1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75" customHeight="1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75" customHeight="1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75" customHeight="1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7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2.7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2.75" customHeight="1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2.75" customHeight="1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2.75" customHeight="1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2.75" customHeight="1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2.75" customHeight="1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75" customHeight="1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2.75" customHeight="1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2.75" customHeight="1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customHeight="1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customHeight="1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customHeight="1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</sheetData>
  <mergeCells count="5">
    <mergeCell ref="C2:G2"/>
    <mergeCell ref="B3:G3"/>
    <mergeCell ref="B5:G5"/>
    <mergeCell ref="B11:G11"/>
    <mergeCell ref="B20:H20"/>
  </mergeCells>
  <hyperlinks>
    <hyperlink ref="C13" r:id="rId1" xr:uid="{00000000-0004-0000-0500-000000000000}"/>
    <hyperlink ref="C14" r:id="rId2" xr:uid="{00000000-0004-0000-0500-000001000000}"/>
    <hyperlink ref="C15" r:id="rId3" xr:uid="{00000000-0004-0000-0500-000002000000}"/>
    <hyperlink ref="C16" r:id="rId4" xr:uid="{00000000-0004-0000-0500-000003000000}"/>
    <hyperlink ref="C17" r:id="rId5" xr:uid="{00000000-0004-0000-0500-000004000000}"/>
  </hyperlinks>
  <pageMargins left="3.937007874015748E-2" right="3.937007874015748E-2" top="0.62992125984251968" bottom="0.82677165354330717" header="0" footer="0"/>
  <pageSetup paperSize="9" scale="90" orientation="landscape" r:id="rId6"/>
  <headerFooter>
    <oddHeader>&amp;RCORPORATIVO</oddHeader>
    <oddFooter>&amp;LGestor: TIC/TIC-EP/GDIEP&amp;CPágina &amp;P de &amp;Rversão 1.0 - janeiro/2010</oddFooter>
  </headerFooter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I1000"/>
  <sheetViews>
    <sheetView showGridLines="0" workbookViewId="0"/>
  </sheetViews>
  <sheetFormatPr defaultColWidth="12.5703125" defaultRowHeight="15" customHeight="1" x14ac:dyDescent="0.2"/>
  <cols>
    <col min="1" max="1" width="2.7109375" customWidth="1"/>
    <col min="2" max="2" width="17.85546875" customWidth="1"/>
    <col min="3" max="3" width="28.7109375" customWidth="1"/>
    <col min="4" max="4" width="16.5703125" customWidth="1"/>
    <col min="5" max="5" width="9.5703125" customWidth="1"/>
    <col min="6" max="15" width="9.140625" customWidth="1"/>
    <col min="16" max="16" width="2.5703125" customWidth="1"/>
    <col min="17" max="35" width="9.140625" customWidth="1"/>
  </cols>
  <sheetData>
    <row r="1" spans="1:35" ht="12.75" customHeight="1" x14ac:dyDescent="0.2"/>
    <row r="2" spans="1:35" ht="21.75" customHeight="1" x14ac:dyDescent="0.3">
      <c r="A2" s="36"/>
      <c r="B2" s="2"/>
      <c r="C2" s="2"/>
      <c r="D2" s="2"/>
      <c r="E2" s="318" t="s">
        <v>17</v>
      </c>
      <c r="F2" s="307"/>
      <c r="G2" s="307"/>
      <c r="H2" s="307"/>
      <c r="I2" s="307"/>
      <c r="J2" s="307"/>
      <c r="K2" s="307"/>
      <c r="L2" s="307"/>
      <c r="M2" s="307"/>
      <c r="N2" s="307"/>
      <c r="O2" s="308"/>
      <c r="P2" s="64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 spans="1:35" ht="20.25" customHeight="1" x14ac:dyDescent="0.3">
      <c r="A3" s="31"/>
      <c r="B3" s="309" t="str">
        <f>'Declaração de Escopo do Projeto'!B7:H7</f>
        <v>BusSpot</v>
      </c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60"/>
      <c r="P3" s="65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4" spans="1:35" ht="9" customHeight="1" x14ac:dyDescent="0.3">
      <c r="A4" s="31"/>
      <c r="B4" s="85"/>
      <c r="C4" s="85"/>
      <c r="D4" s="85"/>
      <c r="E4" s="85"/>
      <c r="F4" s="85"/>
      <c r="G4" s="85"/>
      <c r="H4" s="3"/>
      <c r="I4" s="3"/>
      <c r="J4" s="3"/>
      <c r="K4" s="3"/>
      <c r="L4" s="3"/>
      <c r="M4" s="3"/>
      <c r="N4" s="3"/>
      <c r="O4" s="3"/>
      <c r="P4" s="41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</row>
    <row r="5" spans="1:35" ht="24.75" customHeight="1" x14ac:dyDescent="0.2">
      <c r="A5" s="31"/>
      <c r="B5" s="329" t="s">
        <v>148</v>
      </c>
      <c r="C5" s="329" t="s">
        <v>149</v>
      </c>
      <c r="D5" s="325" t="s">
        <v>150</v>
      </c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1"/>
      <c r="P5" s="41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 spans="1:35" ht="12.75" customHeight="1" x14ac:dyDescent="0.2">
      <c r="A6" s="31"/>
      <c r="B6" s="327"/>
      <c r="C6" s="327"/>
      <c r="D6" s="326" t="s">
        <v>91</v>
      </c>
      <c r="E6" s="326" t="s">
        <v>151</v>
      </c>
      <c r="F6" s="326" t="s">
        <v>152</v>
      </c>
      <c r="G6" s="326" t="s">
        <v>153</v>
      </c>
      <c r="H6" s="326" t="s">
        <v>154</v>
      </c>
      <c r="I6" s="326" t="s">
        <v>155</v>
      </c>
      <c r="J6" s="326" t="s">
        <v>156</v>
      </c>
      <c r="K6" s="326" t="s">
        <v>157</v>
      </c>
      <c r="L6" s="326" t="s">
        <v>76</v>
      </c>
      <c r="M6" s="326" t="s">
        <v>158</v>
      </c>
      <c r="N6" s="326" t="s">
        <v>159</v>
      </c>
      <c r="O6" s="326" t="s">
        <v>160</v>
      </c>
      <c r="P6" s="4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pans="1:35" ht="12.75" customHeight="1" x14ac:dyDescent="0.2">
      <c r="A7" s="332"/>
      <c r="B7" s="327"/>
      <c r="C7" s="327"/>
      <c r="D7" s="327"/>
      <c r="E7" s="327"/>
      <c r="F7" s="327"/>
      <c r="G7" s="327"/>
      <c r="H7" s="327"/>
      <c r="I7" s="327"/>
      <c r="J7" s="327"/>
      <c r="K7" s="327"/>
      <c r="L7" s="327"/>
      <c r="M7" s="327"/>
      <c r="N7" s="327"/>
      <c r="O7" s="327"/>
      <c r="P7" s="41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1:35" ht="12.75" customHeight="1" x14ac:dyDescent="0.2">
      <c r="A8" s="23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4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5" ht="21" customHeight="1" x14ac:dyDescent="0.2">
      <c r="A9" s="236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41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</row>
    <row r="10" spans="1:35" ht="12.75" customHeight="1" x14ac:dyDescent="0.2">
      <c r="A10" s="236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4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 spans="1:35" ht="12.75" customHeight="1" x14ac:dyDescent="0.2">
      <c r="A11" s="236"/>
      <c r="B11" s="327"/>
      <c r="C11" s="327"/>
      <c r="D11" s="327"/>
      <c r="E11" s="327"/>
      <c r="F11" s="327"/>
      <c r="G11" s="327"/>
      <c r="H11" s="327"/>
      <c r="I11" s="327"/>
      <c r="J11" s="327"/>
      <c r="K11" s="327"/>
      <c r="L11" s="327"/>
      <c r="M11" s="327"/>
      <c r="N11" s="327"/>
      <c r="O11" s="327"/>
      <c r="P11" s="41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 spans="1:35" ht="25.5" customHeight="1" x14ac:dyDescent="0.2">
      <c r="A12" s="236"/>
      <c r="B12" s="330"/>
      <c r="C12" s="331"/>
      <c r="D12" s="331"/>
      <c r="E12" s="331"/>
      <c r="F12" s="331"/>
      <c r="G12" s="331"/>
      <c r="H12" s="331"/>
      <c r="I12" s="331"/>
      <c r="J12" s="331"/>
      <c r="K12" s="331"/>
      <c r="L12" s="331"/>
      <c r="M12" s="328"/>
      <c r="N12" s="328"/>
      <c r="O12" s="328"/>
      <c r="P12" s="41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</row>
    <row r="13" spans="1:35" ht="13.5" customHeight="1" x14ac:dyDescent="0.2">
      <c r="A13" s="236"/>
      <c r="B13" s="333" t="s">
        <v>161</v>
      </c>
      <c r="C13" s="86" t="s">
        <v>162</v>
      </c>
      <c r="D13" s="87" t="s">
        <v>163</v>
      </c>
      <c r="E13" s="87" t="s">
        <v>5</v>
      </c>
      <c r="F13" s="87"/>
      <c r="G13" s="87"/>
      <c r="H13" s="87"/>
      <c r="I13" s="87"/>
      <c r="J13" s="87" t="s">
        <v>5</v>
      </c>
      <c r="K13" s="87"/>
      <c r="L13" s="87"/>
      <c r="M13" s="87" t="s">
        <v>5</v>
      </c>
      <c r="N13" s="88"/>
      <c r="O13" s="89" t="s">
        <v>5</v>
      </c>
      <c r="P13" s="90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35" ht="15" customHeight="1" x14ac:dyDescent="0.2">
      <c r="A14" s="236"/>
      <c r="B14" s="334"/>
      <c r="C14" s="86" t="s">
        <v>164</v>
      </c>
      <c r="D14" s="87" t="s">
        <v>165</v>
      </c>
      <c r="E14" s="87" t="s">
        <v>5</v>
      </c>
      <c r="F14" s="87" t="s">
        <v>5</v>
      </c>
      <c r="G14" s="87"/>
      <c r="H14" s="87" t="s">
        <v>5</v>
      </c>
      <c r="I14" s="87"/>
      <c r="J14" s="87" t="s">
        <v>5</v>
      </c>
      <c r="K14" s="87"/>
      <c r="L14" s="87"/>
      <c r="M14" s="87"/>
      <c r="N14" s="88"/>
      <c r="O14" s="89" t="s">
        <v>5</v>
      </c>
      <c r="P14" s="90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spans="1:35" ht="15" customHeight="1" x14ac:dyDescent="0.2">
      <c r="A15" s="236"/>
      <c r="B15" s="334"/>
      <c r="C15" s="86" t="s">
        <v>162</v>
      </c>
      <c r="D15" s="87" t="s">
        <v>166</v>
      </c>
      <c r="E15" s="87" t="s">
        <v>5</v>
      </c>
      <c r="F15" s="87"/>
      <c r="G15" s="87"/>
      <c r="H15" s="87"/>
      <c r="I15" s="87"/>
      <c r="J15" s="87" t="s">
        <v>5</v>
      </c>
      <c r="K15" s="87"/>
      <c r="L15" s="87"/>
      <c r="M15" s="87" t="s">
        <v>5</v>
      </c>
      <c r="N15" s="88"/>
      <c r="O15" s="89" t="s">
        <v>5</v>
      </c>
      <c r="P15" s="90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</row>
    <row r="16" spans="1:35" ht="15" customHeight="1" x14ac:dyDescent="0.2">
      <c r="A16" s="236"/>
      <c r="B16" s="334"/>
      <c r="C16" s="86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8"/>
      <c r="O16" s="89"/>
      <c r="P16" s="90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</row>
    <row r="17" spans="1:35" ht="15" customHeight="1" x14ac:dyDescent="0.2">
      <c r="A17" s="236"/>
      <c r="B17" s="334"/>
      <c r="C17" s="86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  <c r="O17" s="89"/>
      <c r="P17" s="90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</row>
    <row r="18" spans="1:35" ht="15" customHeight="1" x14ac:dyDescent="0.2">
      <c r="A18" s="236"/>
      <c r="B18" s="334"/>
      <c r="C18" s="86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8"/>
      <c r="O18" s="89"/>
      <c r="P18" s="90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</row>
    <row r="19" spans="1:35" ht="15" customHeight="1" x14ac:dyDescent="0.2">
      <c r="A19" s="236"/>
      <c r="B19" s="334"/>
      <c r="C19" s="86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8"/>
      <c r="O19" s="89"/>
      <c r="P19" s="90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</row>
    <row r="20" spans="1:35" ht="15" customHeight="1" x14ac:dyDescent="0.2">
      <c r="A20" s="236"/>
      <c r="B20" s="334"/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8"/>
      <c r="O20" s="89"/>
      <c r="P20" s="90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spans="1:35" ht="15" customHeight="1" x14ac:dyDescent="0.2">
      <c r="A21" s="236"/>
      <c r="B21" s="334"/>
      <c r="C21" s="86"/>
      <c r="D21" s="86"/>
      <c r="E21" s="86"/>
      <c r="F21" s="86"/>
      <c r="G21" s="88"/>
      <c r="H21" s="88"/>
      <c r="I21" s="88"/>
      <c r="J21" s="88"/>
      <c r="K21" s="88"/>
      <c r="L21" s="88"/>
      <c r="M21" s="88"/>
      <c r="N21" s="88"/>
      <c r="O21" s="89"/>
      <c r="P21" s="90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</row>
    <row r="22" spans="1:35" ht="15" customHeight="1" x14ac:dyDescent="0.2">
      <c r="A22" s="236"/>
      <c r="B22" s="334"/>
      <c r="C22" s="86"/>
      <c r="D22" s="86"/>
      <c r="E22" s="86"/>
      <c r="F22" s="88"/>
      <c r="G22" s="88"/>
      <c r="H22" s="88"/>
      <c r="I22" s="88"/>
      <c r="J22" s="88"/>
      <c r="K22" s="88"/>
      <c r="L22" s="88"/>
      <c r="M22" s="88"/>
      <c r="N22" s="88"/>
      <c r="O22" s="89"/>
      <c r="P22" s="90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</row>
    <row r="23" spans="1:35" ht="15" customHeight="1" x14ac:dyDescent="0.2">
      <c r="A23" s="236"/>
      <c r="B23" s="334"/>
      <c r="C23" s="86"/>
      <c r="D23" s="86"/>
      <c r="E23" s="86"/>
      <c r="F23" s="88"/>
      <c r="G23" s="88"/>
      <c r="H23" s="88"/>
      <c r="I23" s="88"/>
      <c r="J23" s="88"/>
      <c r="K23" s="88"/>
      <c r="L23" s="88"/>
      <c r="M23" s="88"/>
      <c r="N23" s="88"/>
      <c r="O23" s="89"/>
      <c r="P23" s="90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</row>
    <row r="24" spans="1:35" ht="15" customHeight="1" x14ac:dyDescent="0.2">
      <c r="A24" s="238"/>
      <c r="B24" s="334"/>
      <c r="C24" s="86"/>
      <c r="D24" s="86"/>
      <c r="E24" s="86"/>
      <c r="F24" s="88"/>
      <c r="G24" s="88"/>
      <c r="H24" s="88"/>
      <c r="I24" s="88"/>
      <c r="J24" s="88"/>
      <c r="K24" s="88"/>
      <c r="L24" s="88"/>
      <c r="M24" s="88"/>
      <c r="N24" s="88"/>
      <c r="O24" s="89"/>
      <c r="P24" s="90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</row>
    <row r="25" spans="1:35" ht="15" customHeight="1" x14ac:dyDescent="0.2">
      <c r="A25" s="31"/>
      <c r="B25" s="334"/>
      <c r="C25" s="86"/>
      <c r="D25" s="86"/>
      <c r="E25" s="86"/>
      <c r="F25" s="88"/>
      <c r="G25" s="88"/>
      <c r="H25" s="88"/>
      <c r="I25" s="88"/>
      <c r="J25" s="88"/>
      <c r="K25" s="88"/>
      <c r="L25" s="88"/>
      <c r="M25" s="88"/>
      <c r="N25" s="88"/>
      <c r="O25" s="89"/>
      <c r="P25" s="90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</row>
    <row r="26" spans="1:35" ht="15" customHeight="1" x14ac:dyDescent="0.2">
      <c r="A26" s="31"/>
      <c r="B26" s="334"/>
      <c r="C26" s="86"/>
      <c r="D26" s="86"/>
      <c r="E26" s="86"/>
      <c r="F26" s="88"/>
      <c r="G26" s="88"/>
      <c r="H26" s="88"/>
      <c r="I26" s="88"/>
      <c r="J26" s="88"/>
      <c r="K26" s="88"/>
      <c r="L26" s="88"/>
      <c r="M26" s="88"/>
      <c r="N26" s="88"/>
      <c r="O26" s="89"/>
      <c r="P26" s="90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</row>
    <row r="27" spans="1:35" ht="15" customHeight="1" x14ac:dyDescent="0.2">
      <c r="A27" s="31"/>
      <c r="B27" s="335"/>
      <c r="C27" s="86"/>
      <c r="D27" s="86"/>
      <c r="E27" s="86"/>
      <c r="F27" s="88"/>
      <c r="G27" s="88"/>
      <c r="H27" s="88"/>
      <c r="I27" s="88"/>
      <c r="J27" s="88"/>
      <c r="K27" s="88"/>
      <c r="L27" s="88"/>
      <c r="M27" s="88"/>
      <c r="N27" s="88"/>
      <c r="O27" s="89"/>
      <c r="P27" s="90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</row>
    <row r="28" spans="1:35" ht="12.75" x14ac:dyDescent="0.2">
      <c r="A28" s="31"/>
      <c r="B28" s="336" t="s">
        <v>167</v>
      </c>
      <c r="C28" s="86" t="s">
        <v>168</v>
      </c>
      <c r="D28" s="87" t="s">
        <v>169</v>
      </c>
      <c r="E28" s="87" t="s">
        <v>5</v>
      </c>
      <c r="F28" s="87" t="s">
        <v>5</v>
      </c>
      <c r="G28" s="87" t="s">
        <v>5</v>
      </c>
      <c r="H28" s="88" t="s">
        <v>5</v>
      </c>
      <c r="I28" s="88" t="s">
        <v>5</v>
      </c>
      <c r="J28" s="88" t="s">
        <v>5</v>
      </c>
      <c r="K28" s="88" t="s">
        <v>5</v>
      </c>
      <c r="L28" s="88" t="s">
        <v>5</v>
      </c>
      <c r="M28" s="88" t="s">
        <v>5</v>
      </c>
      <c r="N28" s="88" t="s">
        <v>5</v>
      </c>
      <c r="O28" s="89" t="s">
        <v>5</v>
      </c>
      <c r="P28" s="90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</row>
    <row r="29" spans="1:35" ht="15" customHeight="1" x14ac:dyDescent="0.2">
      <c r="A29" s="31"/>
      <c r="B29" s="327"/>
      <c r="C29" s="86" t="s">
        <v>170</v>
      </c>
      <c r="D29" s="91" t="s">
        <v>171</v>
      </c>
      <c r="E29" s="86"/>
      <c r="F29" s="88"/>
      <c r="G29" s="88" t="s">
        <v>5</v>
      </c>
      <c r="H29" s="88"/>
      <c r="I29" s="88" t="s">
        <v>5</v>
      </c>
      <c r="J29" s="88"/>
      <c r="K29" s="88"/>
      <c r="L29" s="88" t="s">
        <v>5</v>
      </c>
      <c r="M29" s="88"/>
      <c r="N29" s="88"/>
      <c r="O29" s="89" t="s">
        <v>5</v>
      </c>
      <c r="P29" s="90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</row>
    <row r="30" spans="1:35" ht="15" customHeight="1" x14ac:dyDescent="0.2">
      <c r="A30" s="31"/>
      <c r="B30" s="327"/>
      <c r="C30" s="92"/>
      <c r="D30" s="92"/>
      <c r="E30" s="92"/>
      <c r="F30" s="88"/>
      <c r="G30" s="88"/>
      <c r="H30" s="88"/>
      <c r="I30" s="88"/>
      <c r="J30" s="88"/>
      <c r="K30" s="88"/>
      <c r="L30" s="88"/>
      <c r="M30" s="88"/>
      <c r="N30" s="88"/>
      <c r="O30" s="89"/>
      <c r="P30" s="90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</row>
    <row r="31" spans="1:35" ht="15" customHeight="1" x14ac:dyDescent="0.2">
      <c r="A31" s="31"/>
      <c r="B31" s="327"/>
      <c r="C31" s="86"/>
      <c r="D31" s="86"/>
      <c r="E31" s="86"/>
      <c r="F31" s="88"/>
      <c r="G31" s="88"/>
      <c r="H31" s="88"/>
      <c r="I31" s="88"/>
      <c r="J31" s="88"/>
      <c r="K31" s="88"/>
      <c r="L31" s="88"/>
      <c r="M31" s="88"/>
      <c r="N31" s="88"/>
      <c r="O31" s="89"/>
      <c r="P31" s="90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</row>
    <row r="32" spans="1:35" ht="15" customHeight="1" x14ac:dyDescent="0.2">
      <c r="A32" s="31"/>
      <c r="B32" s="327"/>
      <c r="C32" s="86"/>
      <c r="D32" s="86"/>
      <c r="E32" s="86"/>
      <c r="F32" s="88"/>
      <c r="G32" s="88"/>
      <c r="H32" s="88"/>
      <c r="I32" s="88"/>
      <c r="J32" s="88"/>
      <c r="K32" s="88"/>
      <c r="L32" s="88"/>
      <c r="M32" s="88"/>
      <c r="N32" s="88"/>
      <c r="O32" s="89"/>
      <c r="P32" s="90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</row>
    <row r="33" spans="1:35" ht="15" customHeight="1" x14ac:dyDescent="0.2">
      <c r="A33" s="31"/>
      <c r="B33" s="327"/>
      <c r="C33" s="86"/>
      <c r="D33" s="86"/>
      <c r="E33" s="86"/>
      <c r="F33" s="88"/>
      <c r="G33" s="88"/>
      <c r="H33" s="88"/>
      <c r="I33" s="88"/>
      <c r="J33" s="88"/>
      <c r="K33" s="88"/>
      <c r="L33" s="88"/>
      <c r="M33" s="88"/>
      <c r="N33" s="88"/>
      <c r="O33" s="89"/>
      <c r="P33" s="90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</row>
    <row r="34" spans="1:35" ht="15" customHeight="1" x14ac:dyDescent="0.2">
      <c r="A34" s="31"/>
      <c r="B34" s="327"/>
      <c r="C34" s="86"/>
      <c r="D34" s="86"/>
      <c r="E34" s="86"/>
      <c r="F34" s="88"/>
      <c r="G34" s="88"/>
      <c r="H34" s="88"/>
      <c r="I34" s="88"/>
      <c r="J34" s="88"/>
      <c r="K34" s="88"/>
      <c r="L34" s="88"/>
      <c r="M34" s="88"/>
      <c r="N34" s="88"/>
      <c r="O34" s="89"/>
      <c r="P34" s="90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spans="1:35" ht="15" customHeight="1" x14ac:dyDescent="0.2">
      <c r="A35" s="31"/>
      <c r="B35" s="327"/>
      <c r="C35" s="86"/>
      <c r="D35" s="86"/>
      <c r="E35" s="86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90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spans="1:35" ht="15" customHeight="1" x14ac:dyDescent="0.2">
      <c r="A36" s="31"/>
      <c r="B36" s="327"/>
      <c r="C36" s="86"/>
      <c r="D36" s="86"/>
      <c r="E36" s="86"/>
      <c r="F36" s="88"/>
      <c r="G36" s="88"/>
      <c r="H36" s="88"/>
      <c r="I36" s="88"/>
      <c r="J36" s="88"/>
      <c r="K36" s="88"/>
      <c r="L36" s="88"/>
      <c r="M36" s="88"/>
      <c r="N36" s="88"/>
      <c r="O36" s="89"/>
      <c r="P36" s="90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</row>
    <row r="37" spans="1:35" ht="15" customHeight="1" x14ac:dyDescent="0.2">
      <c r="A37" s="31"/>
      <c r="B37" s="327"/>
      <c r="C37" s="86"/>
      <c r="D37" s="86"/>
      <c r="E37" s="86"/>
      <c r="F37" s="88"/>
      <c r="G37" s="88"/>
      <c r="H37" s="88"/>
      <c r="I37" s="88"/>
      <c r="J37" s="88"/>
      <c r="K37" s="88"/>
      <c r="L37" s="88"/>
      <c r="M37" s="88"/>
      <c r="N37" s="88"/>
      <c r="O37" s="89"/>
      <c r="P37" s="90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</row>
    <row r="38" spans="1:35" ht="15" customHeight="1" x14ac:dyDescent="0.2">
      <c r="A38" s="31"/>
      <c r="B38" s="327"/>
      <c r="C38" s="86"/>
      <c r="D38" s="86"/>
      <c r="E38" s="86"/>
      <c r="F38" s="88"/>
      <c r="G38" s="88"/>
      <c r="H38" s="88"/>
      <c r="I38" s="88"/>
      <c r="J38" s="88"/>
      <c r="K38" s="88"/>
      <c r="L38" s="88"/>
      <c r="M38" s="88"/>
      <c r="N38" s="88"/>
      <c r="O38" s="89"/>
      <c r="P38" s="90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</row>
    <row r="39" spans="1:35" ht="15" customHeight="1" x14ac:dyDescent="0.2">
      <c r="A39" s="31"/>
      <c r="B39" s="327"/>
      <c r="C39" s="86"/>
      <c r="D39" s="86"/>
      <c r="E39" s="86"/>
      <c r="F39" s="88"/>
      <c r="G39" s="88"/>
      <c r="H39" s="88"/>
      <c r="I39" s="88"/>
      <c r="J39" s="88"/>
      <c r="K39" s="88"/>
      <c r="L39" s="88"/>
      <c r="M39" s="88"/>
      <c r="N39" s="88"/>
      <c r="O39" s="89"/>
      <c r="P39" s="90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</row>
    <row r="40" spans="1:35" ht="15" customHeight="1" x14ac:dyDescent="0.2">
      <c r="A40" s="31"/>
      <c r="B40" s="327"/>
      <c r="C40" s="86"/>
      <c r="D40" s="86"/>
      <c r="E40" s="86"/>
      <c r="F40" s="88"/>
      <c r="G40" s="88"/>
      <c r="H40" s="88"/>
      <c r="I40" s="88"/>
      <c r="J40" s="88"/>
      <c r="K40" s="88"/>
      <c r="L40" s="88"/>
      <c r="M40" s="88"/>
      <c r="N40" s="88"/>
      <c r="O40" s="89"/>
      <c r="P40" s="90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</row>
    <row r="41" spans="1:35" ht="12.75" customHeight="1" x14ac:dyDescent="0.2">
      <c r="A41" s="31"/>
      <c r="B41" s="327"/>
      <c r="C41" s="86"/>
      <c r="D41" s="93"/>
      <c r="E41" s="93"/>
      <c r="F41" s="88"/>
      <c r="G41" s="88"/>
      <c r="H41" s="88"/>
      <c r="I41" s="88"/>
      <c r="J41" s="88"/>
      <c r="K41" s="88"/>
      <c r="L41" s="88"/>
      <c r="M41" s="88"/>
      <c r="N41" s="88"/>
      <c r="O41" s="89"/>
      <c r="P41" s="90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spans="1:35" ht="12.75" customHeight="1" x14ac:dyDescent="0.2">
      <c r="A42" s="31"/>
      <c r="B42" s="327"/>
      <c r="C42" s="94"/>
      <c r="D42" s="95"/>
      <c r="E42" s="95"/>
      <c r="F42" s="96"/>
      <c r="G42" s="96"/>
      <c r="H42" s="96"/>
      <c r="I42" s="96"/>
      <c r="J42" s="96"/>
      <c r="K42" s="96"/>
      <c r="L42" s="96"/>
      <c r="M42" s="96"/>
      <c r="N42" s="96"/>
      <c r="O42" s="97"/>
      <c r="P42" s="90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spans="1:35" ht="12.75" customHeight="1" x14ac:dyDescent="0.2">
      <c r="A43" s="31"/>
      <c r="B43" s="330"/>
      <c r="C43" s="98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100"/>
      <c r="P43" s="90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</row>
    <row r="44" spans="1:35" ht="12.75" customHeight="1" x14ac:dyDescent="0.2">
      <c r="A44" s="3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1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</row>
    <row r="45" spans="1:35" ht="12.75" customHeight="1" x14ac:dyDescent="0.2">
      <c r="A45" s="48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</row>
    <row r="46" spans="1:35" ht="20.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</row>
    <row r="47" spans="1:35" ht="6.7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</row>
    <row r="48" spans="1:35" ht="13.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spans="1:35" ht="12.7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spans="1:35" ht="2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</row>
    <row r="51" spans="1:35" ht="31.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</row>
    <row r="52" spans="1:35" ht="5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 spans="1:35" ht="12.7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 spans="1:35" ht="12.7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 spans="1:35" ht="12.7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spans="1:35" ht="12.7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</row>
    <row r="57" spans="1:35" ht="12.7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</row>
    <row r="58" spans="1:35" ht="12.7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</row>
    <row r="59" spans="1:35" ht="12.7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 spans="1:35" ht="7.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 spans="1:35" ht="12.75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</row>
    <row r="62" spans="1:35" ht="12.75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spans="1:35" ht="12.75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spans="1:35" ht="21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</row>
    <row r="65" spans="1:35" ht="12.75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</row>
    <row r="66" spans="1:35" ht="12.75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</row>
    <row r="67" spans="1:35" ht="12.75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</row>
    <row r="68" spans="1:35" ht="12.75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 spans="1:35" ht="12.75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</row>
    <row r="70" spans="1:35" ht="12.7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</row>
    <row r="71" spans="1:35" ht="12.75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</row>
    <row r="72" spans="1:35" ht="12.75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</row>
    <row r="73" spans="1:35" ht="12.75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</row>
    <row r="74" spans="1:35" ht="12.75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</row>
    <row r="75" spans="1:35" ht="12.75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</row>
    <row r="76" spans="1:35" ht="12.75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spans="1:35" ht="12.75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</row>
    <row r="78" spans="1:35" ht="12.75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</row>
    <row r="79" spans="1:35" ht="12.75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</row>
    <row r="80" spans="1:35" ht="12.7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</row>
    <row r="81" spans="1:35" ht="12.7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</row>
    <row r="82" spans="1:35" ht="12.7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</row>
    <row r="83" spans="1:35" ht="12.7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</row>
    <row r="84" spans="1:35" ht="12.7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</row>
    <row r="85" spans="1:35" ht="12.7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</row>
    <row r="86" spans="1:35" ht="12.7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 spans="1:35" ht="12.7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 spans="1:35" ht="12.7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</row>
    <row r="89" spans="1:35" ht="12.75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</row>
    <row r="90" spans="1:35" ht="12.75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</row>
    <row r="91" spans="1:35" ht="12.75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</row>
    <row r="92" spans="1:35" ht="12.75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</row>
    <row r="93" spans="1:35" ht="12.75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</row>
    <row r="94" spans="1:35" ht="12.75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</row>
    <row r="95" spans="1:35" ht="12.75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</row>
    <row r="96" spans="1:35" ht="12.75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</row>
    <row r="97" spans="1:35" ht="12.75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spans="1:35" ht="12.75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</row>
    <row r="99" spans="1:35" ht="12.75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</row>
    <row r="100" spans="1:35" ht="12.75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</row>
    <row r="101" spans="1:35" ht="12.75" customHeight="1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</row>
    <row r="102" spans="1:35" ht="12.75" customHeight="1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</row>
    <row r="103" spans="1:35" ht="12.75" customHeight="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</row>
    <row r="104" spans="1:35" ht="12.75" customHeight="1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</row>
    <row r="105" spans="1:35" ht="12.75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</row>
    <row r="106" spans="1:35" ht="12.75" customHeight="1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</row>
    <row r="107" spans="1:35" ht="12.75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</row>
    <row r="108" spans="1:35" ht="12.75" customHeight="1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</row>
    <row r="109" spans="1:35" ht="12.75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2.75" customHeight="1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</row>
    <row r="111" spans="1:35" ht="12.75" customHeight="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 spans="1:35" ht="12.75" customHeight="1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</row>
    <row r="113" spans="1:35" ht="12.75" customHeight="1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</row>
    <row r="114" spans="1:35" ht="12.75" customHeight="1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</row>
    <row r="115" spans="1:35" ht="12.75" customHeight="1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</row>
    <row r="116" spans="1:35" ht="12.75" customHeight="1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</row>
    <row r="117" spans="1:35" ht="12.75" customHeight="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</row>
    <row r="118" spans="1:35" ht="12.75" customHeight="1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</row>
    <row r="119" spans="1:35" ht="12.75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</row>
    <row r="120" spans="1:35" ht="12.75" customHeight="1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</row>
    <row r="121" spans="1:35" ht="12.75" customHeight="1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</row>
    <row r="122" spans="1:35" ht="12.75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</row>
    <row r="123" spans="1:35" ht="12.75" customHeight="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</row>
    <row r="124" spans="1:35" ht="12.75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</row>
    <row r="125" spans="1:35" ht="12.75" customHeight="1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</row>
    <row r="126" spans="1:35" ht="12.75" customHeight="1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</row>
    <row r="127" spans="1:35" ht="12.75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</row>
    <row r="128" spans="1:35" ht="12.75" customHeight="1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</row>
    <row r="129" spans="1:35" ht="12.75" customHeight="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</row>
    <row r="130" spans="1:35" ht="12.75" customHeight="1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</row>
    <row r="131" spans="1:35" ht="12.75" customHeight="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</row>
    <row r="132" spans="1:35" ht="12.75" customHeight="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</row>
    <row r="133" spans="1:35" ht="12.75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</row>
    <row r="134" spans="1:35" ht="12.75" customHeight="1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</row>
    <row r="135" spans="1:35" ht="12.75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</row>
    <row r="136" spans="1:35" ht="12.75" customHeight="1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</row>
    <row r="137" spans="1:35" ht="12.75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</row>
    <row r="138" spans="1:35" ht="12.75" customHeight="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</row>
    <row r="139" spans="1:35" ht="12.75" customHeight="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spans="1:35" ht="12.75" customHeight="1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</row>
    <row r="141" spans="1:35" ht="12.75" customHeight="1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</row>
    <row r="142" spans="1:35" ht="12.75" customHeight="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 spans="1:35" ht="12.75" customHeight="1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 spans="1:35" ht="12.75" customHeight="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 spans="1:35" ht="12.75" customHeight="1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 spans="1:35" ht="12.75" customHeight="1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spans="1:35" ht="12.75" customHeight="1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 spans="1:35" ht="12.75" customHeight="1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 spans="1:35" ht="12.75" customHeight="1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 spans="1:35" ht="12.75" customHeight="1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 spans="1:35" ht="12.75" customHeight="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 spans="1:35" ht="12.75" customHeight="1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 spans="1:35" ht="12.75" customHeight="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 spans="1:35" ht="12.75" customHeight="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 spans="1:35" ht="12.75" customHeight="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 spans="1:35" ht="12.75" customHeight="1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 spans="1:35" ht="12.75" customHeight="1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 spans="1:35" ht="12.75" customHeight="1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 spans="1:35" ht="12.75" customHeight="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 spans="1:35" ht="12.75" customHeight="1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 spans="1:35" ht="12.75" customHeight="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 spans="1:35" ht="12.75" customHeight="1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 spans="1:35" ht="12.75" customHeight="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 spans="1:35" ht="12.75" customHeight="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 spans="1:35" ht="12.75" customHeight="1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 spans="1:35" ht="12.75" customHeight="1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 spans="1:35" ht="12.75" customHeight="1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 spans="1:35" ht="12.75" customHeight="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 spans="1:35" ht="12.75" customHeight="1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 spans="1:35" ht="12.75" customHeight="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 spans="1:35" ht="12.75" customHeight="1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 spans="1:35" ht="12.75" customHeight="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 spans="1:35" ht="12.75" customHeight="1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 spans="1:35" ht="12.75" customHeight="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 spans="1:35" ht="12.75" customHeight="1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 spans="1:35" ht="12.75" customHeight="1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pans="1:35" ht="12.75" customHeight="1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 spans="1:35" ht="12.75" customHeight="1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 spans="1:35" ht="12.75" customHeight="1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 spans="1:35" ht="12.75" customHeight="1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 spans="1:35" ht="12.75" customHeight="1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 spans="1:35" ht="12.75" customHeight="1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 spans="1:35" ht="12.75" customHeight="1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 spans="1:35" ht="12.75" customHeight="1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 spans="1:35" ht="12.75" customHeight="1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 spans="1:35" ht="12.75" customHeight="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 spans="1:35" ht="12.75" customHeight="1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 spans="1:35" ht="12.75" customHeight="1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 spans="1:35" ht="12.75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 spans="1:35" ht="12.75" customHeight="1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 spans="1:35" ht="12.7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 spans="1:35" ht="12.75" customHeight="1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 spans="1:35" ht="12.75" customHeight="1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 spans="1:35" ht="12.75" customHeight="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 spans="1:35" ht="12.75" customHeight="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 spans="1:35" ht="12.75" customHeight="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 spans="1:35" ht="12.75" customHeight="1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 spans="1:35" ht="12.75" customHeight="1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 spans="1:35" ht="12.75" customHeight="1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 spans="1:35" ht="12.75" customHeight="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</row>
    <row r="201" spans="1:35" ht="12.75" customHeight="1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</row>
    <row r="202" spans="1:35" ht="12.75" customHeight="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</row>
    <row r="203" spans="1:35" ht="12.75" customHeight="1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</row>
    <row r="204" spans="1:35" ht="12.75" customHeight="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</row>
    <row r="205" spans="1:35" ht="12.75" customHeight="1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</row>
    <row r="206" spans="1:35" ht="12.75" customHeight="1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</row>
    <row r="207" spans="1:35" ht="12.75" customHeight="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</row>
    <row r="208" spans="1:35" ht="12.75" customHeight="1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</row>
    <row r="209" spans="1:35" ht="12.75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</row>
    <row r="210" spans="1:35" ht="12.75" customHeight="1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</row>
    <row r="211" spans="1:35" ht="12.75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</row>
    <row r="212" spans="1:35" ht="12.75" customHeight="1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</row>
    <row r="213" spans="1:35" ht="12.75" customHeight="1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</row>
    <row r="214" spans="1:35" ht="12.75" customHeight="1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</row>
    <row r="215" spans="1:35" ht="12.75" customHeight="1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</row>
    <row r="216" spans="1:35" ht="12.75" customHeight="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spans="1:35" ht="12.75" customHeight="1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spans="1:35" ht="12.75" customHeight="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</row>
    <row r="219" spans="1:35" ht="12.75" customHeight="1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</row>
    <row r="220" spans="1:35" ht="12.75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</row>
    <row r="221" spans="1:35" ht="12.75" customHeight="1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</row>
    <row r="222" spans="1:35" ht="12.75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</row>
    <row r="223" spans="1:35" ht="12.75" customHeight="1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</row>
    <row r="224" spans="1:35" ht="12.75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</row>
    <row r="225" spans="1:35" ht="12.75" customHeight="1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</row>
    <row r="226" spans="1:35" ht="12.75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</row>
    <row r="227" spans="1:35" ht="12.75" customHeight="1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</row>
    <row r="228" spans="1:35" ht="12.75" customHeight="1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</row>
    <row r="229" spans="1:35" ht="12.75" customHeight="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</row>
    <row r="230" spans="1:35" ht="12.75" customHeight="1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spans="1:35" ht="12.75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spans="1:35" ht="12.75" customHeight="1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</row>
    <row r="233" spans="1:35" ht="12.75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</row>
    <row r="234" spans="1:35" ht="12.75" customHeight="1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</row>
    <row r="235" spans="1:35" ht="12.75" customHeight="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</row>
    <row r="236" spans="1:35" ht="12.75" customHeight="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</row>
    <row r="237" spans="1:35" ht="12.75" customHeight="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</row>
    <row r="238" spans="1:35" ht="12.75" customHeight="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</row>
    <row r="239" spans="1:35" ht="12.75" customHeight="1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</row>
    <row r="240" spans="1:35" ht="12.75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</row>
    <row r="241" spans="1:35" ht="12.75" customHeight="1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</row>
    <row r="242" spans="1:35" ht="12.75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</row>
    <row r="243" spans="1:35" ht="12.75" customHeight="1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</row>
    <row r="244" spans="1:35" ht="12.75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 spans="1:35" ht="12.75" customHeight="1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</row>
    <row r="246" spans="1:35" ht="12.75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</row>
    <row r="247" spans="1:35" ht="12.75" customHeight="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</row>
    <row r="248" spans="1:35" ht="12.75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</row>
    <row r="249" spans="1:35" ht="12.75" customHeight="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</row>
    <row r="250" spans="1:35" ht="12.75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</row>
    <row r="251" spans="1:35" ht="12.75" customHeight="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</row>
    <row r="252" spans="1:35" ht="12.75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</row>
    <row r="253" spans="1:35" ht="12.75" customHeight="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</row>
    <row r="254" spans="1:35" ht="12.75" customHeight="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</row>
    <row r="255" spans="1:35" ht="12.75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</row>
    <row r="256" spans="1:35" ht="12.75" customHeight="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</row>
    <row r="257" spans="1:35" ht="12.75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</row>
    <row r="258" spans="1:35" ht="12.75" customHeight="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</row>
    <row r="259" spans="1:35" ht="12.75" customHeight="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</row>
    <row r="260" spans="1:35" ht="12.75" customHeight="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</row>
    <row r="261" spans="1:35" ht="12.75" customHeight="1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</row>
    <row r="262" spans="1:35" ht="12.75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</row>
    <row r="263" spans="1:35" ht="12.75" customHeight="1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</row>
    <row r="264" spans="1:35" ht="12.75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</row>
    <row r="265" spans="1:35" ht="12.75" customHeight="1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</row>
    <row r="266" spans="1:35" ht="12.75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</row>
    <row r="267" spans="1:35" ht="12.75" customHeight="1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</row>
    <row r="268" spans="1:35" ht="12.75" customHeight="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</row>
    <row r="269" spans="1:35" ht="12.75" customHeight="1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</row>
    <row r="270" spans="1:35" ht="12.75" customHeight="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</row>
    <row r="271" spans="1:35" ht="12.75" customHeight="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</row>
    <row r="272" spans="1:35" ht="12.75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</row>
    <row r="273" spans="1:35" ht="12.75" customHeight="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</row>
    <row r="274" spans="1:35" ht="12.75" customHeight="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 spans="1:35" ht="12.75" customHeight="1" x14ac:dyDescent="0.2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 spans="1:35" ht="12.75" customHeight="1" x14ac:dyDescent="0.2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 spans="1:35" ht="12.75" customHeight="1" x14ac:dyDescent="0.2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 spans="1:35" ht="12.75" customHeight="1" x14ac:dyDescent="0.2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 spans="1:35" ht="12.75" customHeight="1" x14ac:dyDescent="0.2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spans="1:35" ht="12.75" customHeight="1" x14ac:dyDescent="0.2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 spans="1:35" ht="12.75" customHeight="1" x14ac:dyDescent="0.2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 spans="1:35" ht="12.75" customHeight="1" x14ac:dyDescent="0.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 spans="1:35" ht="12.75" customHeight="1" x14ac:dyDescent="0.2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4" spans="1:35" ht="12.75" customHeight="1" x14ac:dyDescent="0.2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</row>
    <row r="285" spans="1:35" ht="12.75" customHeight="1" x14ac:dyDescent="0.2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</row>
    <row r="286" spans="1:35" ht="12.75" customHeight="1" x14ac:dyDescent="0.2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</row>
    <row r="287" spans="1:35" ht="12.75" customHeight="1" x14ac:dyDescent="0.2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</row>
    <row r="288" spans="1:35" ht="12.75" customHeight="1" x14ac:dyDescent="0.2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</row>
    <row r="289" spans="1:35" ht="12.75" customHeight="1" x14ac:dyDescent="0.2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</row>
    <row r="290" spans="1:35" ht="12.75" customHeight="1" x14ac:dyDescent="0.2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</row>
    <row r="291" spans="1:35" ht="12.75" customHeight="1" x14ac:dyDescent="0.2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</row>
    <row r="292" spans="1:35" ht="12.75" customHeight="1" x14ac:dyDescent="0.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</row>
    <row r="293" spans="1:35" ht="12.75" customHeight="1" x14ac:dyDescent="0.2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</row>
    <row r="294" spans="1:35" ht="12.75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</row>
    <row r="295" spans="1:35" ht="12.75" customHeight="1" x14ac:dyDescent="0.2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</row>
    <row r="296" spans="1:35" ht="12.75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</row>
    <row r="297" spans="1:35" ht="12.75" customHeight="1" x14ac:dyDescent="0.2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</row>
    <row r="298" spans="1:35" ht="12.75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</row>
    <row r="299" spans="1:35" ht="12.75" customHeight="1" x14ac:dyDescent="0.2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</row>
    <row r="300" spans="1:35" ht="12.75" customHeight="1" x14ac:dyDescent="0.2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</row>
    <row r="301" spans="1:35" ht="12.75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</row>
    <row r="302" spans="1:35" ht="12.75" customHeight="1" x14ac:dyDescent="0.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</row>
    <row r="303" spans="1:35" ht="12.75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 spans="1:35" ht="12.75" customHeight="1" x14ac:dyDescent="0.2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</row>
    <row r="305" spans="1:35" ht="12.7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</row>
    <row r="306" spans="1:35" ht="12.75" customHeight="1" x14ac:dyDescent="0.2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</row>
    <row r="307" spans="1:35" ht="12.75" customHeight="1" x14ac:dyDescent="0.2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</row>
    <row r="308" spans="1:35" ht="12.75" customHeight="1" x14ac:dyDescent="0.2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</row>
    <row r="309" spans="1:35" ht="12.75" customHeight="1" x14ac:dyDescent="0.2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</row>
    <row r="310" spans="1:35" ht="12.75" customHeight="1" x14ac:dyDescent="0.2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</row>
    <row r="311" spans="1:35" ht="12.75" customHeight="1" x14ac:dyDescent="0.2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</row>
    <row r="312" spans="1:35" ht="12.75" customHeight="1" x14ac:dyDescent="0.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</row>
    <row r="313" spans="1:35" ht="12.75" customHeight="1" x14ac:dyDescent="0.2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</row>
    <row r="314" spans="1:35" ht="12.75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</row>
    <row r="315" spans="1:35" ht="12.75" customHeight="1" x14ac:dyDescent="0.2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</row>
    <row r="316" spans="1:35" ht="12.75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</row>
    <row r="317" spans="1:35" ht="12.75" customHeight="1" x14ac:dyDescent="0.2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</row>
    <row r="318" spans="1:35" ht="12.75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 spans="1:35" ht="12.75" customHeight="1" x14ac:dyDescent="0.2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</row>
    <row r="320" spans="1:35" ht="12.75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</row>
    <row r="321" spans="1:35" ht="12.75" customHeight="1" x14ac:dyDescent="0.2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</row>
    <row r="322" spans="1:35" ht="12.75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</row>
    <row r="323" spans="1:35" ht="12.75" customHeight="1" x14ac:dyDescent="0.2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</row>
    <row r="324" spans="1:35" ht="12.75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</row>
    <row r="325" spans="1:35" ht="12.75" customHeight="1" x14ac:dyDescent="0.2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</row>
    <row r="326" spans="1:35" ht="12.75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</row>
    <row r="327" spans="1:35" ht="12.75" customHeight="1" x14ac:dyDescent="0.2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</row>
    <row r="328" spans="1:35" ht="12.7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 spans="1:35" ht="12.75" customHeight="1" x14ac:dyDescent="0.2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</row>
    <row r="330" spans="1:35" ht="12.75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</row>
    <row r="331" spans="1:35" ht="12.75" customHeight="1" x14ac:dyDescent="0.2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</row>
    <row r="332" spans="1:35" ht="12.75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</row>
    <row r="333" spans="1:35" ht="12.75" customHeight="1" x14ac:dyDescent="0.2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</row>
    <row r="334" spans="1:35" ht="12.75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</row>
    <row r="335" spans="1:35" ht="12.75" customHeight="1" x14ac:dyDescent="0.2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</row>
    <row r="336" spans="1:35" ht="12.75" customHeight="1" x14ac:dyDescent="0.2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</row>
    <row r="337" spans="1:35" ht="12.75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</row>
    <row r="338" spans="1:35" ht="12.75" customHeight="1" x14ac:dyDescent="0.2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</row>
    <row r="339" spans="1:35" ht="12.75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</row>
    <row r="340" spans="1:35" ht="12.75" customHeight="1" x14ac:dyDescent="0.2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</row>
    <row r="341" spans="1:35" ht="12.75" customHeight="1" x14ac:dyDescent="0.2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</row>
    <row r="342" spans="1:35" ht="12.75" customHeight="1" x14ac:dyDescent="0.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</row>
    <row r="343" spans="1:35" ht="12.75" customHeight="1" x14ac:dyDescent="0.2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</row>
    <row r="344" spans="1:35" ht="12.75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</row>
    <row r="345" spans="1:35" ht="12.75" customHeight="1" x14ac:dyDescent="0.2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</row>
    <row r="346" spans="1:35" ht="12.75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</row>
    <row r="347" spans="1:35" ht="12.75" customHeight="1" x14ac:dyDescent="0.2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</row>
    <row r="348" spans="1:35" ht="12.75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</row>
    <row r="349" spans="1:35" ht="12.75" customHeight="1" x14ac:dyDescent="0.2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</row>
    <row r="350" spans="1:35" ht="12.7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</row>
    <row r="351" spans="1:35" ht="12.75" customHeight="1" x14ac:dyDescent="0.2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</row>
    <row r="352" spans="1:35" ht="12.75" customHeight="1" x14ac:dyDescent="0.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</row>
    <row r="353" spans="1:35" ht="12.75" customHeight="1" x14ac:dyDescent="0.2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</row>
    <row r="354" spans="1:35" ht="12.75" customHeight="1" x14ac:dyDescent="0.2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</row>
    <row r="355" spans="1:35" ht="12.75" customHeight="1" x14ac:dyDescent="0.2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</row>
    <row r="356" spans="1:35" ht="12.75" customHeight="1" x14ac:dyDescent="0.2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</row>
    <row r="357" spans="1:35" ht="12.75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</row>
    <row r="358" spans="1:35" ht="12.75" customHeight="1" x14ac:dyDescent="0.2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</row>
    <row r="359" spans="1:35" ht="12.75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</row>
    <row r="360" spans="1:35" ht="12.75" customHeight="1" x14ac:dyDescent="0.2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</row>
    <row r="361" spans="1:35" ht="12.75" customHeight="1" x14ac:dyDescent="0.2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</row>
    <row r="362" spans="1:35" ht="12.75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</row>
    <row r="363" spans="1:35" ht="12.75" customHeight="1" x14ac:dyDescent="0.2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 spans="1:35" ht="12.75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 spans="1:35" ht="12.75" customHeight="1" x14ac:dyDescent="0.2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</row>
    <row r="366" spans="1:35" ht="12.75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</row>
    <row r="367" spans="1:35" ht="12.75" customHeight="1" x14ac:dyDescent="0.2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</row>
    <row r="368" spans="1:35" ht="12.75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</row>
    <row r="369" spans="1:35" ht="12.75" customHeight="1" x14ac:dyDescent="0.2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</row>
    <row r="370" spans="1:35" ht="12.75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</row>
    <row r="371" spans="1:35" ht="12.75" customHeight="1" x14ac:dyDescent="0.2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</row>
    <row r="372" spans="1:35" ht="12.75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</row>
    <row r="373" spans="1:35" ht="12.75" customHeight="1" x14ac:dyDescent="0.2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</row>
    <row r="374" spans="1:35" ht="12.75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</row>
    <row r="375" spans="1:35" ht="12.75" customHeight="1" x14ac:dyDescent="0.2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</row>
    <row r="376" spans="1:35" ht="12.75" customHeight="1" x14ac:dyDescent="0.2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</row>
    <row r="377" spans="1:35" ht="12.75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</row>
    <row r="378" spans="1:35" ht="12.75" customHeight="1" x14ac:dyDescent="0.2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</row>
    <row r="379" spans="1:35" ht="12.75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</row>
    <row r="380" spans="1:35" ht="12.75" customHeight="1" x14ac:dyDescent="0.2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</row>
    <row r="381" spans="1:35" ht="12.75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</row>
    <row r="382" spans="1:35" ht="12.75" customHeight="1" x14ac:dyDescent="0.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</row>
    <row r="383" spans="1:35" ht="12.75" customHeight="1" x14ac:dyDescent="0.2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</row>
    <row r="384" spans="1:35" ht="12.75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</row>
    <row r="385" spans="1:35" ht="12.75" customHeight="1" x14ac:dyDescent="0.2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</row>
    <row r="386" spans="1:35" ht="12.75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</row>
    <row r="387" spans="1:35" ht="12.75" customHeight="1" x14ac:dyDescent="0.2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</row>
    <row r="388" spans="1:35" ht="12.75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</row>
    <row r="389" spans="1:35" ht="12.75" customHeight="1" x14ac:dyDescent="0.2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</row>
    <row r="390" spans="1:35" ht="12.75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</row>
    <row r="391" spans="1:35" ht="12.75" customHeight="1" x14ac:dyDescent="0.2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</row>
    <row r="392" spans="1:35" ht="12.75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</row>
    <row r="393" spans="1:35" ht="12.75" customHeight="1" x14ac:dyDescent="0.2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</row>
    <row r="394" spans="1:35" ht="12.75" customHeight="1" x14ac:dyDescent="0.2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</row>
    <row r="395" spans="1:35" ht="12.75" customHeight="1" x14ac:dyDescent="0.2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</row>
    <row r="396" spans="1:35" ht="12.75" customHeight="1" x14ac:dyDescent="0.2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</row>
    <row r="397" spans="1:35" ht="12.75" customHeight="1" x14ac:dyDescent="0.2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</row>
    <row r="398" spans="1:35" ht="12.75" customHeight="1" x14ac:dyDescent="0.2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</row>
    <row r="399" spans="1:35" ht="12.75" customHeight="1" x14ac:dyDescent="0.2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</row>
    <row r="400" spans="1:35" ht="12.75" customHeight="1" x14ac:dyDescent="0.2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</row>
    <row r="401" spans="1:35" ht="12.75" customHeight="1" x14ac:dyDescent="0.2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</row>
    <row r="402" spans="1:35" ht="12.75" customHeight="1" x14ac:dyDescent="0.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</row>
    <row r="403" spans="1:35" ht="12.75" customHeight="1" x14ac:dyDescent="0.2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</row>
    <row r="404" spans="1:35" ht="12.75" customHeight="1" x14ac:dyDescent="0.2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</row>
    <row r="405" spans="1:35" ht="12.75" customHeight="1" x14ac:dyDescent="0.2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</row>
    <row r="406" spans="1:35" ht="12.75" customHeight="1" x14ac:dyDescent="0.2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</row>
    <row r="407" spans="1:35" ht="12.75" customHeight="1" x14ac:dyDescent="0.2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</row>
    <row r="408" spans="1:35" ht="12.75" customHeight="1" x14ac:dyDescent="0.2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</row>
    <row r="409" spans="1:35" ht="12.75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</row>
    <row r="410" spans="1:35" ht="12.75" customHeight="1" x14ac:dyDescent="0.2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</row>
    <row r="411" spans="1:35" ht="12.75" customHeight="1" x14ac:dyDescent="0.2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</row>
    <row r="412" spans="1:35" ht="12.75" customHeight="1" x14ac:dyDescent="0.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</row>
    <row r="413" spans="1:35" ht="12.75" customHeight="1" x14ac:dyDescent="0.2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</row>
    <row r="414" spans="1:35" ht="12.75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</row>
    <row r="415" spans="1:35" ht="12.75" customHeight="1" x14ac:dyDescent="0.2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</row>
    <row r="416" spans="1:35" ht="12.75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</row>
    <row r="417" spans="1:35" ht="12.75" customHeight="1" x14ac:dyDescent="0.2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</row>
    <row r="418" spans="1:35" ht="12.75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</row>
    <row r="419" spans="1:35" ht="12.75" customHeight="1" x14ac:dyDescent="0.2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</row>
    <row r="420" spans="1:35" ht="12.75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</row>
    <row r="421" spans="1:35" ht="12.75" customHeight="1" x14ac:dyDescent="0.2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</row>
    <row r="422" spans="1:35" ht="12.75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</row>
    <row r="423" spans="1:35" ht="12.75" customHeight="1" x14ac:dyDescent="0.2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</row>
    <row r="424" spans="1:35" ht="12.75" customHeight="1" x14ac:dyDescent="0.2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</row>
    <row r="425" spans="1:35" ht="12.75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</row>
    <row r="426" spans="1:35" ht="12.75" customHeight="1" x14ac:dyDescent="0.2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</row>
    <row r="427" spans="1:35" ht="12.75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</row>
    <row r="428" spans="1:35" ht="12.75" customHeight="1" x14ac:dyDescent="0.2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</row>
    <row r="429" spans="1:35" ht="12.75" customHeight="1" x14ac:dyDescent="0.2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</row>
    <row r="430" spans="1:35" ht="12.75" customHeight="1" x14ac:dyDescent="0.2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</row>
    <row r="431" spans="1:35" ht="12.75" customHeight="1" x14ac:dyDescent="0.2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</row>
    <row r="432" spans="1:35" ht="12.75" customHeight="1" x14ac:dyDescent="0.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</row>
    <row r="433" spans="1:35" ht="12.75" customHeight="1" x14ac:dyDescent="0.2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</row>
    <row r="434" spans="1:35" ht="12.75" customHeight="1" x14ac:dyDescent="0.2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</row>
    <row r="435" spans="1:35" ht="12.75" customHeight="1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</row>
    <row r="436" spans="1:35" ht="12.75" customHeight="1" x14ac:dyDescent="0.2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</row>
    <row r="437" spans="1:35" ht="12.75" customHeight="1" x14ac:dyDescent="0.2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</row>
    <row r="438" spans="1:35" ht="12.75" customHeight="1" x14ac:dyDescent="0.2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</row>
    <row r="439" spans="1:35" ht="12.75" customHeight="1" x14ac:dyDescent="0.2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</row>
    <row r="440" spans="1:35" ht="12.75" customHeight="1" x14ac:dyDescent="0.2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</row>
    <row r="441" spans="1:35" ht="12.75" customHeight="1" x14ac:dyDescent="0.2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</row>
    <row r="442" spans="1:35" ht="12.75" customHeight="1" x14ac:dyDescent="0.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</row>
    <row r="443" spans="1:35" ht="12.75" customHeight="1" x14ac:dyDescent="0.2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</row>
    <row r="444" spans="1:35" ht="12.75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</row>
    <row r="445" spans="1:35" ht="12.75" customHeight="1" x14ac:dyDescent="0.2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</row>
    <row r="446" spans="1:35" ht="12.75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</row>
    <row r="447" spans="1:35" ht="12.75" customHeight="1" x14ac:dyDescent="0.2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</row>
    <row r="448" spans="1:35" ht="12.75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</row>
    <row r="449" spans="1:35" ht="12.75" customHeight="1" x14ac:dyDescent="0.2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</row>
    <row r="450" spans="1:35" ht="12.75" customHeight="1" x14ac:dyDescent="0.2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</row>
    <row r="451" spans="1:35" ht="12.75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</row>
    <row r="452" spans="1:35" ht="12.75" customHeight="1" x14ac:dyDescent="0.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</row>
    <row r="453" spans="1:35" ht="12.75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</row>
    <row r="454" spans="1:35" ht="12.75" customHeight="1" x14ac:dyDescent="0.2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</row>
    <row r="455" spans="1:35" ht="12.75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</row>
    <row r="456" spans="1:35" ht="12.75" customHeight="1" x14ac:dyDescent="0.2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</row>
    <row r="457" spans="1:35" ht="12.75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</row>
    <row r="458" spans="1:35" ht="12.75" customHeight="1" x14ac:dyDescent="0.2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</row>
    <row r="459" spans="1:35" ht="12.75" customHeight="1" x14ac:dyDescent="0.2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</row>
    <row r="460" spans="1:35" ht="12.75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</row>
    <row r="461" spans="1:35" ht="12.75" customHeight="1" x14ac:dyDescent="0.2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</row>
    <row r="462" spans="1:35" ht="12.75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</row>
    <row r="463" spans="1:35" ht="12.75" customHeight="1" x14ac:dyDescent="0.2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</row>
    <row r="464" spans="1:35" ht="12.75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</row>
    <row r="465" spans="1:35" ht="12.75" customHeight="1" x14ac:dyDescent="0.2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</row>
    <row r="466" spans="1:35" ht="12.75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</row>
    <row r="467" spans="1:35" ht="12.75" customHeight="1" x14ac:dyDescent="0.2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</row>
    <row r="468" spans="1:35" ht="12.75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</row>
    <row r="469" spans="1:35" ht="12.75" customHeight="1" x14ac:dyDescent="0.2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</row>
    <row r="470" spans="1:35" ht="12.75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</row>
    <row r="471" spans="1:35" ht="12.75" customHeight="1" x14ac:dyDescent="0.2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</row>
    <row r="472" spans="1:35" ht="12.75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</row>
    <row r="473" spans="1:35" ht="12.75" customHeight="1" x14ac:dyDescent="0.2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</row>
    <row r="474" spans="1:35" ht="12.75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</row>
    <row r="475" spans="1:35" ht="12.75" customHeight="1" x14ac:dyDescent="0.2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</row>
    <row r="476" spans="1:35" ht="12.75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</row>
    <row r="477" spans="1:35" ht="12.75" customHeight="1" x14ac:dyDescent="0.2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</row>
    <row r="478" spans="1:35" ht="12.75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</row>
    <row r="479" spans="1:35" ht="12.75" customHeight="1" x14ac:dyDescent="0.2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</row>
    <row r="480" spans="1:35" ht="12.75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</row>
    <row r="481" spans="1:35" ht="12.75" customHeight="1" x14ac:dyDescent="0.2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</row>
    <row r="482" spans="1:35" ht="12.75" customHeight="1" x14ac:dyDescent="0.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</row>
    <row r="483" spans="1:35" ht="12.7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</row>
    <row r="484" spans="1:35" ht="12.75" customHeight="1" x14ac:dyDescent="0.2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</row>
    <row r="485" spans="1:35" ht="12.75" customHeight="1" x14ac:dyDescent="0.2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</row>
    <row r="486" spans="1:35" ht="12.75" customHeight="1" x14ac:dyDescent="0.2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</row>
    <row r="487" spans="1:35" ht="12.75" customHeight="1" x14ac:dyDescent="0.2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</row>
    <row r="488" spans="1:35" ht="12.75" customHeight="1" x14ac:dyDescent="0.2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</row>
    <row r="489" spans="1:35" ht="12.75" customHeight="1" x14ac:dyDescent="0.2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</row>
    <row r="490" spans="1:35" ht="12.75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</row>
    <row r="491" spans="1:35" ht="12.75" customHeight="1" x14ac:dyDescent="0.2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</row>
    <row r="492" spans="1:35" ht="12.75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</row>
    <row r="493" spans="1:35" ht="12.75" customHeight="1" x14ac:dyDescent="0.2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</row>
    <row r="494" spans="1:35" ht="12.75" customHeight="1" x14ac:dyDescent="0.2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</row>
    <row r="495" spans="1:35" ht="12.75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</row>
    <row r="496" spans="1:35" ht="12.75" customHeight="1" x14ac:dyDescent="0.2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</row>
    <row r="497" spans="1:35" ht="12.75" customHeight="1" x14ac:dyDescent="0.2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</row>
    <row r="498" spans="1:35" ht="12.75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</row>
    <row r="499" spans="1:35" ht="12.75" customHeight="1" x14ac:dyDescent="0.2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</row>
    <row r="500" spans="1:35" ht="12.75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</row>
    <row r="501" spans="1:35" ht="12.75" customHeight="1" x14ac:dyDescent="0.2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</row>
    <row r="502" spans="1:35" ht="12.75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</row>
    <row r="503" spans="1:35" ht="12.75" customHeight="1" x14ac:dyDescent="0.2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</row>
    <row r="504" spans="1:35" ht="12.75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</row>
    <row r="505" spans="1:35" ht="12.75" customHeight="1" x14ac:dyDescent="0.2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</row>
    <row r="506" spans="1:35" ht="12.75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</row>
    <row r="507" spans="1:35" ht="12.75" customHeight="1" x14ac:dyDescent="0.2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</row>
    <row r="508" spans="1:35" ht="12.75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</row>
    <row r="509" spans="1:35" ht="12.75" customHeight="1" x14ac:dyDescent="0.2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</row>
    <row r="510" spans="1:35" ht="12.75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</row>
    <row r="511" spans="1:35" ht="12.75" customHeight="1" x14ac:dyDescent="0.2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</row>
    <row r="512" spans="1:35" ht="12.75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</row>
    <row r="513" spans="1:35" ht="12.75" customHeight="1" x14ac:dyDescent="0.2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</row>
    <row r="514" spans="1:35" ht="12.75" customHeight="1" x14ac:dyDescent="0.2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</row>
    <row r="515" spans="1:35" ht="12.75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</row>
    <row r="516" spans="1:35" ht="12.75" customHeight="1" x14ac:dyDescent="0.2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</row>
    <row r="517" spans="1:35" ht="12.75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</row>
    <row r="518" spans="1:35" ht="12.75" customHeight="1" x14ac:dyDescent="0.2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</row>
    <row r="519" spans="1:35" ht="12.75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</row>
    <row r="520" spans="1:35" ht="12.75" customHeight="1" x14ac:dyDescent="0.2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</row>
    <row r="521" spans="1:35" ht="12.75" customHeight="1" x14ac:dyDescent="0.2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</row>
    <row r="522" spans="1:35" ht="12.75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</row>
    <row r="523" spans="1:35" ht="12.75" customHeight="1" x14ac:dyDescent="0.2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</row>
    <row r="524" spans="1:35" ht="12.75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</row>
    <row r="525" spans="1:35" ht="12.75" customHeight="1" x14ac:dyDescent="0.2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</row>
    <row r="526" spans="1:35" ht="12.75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</row>
    <row r="527" spans="1:35" ht="12.75" customHeight="1" x14ac:dyDescent="0.2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</row>
    <row r="528" spans="1:35" ht="12.75" customHeight="1" x14ac:dyDescent="0.2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</row>
    <row r="529" spans="1:35" ht="12.75" customHeight="1" x14ac:dyDescent="0.2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</row>
    <row r="530" spans="1:35" ht="12.75" customHeight="1" x14ac:dyDescent="0.2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</row>
    <row r="531" spans="1:35" ht="12.75" customHeight="1" x14ac:dyDescent="0.2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</row>
    <row r="532" spans="1:35" ht="12.75" customHeight="1" x14ac:dyDescent="0.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</row>
    <row r="533" spans="1:35" ht="12.75" customHeight="1" x14ac:dyDescent="0.2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</row>
    <row r="534" spans="1:35" ht="12.75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</row>
    <row r="535" spans="1:35" ht="12.75" customHeight="1" x14ac:dyDescent="0.2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</row>
    <row r="536" spans="1:35" ht="12.75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</row>
    <row r="537" spans="1:35" ht="12.75" customHeight="1" x14ac:dyDescent="0.2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</row>
    <row r="538" spans="1:35" ht="12.75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</row>
    <row r="539" spans="1:35" ht="12.75" customHeight="1" x14ac:dyDescent="0.2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</row>
    <row r="540" spans="1:35" ht="12.75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</row>
    <row r="541" spans="1:35" ht="12.75" customHeight="1" x14ac:dyDescent="0.2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</row>
    <row r="542" spans="1:35" ht="12.75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</row>
    <row r="543" spans="1:35" ht="12.75" customHeight="1" x14ac:dyDescent="0.2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</row>
    <row r="544" spans="1:35" ht="12.75" customHeight="1" x14ac:dyDescent="0.2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</row>
    <row r="545" spans="1:35" ht="12.75" customHeight="1" x14ac:dyDescent="0.2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</row>
    <row r="546" spans="1:35" ht="12.75" customHeight="1" x14ac:dyDescent="0.2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</row>
    <row r="547" spans="1:35" ht="12.75" customHeight="1" x14ac:dyDescent="0.2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</row>
    <row r="548" spans="1:35" ht="12.75" customHeight="1" x14ac:dyDescent="0.2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</row>
    <row r="549" spans="1:35" ht="12.75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</row>
    <row r="550" spans="1:35" ht="12.75" customHeight="1" x14ac:dyDescent="0.2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</row>
    <row r="551" spans="1:35" ht="12.75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</row>
    <row r="552" spans="1:35" ht="12.75" customHeight="1" x14ac:dyDescent="0.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</row>
    <row r="553" spans="1:35" ht="12.75" customHeight="1" x14ac:dyDescent="0.2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</row>
    <row r="554" spans="1:35" ht="12.75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</row>
    <row r="555" spans="1:35" ht="12.75" customHeight="1" x14ac:dyDescent="0.2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</row>
    <row r="556" spans="1:35" ht="12.75" customHeight="1" x14ac:dyDescent="0.2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</row>
    <row r="557" spans="1:35" ht="12.75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</row>
    <row r="558" spans="1:35" ht="12.75" customHeight="1" x14ac:dyDescent="0.2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</row>
    <row r="559" spans="1:35" ht="12.75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</row>
    <row r="560" spans="1:35" ht="12.75" customHeight="1" x14ac:dyDescent="0.2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</row>
    <row r="561" spans="1:35" ht="12.75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</row>
    <row r="562" spans="1:35" ht="12.75" customHeight="1" x14ac:dyDescent="0.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</row>
    <row r="563" spans="1:35" ht="12.75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</row>
    <row r="564" spans="1:35" ht="12.75" customHeight="1" x14ac:dyDescent="0.2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</row>
    <row r="565" spans="1:35" ht="12.75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</row>
    <row r="566" spans="1:35" ht="12.75" customHeight="1" x14ac:dyDescent="0.2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</row>
    <row r="567" spans="1:35" ht="12.75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</row>
    <row r="568" spans="1:35" ht="12.75" customHeight="1" x14ac:dyDescent="0.2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</row>
    <row r="569" spans="1:35" ht="12.75" customHeight="1" x14ac:dyDescent="0.2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</row>
    <row r="570" spans="1:35" ht="12.75" customHeight="1" x14ac:dyDescent="0.2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</row>
    <row r="571" spans="1:35" ht="12.75" customHeight="1" x14ac:dyDescent="0.2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</row>
    <row r="572" spans="1:35" ht="12.75" customHeight="1" x14ac:dyDescent="0.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</row>
    <row r="573" spans="1:35" ht="12.75" customHeight="1" x14ac:dyDescent="0.2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</row>
    <row r="574" spans="1:35" ht="12.75" customHeight="1" x14ac:dyDescent="0.2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</row>
    <row r="575" spans="1:35" ht="12.75" customHeight="1" x14ac:dyDescent="0.2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</row>
    <row r="576" spans="1:35" ht="12.75" customHeight="1" x14ac:dyDescent="0.2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</row>
    <row r="577" spans="1:35" ht="12.75" customHeight="1" x14ac:dyDescent="0.2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</row>
    <row r="578" spans="1:35" ht="12.75" customHeight="1" x14ac:dyDescent="0.2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</row>
    <row r="579" spans="1:35" ht="12.75" customHeight="1" x14ac:dyDescent="0.2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</row>
    <row r="580" spans="1:35" ht="12.75" customHeight="1" x14ac:dyDescent="0.2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</row>
    <row r="581" spans="1:35" ht="12.75" customHeight="1" x14ac:dyDescent="0.2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</row>
    <row r="582" spans="1:35" ht="12.75" customHeight="1" x14ac:dyDescent="0.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</row>
    <row r="583" spans="1:35" ht="12.75" customHeight="1" x14ac:dyDescent="0.2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</row>
    <row r="584" spans="1:35" ht="12.75" customHeight="1" x14ac:dyDescent="0.2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</row>
    <row r="585" spans="1:35" ht="12.75" customHeight="1" x14ac:dyDescent="0.2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</row>
    <row r="586" spans="1:35" ht="12.75" customHeight="1" x14ac:dyDescent="0.2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</row>
    <row r="587" spans="1:35" ht="12.75" customHeight="1" x14ac:dyDescent="0.2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</row>
    <row r="588" spans="1:35" ht="12.75" customHeight="1" x14ac:dyDescent="0.2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</row>
    <row r="589" spans="1:35" ht="12.75" customHeight="1" x14ac:dyDescent="0.2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</row>
    <row r="590" spans="1:35" ht="12.75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</row>
    <row r="591" spans="1:35" ht="12.75" customHeight="1" x14ac:dyDescent="0.2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</row>
    <row r="592" spans="1:35" ht="12.75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</row>
    <row r="593" spans="1:35" ht="12.75" customHeight="1" x14ac:dyDescent="0.2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</row>
    <row r="594" spans="1:35" ht="12.75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</row>
    <row r="595" spans="1:35" ht="12.75" customHeight="1" x14ac:dyDescent="0.2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</row>
    <row r="596" spans="1:35" ht="12.75" customHeight="1" x14ac:dyDescent="0.2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</row>
    <row r="597" spans="1:35" ht="12.75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</row>
    <row r="598" spans="1:35" ht="12.75" customHeight="1" x14ac:dyDescent="0.2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</row>
    <row r="599" spans="1:35" ht="12.75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</row>
    <row r="600" spans="1:35" ht="12.75" customHeight="1" x14ac:dyDescent="0.2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</row>
    <row r="601" spans="1:35" ht="12.75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</row>
    <row r="602" spans="1:35" ht="12.75" customHeight="1" x14ac:dyDescent="0.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</row>
    <row r="603" spans="1:35" ht="12.75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</row>
    <row r="604" spans="1:35" ht="12.75" customHeight="1" x14ac:dyDescent="0.2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</row>
    <row r="605" spans="1:35" ht="12.75" customHeight="1" x14ac:dyDescent="0.2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</row>
    <row r="606" spans="1:35" ht="12.75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</row>
    <row r="607" spans="1:35" ht="12.75" customHeight="1" x14ac:dyDescent="0.2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</row>
    <row r="608" spans="1:35" ht="12.75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</row>
    <row r="609" spans="1:35" ht="12.75" customHeight="1" x14ac:dyDescent="0.2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</row>
    <row r="610" spans="1:35" ht="12.75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</row>
    <row r="611" spans="1:35" ht="12.75" customHeight="1" x14ac:dyDescent="0.2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</row>
    <row r="612" spans="1:35" ht="12.75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</row>
    <row r="613" spans="1:35" ht="12.75" customHeight="1" x14ac:dyDescent="0.2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</row>
    <row r="614" spans="1:35" ht="12.75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</row>
    <row r="615" spans="1:35" ht="12.75" customHeight="1" x14ac:dyDescent="0.2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</row>
    <row r="616" spans="1:35" ht="12.75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</row>
    <row r="617" spans="1:35" ht="12.75" customHeight="1" x14ac:dyDescent="0.2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</row>
    <row r="618" spans="1:35" ht="12.75" customHeight="1" x14ac:dyDescent="0.2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</row>
    <row r="619" spans="1:35" ht="12.75" customHeight="1" x14ac:dyDescent="0.2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</row>
    <row r="620" spans="1:35" ht="12.75" customHeight="1" x14ac:dyDescent="0.2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</row>
    <row r="621" spans="1:35" ht="12.75" customHeight="1" x14ac:dyDescent="0.2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</row>
    <row r="622" spans="1:35" ht="12.75" customHeight="1" x14ac:dyDescent="0.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</row>
    <row r="623" spans="1:35" ht="12.75" customHeight="1" x14ac:dyDescent="0.2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</row>
    <row r="624" spans="1:35" ht="12.75" customHeight="1" x14ac:dyDescent="0.2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</row>
    <row r="625" spans="1:35" ht="12.75" customHeight="1" x14ac:dyDescent="0.2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</row>
    <row r="626" spans="1:35" ht="12.75" customHeight="1" x14ac:dyDescent="0.2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</row>
    <row r="627" spans="1:35" ht="12.75" customHeight="1" x14ac:dyDescent="0.2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</row>
    <row r="628" spans="1:35" ht="12.75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</row>
    <row r="629" spans="1:35" ht="12.75" customHeight="1" x14ac:dyDescent="0.2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</row>
    <row r="630" spans="1:35" ht="12.7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</row>
    <row r="631" spans="1:35" ht="12.75" customHeight="1" x14ac:dyDescent="0.2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</row>
    <row r="632" spans="1:35" ht="12.75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</row>
    <row r="633" spans="1:35" ht="12.75" customHeight="1" x14ac:dyDescent="0.2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</row>
    <row r="634" spans="1:35" ht="12.75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</row>
    <row r="635" spans="1:35" ht="12.75" customHeight="1" x14ac:dyDescent="0.2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</row>
    <row r="636" spans="1:35" ht="12.75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</row>
    <row r="637" spans="1:35" ht="12.75" customHeight="1" x14ac:dyDescent="0.2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</row>
    <row r="638" spans="1:35" ht="12.75" customHeight="1" x14ac:dyDescent="0.2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</row>
    <row r="639" spans="1:35" ht="12.75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</row>
    <row r="640" spans="1:35" ht="12.75" customHeight="1" x14ac:dyDescent="0.2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</row>
    <row r="641" spans="1:35" ht="12.75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</row>
    <row r="642" spans="1:35" ht="12.75" customHeight="1" x14ac:dyDescent="0.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</row>
    <row r="643" spans="1:35" ht="12.75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</row>
    <row r="644" spans="1:35" ht="12.75" customHeight="1" x14ac:dyDescent="0.2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</row>
    <row r="645" spans="1:35" ht="12.75" customHeight="1" x14ac:dyDescent="0.2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</row>
    <row r="646" spans="1:35" ht="12.75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</row>
    <row r="647" spans="1:35" ht="12.75" customHeight="1" x14ac:dyDescent="0.2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</row>
    <row r="648" spans="1:35" ht="12.75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</row>
    <row r="649" spans="1:35" ht="12.75" customHeight="1" x14ac:dyDescent="0.2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</row>
    <row r="650" spans="1:35" ht="12.75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</row>
    <row r="651" spans="1:35" ht="12.75" customHeight="1" x14ac:dyDescent="0.2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</row>
    <row r="652" spans="1:35" ht="12.75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</row>
    <row r="653" spans="1:35" ht="12.75" customHeight="1" x14ac:dyDescent="0.2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</row>
    <row r="654" spans="1:35" ht="12.75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</row>
    <row r="655" spans="1:35" ht="12.75" customHeight="1" x14ac:dyDescent="0.2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</row>
    <row r="656" spans="1:35" ht="12.75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</row>
    <row r="657" spans="1:35" ht="12.75" customHeight="1" x14ac:dyDescent="0.2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</row>
    <row r="658" spans="1:35" ht="12.75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</row>
    <row r="659" spans="1:35" ht="12.75" customHeight="1" x14ac:dyDescent="0.2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</row>
    <row r="660" spans="1:35" ht="12.75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</row>
    <row r="661" spans="1:35" ht="12.75" customHeight="1" x14ac:dyDescent="0.2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</row>
    <row r="662" spans="1:35" ht="12.75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</row>
    <row r="663" spans="1:35" ht="12.75" customHeight="1" x14ac:dyDescent="0.2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</row>
    <row r="664" spans="1:35" ht="12.75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</row>
    <row r="665" spans="1:35" ht="12.75" customHeight="1" x14ac:dyDescent="0.2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</row>
    <row r="666" spans="1:35" ht="12.75" customHeight="1" x14ac:dyDescent="0.2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</row>
    <row r="667" spans="1:35" ht="12.75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</row>
    <row r="668" spans="1:35" ht="12.75" customHeight="1" x14ac:dyDescent="0.2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</row>
    <row r="669" spans="1:35" ht="12.75" customHeight="1" x14ac:dyDescent="0.2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</row>
    <row r="670" spans="1:35" ht="12.75" customHeight="1" x14ac:dyDescent="0.2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</row>
    <row r="671" spans="1:35" ht="12.75" customHeight="1" x14ac:dyDescent="0.2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</row>
    <row r="672" spans="1:35" ht="12.75" customHeight="1" x14ac:dyDescent="0.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</row>
    <row r="673" spans="1:35" ht="12.75" customHeight="1" x14ac:dyDescent="0.2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</row>
    <row r="674" spans="1:35" ht="12.75" customHeight="1" x14ac:dyDescent="0.2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</row>
    <row r="675" spans="1:35" ht="12.75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</row>
    <row r="676" spans="1:35" ht="12.75" customHeight="1" x14ac:dyDescent="0.2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</row>
    <row r="677" spans="1:35" ht="12.75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</row>
    <row r="678" spans="1:35" ht="12.75" customHeight="1" x14ac:dyDescent="0.2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</row>
    <row r="679" spans="1:35" ht="12.75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</row>
    <row r="680" spans="1:35" ht="12.75" customHeight="1" x14ac:dyDescent="0.2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</row>
    <row r="681" spans="1:35" ht="12.7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</row>
    <row r="682" spans="1:35" ht="12.75" customHeight="1" x14ac:dyDescent="0.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</row>
    <row r="683" spans="1:35" ht="12.75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</row>
    <row r="684" spans="1:35" ht="12.75" customHeight="1" x14ac:dyDescent="0.2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</row>
    <row r="685" spans="1:35" ht="12.75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</row>
    <row r="686" spans="1:35" ht="12.75" customHeight="1" x14ac:dyDescent="0.2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</row>
    <row r="687" spans="1:35" ht="12.75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</row>
    <row r="688" spans="1:35" ht="12.75" customHeight="1" x14ac:dyDescent="0.2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</row>
    <row r="689" spans="1:35" ht="12.75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</row>
    <row r="690" spans="1:35" ht="12.75" customHeight="1" x14ac:dyDescent="0.2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</row>
    <row r="691" spans="1:35" ht="12.75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</row>
    <row r="692" spans="1:35" ht="12.75" customHeight="1" x14ac:dyDescent="0.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</row>
    <row r="693" spans="1:35" ht="12.75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</row>
    <row r="694" spans="1:35" ht="12.75" customHeight="1" x14ac:dyDescent="0.2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</row>
    <row r="695" spans="1:35" ht="12.75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</row>
    <row r="696" spans="1:35" ht="12.75" customHeight="1" x14ac:dyDescent="0.2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</row>
    <row r="697" spans="1:35" ht="12.75" customHeight="1" x14ac:dyDescent="0.2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</row>
    <row r="698" spans="1:35" ht="12.75" customHeight="1" x14ac:dyDescent="0.2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</row>
    <row r="699" spans="1:35" ht="12.75" customHeight="1" x14ac:dyDescent="0.2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</row>
    <row r="700" spans="1:35" ht="12.75" customHeight="1" x14ac:dyDescent="0.2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</row>
    <row r="701" spans="1:35" ht="12.75" customHeight="1" x14ac:dyDescent="0.2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</row>
    <row r="702" spans="1:35" ht="12.75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</row>
    <row r="703" spans="1:35" ht="12.75" customHeight="1" x14ac:dyDescent="0.2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</row>
    <row r="704" spans="1:35" ht="12.75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</row>
    <row r="705" spans="1:35" ht="12.75" customHeight="1" x14ac:dyDescent="0.2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</row>
    <row r="706" spans="1:35" ht="12.75" customHeight="1" x14ac:dyDescent="0.2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</row>
    <row r="707" spans="1:35" ht="12.75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</row>
    <row r="708" spans="1:35" ht="12.75" customHeight="1" x14ac:dyDescent="0.2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</row>
    <row r="709" spans="1:35" ht="12.75" customHeight="1" x14ac:dyDescent="0.2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</row>
    <row r="710" spans="1:35" ht="12.75" customHeight="1" x14ac:dyDescent="0.2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</row>
    <row r="711" spans="1:35" ht="12.75" customHeight="1" x14ac:dyDescent="0.2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</row>
    <row r="712" spans="1:35" ht="12.75" customHeight="1" x14ac:dyDescent="0.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</row>
    <row r="713" spans="1:35" ht="12.75" customHeight="1" x14ac:dyDescent="0.2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</row>
    <row r="714" spans="1:35" ht="12.75" customHeight="1" x14ac:dyDescent="0.2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</row>
    <row r="715" spans="1:35" ht="12.75" customHeight="1" x14ac:dyDescent="0.2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</row>
    <row r="716" spans="1:35" ht="12.75" customHeight="1" x14ac:dyDescent="0.2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</row>
    <row r="717" spans="1:35" ht="12.75" customHeight="1" x14ac:dyDescent="0.2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</row>
    <row r="718" spans="1:35" ht="12.75" customHeight="1" x14ac:dyDescent="0.2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</row>
    <row r="719" spans="1:35" ht="12.75" customHeight="1" x14ac:dyDescent="0.2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</row>
    <row r="720" spans="1:35" ht="12.75" customHeight="1" x14ac:dyDescent="0.2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</row>
    <row r="721" spans="1:35" ht="12.75" customHeight="1" x14ac:dyDescent="0.2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</row>
    <row r="722" spans="1:35" ht="12.75" customHeight="1" x14ac:dyDescent="0.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</row>
    <row r="723" spans="1:35" ht="12.75" customHeight="1" x14ac:dyDescent="0.2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</row>
    <row r="724" spans="1:35" ht="12.75" customHeight="1" x14ac:dyDescent="0.2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</row>
    <row r="725" spans="1:35" ht="12.75" customHeight="1" x14ac:dyDescent="0.2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</row>
    <row r="726" spans="1:35" ht="12.75" customHeight="1" x14ac:dyDescent="0.2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</row>
    <row r="727" spans="1:35" ht="12.75" customHeight="1" x14ac:dyDescent="0.2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</row>
    <row r="728" spans="1:35" ht="12.75" customHeight="1" x14ac:dyDescent="0.2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</row>
    <row r="729" spans="1:35" ht="12.75" customHeight="1" x14ac:dyDescent="0.2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</row>
    <row r="730" spans="1:35" ht="12.75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</row>
    <row r="731" spans="1:35" ht="12.75" customHeight="1" x14ac:dyDescent="0.2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</row>
    <row r="732" spans="1:35" ht="12.75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</row>
    <row r="733" spans="1:35" ht="12.75" customHeight="1" x14ac:dyDescent="0.2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</row>
    <row r="734" spans="1:35" ht="12.75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</row>
    <row r="735" spans="1:35" ht="12.75" customHeight="1" x14ac:dyDescent="0.2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</row>
    <row r="736" spans="1:35" ht="12.75" customHeight="1" x14ac:dyDescent="0.2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</row>
    <row r="737" spans="1:35" ht="12.75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</row>
    <row r="738" spans="1:35" ht="12.75" customHeight="1" x14ac:dyDescent="0.2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</row>
    <row r="739" spans="1:35" ht="12.75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</row>
    <row r="740" spans="1:35" ht="12.75" customHeight="1" x14ac:dyDescent="0.2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</row>
    <row r="741" spans="1:35" ht="12.7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</row>
    <row r="742" spans="1:35" ht="12.75" customHeight="1" x14ac:dyDescent="0.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</row>
    <row r="743" spans="1:35" ht="12.75" customHeight="1" x14ac:dyDescent="0.2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</row>
    <row r="744" spans="1:35" ht="12.75" customHeight="1" x14ac:dyDescent="0.2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</row>
    <row r="745" spans="1:35" ht="12.75" customHeight="1" x14ac:dyDescent="0.2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</row>
    <row r="746" spans="1:35" ht="12.75" customHeight="1" x14ac:dyDescent="0.2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</row>
    <row r="747" spans="1:35" ht="12.75" customHeight="1" x14ac:dyDescent="0.2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</row>
    <row r="748" spans="1:35" ht="12.75" customHeight="1" x14ac:dyDescent="0.2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</row>
    <row r="749" spans="1:35" ht="12.75" customHeight="1" x14ac:dyDescent="0.2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</row>
    <row r="750" spans="1:35" ht="12.75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</row>
    <row r="751" spans="1:35" ht="12.75" customHeight="1" x14ac:dyDescent="0.2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</row>
    <row r="752" spans="1:35" ht="12.75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</row>
    <row r="753" spans="1:35" ht="12.75" customHeight="1" x14ac:dyDescent="0.2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</row>
    <row r="754" spans="1:35" ht="12.75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</row>
    <row r="755" spans="1:35" ht="12.75" customHeight="1" x14ac:dyDescent="0.2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</row>
    <row r="756" spans="1:35" ht="12.75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</row>
    <row r="757" spans="1:35" ht="12.75" customHeight="1" x14ac:dyDescent="0.2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</row>
    <row r="758" spans="1:35" ht="12.75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</row>
    <row r="759" spans="1:35" ht="12.75" customHeight="1" x14ac:dyDescent="0.2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</row>
    <row r="760" spans="1:35" ht="12.75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</row>
    <row r="761" spans="1:35" ht="12.75" customHeight="1" x14ac:dyDescent="0.2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</row>
    <row r="762" spans="1:35" ht="12.75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</row>
    <row r="763" spans="1:35" ht="12.75" customHeight="1" x14ac:dyDescent="0.2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</row>
    <row r="764" spans="1:35" ht="12.7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</row>
    <row r="765" spans="1:35" ht="12.75" customHeight="1" x14ac:dyDescent="0.2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</row>
    <row r="766" spans="1:35" ht="12.75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</row>
    <row r="767" spans="1:35" ht="12.75" customHeight="1" x14ac:dyDescent="0.2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</row>
    <row r="768" spans="1:35" ht="12.75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</row>
    <row r="769" spans="1:35" ht="12.75" customHeight="1" x14ac:dyDescent="0.2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</row>
    <row r="770" spans="1:35" ht="12.75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</row>
    <row r="771" spans="1:35" ht="12.75" customHeight="1" x14ac:dyDescent="0.2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</row>
    <row r="772" spans="1:35" ht="12.75" customHeight="1" x14ac:dyDescent="0.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</row>
    <row r="773" spans="1:35" ht="12.75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</row>
    <row r="774" spans="1:35" ht="12.75" customHeight="1" x14ac:dyDescent="0.2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</row>
    <row r="775" spans="1:35" ht="12.75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</row>
    <row r="776" spans="1:35" ht="12.75" customHeight="1" x14ac:dyDescent="0.2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</row>
    <row r="777" spans="1:35" ht="12.75" customHeight="1" x14ac:dyDescent="0.2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</row>
    <row r="778" spans="1:35" ht="12.75" customHeight="1" x14ac:dyDescent="0.2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</row>
    <row r="779" spans="1:35" ht="12.75" customHeight="1" x14ac:dyDescent="0.2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</row>
    <row r="780" spans="1:35" ht="12.75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</row>
    <row r="781" spans="1:35" ht="12.75" customHeight="1" x14ac:dyDescent="0.2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</row>
    <row r="782" spans="1:35" ht="12.75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</row>
    <row r="783" spans="1:35" ht="12.75" customHeight="1" x14ac:dyDescent="0.2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</row>
    <row r="784" spans="1:35" ht="12.75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</row>
    <row r="785" spans="1:35" ht="12.75" customHeight="1" x14ac:dyDescent="0.2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</row>
    <row r="786" spans="1:35" ht="12.75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</row>
    <row r="787" spans="1:35" ht="12.75" customHeight="1" x14ac:dyDescent="0.2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</row>
    <row r="788" spans="1:35" ht="12.75" customHeight="1" x14ac:dyDescent="0.2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</row>
    <row r="789" spans="1:35" ht="12.75" customHeight="1" x14ac:dyDescent="0.2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</row>
    <row r="790" spans="1:35" ht="12.75" customHeight="1" x14ac:dyDescent="0.2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</row>
    <row r="791" spans="1:35" ht="12.75" customHeight="1" x14ac:dyDescent="0.2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</row>
    <row r="792" spans="1:35" ht="12.75" customHeight="1" x14ac:dyDescent="0.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</row>
    <row r="793" spans="1:35" ht="12.75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</row>
    <row r="794" spans="1:35" ht="12.75" customHeight="1" x14ac:dyDescent="0.2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</row>
    <row r="795" spans="1:35" ht="12.75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</row>
    <row r="796" spans="1:35" ht="12.75" customHeight="1" x14ac:dyDescent="0.2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</row>
    <row r="797" spans="1:35" ht="12.75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</row>
    <row r="798" spans="1:35" ht="12.75" customHeight="1" x14ac:dyDescent="0.2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</row>
    <row r="799" spans="1:35" ht="12.75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</row>
    <row r="800" spans="1:35" ht="12.75" customHeight="1" x14ac:dyDescent="0.2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</row>
    <row r="801" spans="1:35" ht="12.75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</row>
    <row r="802" spans="1:35" ht="12.75" customHeight="1" x14ac:dyDescent="0.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</row>
    <row r="803" spans="1:35" ht="12.75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</row>
    <row r="804" spans="1:35" ht="12.75" customHeight="1" x14ac:dyDescent="0.2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</row>
    <row r="805" spans="1:35" ht="12.75" customHeight="1" x14ac:dyDescent="0.2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</row>
    <row r="806" spans="1:35" ht="12.75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</row>
    <row r="807" spans="1:35" ht="12.75" customHeight="1" x14ac:dyDescent="0.2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</row>
    <row r="808" spans="1:35" ht="12.75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</row>
    <row r="809" spans="1:35" ht="12.75" customHeight="1" x14ac:dyDescent="0.2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</row>
    <row r="810" spans="1:35" ht="12.75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</row>
    <row r="811" spans="1:35" ht="12.75" customHeight="1" x14ac:dyDescent="0.2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</row>
    <row r="812" spans="1:35" ht="12.75" customHeight="1" x14ac:dyDescent="0.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</row>
    <row r="813" spans="1:35" ht="12.75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</row>
    <row r="814" spans="1:35" ht="12.75" customHeight="1" x14ac:dyDescent="0.2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</row>
    <row r="815" spans="1:35" ht="12.75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</row>
    <row r="816" spans="1:35" ht="12.75" customHeight="1" x14ac:dyDescent="0.2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</row>
    <row r="817" spans="1:35" ht="12.75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</row>
    <row r="818" spans="1:35" ht="12.75" customHeight="1" x14ac:dyDescent="0.2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</row>
    <row r="819" spans="1:35" ht="12.75" customHeight="1" x14ac:dyDescent="0.2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</row>
    <row r="820" spans="1:35" ht="12.75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</row>
    <row r="821" spans="1:35" ht="12.75" customHeight="1" x14ac:dyDescent="0.2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</row>
    <row r="822" spans="1:35" ht="12.75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</row>
    <row r="823" spans="1:35" ht="12.75" customHeight="1" x14ac:dyDescent="0.2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</row>
    <row r="824" spans="1:35" ht="12.75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</row>
    <row r="825" spans="1:35" ht="12.75" customHeight="1" x14ac:dyDescent="0.2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</row>
    <row r="826" spans="1:35" ht="12.75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</row>
    <row r="827" spans="1:35" ht="12.75" customHeight="1" x14ac:dyDescent="0.2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</row>
    <row r="828" spans="1:35" ht="12.75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</row>
    <row r="829" spans="1:35" ht="12.75" customHeight="1" x14ac:dyDescent="0.2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</row>
    <row r="830" spans="1:35" ht="12.75" customHeight="1" x14ac:dyDescent="0.2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</row>
    <row r="831" spans="1:35" ht="12.75" customHeight="1" x14ac:dyDescent="0.2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</row>
    <row r="832" spans="1:35" ht="12.75" customHeight="1" x14ac:dyDescent="0.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</row>
    <row r="833" spans="1:35" ht="12.75" customHeight="1" x14ac:dyDescent="0.2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</row>
    <row r="834" spans="1:35" ht="12.75" customHeight="1" x14ac:dyDescent="0.2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</row>
    <row r="835" spans="1:35" ht="12.75" customHeight="1" x14ac:dyDescent="0.2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</row>
    <row r="836" spans="1:35" ht="12.75" customHeight="1" x14ac:dyDescent="0.2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</row>
    <row r="837" spans="1:35" ht="12.75" customHeight="1" x14ac:dyDescent="0.2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</row>
    <row r="838" spans="1:35" ht="12.75" customHeight="1" x14ac:dyDescent="0.2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</row>
    <row r="839" spans="1:35" ht="12.75" customHeight="1" x14ac:dyDescent="0.2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</row>
    <row r="840" spans="1:35" ht="12.75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</row>
    <row r="841" spans="1:35" ht="12.75" customHeight="1" x14ac:dyDescent="0.2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</row>
    <row r="842" spans="1:35" ht="12.75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</row>
    <row r="843" spans="1:35" ht="12.75" customHeight="1" x14ac:dyDescent="0.2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</row>
    <row r="844" spans="1:35" ht="12.75" customHeight="1" x14ac:dyDescent="0.2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</row>
    <row r="845" spans="1:35" ht="12.75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</row>
    <row r="846" spans="1:35" ht="12.75" customHeight="1" x14ac:dyDescent="0.2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</row>
    <row r="847" spans="1:35" ht="12.75" customHeight="1" x14ac:dyDescent="0.2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</row>
    <row r="848" spans="1:35" ht="12.75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</row>
    <row r="849" spans="1:35" ht="12.75" customHeight="1" x14ac:dyDescent="0.2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</row>
    <row r="850" spans="1:35" ht="12.75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</row>
    <row r="851" spans="1:35" ht="12.75" customHeight="1" x14ac:dyDescent="0.2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</row>
    <row r="852" spans="1:35" ht="12.75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</row>
    <row r="853" spans="1:35" ht="12.75" customHeight="1" x14ac:dyDescent="0.2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</row>
    <row r="854" spans="1:35" ht="12.75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</row>
    <row r="855" spans="1:35" ht="12.75" customHeight="1" x14ac:dyDescent="0.2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</row>
    <row r="856" spans="1:35" ht="12.75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</row>
    <row r="857" spans="1:35" ht="12.75" customHeight="1" x14ac:dyDescent="0.2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</row>
    <row r="858" spans="1:35" ht="12.75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</row>
    <row r="859" spans="1:35" ht="12.75" customHeight="1" x14ac:dyDescent="0.2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</row>
    <row r="860" spans="1:35" ht="12.75" customHeight="1" x14ac:dyDescent="0.2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</row>
    <row r="861" spans="1:35" ht="12.75" customHeight="1" x14ac:dyDescent="0.2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</row>
    <row r="862" spans="1:35" ht="12.75" customHeight="1" x14ac:dyDescent="0.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</row>
    <row r="863" spans="1:35" ht="12.75" customHeight="1" x14ac:dyDescent="0.2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</row>
    <row r="864" spans="1:35" ht="12.75" customHeight="1" x14ac:dyDescent="0.2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</row>
    <row r="865" spans="1:35" ht="12.75" customHeight="1" x14ac:dyDescent="0.2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</row>
    <row r="866" spans="1:35" ht="12.75" customHeight="1" x14ac:dyDescent="0.2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</row>
    <row r="867" spans="1:35" ht="12.75" customHeight="1" x14ac:dyDescent="0.2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</row>
    <row r="868" spans="1:35" ht="12.75" customHeight="1" x14ac:dyDescent="0.2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</row>
    <row r="869" spans="1:35" ht="12.75" customHeight="1" x14ac:dyDescent="0.2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</row>
    <row r="870" spans="1:35" ht="12.75" customHeight="1" x14ac:dyDescent="0.2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</row>
    <row r="871" spans="1:35" ht="12.75" customHeight="1" x14ac:dyDescent="0.2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</row>
    <row r="872" spans="1:35" ht="12.75" customHeight="1" x14ac:dyDescent="0.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</row>
    <row r="873" spans="1:35" ht="12.75" customHeight="1" x14ac:dyDescent="0.2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</row>
    <row r="874" spans="1:35" ht="12.75" customHeight="1" x14ac:dyDescent="0.2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</row>
    <row r="875" spans="1:35" ht="12.75" customHeight="1" x14ac:dyDescent="0.2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</row>
    <row r="876" spans="1:35" ht="12.75" customHeight="1" x14ac:dyDescent="0.2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</row>
    <row r="877" spans="1:35" ht="12.75" customHeight="1" x14ac:dyDescent="0.2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</row>
    <row r="878" spans="1:35" ht="12.75" customHeight="1" x14ac:dyDescent="0.2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</row>
    <row r="879" spans="1:35" ht="12.75" customHeight="1" x14ac:dyDescent="0.2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</row>
    <row r="880" spans="1:35" ht="12.75" customHeight="1" x14ac:dyDescent="0.2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</row>
    <row r="881" spans="1:35" ht="12.75" customHeight="1" x14ac:dyDescent="0.2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</row>
    <row r="882" spans="1:35" ht="12.75" customHeight="1" x14ac:dyDescent="0.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</row>
    <row r="883" spans="1:35" ht="12.75" customHeight="1" x14ac:dyDescent="0.2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</row>
    <row r="884" spans="1:35" ht="12.75" customHeight="1" x14ac:dyDescent="0.2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</row>
    <row r="885" spans="1:35" ht="12.75" customHeight="1" x14ac:dyDescent="0.2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</row>
    <row r="886" spans="1:35" ht="12.75" customHeight="1" x14ac:dyDescent="0.2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</row>
    <row r="887" spans="1:35" ht="12.75" customHeight="1" x14ac:dyDescent="0.2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</row>
    <row r="888" spans="1:35" ht="12.75" customHeight="1" x14ac:dyDescent="0.2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</row>
    <row r="889" spans="1:35" ht="12.75" customHeight="1" x14ac:dyDescent="0.2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</row>
    <row r="890" spans="1:35" ht="12.75" customHeight="1" x14ac:dyDescent="0.2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</row>
    <row r="891" spans="1:35" ht="12.75" customHeight="1" x14ac:dyDescent="0.2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</row>
    <row r="892" spans="1:35" ht="12.75" customHeight="1" x14ac:dyDescent="0.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</row>
    <row r="893" spans="1:35" ht="12.75" customHeight="1" x14ac:dyDescent="0.2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</row>
    <row r="894" spans="1:35" ht="12.75" customHeight="1" x14ac:dyDescent="0.2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</row>
    <row r="895" spans="1:35" ht="12.75" customHeight="1" x14ac:dyDescent="0.2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</row>
    <row r="896" spans="1:35" ht="12.75" customHeight="1" x14ac:dyDescent="0.2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</row>
    <row r="897" spans="1:35" ht="12.75" customHeight="1" x14ac:dyDescent="0.2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</row>
    <row r="898" spans="1:35" ht="12.75" customHeight="1" x14ac:dyDescent="0.2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</row>
    <row r="899" spans="1:35" ht="12.75" customHeight="1" x14ac:dyDescent="0.2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</row>
    <row r="900" spans="1:35" ht="12.75" customHeight="1" x14ac:dyDescent="0.2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</row>
    <row r="901" spans="1:35" ht="12.75" customHeight="1" x14ac:dyDescent="0.2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</row>
    <row r="902" spans="1:35" ht="12.75" customHeight="1" x14ac:dyDescent="0.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</row>
    <row r="903" spans="1:35" ht="12.75" customHeight="1" x14ac:dyDescent="0.2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</row>
    <row r="904" spans="1:35" ht="12.75" customHeight="1" x14ac:dyDescent="0.2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</row>
    <row r="905" spans="1:35" ht="12.75" customHeight="1" x14ac:dyDescent="0.2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</row>
    <row r="906" spans="1:35" ht="12.75" customHeight="1" x14ac:dyDescent="0.2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</row>
    <row r="907" spans="1:35" ht="12.75" customHeight="1" x14ac:dyDescent="0.2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</row>
    <row r="908" spans="1:35" ht="12.75" customHeight="1" x14ac:dyDescent="0.2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</row>
    <row r="909" spans="1:35" ht="12.75" customHeight="1" x14ac:dyDescent="0.2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</row>
    <row r="910" spans="1:35" ht="12.75" customHeight="1" x14ac:dyDescent="0.2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</row>
    <row r="911" spans="1:35" ht="12.75" customHeight="1" x14ac:dyDescent="0.2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</row>
    <row r="912" spans="1:35" ht="12.75" customHeight="1" x14ac:dyDescent="0.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</row>
    <row r="913" spans="1:35" ht="12.75" customHeight="1" x14ac:dyDescent="0.2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</row>
    <row r="914" spans="1:35" ht="12.75" customHeight="1" x14ac:dyDescent="0.2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</row>
    <row r="915" spans="1:35" ht="12.75" customHeight="1" x14ac:dyDescent="0.2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</row>
    <row r="916" spans="1:35" ht="12.75" customHeight="1" x14ac:dyDescent="0.2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</row>
    <row r="917" spans="1:35" ht="12.75" customHeight="1" x14ac:dyDescent="0.2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</row>
    <row r="918" spans="1:35" ht="12.75" customHeight="1" x14ac:dyDescent="0.2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</row>
    <row r="919" spans="1:35" ht="12.75" customHeight="1" x14ac:dyDescent="0.2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</row>
    <row r="920" spans="1:35" ht="12.75" customHeight="1" x14ac:dyDescent="0.2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</row>
    <row r="921" spans="1:35" ht="12.75" customHeight="1" x14ac:dyDescent="0.2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</row>
    <row r="922" spans="1:35" ht="12.75" customHeight="1" x14ac:dyDescent="0.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</row>
    <row r="923" spans="1:35" ht="12.75" customHeight="1" x14ac:dyDescent="0.2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</row>
    <row r="924" spans="1:35" ht="12.75" customHeight="1" x14ac:dyDescent="0.2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</row>
    <row r="925" spans="1:35" ht="12.75" customHeight="1" x14ac:dyDescent="0.2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</row>
    <row r="926" spans="1:35" ht="12.75" customHeight="1" x14ac:dyDescent="0.2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</row>
    <row r="927" spans="1:35" ht="12.75" customHeight="1" x14ac:dyDescent="0.2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</row>
    <row r="928" spans="1:35" ht="12.75" customHeight="1" x14ac:dyDescent="0.2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</row>
    <row r="929" spans="1:35" ht="12.75" customHeight="1" x14ac:dyDescent="0.2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</row>
    <row r="930" spans="1:35" ht="12.75" customHeight="1" x14ac:dyDescent="0.2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</row>
    <row r="931" spans="1:35" ht="12.75" customHeight="1" x14ac:dyDescent="0.2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</row>
    <row r="932" spans="1:35" ht="12.75" customHeight="1" x14ac:dyDescent="0.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</row>
    <row r="933" spans="1:35" ht="12.75" customHeight="1" x14ac:dyDescent="0.2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</row>
    <row r="934" spans="1:35" ht="12.75" customHeight="1" x14ac:dyDescent="0.2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</row>
    <row r="935" spans="1:35" ht="12.75" customHeight="1" x14ac:dyDescent="0.2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</row>
    <row r="936" spans="1:35" ht="12.75" customHeight="1" x14ac:dyDescent="0.2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</row>
    <row r="937" spans="1:35" ht="12.75" customHeight="1" x14ac:dyDescent="0.2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</row>
    <row r="938" spans="1:35" ht="12.75" customHeight="1" x14ac:dyDescent="0.2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</row>
    <row r="939" spans="1:35" ht="12.75" customHeight="1" x14ac:dyDescent="0.2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</row>
    <row r="940" spans="1:35" ht="12.75" customHeight="1" x14ac:dyDescent="0.2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</row>
    <row r="941" spans="1:35" ht="12.75" customHeight="1" x14ac:dyDescent="0.2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</row>
    <row r="942" spans="1:35" ht="12.75" customHeight="1" x14ac:dyDescent="0.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</row>
    <row r="943" spans="1:35" ht="12.75" customHeight="1" x14ac:dyDescent="0.2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</row>
    <row r="944" spans="1:35" ht="12.75" customHeight="1" x14ac:dyDescent="0.2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</row>
    <row r="945" spans="1:35" ht="12.75" customHeight="1" x14ac:dyDescent="0.2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</row>
    <row r="946" spans="1:35" ht="12.75" customHeight="1" x14ac:dyDescent="0.2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</row>
    <row r="947" spans="1:35" ht="12.75" customHeight="1" x14ac:dyDescent="0.2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</row>
    <row r="948" spans="1:35" ht="12.75" customHeight="1" x14ac:dyDescent="0.2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</row>
    <row r="949" spans="1:35" ht="12.75" customHeight="1" x14ac:dyDescent="0.2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</row>
    <row r="950" spans="1:35" ht="12.75" customHeight="1" x14ac:dyDescent="0.2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</row>
    <row r="951" spans="1:35" ht="12.75" customHeight="1" x14ac:dyDescent="0.2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</row>
    <row r="952" spans="1:35" ht="12.75" customHeight="1" x14ac:dyDescent="0.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</row>
    <row r="953" spans="1:35" ht="12.75" customHeight="1" x14ac:dyDescent="0.2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</row>
    <row r="954" spans="1:35" ht="12.75" customHeight="1" x14ac:dyDescent="0.2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</row>
    <row r="955" spans="1:35" ht="12.75" customHeight="1" x14ac:dyDescent="0.2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</row>
    <row r="956" spans="1:35" ht="12.75" customHeight="1" x14ac:dyDescent="0.2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</row>
    <row r="957" spans="1:35" ht="12.75" customHeight="1" x14ac:dyDescent="0.2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</row>
    <row r="958" spans="1:35" ht="12.75" customHeight="1" x14ac:dyDescent="0.2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</row>
    <row r="959" spans="1:35" ht="12.75" customHeight="1" x14ac:dyDescent="0.2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</row>
    <row r="960" spans="1:35" ht="12.75" customHeight="1" x14ac:dyDescent="0.2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</row>
    <row r="961" spans="1:35" ht="12.75" customHeight="1" x14ac:dyDescent="0.2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</row>
    <row r="962" spans="1:35" ht="12.75" customHeight="1" x14ac:dyDescent="0.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</row>
    <row r="963" spans="1:35" ht="12.75" customHeight="1" x14ac:dyDescent="0.2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</row>
    <row r="964" spans="1:35" ht="12.75" customHeight="1" x14ac:dyDescent="0.2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</row>
    <row r="965" spans="1:35" ht="12.75" customHeight="1" x14ac:dyDescent="0.2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</row>
    <row r="966" spans="1:35" ht="12.75" customHeight="1" x14ac:dyDescent="0.2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</row>
    <row r="967" spans="1:35" ht="12.75" customHeight="1" x14ac:dyDescent="0.2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</row>
    <row r="968" spans="1:35" ht="12.75" customHeight="1" x14ac:dyDescent="0.2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</row>
    <row r="969" spans="1:35" ht="12.75" customHeight="1" x14ac:dyDescent="0.2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</row>
    <row r="970" spans="1:35" ht="12.75" customHeight="1" x14ac:dyDescent="0.2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</row>
    <row r="971" spans="1:35" ht="12.75" customHeight="1" x14ac:dyDescent="0.2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</row>
    <row r="972" spans="1:35" ht="12.75" customHeight="1" x14ac:dyDescent="0.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</row>
    <row r="973" spans="1:35" ht="12.75" customHeight="1" x14ac:dyDescent="0.2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</row>
    <row r="974" spans="1:35" ht="12.75" customHeight="1" x14ac:dyDescent="0.2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</row>
    <row r="975" spans="1:35" ht="12.75" customHeight="1" x14ac:dyDescent="0.2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</row>
    <row r="976" spans="1:35" ht="12.75" customHeight="1" x14ac:dyDescent="0.2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</row>
    <row r="977" spans="1:35" ht="12.75" customHeight="1" x14ac:dyDescent="0.2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</row>
    <row r="978" spans="1:35" ht="12.75" customHeight="1" x14ac:dyDescent="0.2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</row>
    <row r="979" spans="1:35" ht="12.75" customHeight="1" x14ac:dyDescent="0.2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</row>
    <row r="980" spans="1:35" ht="12.75" customHeight="1" x14ac:dyDescent="0.2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</row>
    <row r="981" spans="1:35" ht="12.75" customHeight="1" x14ac:dyDescent="0.2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</row>
    <row r="982" spans="1:35" ht="12.75" customHeight="1" x14ac:dyDescent="0.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</row>
    <row r="983" spans="1:35" ht="12.75" customHeight="1" x14ac:dyDescent="0.2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</row>
    <row r="984" spans="1:35" ht="12.75" customHeight="1" x14ac:dyDescent="0.2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</row>
    <row r="985" spans="1:35" ht="12.75" customHeight="1" x14ac:dyDescent="0.2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</row>
    <row r="986" spans="1:35" ht="12.75" customHeight="1" x14ac:dyDescent="0.2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</row>
    <row r="987" spans="1:35" ht="12.75" customHeight="1" x14ac:dyDescent="0.2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</row>
    <row r="988" spans="1:35" ht="12.75" customHeight="1" x14ac:dyDescent="0.2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</row>
    <row r="989" spans="1:35" ht="12.75" customHeight="1" x14ac:dyDescent="0.2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</row>
    <row r="990" spans="1:35" ht="12.75" customHeight="1" x14ac:dyDescent="0.2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</row>
    <row r="991" spans="1:35" ht="12.75" customHeight="1" x14ac:dyDescent="0.2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</row>
    <row r="992" spans="1:35" ht="12.75" customHeight="1" x14ac:dyDescent="0.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</row>
    <row r="993" spans="1:35" ht="12.75" customHeight="1" x14ac:dyDescent="0.2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</row>
    <row r="994" spans="1:35" ht="12.75" customHeight="1" x14ac:dyDescent="0.2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</row>
    <row r="995" spans="1:35" ht="12.75" customHeight="1" x14ac:dyDescent="0.2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</row>
    <row r="996" spans="1:35" ht="12.75" customHeight="1" x14ac:dyDescent="0.2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</row>
    <row r="997" spans="1:35" ht="12.75" customHeight="1" x14ac:dyDescent="0.2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</row>
    <row r="998" spans="1:35" ht="12.75" customHeight="1" x14ac:dyDescent="0.2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</row>
    <row r="999" spans="1:35" ht="12.75" customHeight="1" x14ac:dyDescent="0.2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</row>
    <row r="1000" spans="1:35" ht="12.75" customHeight="1" x14ac:dyDescent="0.2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</row>
  </sheetData>
  <mergeCells count="20">
    <mergeCell ref="A7:A24"/>
    <mergeCell ref="B13:B27"/>
    <mergeCell ref="B28:B43"/>
    <mergeCell ref="M6:M12"/>
    <mergeCell ref="N6:N12"/>
    <mergeCell ref="O6:O12"/>
    <mergeCell ref="E2:O2"/>
    <mergeCell ref="B3:O3"/>
    <mergeCell ref="B5:B12"/>
    <mergeCell ref="C5:C12"/>
    <mergeCell ref="D5:O5"/>
    <mergeCell ref="D6:D12"/>
    <mergeCell ref="E6:E12"/>
    <mergeCell ref="H6:H12"/>
    <mergeCell ref="I6:I12"/>
    <mergeCell ref="J6:J12"/>
    <mergeCell ref="K6:K12"/>
    <mergeCell ref="L6:L12"/>
    <mergeCell ref="F6:F12"/>
    <mergeCell ref="G6:G12"/>
  </mergeCells>
  <pageMargins left="0.7" right="0.7" top="0.75" bottom="0.75" header="0" footer="0"/>
  <pageSetup paperSize="9" orientation="landscape"/>
  <headerFooter>
    <oddHeader>&amp;RCORPORATIVO</oddHeader>
    <oddFooter>&amp;LGestor: TIC/TIC-EP/GDIEP&amp;CPágina &amp;P de &amp;Rversão 1.0 - janeiro/2010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A157-653A-40AA-9973-CF75C7CA0A2B}">
  <dimension ref="B1:H36"/>
  <sheetViews>
    <sheetView zoomScale="110" zoomScaleNormal="110" workbookViewId="0">
      <selection activeCell="N4" sqref="N4"/>
    </sheetView>
  </sheetViews>
  <sheetFormatPr defaultColWidth="8.85546875" defaultRowHeight="14.25" x14ac:dyDescent="0.2"/>
  <cols>
    <col min="1" max="1" width="8.85546875" style="208"/>
    <col min="2" max="2" width="7.42578125" style="208" customWidth="1"/>
    <col min="3" max="3" width="58" style="210" bestFit="1" customWidth="1"/>
    <col min="4" max="7" width="4.28515625" style="209" customWidth="1"/>
    <col min="8" max="8" width="4.42578125" style="209" customWidth="1"/>
    <col min="9" max="16384" width="8.85546875" style="208"/>
  </cols>
  <sheetData>
    <row r="1" spans="2:8" ht="6.75" customHeight="1" x14ac:dyDescent="0.2">
      <c r="C1" s="337"/>
      <c r="D1" s="337"/>
      <c r="E1" s="208"/>
      <c r="F1" s="208"/>
      <c r="G1" s="208"/>
      <c r="H1" s="208"/>
    </row>
    <row r="2" spans="2:8" ht="20.25" x14ac:dyDescent="0.2">
      <c r="B2" s="338" t="s">
        <v>344</v>
      </c>
      <c r="C2" s="338"/>
      <c r="D2" s="338"/>
      <c r="E2" s="338"/>
      <c r="F2" s="338"/>
      <c r="G2" s="338"/>
      <c r="H2" s="338"/>
    </row>
    <row r="3" spans="2:8" ht="9.75" customHeight="1" thickBot="1" x14ac:dyDescent="0.25">
      <c r="C3" s="209"/>
    </row>
    <row r="4" spans="2:8" ht="183" customHeight="1" thickTop="1" thickBot="1" x14ac:dyDescent="0.25">
      <c r="B4" s="339" t="s">
        <v>345</v>
      </c>
      <c r="C4" s="340"/>
      <c r="D4" s="341" t="s">
        <v>346</v>
      </c>
      <c r="E4" s="341" t="s">
        <v>347</v>
      </c>
      <c r="F4" s="341" t="s">
        <v>348</v>
      </c>
      <c r="G4" s="341" t="s">
        <v>349</v>
      </c>
      <c r="H4" s="341" t="s">
        <v>350</v>
      </c>
    </row>
    <row r="5" spans="2:8" ht="15.75" thickBot="1" x14ac:dyDescent="0.25">
      <c r="B5" s="344" t="s">
        <v>351</v>
      </c>
      <c r="C5" s="345"/>
      <c r="D5" s="342"/>
      <c r="E5" s="343"/>
      <c r="F5" s="343"/>
      <c r="G5" s="343"/>
      <c r="H5" s="343"/>
    </row>
    <row r="6" spans="2:8" ht="17.25" thickTop="1" thickBot="1" x14ac:dyDescent="0.25">
      <c r="B6" s="202" t="s">
        <v>278</v>
      </c>
      <c r="C6" s="198" t="s">
        <v>279</v>
      </c>
      <c r="D6" s="203" t="s">
        <v>352</v>
      </c>
      <c r="E6" s="204" t="s">
        <v>352</v>
      </c>
      <c r="F6" s="204" t="s">
        <v>352</v>
      </c>
      <c r="G6" s="204" t="s">
        <v>352</v>
      </c>
      <c r="H6" s="204" t="s">
        <v>352</v>
      </c>
    </row>
    <row r="7" spans="2:8" ht="17.25" thickTop="1" thickBot="1" x14ac:dyDescent="0.25">
      <c r="B7" s="205" t="s">
        <v>225</v>
      </c>
      <c r="C7" s="199" t="s">
        <v>280</v>
      </c>
      <c r="D7" s="203" t="s">
        <v>352</v>
      </c>
      <c r="E7" s="204" t="s">
        <v>352</v>
      </c>
      <c r="F7" s="204" t="s">
        <v>352</v>
      </c>
      <c r="G7" s="204" t="s">
        <v>352</v>
      </c>
      <c r="H7" s="204" t="s">
        <v>352</v>
      </c>
    </row>
    <row r="8" spans="2:8" ht="15.75" thickTop="1" thickBot="1" x14ac:dyDescent="0.25">
      <c r="B8" s="206" t="s">
        <v>227</v>
      </c>
      <c r="C8" s="200" t="s">
        <v>281</v>
      </c>
      <c r="D8" s="203" t="s">
        <v>353</v>
      </c>
      <c r="E8" s="204" t="s">
        <v>353</v>
      </c>
      <c r="F8" s="204" t="s">
        <v>353</v>
      </c>
      <c r="G8" s="204" t="s">
        <v>353</v>
      </c>
      <c r="H8" s="204" t="s">
        <v>353</v>
      </c>
    </row>
    <row r="9" spans="2:8" ht="15.75" thickTop="1" thickBot="1" x14ac:dyDescent="0.25">
      <c r="B9" s="206" t="s">
        <v>230</v>
      </c>
      <c r="C9" s="200" t="s">
        <v>283</v>
      </c>
      <c r="D9" s="203" t="s">
        <v>354</v>
      </c>
      <c r="E9" s="204" t="s">
        <v>354</v>
      </c>
      <c r="F9" s="204" t="s">
        <v>354</v>
      </c>
      <c r="G9" s="204" t="s">
        <v>355</v>
      </c>
      <c r="H9" s="204" t="s">
        <v>353</v>
      </c>
    </row>
    <row r="10" spans="2:8" ht="17.25" thickTop="1" thickBot="1" x14ac:dyDescent="0.25">
      <c r="B10" s="205" t="s">
        <v>286</v>
      </c>
      <c r="C10" s="199" t="s">
        <v>287</v>
      </c>
      <c r="D10" s="203" t="s">
        <v>352</v>
      </c>
      <c r="E10" s="204" t="s">
        <v>352</v>
      </c>
      <c r="F10" s="204" t="s">
        <v>352</v>
      </c>
      <c r="G10" s="204" t="s">
        <v>352</v>
      </c>
      <c r="H10" s="204" t="s">
        <v>352</v>
      </c>
    </row>
    <row r="11" spans="2:8" ht="15.75" thickTop="1" thickBot="1" x14ac:dyDescent="0.25">
      <c r="B11" s="206" t="s">
        <v>288</v>
      </c>
      <c r="C11" s="200" t="s">
        <v>289</v>
      </c>
      <c r="D11" s="203" t="s">
        <v>354</v>
      </c>
      <c r="E11" s="204" t="s">
        <v>354</v>
      </c>
      <c r="F11" s="204" t="s">
        <v>354</v>
      </c>
      <c r="G11" s="204" t="s">
        <v>356</v>
      </c>
      <c r="H11" s="204" t="s">
        <v>353</v>
      </c>
    </row>
    <row r="12" spans="2:8" ht="15.75" thickTop="1" thickBot="1" x14ac:dyDescent="0.25">
      <c r="B12" s="206" t="s">
        <v>290</v>
      </c>
      <c r="C12" s="200" t="s">
        <v>291</v>
      </c>
      <c r="D12" s="203" t="s">
        <v>353</v>
      </c>
      <c r="E12" s="204" t="s">
        <v>353</v>
      </c>
      <c r="F12" s="204" t="s">
        <v>355</v>
      </c>
      <c r="G12" s="204" t="s">
        <v>356</v>
      </c>
      <c r="H12" s="204" t="s">
        <v>356</v>
      </c>
    </row>
    <row r="13" spans="2:8" ht="15.75" thickTop="1" thickBot="1" x14ac:dyDescent="0.25">
      <c r="B13" s="206" t="s">
        <v>293</v>
      </c>
      <c r="C13" s="200" t="s">
        <v>294</v>
      </c>
      <c r="D13" s="203" t="s">
        <v>355</v>
      </c>
      <c r="E13" s="204" t="s">
        <v>355</v>
      </c>
      <c r="F13" s="204" t="s">
        <v>353</v>
      </c>
      <c r="G13" s="204" t="s">
        <v>356</v>
      </c>
      <c r="H13" s="204" t="s">
        <v>356</v>
      </c>
    </row>
    <row r="14" spans="2:8" ht="15.75" thickTop="1" thickBot="1" x14ac:dyDescent="0.25">
      <c r="B14" s="206" t="s">
        <v>296</v>
      </c>
      <c r="C14" s="200" t="s">
        <v>297</v>
      </c>
      <c r="D14" s="203" t="s">
        <v>353</v>
      </c>
      <c r="E14" s="204" t="s">
        <v>354</v>
      </c>
      <c r="F14" s="204" t="s">
        <v>353</v>
      </c>
      <c r="G14" s="204" t="s">
        <v>356</v>
      </c>
      <c r="H14" s="204" t="s">
        <v>356</v>
      </c>
    </row>
    <row r="15" spans="2:8" ht="15.75" thickTop="1" thickBot="1" x14ac:dyDescent="0.25">
      <c r="B15" s="206" t="s">
        <v>299</v>
      </c>
      <c r="C15" s="200" t="s">
        <v>300</v>
      </c>
      <c r="D15" s="203" t="s">
        <v>355</v>
      </c>
      <c r="E15" s="204" t="s">
        <v>355</v>
      </c>
      <c r="F15" s="204" t="s">
        <v>355</v>
      </c>
      <c r="G15" s="204" t="s">
        <v>355</v>
      </c>
      <c r="H15" s="204" t="s">
        <v>353</v>
      </c>
    </row>
    <row r="16" spans="2:8" ht="15.75" thickTop="1" thickBot="1" x14ac:dyDescent="0.25">
      <c r="B16" s="206" t="s">
        <v>301</v>
      </c>
      <c r="C16" s="200" t="s">
        <v>302</v>
      </c>
      <c r="D16" s="203" t="s">
        <v>355</v>
      </c>
      <c r="E16" s="204" t="s">
        <v>355</v>
      </c>
      <c r="F16" s="204" t="s">
        <v>355</v>
      </c>
      <c r="G16" s="204" t="s">
        <v>355</v>
      </c>
      <c r="H16" s="204" t="s">
        <v>353</v>
      </c>
    </row>
    <row r="17" spans="2:8" ht="15.75" thickTop="1" thickBot="1" x14ac:dyDescent="0.25">
      <c r="B17" s="206" t="s">
        <v>303</v>
      </c>
      <c r="C17" s="200" t="s">
        <v>304</v>
      </c>
      <c r="D17" s="203" t="s">
        <v>355</v>
      </c>
      <c r="E17" s="204" t="s">
        <v>354</v>
      </c>
      <c r="F17" s="204" t="s">
        <v>355</v>
      </c>
      <c r="G17" s="204" t="s">
        <v>353</v>
      </c>
      <c r="H17" s="204" t="s">
        <v>353</v>
      </c>
    </row>
    <row r="18" spans="2:8" ht="15.75" thickTop="1" thickBot="1" x14ac:dyDescent="0.25">
      <c r="B18" s="206" t="s">
        <v>305</v>
      </c>
      <c r="C18" s="200" t="s">
        <v>306</v>
      </c>
      <c r="D18" s="203" t="s">
        <v>354</v>
      </c>
      <c r="E18" s="204" t="s">
        <v>354</v>
      </c>
      <c r="F18" s="204" t="s">
        <v>354</v>
      </c>
      <c r="G18" s="204" t="s">
        <v>354</v>
      </c>
      <c r="H18" s="204" t="s">
        <v>353</v>
      </c>
    </row>
    <row r="19" spans="2:8" ht="17.25" thickTop="1" thickBot="1" x14ac:dyDescent="0.25">
      <c r="B19" s="205" t="s">
        <v>307</v>
      </c>
      <c r="C19" s="199" t="s">
        <v>308</v>
      </c>
      <c r="D19" s="203" t="s">
        <v>352</v>
      </c>
      <c r="E19" s="204" t="s">
        <v>352</v>
      </c>
      <c r="F19" s="204" t="s">
        <v>352</v>
      </c>
      <c r="G19" s="204" t="s">
        <v>352</v>
      </c>
      <c r="H19" s="204" t="s">
        <v>352</v>
      </c>
    </row>
    <row r="20" spans="2:8" ht="15.75" thickTop="1" thickBot="1" x14ac:dyDescent="0.25">
      <c r="B20" s="206" t="s">
        <v>309</v>
      </c>
      <c r="C20" s="200" t="s">
        <v>310</v>
      </c>
      <c r="D20" s="203" t="s">
        <v>353</v>
      </c>
      <c r="E20" s="204" t="s">
        <v>356</v>
      </c>
      <c r="F20" s="204" t="s">
        <v>353</v>
      </c>
      <c r="G20" s="204" t="s">
        <v>356</v>
      </c>
      <c r="H20" s="204" t="s">
        <v>356</v>
      </c>
    </row>
    <row r="21" spans="2:8" ht="15.75" thickTop="1" thickBot="1" x14ac:dyDescent="0.25">
      <c r="B21" s="206" t="s">
        <v>311</v>
      </c>
      <c r="C21" s="200" t="s">
        <v>312</v>
      </c>
      <c r="D21" s="203" t="s">
        <v>355</v>
      </c>
      <c r="E21" s="204" t="s">
        <v>353</v>
      </c>
      <c r="F21" s="204" t="s">
        <v>355</v>
      </c>
      <c r="G21" s="204" t="s">
        <v>356</v>
      </c>
      <c r="H21" s="204" t="s">
        <v>355</v>
      </c>
    </row>
    <row r="22" spans="2:8" ht="15.75" thickTop="1" thickBot="1" x14ac:dyDescent="0.25">
      <c r="B22" s="206" t="s">
        <v>313</v>
      </c>
      <c r="C22" s="200" t="s">
        <v>314</v>
      </c>
      <c r="D22" s="203" t="s">
        <v>354</v>
      </c>
      <c r="E22" s="204" t="s">
        <v>354</v>
      </c>
      <c r="F22" s="204" t="s">
        <v>354</v>
      </c>
      <c r="G22" s="204" t="s">
        <v>354</v>
      </c>
      <c r="H22" s="204" t="s">
        <v>353</v>
      </c>
    </row>
    <row r="23" spans="2:8" ht="15.75" thickTop="1" thickBot="1" x14ac:dyDescent="0.25">
      <c r="B23" s="206" t="s">
        <v>315</v>
      </c>
      <c r="C23" s="200" t="s">
        <v>316</v>
      </c>
      <c r="D23" s="203" t="s">
        <v>353</v>
      </c>
      <c r="E23" s="204" t="s">
        <v>355</v>
      </c>
      <c r="F23" s="204" t="s">
        <v>355</v>
      </c>
      <c r="G23" s="204" t="s">
        <v>355</v>
      </c>
      <c r="H23" s="204" t="s">
        <v>355</v>
      </c>
    </row>
    <row r="24" spans="2:8" ht="15.75" thickTop="1" thickBot="1" x14ac:dyDescent="0.25">
      <c r="B24" s="206" t="s">
        <v>318</v>
      </c>
      <c r="C24" s="200" t="s">
        <v>319</v>
      </c>
      <c r="D24" s="203" t="s">
        <v>355</v>
      </c>
      <c r="E24" s="204" t="s">
        <v>355</v>
      </c>
      <c r="F24" s="204" t="s">
        <v>353</v>
      </c>
      <c r="G24" s="204" t="s">
        <v>355</v>
      </c>
      <c r="H24" s="204" t="s">
        <v>355</v>
      </c>
    </row>
    <row r="25" spans="2:8" ht="15.75" thickTop="1" thickBot="1" x14ac:dyDescent="0.25">
      <c r="B25" s="206" t="s">
        <v>321</v>
      </c>
      <c r="C25" s="200" t="s">
        <v>322</v>
      </c>
      <c r="D25" s="203" t="s">
        <v>353</v>
      </c>
      <c r="E25" s="207" t="s">
        <v>354</v>
      </c>
      <c r="F25" s="204" t="s">
        <v>353</v>
      </c>
      <c r="G25" s="204" t="s">
        <v>356</v>
      </c>
      <c r="H25" s="204" t="s">
        <v>355</v>
      </c>
    </row>
    <row r="26" spans="2:8" ht="17.25" thickTop="1" thickBot="1" x14ac:dyDescent="0.25">
      <c r="B26" s="205" t="s">
        <v>324</v>
      </c>
      <c r="C26" s="199" t="s">
        <v>325</v>
      </c>
      <c r="D26" s="203" t="s">
        <v>352</v>
      </c>
      <c r="E26" s="204" t="s">
        <v>352</v>
      </c>
      <c r="F26" s="204" t="s">
        <v>352</v>
      </c>
      <c r="G26" s="204" t="s">
        <v>352</v>
      </c>
      <c r="H26" s="204" t="s">
        <v>352</v>
      </c>
    </row>
    <row r="27" spans="2:8" ht="15.75" thickTop="1" thickBot="1" x14ac:dyDescent="0.25">
      <c r="B27" s="206" t="s">
        <v>326</v>
      </c>
      <c r="C27" s="200" t="s">
        <v>158</v>
      </c>
      <c r="D27" s="203" t="s">
        <v>353</v>
      </c>
      <c r="E27" s="204" t="s">
        <v>354</v>
      </c>
      <c r="F27" s="204" t="s">
        <v>353</v>
      </c>
      <c r="G27" s="204" t="s">
        <v>355</v>
      </c>
      <c r="H27" s="204" t="s">
        <v>354</v>
      </c>
    </row>
    <row r="28" spans="2:8" ht="15.75" thickTop="1" thickBot="1" x14ac:dyDescent="0.25">
      <c r="B28" s="206" t="s">
        <v>328</v>
      </c>
      <c r="C28" s="200" t="s">
        <v>329</v>
      </c>
      <c r="D28" s="203" t="s">
        <v>355</v>
      </c>
      <c r="E28" s="204" t="s">
        <v>355</v>
      </c>
      <c r="F28" s="204" t="s">
        <v>355</v>
      </c>
      <c r="G28" s="204" t="s">
        <v>356</v>
      </c>
      <c r="H28" s="204" t="s">
        <v>353</v>
      </c>
    </row>
    <row r="29" spans="2:8" ht="15.75" thickTop="1" thickBot="1" x14ac:dyDescent="0.25">
      <c r="B29" s="206" t="s">
        <v>330</v>
      </c>
      <c r="C29" s="200" t="s">
        <v>76</v>
      </c>
      <c r="D29" s="203" t="s">
        <v>356</v>
      </c>
      <c r="E29" s="204" t="s">
        <v>356</v>
      </c>
      <c r="F29" s="204" t="s">
        <v>356</v>
      </c>
      <c r="G29" s="204" t="s">
        <v>353</v>
      </c>
      <c r="H29" s="204" t="s">
        <v>354</v>
      </c>
    </row>
    <row r="30" spans="2:8" ht="15.75" thickTop="1" thickBot="1" x14ac:dyDescent="0.25">
      <c r="B30" s="206" t="s">
        <v>332</v>
      </c>
      <c r="C30" s="200" t="s">
        <v>333</v>
      </c>
      <c r="D30" s="203" t="s">
        <v>356</v>
      </c>
      <c r="E30" s="204" t="s">
        <v>356</v>
      </c>
      <c r="F30" s="204" t="s">
        <v>356</v>
      </c>
      <c r="G30" s="204" t="s">
        <v>353</v>
      </c>
      <c r="H30" s="204" t="s">
        <v>354</v>
      </c>
    </row>
    <row r="31" spans="2:8" ht="15.75" thickTop="1" thickBot="1" x14ac:dyDescent="0.25">
      <c r="B31" s="206" t="s">
        <v>334</v>
      </c>
      <c r="C31" s="200" t="s">
        <v>335</v>
      </c>
      <c r="D31" s="203" t="s">
        <v>355</v>
      </c>
      <c r="E31" s="204" t="s">
        <v>355</v>
      </c>
      <c r="F31" s="204" t="s">
        <v>355</v>
      </c>
      <c r="G31" s="204" t="s">
        <v>355</v>
      </c>
      <c r="H31" s="204" t="s">
        <v>353</v>
      </c>
    </row>
    <row r="32" spans="2:8" ht="17.25" thickTop="1" thickBot="1" x14ac:dyDescent="0.25">
      <c r="B32" s="205" t="s">
        <v>336</v>
      </c>
      <c r="C32" s="199" t="s">
        <v>160</v>
      </c>
      <c r="D32" s="203" t="s">
        <v>352</v>
      </c>
      <c r="E32" s="204" t="s">
        <v>352</v>
      </c>
      <c r="F32" s="204" t="s">
        <v>352</v>
      </c>
      <c r="G32" s="204" t="s">
        <v>352</v>
      </c>
      <c r="H32" s="204" t="s">
        <v>352</v>
      </c>
    </row>
    <row r="33" spans="2:8" ht="15.75" thickTop="1" thickBot="1" x14ac:dyDescent="0.25">
      <c r="B33" s="206" t="s">
        <v>337</v>
      </c>
      <c r="C33" s="200" t="s">
        <v>196</v>
      </c>
      <c r="D33" s="203" t="s">
        <v>355</v>
      </c>
      <c r="E33" s="204" t="s">
        <v>355</v>
      </c>
      <c r="F33" s="204" t="s">
        <v>355</v>
      </c>
      <c r="G33" s="204" t="s">
        <v>355</v>
      </c>
      <c r="H33" s="204" t="s">
        <v>353</v>
      </c>
    </row>
    <row r="34" spans="2:8" ht="15.75" thickTop="1" thickBot="1" x14ac:dyDescent="0.25">
      <c r="B34" s="206" t="s">
        <v>338</v>
      </c>
      <c r="C34" s="200" t="s">
        <v>339</v>
      </c>
      <c r="D34" s="203" t="s">
        <v>354</v>
      </c>
      <c r="E34" s="204" t="s">
        <v>354</v>
      </c>
      <c r="F34" s="204" t="s">
        <v>354</v>
      </c>
      <c r="G34" s="204" t="s">
        <v>354</v>
      </c>
      <c r="H34" s="204" t="s">
        <v>353</v>
      </c>
    </row>
    <row r="35" spans="2:8" ht="15.75" thickTop="1" thickBot="1" x14ac:dyDescent="0.25">
      <c r="B35" s="206" t="s">
        <v>340</v>
      </c>
      <c r="C35" s="201" t="s">
        <v>357</v>
      </c>
      <c r="D35" s="203" t="s">
        <v>353</v>
      </c>
      <c r="E35" s="204" t="s">
        <v>353</v>
      </c>
      <c r="F35" s="204" t="s">
        <v>353</v>
      </c>
      <c r="G35" s="204" t="s">
        <v>353</v>
      </c>
      <c r="H35" s="204" t="s">
        <v>353</v>
      </c>
    </row>
    <row r="36" spans="2:8" ht="15" thickTop="1" x14ac:dyDescent="0.2"/>
  </sheetData>
  <mergeCells count="9">
    <mergeCell ref="C1:D1"/>
    <mergeCell ref="B2:H2"/>
    <mergeCell ref="B4:C4"/>
    <mergeCell ref="D4:D5"/>
    <mergeCell ref="E4:E5"/>
    <mergeCell ref="F4:F5"/>
    <mergeCell ref="G4:G5"/>
    <mergeCell ref="H4:H5"/>
    <mergeCell ref="B5:C5"/>
  </mergeCells>
  <conditionalFormatting sqref="D12 D13:H35 F12:H12 D6:H11">
    <cfRule type="cellIs" dxfId="5" priority="4" operator="equal">
      <formula>"C"</formula>
    </cfRule>
    <cfRule type="cellIs" dxfId="4" priority="5" operator="equal">
      <formula>"A"</formula>
    </cfRule>
    <cfRule type="cellIs" dxfId="3" priority="6" operator="equal">
      <formula>"R"</formula>
    </cfRule>
  </conditionalFormatting>
  <conditionalFormatting sqref="E12">
    <cfRule type="cellIs" dxfId="2" priority="1" operator="equal">
      <formula>"C"</formula>
    </cfRule>
    <cfRule type="cellIs" dxfId="1" priority="2" operator="equal">
      <formula>"A"</formula>
    </cfRule>
    <cfRule type="cellIs" dxfId="0" priority="3" operator="equal">
      <formula>"R"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activeCell="O44" sqref="O44"/>
    </sheetView>
  </sheetViews>
  <sheetFormatPr defaultColWidth="12.5703125" defaultRowHeight="15" customHeight="1" x14ac:dyDescent="0.2"/>
  <cols>
    <col min="1" max="1" width="1.7109375" customWidth="1"/>
    <col min="2" max="2" width="9.140625" customWidth="1"/>
    <col min="3" max="3" width="17.140625" customWidth="1"/>
    <col min="4" max="4" width="15.7109375" customWidth="1"/>
    <col min="5" max="5" width="16.42578125" customWidth="1"/>
    <col min="6" max="6" width="15.42578125" customWidth="1"/>
    <col min="7" max="8" width="9.140625" customWidth="1"/>
    <col min="9" max="9" width="2.7109375" customWidth="1"/>
    <col min="10" max="10" width="7.42578125" customWidth="1"/>
    <col min="11" max="11" width="18.140625" customWidth="1"/>
    <col min="12" max="12" width="1.7109375" customWidth="1"/>
    <col min="13" max="26" width="8.7109375" customWidth="1"/>
  </cols>
  <sheetData>
    <row r="1" spans="1:26" ht="7.5" customHeight="1" x14ac:dyDescent="0.2">
      <c r="A1" s="32"/>
      <c r="B1" s="32"/>
      <c r="C1" s="32"/>
      <c r="D1" s="32"/>
      <c r="E1" s="32"/>
      <c r="F1" s="32"/>
      <c r="G1" s="32"/>
      <c r="H1" s="103"/>
      <c r="I1" s="103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20.25" customHeight="1" x14ac:dyDescent="0.3">
      <c r="A2" s="36"/>
      <c r="B2" s="2"/>
      <c r="C2" s="2"/>
      <c r="D2" s="2"/>
      <c r="E2" s="318" t="s">
        <v>172</v>
      </c>
      <c r="F2" s="307"/>
      <c r="G2" s="307"/>
      <c r="H2" s="307"/>
      <c r="I2" s="307"/>
      <c r="J2" s="307"/>
      <c r="K2" s="308"/>
      <c r="L2" s="64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9.5" customHeight="1" x14ac:dyDescent="0.3">
      <c r="A3" s="31"/>
      <c r="B3" s="309" t="str">
        <f>'Declaração de Escopo do Projeto'!B7:H7</f>
        <v>BusSpot</v>
      </c>
      <c r="C3" s="259"/>
      <c r="D3" s="259"/>
      <c r="E3" s="259"/>
      <c r="F3" s="259"/>
      <c r="G3" s="259"/>
      <c r="H3" s="259"/>
      <c r="I3" s="259"/>
      <c r="J3" s="259"/>
      <c r="K3" s="260"/>
      <c r="L3" s="65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35.25" customHeight="1" x14ac:dyDescent="0.2">
      <c r="A4" s="31"/>
      <c r="B4" s="3"/>
      <c r="C4" s="3"/>
      <c r="D4" s="3"/>
      <c r="E4" s="3"/>
      <c r="F4" s="3"/>
      <c r="G4" s="3"/>
      <c r="H4" s="3"/>
      <c r="I4" s="3"/>
      <c r="J4" s="3"/>
      <c r="K4" s="3"/>
      <c r="L4" s="4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8" customHeight="1" x14ac:dyDescent="0.2">
      <c r="A5" s="31"/>
      <c r="B5" s="354" t="s">
        <v>173</v>
      </c>
      <c r="C5" s="355"/>
      <c r="D5" s="355"/>
      <c r="E5" s="355"/>
      <c r="F5" s="355"/>
      <c r="G5" s="355"/>
      <c r="H5" s="355"/>
      <c r="I5" s="355"/>
      <c r="J5" s="355"/>
      <c r="K5" s="356"/>
      <c r="L5" s="41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4.5" customHeight="1" x14ac:dyDescent="0.2">
      <c r="A6" s="31"/>
      <c r="B6" s="275"/>
      <c r="C6" s="276"/>
      <c r="D6" s="276"/>
      <c r="E6" s="276"/>
      <c r="F6" s="276"/>
      <c r="G6" s="276"/>
      <c r="H6" s="276"/>
      <c r="I6" s="276"/>
      <c r="J6" s="276"/>
      <c r="K6" s="277"/>
      <c r="L6" s="4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 x14ac:dyDescent="0.2">
      <c r="A7" s="31"/>
      <c r="B7" s="354" t="s">
        <v>174</v>
      </c>
      <c r="C7" s="355"/>
      <c r="D7" s="355"/>
      <c r="E7" s="355"/>
      <c r="F7" s="355"/>
      <c r="G7" s="355"/>
      <c r="H7" s="355"/>
      <c r="I7" s="355"/>
      <c r="J7" s="355"/>
      <c r="K7" s="356"/>
      <c r="L7" s="4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3.75" customHeight="1" x14ac:dyDescent="0.2">
      <c r="A8" s="31"/>
      <c r="B8" s="258"/>
      <c r="C8" s="259"/>
      <c r="D8" s="259"/>
      <c r="E8" s="259"/>
      <c r="F8" s="259"/>
      <c r="G8" s="259"/>
      <c r="H8" s="259"/>
      <c r="I8" s="259"/>
      <c r="J8" s="259"/>
      <c r="K8" s="260"/>
      <c r="L8" s="4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8.75" customHeight="1" x14ac:dyDescent="0.2">
      <c r="A9" s="31"/>
      <c r="B9" s="359" t="s">
        <v>235</v>
      </c>
      <c r="C9" s="262"/>
      <c r="D9" s="262"/>
      <c r="E9" s="262"/>
      <c r="F9" s="262"/>
      <c r="G9" s="231"/>
      <c r="H9" s="359" t="s">
        <v>236</v>
      </c>
      <c r="I9" s="262"/>
      <c r="J9" s="262"/>
      <c r="K9" s="231"/>
      <c r="L9" s="4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8.75" customHeight="1" x14ac:dyDescent="0.2">
      <c r="A10" s="31"/>
      <c r="B10" s="359" t="s">
        <v>237</v>
      </c>
      <c r="C10" s="262"/>
      <c r="D10" s="262"/>
      <c r="E10" s="262"/>
      <c r="F10" s="262"/>
      <c r="G10" s="231"/>
      <c r="H10" s="359" t="s">
        <v>238</v>
      </c>
      <c r="I10" s="262"/>
      <c r="J10" s="262"/>
      <c r="K10" s="231"/>
      <c r="L10" s="4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8.25" customHeight="1" x14ac:dyDescent="0.2">
      <c r="A11" s="31"/>
      <c r="B11" s="275"/>
      <c r="C11" s="276"/>
      <c r="D11" s="276"/>
      <c r="E11" s="276"/>
      <c r="F11" s="276"/>
      <c r="G11" s="276"/>
      <c r="H11" s="276"/>
      <c r="I11" s="276"/>
      <c r="J11" s="276"/>
      <c r="K11" s="277"/>
      <c r="L11" s="41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4.25" customHeight="1" x14ac:dyDescent="0.2">
      <c r="A12" s="31"/>
      <c r="B12" s="346" t="s">
        <v>176</v>
      </c>
      <c r="C12" s="347"/>
      <c r="D12" s="347"/>
      <c r="E12" s="347"/>
      <c r="F12" s="347"/>
      <c r="G12" s="347"/>
      <c r="H12" s="347"/>
      <c r="I12" s="347"/>
      <c r="J12" s="347"/>
      <c r="K12" s="348"/>
      <c r="L12" s="4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6" customHeight="1" x14ac:dyDescent="0.2">
      <c r="A13" s="31"/>
      <c r="B13" s="258"/>
      <c r="C13" s="259"/>
      <c r="D13" s="259"/>
      <c r="E13" s="259"/>
      <c r="F13" s="259"/>
      <c r="G13" s="259"/>
      <c r="H13" s="259"/>
      <c r="I13" s="259"/>
      <c r="J13" s="259"/>
      <c r="K13" s="260"/>
      <c r="L13" s="41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2.75" customHeight="1" x14ac:dyDescent="0.2">
      <c r="A14" s="31"/>
      <c r="B14" s="299" t="s">
        <v>239</v>
      </c>
      <c r="C14" s="267"/>
      <c r="D14" s="267"/>
      <c r="E14" s="267"/>
      <c r="F14" s="267"/>
      <c r="G14" s="267"/>
      <c r="H14" s="267"/>
      <c r="I14" s="267"/>
      <c r="J14" s="267"/>
      <c r="K14" s="268"/>
      <c r="L14" s="4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.75" customHeight="1" x14ac:dyDescent="0.2">
      <c r="A15" s="31"/>
      <c r="B15" s="269"/>
      <c r="C15" s="270"/>
      <c r="D15" s="270"/>
      <c r="E15" s="270"/>
      <c r="F15" s="270"/>
      <c r="G15" s="270"/>
      <c r="H15" s="270"/>
      <c r="I15" s="270"/>
      <c r="J15" s="270"/>
      <c r="K15" s="271"/>
      <c r="L15" s="41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2.75" customHeight="1" x14ac:dyDescent="0.2">
      <c r="A16" s="31"/>
      <c r="B16" s="269"/>
      <c r="C16" s="270"/>
      <c r="D16" s="270"/>
      <c r="E16" s="270"/>
      <c r="F16" s="270"/>
      <c r="G16" s="270"/>
      <c r="H16" s="270"/>
      <c r="I16" s="270"/>
      <c r="J16" s="270"/>
      <c r="K16" s="271"/>
      <c r="L16" s="4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2.75" customHeight="1" x14ac:dyDescent="0.2">
      <c r="A17" s="31"/>
      <c r="B17" s="269"/>
      <c r="C17" s="270"/>
      <c r="D17" s="270"/>
      <c r="E17" s="270"/>
      <c r="F17" s="270"/>
      <c r="G17" s="270"/>
      <c r="H17" s="270"/>
      <c r="I17" s="270"/>
      <c r="J17" s="270"/>
      <c r="K17" s="271"/>
      <c r="L17" s="41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2.75" customHeight="1" x14ac:dyDescent="0.2">
      <c r="A18" s="31"/>
      <c r="B18" s="269"/>
      <c r="C18" s="270"/>
      <c r="D18" s="270"/>
      <c r="E18" s="270"/>
      <c r="F18" s="270"/>
      <c r="G18" s="270"/>
      <c r="H18" s="270"/>
      <c r="I18" s="270"/>
      <c r="J18" s="270"/>
      <c r="K18" s="271"/>
      <c r="L18" s="4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 customHeight="1" x14ac:dyDescent="0.2">
      <c r="A19" s="31"/>
      <c r="B19" s="269"/>
      <c r="C19" s="270"/>
      <c r="D19" s="270"/>
      <c r="E19" s="270"/>
      <c r="F19" s="270"/>
      <c r="G19" s="270"/>
      <c r="H19" s="270"/>
      <c r="I19" s="270"/>
      <c r="J19" s="270"/>
      <c r="K19" s="271"/>
      <c r="L19" s="4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 customHeight="1" x14ac:dyDescent="0.2">
      <c r="A20" s="31"/>
      <c r="B20" s="269"/>
      <c r="C20" s="270"/>
      <c r="D20" s="270"/>
      <c r="E20" s="270"/>
      <c r="F20" s="270"/>
      <c r="G20" s="270"/>
      <c r="H20" s="270"/>
      <c r="I20" s="270"/>
      <c r="J20" s="270"/>
      <c r="K20" s="271"/>
      <c r="L20" s="4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2.75" customHeight="1" x14ac:dyDescent="0.2">
      <c r="A21" s="31"/>
      <c r="B21" s="269"/>
      <c r="C21" s="270"/>
      <c r="D21" s="270"/>
      <c r="E21" s="270"/>
      <c r="F21" s="270"/>
      <c r="G21" s="270"/>
      <c r="H21" s="270"/>
      <c r="I21" s="270"/>
      <c r="J21" s="270"/>
      <c r="K21" s="271"/>
      <c r="L21" s="4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2.75" customHeight="1" x14ac:dyDescent="0.2">
      <c r="A22" s="31"/>
      <c r="B22" s="272"/>
      <c r="C22" s="273"/>
      <c r="D22" s="273"/>
      <c r="E22" s="273"/>
      <c r="F22" s="273"/>
      <c r="G22" s="273"/>
      <c r="H22" s="273"/>
      <c r="I22" s="273"/>
      <c r="J22" s="273"/>
      <c r="K22" s="274"/>
      <c r="L22" s="4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9.75" customHeight="1" x14ac:dyDescent="0.2">
      <c r="A23" s="31"/>
      <c r="B23" s="275"/>
      <c r="C23" s="276"/>
      <c r="D23" s="276"/>
      <c r="E23" s="276"/>
      <c r="F23" s="276"/>
      <c r="G23" s="276"/>
      <c r="H23" s="276"/>
      <c r="I23" s="276"/>
      <c r="J23" s="276"/>
      <c r="K23" s="277"/>
      <c r="L23" s="4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2.75" customHeight="1" x14ac:dyDescent="0.2">
      <c r="A24" s="31"/>
      <c r="B24" s="346" t="s">
        <v>177</v>
      </c>
      <c r="C24" s="347"/>
      <c r="D24" s="347"/>
      <c r="E24" s="347"/>
      <c r="F24" s="347"/>
      <c r="G24" s="347"/>
      <c r="H24" s="347"/>
      <c r="I24" s="347"/>
      <c r="J24" s="347"/>
      <c r="K24" s="348"/>
      <c r="L24" s="4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6" customHeight="1" x14ac:dyDescent="0.2">
      <c r="A25" s="31"/>
      <c r="B25" s="258"/>
      <c r="C25" s="259"/>
      <c r="D25" s="259"/>
      <c r="E25" s="259"/>
      <c r="F25" s="259"/>
      <c r="G25" s="259"/>
      <c r="H25" s="259"/>
      <c r="I25" s="259"/>
      <c r="J25" s="259"/>
      <c r="K25" s="260"/>
      <c r="L25" s="4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2.75" customHeight="1" x14ac:dyDescent="0.2">
      <c r="A26" s="31"/>
      <c r="B26" s="299" t="s">
        <v>240</v>
      </c>
      <c r="C26" s="267"/>
      <c r="D26" s="267"/>
      <c r="E26" s="267"/>
      <c r="F26" s="267"/>
      <c r="G26" s="267"/>
      <c r="H26" s="267"/>
      <c r="I26" s="267"/>
      <c r="J26" s="267"/>
      <c r="K26" s="268"/>
      <c r="L26" s="4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2.75" customHeight="1" x14ac:dyDescent="0.2">
      <c r="A27" s="31"/>
      <c r="B27" s="269"/>
      <c r="C27" s="270"/>
      <c r="D27" s="270"/>
      <c r="E27" s="270"/>
      <c r="F27" s="270"/>
      <c r="G27" s="270"/>
      <c r="H27" s="270"/>
      <c r="I27" s="270"/>
      <c r="J27" s="270"/>
      <c r="K27" s="271"/>
      <c r="L27" s="4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2.75" customHeight="1" x14ac:dyDescent="0.2">
      <c r="A28" s="31"/>
      <c r="B28" s="269"/>
      <c r="C28" s="270"/>
      <c r="D28" s="270"/>
      <c r="E28" s="270"/>
      <c r="F28" s="270"/>
      <c r="G28" s="270"/>
      <c r="H28" s="270"/>
      <c r="I28" s="270"/>
      <c r="J28" s="270"/>
      <c r="K28" s="271"/>
      <c r="L28" s="4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2.75" customHeight="1" x14ac:dyDescent="0.2">
      <c r="A29" s="31"/>
      <c r="B29" s="269"/>
      <c r="C29" s="270"/>
      <c r="D29" s="270"/>
      <c r="E29" s="270"/>
      <c r="F29" s="270"/>
      <c r="G29" s="270"/>
      <c r="H29" s="270"/>
      <c r="I29" s="270"/>
      <c r="J29" s="270"/>
      <c r="K29" s="271"/>
      <c r="L29" s="41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2.75" customHeight="1" x14ac:dyDescent="0.2">
      <c r="A30" s="31"/>
      <c r="B30" s="269"/>
      <c r="C30" s="270"/>
      <c r="D30" s="270"/>
      <c r="E30" s="270"/>
      <c r="F30" s="270"/>
      <c r="G30" s="270"/>
      <c r="H30" s="270"/>
      <c r="I30" s="270"/>
      <c r="J30" s="270"/>
      <c r="K30" s="271"/>
      <c r="L30" s="4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2.75" customHeight="1" x14ac:dyDescent="0.2">
      <c r="A31" s="31"/>
      <c r="B31" s="272"/>
      <c r="C31" s="273"/>
      <c r="D31" s="273"/>
      <c r="E31" s="273"/>
      <c r="F31" s="273"/>
      <c r="G31" s="273"/>
      <c r="H31" s="273"/>
      <c r="I31" s="273"/>
      <c r="J31" s="273"/>
      <c r="K31" s="274"/>
      <c r="L31" s="41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9" customHeight="1" x14ac:dyDescent="0.2">
      <c r="A32" s="31"/>
      <c r="B32" s="258"/>
      <c r="C32" s="259"/>
      <c r="D32" s="259"/>
      <c r="E32" s="259"/>
      <c r="F32" s="259"/>
      <c r="G32" s="259"/>
      <c r="H32" s="259"/>
      <c r="I32" s="259"/>
      <c r="J32" s="259"/>
      <c r="K32" s="260"/>
      <c r="L32" s="4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8.75" customHeight="1" x14ac:dyDescent="0.2">
      <c r="A33" s="31"/>
      <c r="B33" s="351" t="s">
        <v>178</v>
      </c>
      <c r="C33" s="350" t="s">
        <v>241</v>
      </c>
      <c r="D33" s="262"/>
      <c r="E33" s="262"/>
      <c r="F33" s="262"/>
      <c r="G33" s="262"/>
      <c r="H33" s="262"/>
      <c r="I33" s="262"/>
      <c r="J33" s="262"/>
      <c r="K33" s="231"/>
      <c r="L33" s="41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8.75" customHeight="1" x14ac:dyDescent="0.2">
      <c r="A34" s="31"/>
      <c r="B34" s="352"/>
      <c r="C34" s="350" t="s">
        <v>242</v>
      </c>
      <c r="D34" s="262"/>
      <c r="E34" s="262"/>
      <c r="F34" s="262"/>
      <c r="G34" s="262"/>
      <c r="H34" s="262"/>
      <c r="I34" s="262"/>
      <c r="J34" s="262"/>
      <c r="K34" s="231"/>
      <c r="L34" s="41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8.75" customHeight="1" x14ac:dyDescent="0.2">
      <c r="A35" s="31"/>
      <c r="B35" s="352"/>
      <c r="C35" s="350" t="s">
        <v>243</v>
      </c>
      <c r="D35" s="262"/>
      <c r="E35" s="262"/>
      <c r="F35" s="262"/>
      <c r="G35" s="262"/>
      <c r="H35" s="262"/>
      <c r="I35" s="262"/>
      <c r="J35" s="262"/>
      <c r="K35" s="231"/>
      <c r="L35" s="41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8.75" customHeight="1" x14ac:dyDescent="0.2">
      <c r="A36" s="31"/>
      <c r="B36" s="353"/>
      <c r="C36" s="350" t="s">
        <v>244</v>
      </c>
      <c r="D36" s="262"/>
      <c r="E36" s="262"/>
      <c r="F36" s="262"/>
      <c r="G36" s="262"/>
      <c r="H36" s="262"/>
      <c r="I36" s="262"/>
      <c r="J36" s="262"/>
      <c r="K36" s="231"/>
      <c r="L36" s="4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9" customHeight="1" x14ac:dyDescent="0.2">
      <c r="A37" s="31"/>
      <c r="B37" s="275"/>
      <c r="C37" s="276"/>
      <c r="D37" s="276"/>
      <c r="E37" s="276"/>
      <c r="F37" s="276"/>
      <c r="G37" s="276"/>
      <c r="H37" s="276"/>
      <c r="I37" s="276"/>
      <c r="J37" s="276"/>
      <c r="K37" s="277"/>
      <c r="L37" s="41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2.75" customHeight="1" x14ac:dyDescent="0.2">
      <c r="A38" s="31"/>
      <c r="B38" s="346" t="s">
        <v>179</v>
      </c>
      <c r="C38" s="347"/>
      <c r="D38" s="347"/>
      <c r="E38" s="347"/>
      <c r="F38" s="347"/>
      <c r="G38" s="347"/>
      <c r="H38" s="347"/>
      <c r="I38" s="347"/>
      <c r="J38" s="347"/>
      <c r="K38" s="348"/>
      <c r="L38" s="41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6" customHeight="1" x14ac:dyDescent="0.2">
      <c r="A39" s="31"/>
      <c r="B39" s="258"/>
      <c r="C39" s="259"/>
      <c r="D39" s="259"/>
      <c r="E39" s="259"/>
      <c r="F39" s="259"/>
      <c r="G39" s="259"/>
      <c r="H39" s="259"/>
      <c r="I39" s="259"/>
      <c r="J39" s="259"/>
      <c r="K39" s="260"/>
      <c r="L39" s="4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2.75" customHeight="1" x14ac:dyDescent="0.2">
      <c r="A40" s="31"/>
      <c r="B40" s="349" t="s">
        <v>245</v>
      </c>
      <c r="C40" s="262"/>
      <c r="D40" s="262"/>
      <c r="E40" s="262"/>
      <c r="F40" s="262"/>
      <c r="G40" s="262"/>
      <c r="H40" s="262"/>
      <c r="I40" s="262"/>
      <c r="J40" s="262"/>
      <c r="K40" s="231"/>
      <c r="L40" s="41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3.75" customHeight="1" x14ac:dyDescent="0.2">
      <c r="A41" s="31"/>
      <c r="B41" s="258"/>
      <c r="C41" s="259"/>
      <c r="D41" s="259"/>
      <c r="E41" s="259"/>
      <c r="F41" s="259"/>
      <c r="G41" s="259"/>
      <c r="H41" s="259"/>
      <c r="I41" s="259"/>
      <c r="J41" s="259"/>
      <c r="K41" s="260"/>
      <c r="L41" s="41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2.75" customHeight="1" x14ac:dyDescent="0.2">
      <c r="A42" s="31"/>
      <c r="B42" s="370" t="s">
        <v>246</v>
      </c>
      <c r="C42" s="371"/>
      <c r="D42" s="371"/>
      <c r="E42" s="371"/>
      <c r="F42" s="371"/>
      <c r="G42" s="371"/>
      <c r="H42" s="371"/>
      <c r="I42" s="371"/>
      <c r="J42" s="371"/>
      <c r="K42" s="372"/>
      <c r="L42" s="41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3.75" customHeight="1" x14ac:dyDescent="0.2">
      <c r="A43" s="31"/>
      <c r="B43" s="258"/>
      <c r="C43" s="259"/>
      <c r="D43" s="259"/>
      <c r="E43" s="259"/>
      <c r="F43" s="259"/>
      <c r="G43" s="259"/>
      <c r="H43" s="259"/>
      <c r="I43" s="259"/>
      <c r="J43" s="259"/>
      <c r="K43" s="260"/>
      <c r="L43" s="41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2.75" customHeight="1" x14ac:dyDescent="0.2">
      <c r="A44" s="31"/>
      <c r="B44" s="349" t="s">
        <v>247</v>
      </c>
      <c r="C44" s="262"/>
      <c r="D44" s="262"/>
      <c r="E44" s="262"/>
      <c r="F44" s="262"/>
      <c r="G44" s="262"/>
      <c r="H44" s="262"/>
      <c r="I44" s="262"/>
      <c r="J44" s="262"/>
      <c r="K44" s="231"/>
      <c r="L44" s="41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9" customHeight="1" x14ac:dyDescent="0.2">
      <c r="A45" s="31"/>
      <c r="B45" s="263"/>
      <c r="C45" s="264"/>
      <c r="D45" s="264"/>
      <c r="E45" s="264"/>
      <c r="F45" s="264"/>
      <c r="G45" s="264"/>
      <c r="H45" s="264"/>
      <c r="I45" s="264"/>
      <c r="J45" s="264"/>
      <c r="K45" s="265"/>
      <c r="L45" s="41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2.75" customHeight="1" x14ac:dyDescent="0.2">
      <c r="A46" s="31"/>
      <c r="B46" s="346" t="s">
        <v>180</v>
      </c>
      <c r="C46" s="347"/>
      <c r="D46" s="347"/>
      <c r="E46" s="347"/>
      <c r="F46" s="347"/>
      <c r="G46" s="347"/>
      <c r="H46" s="347"/>
      <c r="I46" s="347"/>
      <c r="J46" s="347"/>
      <c r="K46" s="348"/>
      <c r="L46" s="41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6" customHeight="1" x14ac:dyDescent="0.2">
      <c r="A47" s="31"/>
      <c r="B47" s="258"/>
      <c r="C47" s="259"/>
      <c r="D47" s="259"/>
      <c r="E47" s="259"/>
      <c r="F47" s="259"/>
      <c r="G47" s="259"/>
      <c r="H47" s="259"/>
      <c r="I47" s="259"/>
      <c r="J47" s="259"/>
      <c r="K47" s="260"/>
      <c r="L47" s="41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2.75" customHeight="1" x14ac:dyDescent="0.2">
      <c r="A48" s="31"/>
      <c r="B48" s="360" t="s">
        <v>248</v>
      </c>
      <c r="C48" s="262"/>
      <c r="D48" s="262"/>
      <c r="E48" s="262"/>
      <c r="F48" s="262"/>
      <c r="G48" s="262"/>
      <c r="H48" s="262"/>
      <c r="I48" s="262"/>
      <c r="J48" s="262"/>
      <c r="K48" s="231"/>
      <c r="L48" s="4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3.75" customHeight="1" x14ac:dyDescent="0.2">
      <c r="A49" s="31"/>
      <c r="B49" s="258"/>
      <c r="C49" s="259"/>
      <c r="D49" s="259"/>
      <c r="E49" s="259"/>
      <c r="F49" s="259"/>
      <c r="G49" s="259"/>
      <c r="H49" s="259"/>
      <c r="I49" s="259"/>
      <c r="J49" s="259"/>
      <c r="K49" s="260"/>
      <c r="L49" s="41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2.75" customHeight="1" x14ac:dyDescent="0.2">
      <c r="A50" s="31"/>
      <c r="B50" s="366" t="s">
        <v>246</v>
      </c>
      <c r="C50" s="367"/>
      <c r="D50" s="367"/>
      <c r="E50" s="367"/>
      <c r="F50" s="367"/>
      <c r="G50" s="367"/>
      <c r="H50" s="367"/>
      <c r="I50" s="367"/>
      <c r="J50" s="367"/>
      <c r="K50" s="368"/>
      <c r="L50" s="41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3.75" customHeight="1" x14ac:dyDescent="0.2">
      <c r="A51" s="31"/>
      <c r="B51" s="369"/>
      <c r="C51" s="369"/>
      <c r="D51" s="369"/>
      <c r="E51" s="369"/>
      <c r="F51" s="369"/>
      <c r="G51" s="369"/>
      <c r="H51" s="369"/>
      <c r="I51" s="369"/>
      <c r="J51" s="369"/>
      <c r="K51" s="369"/>
      <c r="L51" s="4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2.75" customHeight="1" x14ac:dyDescent="0.2">
      <c r="A52" s="31"/>
      <c r="B52" s="360" t="s">
        <v>247</v>
      </c>
      <c r="C52" s="262"/>
      <c r="D52" s="262"/>
      <c r="E52" s="262"/>
      <c r="F52" s="262"/>
      <c r="G52" s="262"/>
      <c r="H52" s="262"/>
      <c r="I52" s="262"/>
      <c r="J52" s="262"/>
      <c r="K52" s="231"/>
      <c r="L52" s="4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9" customHeight="1" x14ac:dyDescent="0.2">
      <c r="A53" s="31"/>
      <c r="B53" s="275"/>
      <c r="C53" s="276"/>
      <c r="D53" s="276"/>
      <c r="E53" s="276"/>
      <c r="F53" s="276"/>
      <c r="G53" s="276"/>
      <c r="H53" s="276"/>
      <c r="I53" s="276"/>
      <c r="J53" s="276"/>
      <c r="K53" s="277"/>
      <c r="L53" s="4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8" customHeight="1" x14ac:dyDescent="0.2">
      <c r="A54" s="31"/>
      <c r="B54" s="354" t="s">
        <v>181</v>
      </c>
      <c r="C54" s="355"/>
      <c r="D54" s="355"/>
      <c r="E54" s="355"/>
      <c r="F54" s="355"/>
      <c r="G54" s="355"/>
      <c r="H54" s="355"/>
      <c r="I54" s="355"/>
      <c r="J54" s="355"/>
      <c r="K54" s="356"/>
      <c r="L54" s="41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4.5" customHeight="1" x14ac:dyDescent="0.2">
      <c r="A55" s="31"/>
      <c r="B55" s="275"/>
      <c r="C55" s="276"/>
      <c r="D55" s="276"/>
      <c r="E55" s="276"/>
      <c r="F55" s="276"/>
      <c r="G55" s="276"/>
      <c r="H55" s="276"/>
      <c r="I55" s="276"/>
      <c r="J55" s="276"/>
      <c r="K55" s="277"/>
      <c r="L55" s="41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2.75" customHeight="1" x14ac:dyDescent="0.2">
      <c r="A56" s="31"/>
      <c r="B56" s="346" t="s">
        <v>182</v>
      </c>
      <c r="C56" s="347"/>
      <c r="D56" s="347"/>
      <c r="E56" s="347"/>
      <c r="F56" s="347"/>
      <c r="G56" s="347"/>
      <c r="H56" s="347"/>
      <c r="I56" s="347"/>
      <c r="J56" s="347"/>
      <c r="K56" s="348"/>
      <c r="L56" s="41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6" customHeight="1" x14ac:dyDescent="0.2">
      <c r="A57" s="31"/>
      <c r="B57" s="258"/>
      <c r="C57" s="259"/>
      <c r="D57" s="259"/>
      <c r="E57" s="259"/>
      <c r="F57" s="259"/>
      <c r="G57" s="259"/>
      <c r="H57" s="259"/>
      <c r="I57" s="259"/>
      <c r="J57" s="259"/>
      <c r="K57" s="260"/>
      <c r="L57" s="4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2.75" customHeight="1" x14ac:dyDescent="0.2">
      <c r="A58" s="31"/>
      <c r="B58" s="299" t="s">
        <v>249</v>
      </c>
      <c r="C58" s="267"/>
      <c r="D58" s="267"/>
      <c r="E58" s="267"/>
      <c r="F58" s="267"/>
      <c r="G58" s="267"/>
      <c r="H58" s="267"/>
      <c r="I58" s="267"/>
      <c r="J58" s="267"/>
      <c r="K58" s="268"/>
      <c r="L58" s="4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2.75" customHeight="1" x14ac:dyDescent="0.2">
      <c r="A59" s="31"/>
      <c r="B59" s="269"/>
      <c r="C59" s="270"/>
      <c r="D59" s="270"/>
      <c r="E59" s="270"/>
      <c r="F59" s="270"/>
      <c r="G59" s="270"/>
      <c r="H59" s="270"/>
      <c r="I59" s="270"/>
      <c r="J59" s="270"/>
      <c r="K59" s="271"/>
      <c r="L59" s="4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2.75" customHeight="1" x14ac:dyDescent="0.2">
      <c r="A60" s="31"/>
      <c r="B60" s="269"/>
      <c r="C60" s="270"/>
      <c r="D60" s="270"/>
      <c r="E60" s="270"/>
      <c r="F60" s="270"/>
      <c r="G60" s="270"/>
      <c r="H60" s="270"/>
      <c r="I60" s="270"/>
      <c r="J60" s="270"/>
      <c r="K60" s="271"/>
      <c r="L60" s="4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2.75" customHeight="1" x14ac:dyDescent="0.2">
      <c r="A61" s="31"/>
      <c r="B61" s="269"/>
      <c r="C61" s="270"/>
      <c r="D61" s="270"/>
      <c r="E61" s="270"/>
      <c r="F61" s="270"/>
      <c r="G61" s="270"/>
      <c r="H61" s="270"/>
      <c r="I61" s="270"/>
      <c r="J61" s="270"/>
      <c r="K61" s="271"/>
      <c r="L61" s="41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2.75" customHeight="1" x14ac:dyDescent="0.2">
      <c r="A62" s="31"/>
      <c r="B62" s="269"/>
      <c r="C62" s="270"/>
      <c r="D62" s="270"/>
      <c r="E62" s="270"/>
      <c r="F62" s="270"/>
      <c r="G62" s="270"/>
      <c r="H62" s="270"/>
      <c r="I62" s="270"/>
      <c r="J62" s="270"/>
      <c r="K62" s="271"/>
      <c r="L62" s="4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2.75" customHeight="1" x14ac:dyDescent="0.2">
      <c r="A63" s="31"/>
      <c r="B63" s="269"/>
      <c r="C63" s="270"/>
      <c r="D63" s="270"/>
      <c r="E63" s="270"/>
      <c r="F63" s="270"/>
      <c r="G63" s="270"/>
      <c r="H63" s="270"/>
      <c r="I63" s="270"/>
      <c r="J63" s="270"/>
      <c r="K63" s="271"/>
      <c r="L63" s="41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2.75" customHeight="1" x14ac:dyDescent="0.2">
      <c r="A64" s="31"/>
      <c r="B64" s="269"/>
      <c r="C64" s="270"/>
      <c r="D64" s="270"/>
      <c r="E64" s="270"/>
      <c r="F64" s="270"/>
      <c r="G64" s="270"/>
      <c r="H64" s="270"/>
      <c r="I64" s="270"/>
      <c r="J64" s="270"/>
      <c r="K64" s="271"/>
      <c r="L64" s="41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2.75" customHeight="1" x14ac:dyDescent="0.2">
      <c r="A65" s="31"/>
      <c r="B65" s="269"/>
      <c r="C65" s="270"/>
      <c r="D65" s="270"/>
      <c r="E65" s="270"/>
      <c r="F65" s="270"/>
      <c r="G65" s="270"/>
      <c r="H65" s="270"/>
      <c r="I65" s="270"/>
      <c r="J65" s="270"/>
      <c r="K65" s="271"/>
      <c r="L65" s="41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2.75" customHeight="1" x14ac:dyDescent="0.2">
      <c r="A66" s="31"/>
      <c r="B66" s="269"/>
      <c r="C66" s="270"/>
      <c r="D66" s="270"/>
      <c r="E66" s="270"/>
      <c r="F66" s="270"/>
      <c r="G66" s="270"/>
      <c r="H66" s="270"/>
      <c r="I66" s="270"/>
      <c r="J66" s="270"/>
      <c r="K66" s="271"/>
      <c r="L66" s="4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2.75" customHeight="1" x14ac:dyDescent="0.2">
      <c r="A67" s="31"/>
      <c r="B67" s="272"/>
      <c r="C67" s="273"/>
      <c r="D67" s="273"/>
      <c r="E67" s="273"/>
      <c r="F67" s="273"/>
      <c r="G67" s="273"/>
      <c r="H67" s="273"/>
      <c r="I67" s="273"/>
      <c r="J67" s="273"/>
      <c r="K67" s="274"/>
      <c r="L67" s="41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8.25" customHeight="1" x14ac:dyDescent="0.2">
      <c r="A68" s="31"/>
      <c r="B68" s="275"/>
      <c r="C68" s="276"/>
      <c r="D68" s="276"/>
      <c r="E68" s="276"/>
      <c r="F68" s="276"/>
      <c r="G68" s="276"/>
      <c r="H68" s="276"/>
      <c r="I68" s="276"/>
      <c r="J68" s="276"/>
      <c r="K68" s="277"/>
      <c r="L68" s="4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2.75" customHeight="1" x14ac:dyDescent="0.2">
      <c r="A69" s="31"/>
      <c r="B69" s="346" t="s">
        <v>27</v>
      </c>
      <c r="C69" s="347"/>
      <c r="D69" s="347"/>
      <c r="E69" s="347"/>
      <c r="F69" s="347"/>
      <c r="G69" s="347"/>
      <c r="H69" s="347"/>
      <c r="I69" s="347"/>
      <c r="J69" s="347"/>
      <c r="K69" s="348"/>
      <c r="L69" s="4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6" customHeight="1" x14ac:dyDescent="0.2">
      <c r="A70" s="31"/>
      <c r="B70" s="258"/>
      <c r="C70" s="259"/>
      <c r="D70" s="259"/>
      <c r="E70" s="259"/>
      <c r="F70" s="259"/>
      <c r="G70" s="259"/>
      <c r="H70" s="259"/>
      <c r="I70" s="259"/>
      <c r="J70" s="259"/>
      <c r="K70" s="260"/>
      <c r="L70" s="4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8.75" customHeight="1" x14ac:dyDescent="0.2">
      <c r="A71" s="31"/>
      <c r="B71" s="350" t="s">
        <v>250</v>
      </c>
      <c r="C71" s="262"/>
      <c r="D71" s="262"/>
      <c r="E71" s="262"/>
      <c r="F71" s="262"/>
      <c r="G71" s="231"/>
      <c r="H71" s="350" t="s">
        <v>251</v>
      </c>
      <c r="I71" s="262"/>
      <c r="J71" s="262"/>
      <c r="K71" s="231"/>
      <c r="L71" s="4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6.5" customHeight="1" x14ac:dyDescent="0.2">
      <c r="A72" s="31"/>
      <c r="B72" s="261"/>
      <c r="C72" s="262"/>
      <c r="D72" s="262"/>
      <c r="E72" s="262"/>
      <c r="F72" s="262"/>
      <c r="G72" s="231"/>
      <c r="H72" s="350" t="s">
        <v>183</v>
      </c>
      <c r="I72" s="262"/>
      <c r="J72" s="262"/>
      <c r="K72" s="231"/>
      <c r="L72" s="4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2.75" customHeight="1" x14ac:dyDescent="0.2">
      <c r="A73" s="104"/>
      <c r="B73" s="275"/>
      <c r="C73" s="276"/>
      <c r="D73" s="276"/>
      <c r="E73" s="276"/>
      <c r="F73" s="276"/>
      <c r="G73" s="276"/>
      <c r="H73" s="276"/>
      <c r="I73" s="276"/>
      <c r="J73" s="276"/>
      <c r="K73" s="277"/>
      <c r="L73" s="105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93.75" customHeight="1" x14ac:dyDescent="0.2">
      <c r="A74" s="106"/>
      <c r="B74" s="32"/>
      <c r="C74" s="32"/>
      <c r="D74" s="32"/>
      <c r="E74" s="32"/>
      <c r="F74" s="32"/>
      <c r="G74" s="32"/>
      <c r="H74" s="103"/>
      <c r="I74" s="103"/>
      <c r="J74" s="32"/>
      <c r="K74" s="32"/>
      <c r="L74" s="107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7.25" customHeight="1" x14ac:dyDescent="0.3">
      <c r="A75" s="108"/>
      <c r="B75" s="109"/>
      <c r="C75" s="109"/>
      <c r="D75" s="109"/>
      <c r="E75" s="361" t="s">
        <v>184</v>
      </c>
      <c r="F75" s="362"/>
      <c r="G75" s="362"/>
      <c r="H75" s="362"/>
      <c r="I75" s="362"/>
      <c r="J75" s="362"/>
      <c r="K75" s="363"/>
      <c r="L75" s="110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21" customHeight="1" x14ac:dyDescent="0.3">
      <c r="A76" s="31"/>
      <c r="B76" s="3"/>
      <c r="C76" s="3"/>
      <c r="D76" s="3"/>
      <c r="E76" s="364"/>
      <c r="F76" s="259"/>
      <c r="G76" s="259"/>
      <c r="H76" s="259"/>
      <c r="I76" s="259"/>
      <c r="J76" s="259"/>
      <c r="K76" s="260"/>
      <c r="L76" s="65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27" customHeight="1" x14ac:dyDescent="0.2">
      <c r="A77" s="365"/>
      <c r="B77" s="259"/>
      <c r="C77" s="259"/>
      <c r="D77" s="259"/>
      <c r="E77" s="259"/>
      <c r="F77" s="259"/>
      <c r="G77" s="259"/>
      <c r="H77" s="259"/>
      <c r="I77" s="259"/>
      <c r="J77" s="259"/>
      <c r="K77" s="259"/>
      <c r="L77" s="245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8" customHeight="1" x14ac:dyDescent="0.2">
      <c r="A78" s="31"/>
      <c r="B78" s="354" t="s">
        <v>185</v>
      </c>
      <c r="C78" s="355"/>
      <c r="D78" s="355"/>
      <c r="E78" s="355"/>
      <c r="F78" s="355"/>
      <c r="G78" s="355"/>
      <c r="H78" s="355"/>
      <c r="I78" s="355"/>
      <c r="J78" s="355"/>
      <c r="K78" s="356"/>
      <c r="L78" s="4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4.5" customHeight="1" x14ac:dyDescent="0.2">
      <c r="A79" s="31"/>
      <c r="B79" s="275"/>
      <c r="C79" s="276"/>
      <c r="D79" s="276"/>
      <c r="E79" s="276"/>
      <c r="F79" s="276"/>
      <c r="G79" s="276"/>
      <c r="H79" s="276"/>
      <c r="I79" s="276"/>
      <c r="J79" s="276"/>
      <c r="K79" s="277"/>
      <c r="L79" s="41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4.25" customHeight="1" x14ac:dyDescent="0.2">
      <c r="A80" s="31"/>
      <c r="B80" s="354" t="s">
        <v>174</v>
      </c>
      <c r="C80" s="355"/>
      <c r="D80" s="355"/>
      <c r="E80" s="355"/>
      <c r="F80" s="355"/>
      <c r="G80" s="355"/>
      <c r="H80" s="355"/>
      <c r="I80" s="355"/>
      <c r="J80" s="355"/>
      <c r="K80" s="356"/>
      <c r="L80" s="4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4.5" customHeight="1" x14ac:dyDescent="0.2">
      <c r="A81" s="31"/>
      <c r="B81" s="357"/>
      <c r="C81" s="355"/>
      <c r="D81" s="355"/>
      <c r="E81" s="355"/>
      <c r="F81" s="355"/>
      <c r="G81" s="355"/>
      <c r="H81" s="355"/>
      <c r="I81" s="355"/>
      <c r="J81" s="355"/>
      <c r="K81" s="358"/>
      <c r="L81" s="41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4.25" customHeight="1" x14ac:dyDescent="0.2">
      <c r="A82" s="31"/>
      <c r="B82" s="346" t="s">
        <v>174</v>
      </c>
      <c r="C82" s="347"/>
      <c r="D82" s="347"/>
      <c r="E82" s="347"/>
      <c r="F82" s="347"/>
      <c r="G82" s="347"/>
      <c r="H82" s="347"/>
      <c r="I82" s="347"/>
      <c r="J82" s="347"/>
      <c r="K82" s="348"/>
      <c r="L82" s="41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3.75" customHeight="1" x14ac:dyDescent="0.2">
      <c r="A83" s="31"/>
      <c r="B83" s="258"/>
      <c r="C83" s="259"/>
      <c r="D83" s="259"/>
      <c r="E83" s="259"/>
      <c r="F83" s="259"/>
      <c r="G83" s="259"/>
      <c r="H83" s="259"/>
      <c r="I83" s="259"/>
      <c r="J83" s="259"/>
      <c r="K83" s="260"/>
      <c r="L83" s="41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8.75" customHeight="1" x14ac:dyDescent="0.2">
      <c r="A84" s="31"/>
      <c r="B84" s="359" t="s">
        <v>186</v>
      </c>
      <c r="C84" s="262"/>
      <c r="D84" s="262"/>
      <c r="E84" s="262"/>
      <c r="F84" s="262"/>
      <c r="G84" s="231"/>
      <c r="H84" s="359" t="s">
        <v>175</v>
      </c>
      <c r="I84" s="262"/>
      <c r="J84" s="262"/>
      <c r="K84" s="231"/>
      <c r="L84" s="41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8.75" customHeight="1" x14ac:dyDescent="0.2">
      <c r="A85" s="31"/>
      <c r="B85" s="359" t="s">
        <v>187</v>
      </c>
      <c r="C85" s="262"/>
      <c r="D85" s="262"/>
      <c r="E85" s="262"/>
      <c r="F85" s="262"/>
      <c r="G85" s="231"/>
      <c r="H85" s="359" t="s">
        <v>188</v>
      </c>
      <c r="I85" s="262"/>
      <c r="J85" s="262"/>
      <c r="K85" s="231"/>
      <c r="L85" s="41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8.25" customHeight="1" x14ac:dyDescent="0.2">
      <c r="A86" s="31"/>
      <c r="B86" s="275"/>
      <c r="C86" s="276"/>
      <c r="D86" s="276"/>
      <c r="E86" s="276"/>
      <c r="F86" s="276"/>
      <c r="G86" s="276"/>
      <c r="H86" s="276"/>
      <c r="I86" s="276"/>
      <c r="J86" s="276"/>
      <c r="K86" s="277"/>
      <c r="L86" s="4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4.25" customHeight="1" x14ac:dyDescent="0.2">
      <c r="A87" s="31"/>
      <c r="B87" s="346" t="s">
        <v>176</v>
      </c>
      <c r="C87" s="347"/>
      <c r="D87" s="347"/>
      <c r="E87" s="347"/>
      <c r="F87" s="347"/>
      <c r="G87" s="347"/>
      <c r="H87" s="347"/>
      <c r="I87" s="347"/>
      <c r="J87" s="347"/>
      <c r="K87" s="348"/>
      <c r="L87" s="41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6" customHeight="1" x14ac:dyDescent="0.2">
      <c r="A88" s="31"/>
      <c r="B88" s="258"/>
      <c r="C88" s="259"/>
      <c r="D88" s="259"/>
      <c r="E88" s="259"/>
      <c r="F88" s="259"/>
      <c r="G88" s="259"/>
      <c r="H88" s="259"/>
      <c r="I88" s="259"/>
      <c r="J88" s="259"/>
      <c r="K88" s="260"/>
      <c r="L88" s="41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">
      <c r="A89" s="31"/>
      <c r="B89" s="299"/>
      <c r="C89" s="267"/>
      <c r="D89" s="267"/>
      <c r="E89" s="267"/>
      <c r="F89" s="267"/>
      <c r="G89" s="267"/>
      <c r="H89" s="267"/>
      <c r="I89" s="267"/>
      <c r="J89" s="267"/>
      <c r="K89" s="268"/>
      <c r="L89" s="41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2.75" customHeight="1" x14ac:dyDescent="0.2">
      <c r="A90" s="31"/>
      <c r="B90" s="269"/>
      <c r="C90" s="270"/>
      <c r="D90" s="270"/>
      <c r="E90" s="270"/>
      <c r="F90" s="270"/>
      <c r="G90" s="270"/>
      <c r="H90" s="270"/>
      <c r="I90" s="270"/>
      <c r="J90" s="270"/>
      <c r="K90" s="271"/>
      <c r="L90" s="4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2.75" customHeight="1" x14ac:dyDescent="0.2">
      <c r="A91" s="31"/>
      <c r="B91" s="269"/>
      <c r="C91" s="270"/>
      <c r="D91" s="270"/>
      <c r="E91" s="270"/>
      <c r="F91" s="270"/>
      <c r="G91" s="270"/>
      <c r="H91" s="270"/>
      <c r="I91" s="270"/>
      <c r="J91" s="270"/>
      <c r="K91" s="271"/>
      <c r="L91" s="41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2.75" customHeight="1" x14ac:dyDescent="0.2">
      <c r="A92" s="31"/>
      <c r="B92" s="269"/>
      <c r="C92" s="270"/>
      <c r="D92" s="270"/>
      <c r="E92" s="270"/>
      <c r="F92" s="270"/>
      <c r="G92" s="270"/>
      <c r="H92" s="270"/>
      <c r="I92" s="270"/>
      <c r="J92" s="270"/>
      <c r="K92" s="271"/>
      <c r="L92" s="4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2.75" customHeight="1" x14ac:dyDescent="0.2">
      <c r="A93" s="31"/>
      <c r="B93" s="269"/>
      <c r="C93" s="270"/>
      <c r="D93" s="270"/>
      <c r="E93" s="270"/>
      <c r="F93" s="270"/>
      <c r="G93" s="270"/>
      <c r="H93" s="270"/>
      <c r="I93" s="270"/>
      <c r="J93" s="270"/>
      <c r="K93" s="271"/>
      <c r="L93" s="4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2.75" customHeight="1" x14ac:dyDescent="0.2">
      <c r="A94" s="31"/>
      <c r="B94" s="269"/>
      <c r="C94" s="270"/>
      <c r="D94" s="270"/>
      <c r="E94" s="270"/>
      <c r="F94" s="270"/>
      <c r="G94" s="270"/>
      <c r="H94" s="270"/>
      <c r="I94" s="270"/>
      <c r="J94" s="270"/>
      <c r="K94" s="271"/>
      <c r="L94" s="4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2.75" customHeight="1" x14ac:dyDescent="0.2">
      <c r="A95" s="31"/>
      <c r="B95" s="269"/>
      <c r="C95" s="270"/>
      <c r="D95" s="270"/>
      <c r="E95" s="270"/>
      <c r="F95" s="270"/>
      <c r="G95" s="270"/>
      <c r="H95" s="270"/>
      <c r="I95" s="270"/>
      <c r="J95" s="270"/>
      <c r="K95" s="271"/>
      <c r="L95" s="41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2.75" customHeight="1" x14ac:dyDescent="0.2">
      <c r="A96" s="31"/>
      <c r="B96" s="269"/>
      <c r="C96" s="270"/>
      <c r="D96" s="270"/>
      <c r="E96" s="270"/>
      <c r="F96" s="270"/>
      <c r="G96" s="270"/>
      <c r="H96" s="270"/>
      <c r="I96" s="270"/>
      <c r="J96" s="270"/>
      <c r="K96" s="271"/>
      <c r="L96" s="4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2.75" customHeight="1" x14ac:dyDescent="0.2">
      <c r="A97" s="31"/>
      <c r="B97" s="272"/>
      <c r="C97" s="273"/>
      <c r="D97" s="273"/>
      <c r="E97" s="273"/>
      <c r="F97" s="273"/>
      <c r="G97" s="273"/>
      <c r="H97" s="273"/>
      <c r="I97" s="273"/>
      <c r="J97" s="273"/>
      <c r="K97" s="274"/>
      <c r="L97" s="41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9.75" customHeight="1" x14ac:dyDescent="0.2">
      <c r="A98" s="31"/>
      <c r="B98" s="275"/>
      <c r="C98" s="276"/>
      <c r="D98" s="276"/>
      <c r="E98" s="276"/>
      <c r="F98" s="276"/>
      <c r="G98" s="276"/>
      <c r="H98" s="276"/>
      <c r="I98" s="276"/>
      <c r="J98" s="276"/>
      <c r="K98" s="277"/>
      <c r="L98" s="41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2.75" customHeight="1" x14ac:dyDescent="0.2">
      <c r="A99" s="31"/>
      <c r="B99" s="346" t="s">
        <v>177</v>
      </c>
      <c r="C99" s="347"/>
      <c r="D99" s="347"/>
      <c r="E99" s="347"/>
      <c r="F99" s="347"/>
      <c r="G99" s="347"/>
      <c r="H99" s="347"/>
      <c r="I99" s="347"/>
      <c r="J99" s="347"/>
      <c r="K99" s="348"/>
      <c r="L99" s="41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6" customHeight="1" x14ac:dyDescent="0.2">
      <c r="A100" s="31"/>
      <c r="B100" s="258"/>
      <c r="C100" s="259"/>
      <c r="D100" s="259"/>
      <c r="E100" s="259"/>
      <c r="F100" s="259"/>
      <c r="G100" s="259"/>
      <c r="H100" s="259"/>
      <c r="I100" s="259"/>
      <c r="J100" s="259"/>
      <c r="K100" s="260"/>
      <c r="L100" s="41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2.75" customHeight="1" x14ac:dyDescent="0.2">
      <c r="A101" s="31"/>
      <c r="B101" s="299"/>
      <c r="C101" s="267"/>
      <c r="D101" s="267"/>
      <c r="E101" s="267"/>
      <c r="F101" s="267"/>
      <c r="G101" s="267"/>
      <c r="H101" s="267"/>
      <c r="I101" s="267"/>
      <c r="J101" s="267"/>
      <c r="K101" s="268"/>
      <c r="L101" s="41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2.75" customHeight="1" x14ac:dyDescent="0.2">
      <c r="A102" s="31"/>
      <c r="B102" s="269"/>
      <c r="C102" s="270"/>
      <c r="D102" s="270"/>
      <c r="E102" s="270"/>
      <c r="F102" s="270"/>
      <c r="G102" s="270"/>
      <c r="H102" s="270"/>
      <c r="I102" s="270"/>
      <c r="J102" s="270"/>
      <c r="K102" s="271"/>
      <c r="L102" s="4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2.75" customHeight="1" x14ac:dyDescent="0.2">
      <c r="A103" s="31"/>
      <c r="B103" s="269"/>
      <c r="C103" s="270"/>
      <c r="D103" s="270"/>
      <c r="E103" s="270"/>
      <c r="F103" s="270"/>
      <c r="G103" s="270"/>
      <c r="H103" s="270"/>
      <c r="I103" s="270"/>
      <c r="J103" s="270"/>
      <c r="K103" s="271"/>
      <c r="L103" s="41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2.75" customHeight="1" x14ac:dyDescent="0.2">
      <c r="A104" s="31"/>
      <c r="B104" s="269"/>
      <c r="C104" s="270"/>
      <c r="D104" s="270"/>
      <c r="E104" s="270"/>
      <c r="F104" s="270"/>
      <c r="G104" s="270"/>
      <c r="H104" s="270"/>
      <c r="I104" s="270"/>
      <c r="J104" s="270"/>
      <c r="K104" s="271"/>
      <c r="L104" s="4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2.75" customHeight="1" x14ac:dyDescent="0.2">
      <c r="A105" s="31"/>
      <c r="B105" s="269"/>
      <c r="C105" s="270"/>
      <c r="D105" s="270"/>
      <c r="E105" s="270"/>
      <c r="F105" s="270"/>
      <c r="G105" s="270"/>
      <c r="H105" s="270"/>
      <c r="I105" s="270"/>
      <c r="J105" s="270"/>
      <c r="K105" s="271"/>
      <c r="L105" s="41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2.75" customHeight="1" x14ac:dyDescent="0.2">
      <c r="A106" s="31"/>
      <c r="B106" s="272"/>
      <c r="C106" s="273"/>
      <c r="D106" s="273"/>
      <c r="E106" s="273"/>
      <c r="F106" s="273"/>
      <c r="G106" s="273"/>
      <c r="H106" s="273"/>
      <c r="I106" s="273"/>
      <c r="J106" s="273"/>
      <c r="K106" s="274"/>
      <c r="L106" s="4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9" customHeight="1" x14ac:dyDescent="0.2">
      <c r="A107" s="31"/>
      <c r="B107" s="258"/>
      <c r="C107" s="259"/>
      <c r="D107" s="259"/>
      <c r="E107" s="259"/>
      <c r="F107" s="259"/>
      <c r="G107" s="259"/>
      <c r="H107" s="259"/>
      <c r="I107" s="259"/>
      <c r="J107" s="259"/>
      <c r="K107" s="260"/>
      <c r="L107" s="41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8.75" customHeight="1" x14ac:dyDescent="0.2">
      <c r="A108" s="31"/>
      <c r="B108" s="351" t="s">
        <v>178</v>
      </c>
      <c r="C108" s="350" t="s">
        <v>189</v>
      </c>
      <c r="D108" s="262"/>
      <c r="E108" s="262"/>
      <c r="F108" s="262"/>
      <c r="G108" s="262"/>
      <c r="H108" s="262"/>
      <c r="I108" s="262"/>
      <c r="J108" s="262"/>
      <c r="K108" s="231"/>
      <c r="L108" s="4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8.75" customHeight="1" x14ac:dyDescent="0.2">
      <c r="A109" s="31"/>
      <c r="B109" s="352"/>
      <c r="C109" s="350" t="s">
        <v>190</v>
      </c>
      <c r="D109" s="262"/>
      <c r="E109" s="262"/>
      <c r="F109" s="262"/>
      <c r="G109" s="262"/>
      <c r="H109" s="262"/>
      <c r="I109" s="262"/>
      <c r="J109" s="262"/>
      <c r="K109" s="231"/>
      <c r="L109" s="4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8.75" customHeight="1" x14ac:dyDescent="0.2">
      <c r="A110" s="31"/>
      <c r="B110" s="352"/>
      <c r="C110" s="350" t="s">
        <v>191</v>
      </c>
      <c r="D110" s="262"/>
      <c r="E110" s="262"/>
      <c r="F110" s="262"/>
      <c r="G110" s="262"/>
      <c r="H110" s="262"/>
      <c r="I110" s="262"/>
      <c r="J110" s="262"/>
      <c r="K110" s="231"/>
      <c r="L110" s="4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8.75" customHeight="1" x14ac:dyDescent="0.2">
      <c r="A111" s="31"/>
      <c r="B111" s="353"/>
      <c r="C111" s="350" t="s">
        <v>192</v>
      </c>
      <c r="D111" s="262"/>
      <c r="E111" s="262"/>
      <c r="F111" s="262"/>
      <c r="G111" s="262"/>
      <c r="H111" s="262"/>
      <c r="I111" s="262"/>
      <c r="J111" s="262"/>
      <c r="K111" s="231"/>
      <c r="L111" s="4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9" customHeight="1" x14ac:dyDescent="0.2">
      <c r="A112" s="31"/>
      <c r="B112" s="275"/>
      <c r="C112" s="276"/>
      <c r="D112" s="276"/>
      <c r="E112" s="276"/>
      <c r="F112" s="276"/>
      <c r="G112" s="276"/>
      <c r="H112" s="276"/>
      <c r="I112" s="276"/>
      <c r="J112" s="276"/>
      <c r="K112" s="277"/>
      <c r="L112" s="4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2.75" customHeight="1" x14ac:dyDescent="0.2">
      <c r="A113" s="31"/>
      <c r="B113" s="346" t="s">
        <v>179</v>
      </c>
      <c r="C113" s="347"/>
      <c r="D113" s="347"/>
      <c r="E113" s="347"/>
      <c r="F113" s="347"/>
      <c r="G113" s="347"/>
      <c r="H113" s="347"/>
      <c r="I113" s="347"/>
      <c r="J113" s="347"/>
      <c r="K113" s="348"/>
      <c r="L113" s="41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6" customHeight="1" x14ac:dyDescent="0.2">
      <c r="A114" s="31"/>
      <c r="B114" s="258"/>
      <c r="C114" s="259"/>
      <c r="D114" s="259"/>
      <c r="E114" s="259"/>
      <c r="F114" s="259"/>
      <c r="G114" s="259"/>
      <c r="H114" s="259"/>
      <c r="I114" s="259"/>
      <c r="J114" s="259"/>
      <c r="K114" s="260"/>
      <c r="L114" s="4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2.75" customHeight="1" x14ac:dyDescent="0.2">
      <c r="A115" s="31"/>
      <c r="B115" s="349"/>
      <c r="C115" s="262"/>
      <c r="D115" s="262"/>
      <c r="E115" s="262"/>
      <c r="F115" s="262"/>
      <c r="G115" s="262"/>
      <c r="H115" s="262"/>
      <c r="I115" s="262"/>
      <c r="J115" s="262"/>
      <c r="K115" s="231"/>
      <c r="L115" s="41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3.75" customHeight="1" x14ac:dyDescent="0.2">
      <c r="A116" s="31"/>
      <c r="B116" s="258"/>
      <c r="C116" s="259"/>
      <c r="D116" s="259"/>
      <c r="E116" s="259"/>
      <c r="F116" s="259"/>
      <c r="G116" s="259"/>
      <c r="H116" s="259"/>
      <c r="I116" s="259"/>
      <c r="J116" s="259"/>
      <c r="K116" s="260"/>
      <c r="L116" s="41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2.75" customHeight="1" x14ac:dyDescent="0.2">
      <c r="A117" s="31"/>
      <c r="B117" s="349"/>
      <c r="C117" s="262"/>
      <c r="D117" s="262"/>
      <c r="E117" s="262"/>
      <c r="F117" s="262"/>
      <c r="G117" s="262"/>
      <c r="H117" s="262"/>
      <c r="I117" s="262"/>
      <c r="J117" s="262"/>
      <c r="K117" s="231"/>
      <c r="L117" s="41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3.75" customHeight="1" x14ac:dyDescent="0.2">
      <c r="A118" s="31"/>
      <c r="B118" s="258"/>
      <c r="C118" s="259"/>
      <c r="D118" s="259"/>
      <c r="E118" s="259"/>
      <c r="F118" s="259"/>
      <c r="G118" s="259"/>
      <c r="H118" s="259"/>
      <c r="I118" s="259"/>
      <c r="J118" s="259"/>
      <c r="K118" s="260"/>
      <c r="L118" s="41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2.75" customHeight="1" x14ac:dyDescent="0.2">
      <c r="A119" s="31"/>
      <c r="B119" s="349"/>
      <c r="C119" s="262"/>
      <c r="D119" s="262"/>
      <c r="E119" s="262"/>
      <c r="F119" s="262"/>
      <c r="G119" s="262"/>
      <c r="H119" s="262"/>
      <c r="I119" s="262"/>
      <c r="J119" s="262"/>
      <c r="K119" s="231"/>
      <c r="L119" s="41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9" customHeight="1" x14ac:dyDescent="0.2">
      <c r="A120" s="31"/>
      <c r="B120" s="275"/>
      <c r="C120" s="276"/>
      <c r="D120" s="276"/>
      <c r="E120" s="276"/>
      <c r="F120" s="276"/>
      <c r="G120" s="276"/>
      <c r="H120" s="276"/>
      <c r="I120" s="276"/>
      <c r="J120" s="276"/>
      <c r="K120" s="277"/>
      <c r="L120" s="41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2.75" customHeight="1" x14ac:dyDescent="0.2">
      <c r="A121" s="31"/>
      <c r="B121" s="346" t="s">
        <v>180</v>
      </c>
      <c r="C121" s="347"/>
      <c r="D121" s="347"/>
      <c r="E121" s="347"/>
      <c r="F121" s="347"/>
      <c r="G121" s="347"/>
      <c r="H121" s="347"/>
      <c r="I121" s="347"/>
      <c r="J121" s="347"/>
      <c r="K121" s="348"/>
      <c r="L121" s="41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6" customHeight="1" x14ac:dyDescent="0.2">
      <c r="A122" s="31"/>
      <c r="B122" s="258"/>
      <c r="C122" s="259"/>
      <c r="D122" s="259"/>
      <c r="E122" s="259"/>
      <c r="F122" s="259"/>
      <c r="G122" s="259"/>
      <c r="H122" s="259"/>
      <c r="I122" s="259"/>
      <c r="J122" s="259"/>
      <c r="K122" s="260"/>
      <c r="L122" s="4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2.75" customHeight="1" x14ac:dyDescent="0.2">
      <c r="A123" s="31"/>
      <c r="B123" s="360"/>
      <c r="C123" s="262"/>
      <c r="D123" s="262"/>
      <c r="E123" s="262"/>
      <c r="F123" s="262"/>
      <c r="G123" s="262"/>
      <c r="H123" s="262"/>
      <c r="I123" s="262"/>
      <c r="J123" s="262"/>
      <c r="K123" s="231"/>
      <c r="L123" s="41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3.75" customHeight="1" x14ac:dyDescent="0.2">
      <c r="A124" s="31"/>
      <c r="B124" s="258"/>
      <c r="C124" s="259"/>
      <c r="D124" s="259"/>
      <c r="E124" s="259"/>
      <c r="F124" s="259"/>
      <c r="G124" s="259"/>
      <c r="H124" s="259"/>
      <c r="I124" s="259"/>
      <c r="J124" s="259"/>
      <c r="K124" s="260"/>
      <c r="L124" s="4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2.75" customHeight="1" x14ac:dyDescent="0.2">
      <c r="A125" s="31"/>
      <c r="B125" s="360"/>
      <c r="C125" s="262"/>
      <c r="D125" s="262"/>
      <c r="E125" s="262"/>
      <c r="F125" s="262"/>
      <c r="G125" s="262"/>
      <c r="H125" s="262"/>
      <c r="I125" s="262"/>
      <c r="J125" s="262"/>
      <c r="K125" s="231"/>
      <c r="L125" s="41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3.75" customHeight="1" x14ac:dyDescent="0.2">
      <c r="A126" s="31"/>
      <c r="B126" s="258"/>
      <c r="C126" s="259"/>
      <c r="D126" s="259"/>
      <c r="E126" s="259"/>
      <c r="F126" s="259"/>
      <c r="G126" s="259"/>
      <c r="H126" s="259"/>
      <c r="I126" s="259"/>
      <c r="J126" s="259"/>
      <c r="K126" s="260"/>
      <c r="L126" s="4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2.75" customHeight="1" x14ac:dyDescent="0.2">
      <c r="A127" s="31"/>
      <c r="B127" s="360"/>
      <c r="C127" s="262"/>
      <c r="D127" s="262"/>
      <c r="E127" s="262"/>
      <c r="F127" s="262"/>
      <c r="G127" s="262"/>
      <c r="H127" s="262"/>
      <c r="I127" s="262"/>
      <c r="J127" s="262"/>
      <c r="K127" s="231"/>
      <c r="L127" s="41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9" customHeight="1" x14ac:dyDescent="0.2">
      <c r="A128" s="31"/>
      <c r="B128" s="275"/>
      <c r="C128" s="276"/>
      <c r="D128" s="276"/>
      <c r="E128" s="276"/>
      <c r="F128" s="276"/>
      <c r="G128" s="276"/>
      <c r="H128" s="276"/>
      <c r="I128" s="276"/>
      <c r="J128" s="276"/>
      <c r="K128" s="277"/>
      <c r="L128" s="4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8" customHeight="1" x14ac:dyDescent="0.2">
      <c r="A129" s="31"/>
      <c r="B129" s="354" t="s">
        <v>181</v>
      </c>
      <c r="C129" s="355"/>
      <c r="D129" s="355"/>
      <c r="E129" s="355"/>
      <c r="F129" s="355"/>
      <c r="G129" s="355"/>
      <c r="H129" s="355"/>
      <c r="I129" s="355"/>
      <c r="J129" s="355"/>
      <c r="K129" s="356"/>
      <c r="L129" s="41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4.5" customHeight="1" x14ac:dyDescent="0.2">
      <c r="A130" s="31"/>
      <c r="B130" s="275"/>
      <c r="C130" s="276"/>
      <c r="D130" s="276"/>
      <c r="E130" s="276"/>
      <c r="F130" s="276"/>
      <c r="G130" s="276"/>
      <c r="H130" s="276"/>
      <c r="I130" s="276"/>
      <c r="J130" s="276"/>
      <c r="K130" s="277"/>
      <c r="L130" s="4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2.75" customHeight="1" x14ac:dyDescent="0.2">
      <c r="A131" s="31"/>
      <c r="B131" s="346" t="s">
        <v>182</v>
      </c>
      <c r="C131" s="347"/>
      <c r="D131" s="347"/>
      <c r="E131" s="347"/>
      <c r="F131" s="347"/>
      <c r="G131" s="347"/>
      <c r="H131" s="347"/>
      <c r="I131" s="347"/>
      <c r="J131" s="347"/>
      <c r="K131" s="348"/>
      <c r="L131" s="41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6" customHeight="1" x14ac:dyDescent="0.2">
      <c r="A132" s="31"/>
      <c r="B132" s="258"/>
      <c r="C132" s="259"/>
      <c r="D132" s="259"/>
      <c r="E132" s="259"/>
      <c r="F132" s="259"/>
      <c r="G132" s="259"/>
      <c r="H132" s="259"/>
      <c r="I132" s="259"/>
      <c r="J132" s="259"/>
      <c r="K132" s="260"/>
      <c r="L132" s="4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2.75" customHeight="1" x14ac:dyDescent="0.2">
      <c r="A133" s="31"/>
      <c r="B133" s="299"/>
      <c r="C133" s="267"/>
      <c r="D133" s="267"/>
      <c r="E133" s="267"/>
      <c r="F133" s="267"/>
      <c r="G133" s="267"/>
      <c r="H133" s="267"/>
      <c r="I133" s="267"/>
      <c r="J133" s="267"/>
      <c r="K133" s="268"/>
      <c r="L133" s="41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2.75" customHeight="1" x14ac:dyDescent="0.2">
      <c r="A134" s="31"/>
      <c r="B134" s="269"/>
      <c r="C134" s="270"/>
      <c r="D134" s="270"/>
      <c r="E134" s="270"/>
      <c r="F134" s="270"/>
      <c r="G134" s="270"/>
      <c r="H134" s="270"/>
      <c r="I134" s="270"/>
      <c r="J134" s="270"/>
      <c r="K134" s="271"/>
      <c r="L134" s="41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2.75" customHeight="1" x14ac:dyDescent="0.2">
      <c r="A135" s="31"/>
      <c r="B135" s="269"/>
      <c r="C135" s="270"/>
      <c r="D135" s="270"/>
      <c r="E135" s="270"/>
      <c r="F135" s="270"/>
      <c r="G135" s="270"/>
      <c r="H135" s="270"/>
      <c r="I135" s="270"/>
      <c r="J135" s="270"/>
      <c r="K135" s="271"/>
      <c r="L135" s="41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2.75" customHeight="1" x14ac:dyDescent="0.2">
      <c r="A136" s="31"/>
      <c r="B136" s="269"/>
      <c r="C136" s="270"/>
      <c r="D136" s="270"/>
      <c r="E136" s="270"/>
      <c r="F136" s="270"/>
      <c r="G136" s="270"/>
      <c r="H136" s="270"/>
      <c r="I136" s="270"/>
      <c r="J136" s="270"/>
      <c r="K136" s="271"/>
      <c r="L136" s="41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2.75" customHeight="1" x14ac:dyDescent="0.2">
      <c r="A137" s="31"/>
      <c r="B137" s="269"/>
      <c r="C137" s="270"/>
      <c r="D137" s="270"/>
      <c r="E137" s="270"/>
      <c r="F137" s="270"/>
      <c r="G137" s="270"/>
      <c r="H137" s="270"/>
      <c r="I137" s="270"/>
      <c r="J137" s="270"/>
      <c r="K137" s="271"/>
      <c r="L137" s="41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2.75" customHeight="1" x14ac:dyDescent="0.2">
      <c r="A138" s="31"/>
      <c r="B138" s="269"/>
      <c r="C138" s="270"/>
      <c r="D138" s="270"/>
      <c r="E138" s="270"/>
      <c r="F138" s="270"/>
      <c r="G138" s="270"/>
      <c r="H138" s="270"/>
      <c r="I138" s="270"/>
      <c r="J138" s="270"/>
      <c r="K138" s="271"/>
      <c r="L138" s="41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2.75" customHeight="1" x14ac:dyDescent="0.2">
      <c r="A139" s="31"/>
      <c r="B139" s="269"/>
      <c r="C139" s="270"/>
      <c r="D139" s="270"/>
      <c r="E139" s="270"/>
      <c r="F139" s="270"/>
      <c r="G139" s="270"/>
      <c r="H139" s="270"/>
      <c r="I139" s="270"/>
      <c r="J139" s="270"/>
      <c r="K139" s="271"/>
      <c r="L139" s="41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2.75" customHeight="1" x14ac:dyDescent="0.2">
      <c r="A140" s="31"/>
      <c r="B140" s="269"/>
      <c r="C140" s="270"/>
      <c r="D140" s="270"/>
      <c r="E140" s="270"/>
      <c r="F140" s="270"/>
      <c r="G140" s="270"/>
      <c r="H140" s="270"/>
      <c r="I140" s="270"/>
      <c r="J140" s="270"/>
      <c r="K140" s="271"/>
      <c r="L140" s="41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2.75" customHeight="1" x14ac:dyDescent="0.2">
      <c r="A141" s="31"/>
      <c r="B141" s="269"/>
      <c r="C141" s="270"/>
      <c r="D141" s="270"/>
      <c r="E141" s="270"/>
      <c r="F141" s="270"/>
      <c r="G141" s="270"/>
      <c r="H141" s="270"/>
      <c r="I141" s="270"/>
      <c r="J141" s="270"/>
      <c r="K141" s="271"/>
      <c r="L141" s="41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2.75" customHeight="1" x14ac:dyDescent="0.2">
      <c r="A142" s="31"/>
      <c r="B142" s="272"/>
      <c r="C142" s="273"/>
      <c r="D142" s="273"/>
      <c r="E142" s="273"/>
      <c r="F142" s="273"/>
      <c r="G142" s="273"/>
      <c r="H142" s="273"/>
      <c r="I142" s="273"/>
      <c r="J142" s="273"/>
      <c r="K142" s="274"/>
      <c r="L142" s="41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8.25" customHeight="1" x14ac:dyDescent="0.2">
      <c r="A143" s="31"/>
      <c r="B143" s="275"/>
      <c r="C143" s="276"/>
      <c r="D143" s="276"/>
      <c r="E143" s="276"/>
      <c r="F143" s="276"/>
      <c r="G143" s="276"/>
      <c r="H143" s="276"/>
      <c r="I143" s="276"/>
      <c r="J143" s="276"/>
      <c r="K143" s="277"/>
      <c r="L143" s="41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2.75" customHeight="1" x14ac:dyDescent="0.2">
      <c r="A144" s="31"/>
      <c r="B144" s="346" t="s">
        <v>27</v>
      </c>
      <c r="C144" s="347"/>
      <c r="D144" s="347"/>
      <c r="E144" s="347"/>
      <c r="F144" s="347"/>
      <c r="G144" s="347"/>
      <c r="H144" s="347"/>
      <c r="I144" s="347"/>
      <c r="J144" s="347"/>
      <c r="K144" s="348"/>
      <c r="L144" s="41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6" customHeight="1" x14ac:dyDescent="0.2">
      <c r="A145" s="31"/>
      <c r="B145" s="258"/>
      <c r="C145" s="259"/>
      <c r="D145" s="259"/>
      <c r="E145" s="259"/>
      <c r="F145" s="259"/>
      <c r="G145" s="259"/>
      <c r="H145" s="259"/>
      <c r="I145" s="259"/>
      <c r="J145" s="259"/>
      <c r="K145" s="260"/>
      <c r="L145" s="41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8.75" customHeight="1" x14ac:dyDescent="0.2">
      <c r="A146" s="31"/>
      <c r="B146" s="350" t="s">
        <v>193</v>
      </c>
      <c r="C146" s="262"/>
      <c r="D146" s="262"/>
      <c r="E146" s="262"/>
      <c r="F146" s="262"/>
      <c r="G146" s="231"/>
      <c r="H146" s="350" t="s">
        <v>194</v>
      </c>
      <c r="I146" s="262"/>
      <c r="J146" s="262"/>
      <c r="K146" s="231"/>
      <c r="L146" s="41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6.5" customHeight="1" x14ac:dyDescent="0.2">
      <c r="A147" s="31"/>
      <c r="B147" s="261"/>
      <c r="C147" s="262"/>
      <c r="D147" s="262"/>
      <c r="E147" s="262"/>
      <c r="F147" s="262"/>
      <c r="G147" s="231"/>
      <c r="H147" s="350" t="s">
        <v>195</v>
      </c>
      <c r="I147" s="262"/>
      <c r="J147" s="262"/>
      <c r="K147" s="231"/>
      <c r="L147" s="41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2.75" customHeight="1" x14ac:dyDescent="0.2">
      <c r="A148" s="48"/>
      <c r="B148" s="304"/>
      <c r="C148" s="233"/>
      <c r="D148" s="233"/>
      <c r="E148" s="233"/>
      <c r="F148" s="233"/>
      <c r="G148" s="233"/>
      <c r="H148" s="233"/>
      <c r="I148" s="233"/>
      <c r="J148" s="233"/>
      <c r="K148" s="234"/>
      <c r="L148" s="10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2.75" customHeight="1" x14ac:dyDescent="0.2">
      <c r="A149" s="32"/>
      <c r="B149" s="32"/>
      <c r="C149" s="32"/>
      <c r="D149" s="32"/>
      <c r="E149" s="32"/>
      <c r="F149" s="32"/>
      <c r="G149" s="32"/>
      <c r="H149" s="103"/>
      <c r="I149" s="103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2.75" customHeight="1" x14ac:dyDescent="0.2">
      <c r="A150" s="32"/>
      <c r="B150" s="32"/>
      <c r="C150" s="32"/>
      <c r="D150" s="32"/>
      <c r="E150" s="32"/>
      <c r="F150" s="32"/>
      <c r="G150" s="32"/>
      <c r="H150" s="103"/>
      <c r="I150" s="103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2.75" customHeight="1" x14ac:dyDescent="0.2">
      <c r="A151" s="32"/>
      <c r="B151" s="32"/>
      <c r="C151" s="32"/>
      <c r="D151" s="32"/>
      <c r="E151" s="32"/>
      <c r="F151" s="32"/>
      <c r="G151" s="32"/>
      <c r="H151" s="103"/>
      <c r="I151" s="103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2.75" customHeight="1" x14ac:dyDescent="0.2">
      <c r="A152" s="32"/>
      <c r="B152" s="32"/>
      <c r="C152" s="32"/>
      <c r="D152" s="32"/>
      <c r="E152" s="32"/>
      <c r="F152" s="32"/>
      <c r="G152" s="32"/>
      <c r="H152" s="103"/>
      <c r="I152" s="103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2.75" customHeight="1" x14ac:dyDescent="0.2">
      <c r="A153" s="32"/>
      <c r="B153" s="32"/>
      <c r="C153" s="32"/>
      <c r="D153" s="32"/>
      <c r="E153" s="32"/>
      <c r="F153" s="32"/>
      <c r="G153" s="32"/>
      <c r="H153" s="103"/>
      <c r="I153" s="103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2.75" customHeight="1" x14ac:dyDescent="0.2">
      <c r="A154" s="32"/>
      <c r="B154" s="32"/>
      <c r="C154" s="32"/>
      <c r="D154" s="32"/>
      <c r="E154" s="32"/>
      <c r="F154" s="32"/>
      <c r="G154" s="32"/>
      <c r="H154" s="103"/>
      <c r="I154" s="103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2.75" customHeight="1" x14ac:dyDescent="0.2">
      <c r="A155" s="32"/>
      <c r="B155" s="32"/>
      <c r="C155" s="32"/>
      <c r="D155" s="32"/>
      <c r="E155" s="32"/>
      <c r="F155" s="32"/>
      <c r="G155" s="32"/>
      <c r="H155" s="103"/>
      <c r="I155" s="103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2.75" customHeight="1" x14ac:dyDescent="0.2">
      <c r="A156" s="32"/>
      <c r="B156" s="32"/>
      <c r="C156" s="32"/>
      <c r="D156" s="32"/>
      <c r="E156" s="32"/>
      <c r="F156" s="32"/>
      <c r="G156" s="32"/>
      <c r="H156" s="103"/>
      <c r="I156" s="103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2.75" customHeight="1" x14ac:dyDescent="0.2">
      <c r="A157" s="32"/>
      <c r="B157" s="32"/>
      <c r="C157" s="32"/>
      <c r="D157" s="32"/>
      <c r="E157" s="32"/>
      <c r="F157" s="32"/>
      <c r="G157" s="32"/>
      <c r="H157" s="103"/>
      <c r="I157" s="103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2.75" customHeight="1" x14ac:dyDescent="0.2">
      <c r="A158" s="32"/>
      <c r="B158" s="32"/>
      <c r="C158" s="32"/>
      <c r="D158" s="32"/>
      <c r="E158" s="32"/>
      <c r="F158" s="32"/>
      <c r="G158" s="32"/>
      <c r="H158" s="103"/>
      <c r="I158" s="103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2.75" customHeight="1" x14ac:dyDescent="0.2">
      <c r="A159" s="32"/>
      <c r="B159" s="32"/>
      <c r="C159" s="32"/>
      <c r="D159" s="32"/>
      <c r="E159" s="32"/>
      <c r="F159" s="32"/>
      <c r="G159" s="32"/>
      <c r="H159" s="103"/>
      <c r="I159" s="103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2.75" customHeight="1" x14ac:dyDescent="0.2">
      <c r="A160" s="32"/>
      <c r="B160" s="32"/>
      <c r="C160" s="32"/>
      <c r="D160" s="32"/>
      <c r="E160" s="32"/>
      <c r="F160" s="32"/>
      <c r="G160" s="32"/>
      <c r="H160" s="103"/>
      <c r="I160" s="103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2.75" customHeight="1" x14ac:dyDescent="0.2">
      <c r="A161" s="32"/>
      <c r="B161" s="32"/>
      <c r="C161" s="32"/>
      <c r="D161" s="32"/>
      <c r="E161" s="32"/>
      <c r="F161" s="32"/>
      <c r="G161" s="32"/>
      <c r="H161" s="103"/>
      <c r="I161" s="103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2.75" customHeight="1" x14ac:dyDescent="0.2">
      <c r="A162" s="32"/>
      <c r="B162" s="32"/>
      <c r="C162" s="32"/>
      <c r="D162" s="32"/>
      <c r="E162" s="32"/>
      <c r="F162" s="32"/>
      <c r="G162" s="32"/>
      <c r="H162" s="103"/>
      <c r="I162" s="103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2.75" customHeight="1" x14ac:dyDescent="0.2">
      <c r="A163" s="32"/>
      <c r="B163" s="32"/>
      <c r="C163" s="32"/>
      <c r="D163" s="32"/>
      <c r="E163" s="32"/>
      <c r="F163" s="32"/>
      <c r="G163" s="32"/>
      <c r="H163" s="103"/>
      <c r="I163" s="103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2.75" customHeight="1" x14ac:dyDescent="0.2">
      <c r="A164" s="32"/>
      <c r="B164" s="32"/>
      <c r="C164" s="32"/>
      <c r="D164" s="32"/>
      <c r="E164" s="32"/>
      <c r="F164" s="32"/>
      <c r="G164" s="32"/>
      <c r="H164" s="103"/>
      <c r="I164" s="103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2.75" customHeight="1" x14ac:dyDescent="0.2">
      <c r="A165" s="32"/>
      <c r="B165" s="32"/>
      <c r="C165" s="32"/>
      <c r="D165" s="32"/>
      <c r="E165" s="32"/>
      <c r="F165" s="32"/>
      <c r="G165" s="32"/>
      <c r="H165" s="103"/>
      <c r="I165" s="103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2.75" customHeight="1" x14ac:dyDescent="0.2">
      <c r="A166" s="32"/>
      <c r="B166" s="32"/>
      <c r="C166" s="32"/>
      <c r="D166" s="32"/>
      <c r="E166" s="32"/>
      <c r="F166" s="32"/>
      <c r="G166" s="32"/>
      <c r="H166" s="103"/>
      <c r="I166" s="103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2.75" customHeight="1" x14ac:dyDescent="0.2">
      <c r="A167" s="32"/>
      <c r="B167" s="32"/>
      <c r="C167" s="32"/>
      <c r="D167" s="32"/>
      <c r="E167" s="32"/>
      <c r="F167" s="32"/>
      <c r="G167" s="32"/>
      <c r="H167" s="103"/>
      <c r="I167" s="103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2.75" customHeight="1" x14ac:dyDescent="0.2">
      <c r="A168" s="32"/>
      <c r="B168" s="32"/>
      <c r="C168" s="32"/>
      <c r="D168" s="32"/>
      <c r="E168" s="32"/>
      <c r="F168" s="32"/>
      <c r="G168" s="32"/>
      <c r="H168" s="103"/>
      <c r="I168" s="103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2.75" customHeight="1" x14ac:dyDescent="0.2">
      <c r="A169" s="32"/>
      <c r="B169" s="32"/>
      <c r="C169" s="32"/>
      <c r="D169" s="32"/>
      <c r="E169" s="32"/>
      <c r="F169" s="32"/>
      <c r="G169" s="32"/>
      <c r="H169" s="103"/>
      <c r="I169" s="103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2.75" customHeight="1" x14ac:dyDescent="0.2">
      <c r="A170" s="32"/>
      <c r="B170" s="32"/>
      <c r="C170" s="32"/>
      <c r="D170" s="32"/>
      <c r="E170" s="32"/>
      <c r="F170" s="32"/>
      <c r="G170" s="32"/>
      <c r="H170" s="103"/>
      <c r="I170" s="103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2.75" customHeight="1" x14ac:dyDescent="0.2">
      <c r="A171" s="32"/>
      <c r="B171" s="32"/>
      <c r="C171" s="32"/>
      <c r="D171" s="32"/>
      <c r="E171" s="32"/>
      <c r="F171" s="32"/>
      <c r="G171" s="32"/>
      <c r="H171" s="103"/>
      <c r="I171" s="103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2.75" customHeight="1" x14ac:dyDescent="0.2">
      <c r="A172" s="32"/>
      <c r="B172" s="32"/>
      <c r="C172" s="32"/>
      <c r="D172" s="32"/>
      <c r="E172" s="32"/>
      <c r="F172" s="32"/>
      <c r="G172" s="32"/>
      <c r="H172" s="103"/>
      <c r="I172" s="103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2.75" customHeight="1" x14ac:dyDescent="0.2">
      <c r="A173" s="32"/>
      <c r="B173" s="32"/>
      <c r="C173" s="32"/>
      <c r="D173" s="32"/>
      <c r="E173" s="32"/>
      <c r="F173" s="32"/>
      <c r="G173" s="32"/>
      <c r="H173" s="103"/>
      <c r="I173" s="103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2.75" customHeight="1" x14ac:dyDescent="0.2">
      <c r="A174" s="32"/>
      <c r="B174" s="32"/>
      <c r="C174" s="32"/>
      <c r="D174" s="32"/>
      <c r="E174" s="32"/>
      <c r="F174" s="32"/>
      <c r="G174" s="32"/>
      <c r="H174" s="103"/>
      <c r="I174" s="103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2.75" customHeight="1" x14ac:dyDescent="0.2">
      <c r="A175" s="32"/>
      <c r="B175" s="32"/>
      <c r="C175" s="32"/>
      <c r="D175" s="32"/>
      <c r="E175" s="32"/>
      <c r="F175" s="32"/>
      <c r="G175" s="32"/>
      <c r="H175" s="103"/>
      <c r="I175" s="103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2.75" customHeight="1" x14ac:dyDescent="0.2">
      <c r="A176" s="32"/>
      <c r="B176" s="32"/>
      <c r="C176" s="32"/>
      <c r="D176" s="32"/>
      <c r="E176" s="32"/>
      <c r="F176" s="32"/>
      <c r="G176" s="32"/>
      <c r="H176" s="103"/>
      <c r="I176" s="103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2.75" customHeight="1" x14ac:dyDescent="0.2">
      <c r="A177" s="32"/>
      <c r="B177" s="32"/>
      <c r="C177" s="32"/>
      <c r="D177" s="32"/>
      <c r="E177" s="32"/>
      <c r="F177" s="32"/>
      <c r="G177" s="32"/>
      <c r="H177" s="103"/>
      <c r="I177" s="103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2.75" customHeight="1" x14ac:dyDescent="0.2">
      <c r="A178" s="32"/>
      <c r="B178" s="32"/>
      <c r="C178" s="32"/>
      <c r="D178" s="32"/>
      <c r="E178" s="32"/>
      <c r="F178" s="32"/>
      <c r="G178" s="32"/>
      <c r="H178" s="103"/>
      <c r="I178" s="103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2.75" customHeight="1" x14ac:dyDescent="0.2">
      <c r="A179" s="32"/>
      <c r="B179" s="32"/>
      <c r="C179" s="32"/>
      <c r="D179" s="32"/>
      <c r="E179" s="32"/>
      <c r="F179" s="32"/>
      <c r="G179" s="32"/>
      <c r="H179" s="103"/>
      <c r="I179" s="103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2.75" customHeight="1" x14ac:dyDescent="0.2">
      <c r="A180" s="32"/>
      <c r="B180" s="32"/>
      <c r="C180" s="32"/>
      <c r="D180" s="32"/>
      <c r="E180" s="32"/>
      <c r="F180" s="32"/>
      <c r="G180" s="32"/>
      <c r="H180" s="103"/>
      <c r="I180" s="103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2.75" customHeight="1" x14ac:dyDescent="0.2">
      <c r="A181" s="32"/>
      <c r="B181" s="32"/>
      <c r="C181" s="32"/>
      <c r="D181" s="32"/>
      <c r="E181" s="32"/>
      <c r="F181" s="32"/>
      <c r="G181" s="32"/>
      <c r="H181" s="103"/>
      <c r="I181" s="103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2.75" customHeight="1" x14ac:dyDescent="0.2">
      <c r="A182" s="32"/>
      <c r="B182" s="32"/>
      <c r="C182" s="32"/>
      <c r="D182" s="32"/>
      <c r="E182" s="32"/>
      <c r="F182" s="32"/>
      <c r="G182" s="32"/>
      <c r="H182" s="103"/>
      <c r="I182" s="103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2.75" customHeight="1" x14ac:dyDescent="0.2">
      <c r="A183" s="32"/>
      <c r="B183" s="32"/>
      <c r="C183" s="32"/>
      <c r="D183" s="32"/>
      <c r="E183" s="32"/>
      <c r="F183" s="32"/>
      <c r="G183" s="32"/>
      <c r="H183" s="103"/>
      <c r="I183" s="103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2.75" customHeight="1" x14ac:dyDescent="0.2">
      <c r="A184" s="32"/>
      <c r="B184" s="32"/>
      <c r="C184" s="32"/>
      <c r="D184" s="32"/>
      <c r="E184" s="32"/>
      <c r="F184" s="32"/>
      <c r="G184" s="32"/>
      <c r="H184" s="103"/>
      <c r="I184" s="103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2.75" customHeight="1" x14ac:dyDescent="0.2">
      <c r="A185" s="32"/>
      <c r="B185" s="32"/>
      <c r="C185" s="32"/>
      <c r="D185" s="32"/>
      <c r="E185" s="32"/>
      <c r="F185" s="32"/>
      <c r="G185" s="32"/>
      <c r="H185" s="103"/>
      <c r="I185" s="103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2.75" customHeight="1" x14ac:dyDescent="0.2">
      <c r="A186" s="32"/>
      <c r="B186" s="32"/>
      <c r="C186" s="32"/>
      <c r="D186" s="32"/>
      <c r="E186" s="32"/>
      <c r="F186" s="32"/>
      <c r="G186" s="32"/>
      <c r="H186" s="103"/>
      <c r="I186" s="103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2.75" customHeight="1" x14ac:dyDescent="0.2">
      <c r="A187" s="32"/>
      <c r="B187" s="32"/>
      <c r="C187" s="32"/>
      <c r="D187" s="32"/>
      <c r="E187" s="32"/>
      <c r="F187" s="32"/>
      <c r="G187" s="32"/>
      <c r="H187" s="103"/>
      <c r="I187" s="103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2.75" customHeight="1" x14ac:dyDescent="0.2">
      <c r="A188" s="32"/>
      <c r="B188" s="32"/>
      <c r="C188" s="32"/>
      <c r="D188" s="32"/>
      <c r="E188" s="32"/>
      <c r="F188" s="32"/>
      <c r="G188" s="32"/>
      <c r="H188" s="103"/>
      <c r="I188" s="103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2.75" customHeight="1" x14ac:dyDescent="0.2">
      <c r="A189" s="32"/>
      <c r="B189" s="32"/>
      <c r="C189" s="32"/>
      <c r="D189" s="32"/>
      <c r="E189" s="32"/>
      <c r="F189" s="32"/>
      <c r="G189" s="32"/>
      <c r="H189" s="103"/>
      <c r="I189" s="103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2.75" customHeight="1" x14ac:dyDescent="0.2">
      <c r="A190" s="32"/>
      <c r="B190" s="32"/>
      <c r="C190" s="32"/>
      <c r="D190" s="32"/>
      <c r="E190" s="32"/>
      <c r="F190" s="32"/>
      <c r="G190" s="32"/>
      <c r="H190" s="103"/>
      <c r="I190" s="103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2.75" customHeight="1" x14ac:dyDescent="0.2">
      <c r="A191" s="32"/>
      <c r="B191" s="32"/>
      <c r="C191" s="32"/>
      <c r="D191" s="32"/>
      <c r="E191" s="32"/>
      <c r="F191" s="32"/>
      <c r="G191" s="32"/>
      <c r="H191" s="103"/>
      <c r="I191" s="103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2.75" customHeight="1" x14ac:dyDescent="0.2">
      <c r="A192" s="32"/>
      <c r="B192" s="32"/>
      <c r="C192" s="32"/>
      <c r="D192" s="32"/>
      <c r="E192" s="32"/>
      <c r="F192" s="32"/>
      <c r="G192" s="32"/>
      <c r="H192" s="103"/>
      <c r="I192" s="103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2.75" customHeight="1" x14ac:dyDescent="0.2">
      <c r="A193" s="32"/>
      <c r="B193" s="32"/>
      <c r="C193" s="32"/>
      <c r="D193" s="32"/>
      <c r="E193" s="32"/>
      <c r="F193" s="32"/>
      <c r="G193" s="32"/>
      <c r="H193" s="103"/>
      <c r="I193" s="103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2.75" customHeight="1" x14ac:dyDescent="0.2">
      <c r="A194" s="32"/>
      <c r="B194" s="32"/>
      <c r="C194" s="32"/>
      <c r="D194" s="32"/>
      <c r="E194" s="32"/>
      <c r="F194" s="32"/>
      <c r="G194" s="32"/>
      <c r="H194" s="103"/>
      <c r="I194" s="103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2.75" customHeight="1" x14ac:dyDescent="0.2">
      <c r="A195" s="32"/>
      <c r="B195" s="32"/>
      <c r="C195" s="32"/>
      <c r="D195" s="32"/>
      <c r="E195" s="32"/>
      <c r="F195" s="32"/>
      <c r="G195" s="32"/>
      <c r="H195" s="103"/>
      <c r="I195" s="103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2.75" customHeight="1" x14ac:dyDescent="0.2">
      <c r="A196" s="32"/>
      <c r="B196" s="32"/>
      <c r="C196" s="32"/>
      <c r="D196" s="32"/>
      <c r="E196" s="32"/>
      <c r="F196" s="32"/>
      <c r="G196" s="32"/>
      <c r="H196" s="103"/>
      <c r="I196" s="103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2.75" customHeight="1" x14ac:dyDescent="0.2">
      <c r="A197" s="32"/>
      <c r="B197" s="32"/>
      <c r="C197" s="32"/>
      <c r="D197" s="32"/>
      <c r="E197" s="32"/>
      <c r="F197" s="32"/>
      <c r="G197" s="32"/>
      <c r="H197" s="103"/>
      <c r="I197" s="103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2.75" customHeight="1" x14ac:dyDescent="0.2">
      <c r="A198" s="32"/>
      <c r="B198" s="32"/>
      <c r="C198" s="32"/>
      <c r="D198" s="32"/>
      <c r="E198" s="32"/>
      <c r="F198" s="32"/>
      <c r="G198" s="32"/>
      <c r="H198" s="103"/>
      <c r="I198" s="103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2.75" customHeight="1" x14ac:dyDescent="0.2">
      <c r="A199" s="32"/>
      <c r="B199" s="32"/>
      <c r="C199" s="32"/>
      <c r="D199" s="32"/>
      <c r="E199" s="32"/>
      <c r="F199" s="32"/>
      <c r="G199" s="32"/>
      <c r="H199" s="103"/>
      <c r="I199" s="103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2.75" customHeight="1" x14ac:dyDescent="0.2">
      <c r="A200" s="32"/>
      <c r="B200" s="32"/>
      <c r="C200" s="32"/>
      <c r="D200" s="32"/>
      <c r="E200" s="32"/>
      <c r="F200" s="32"/>
      <c r="G200" s="32"/>
      <c r="H200" s="103"/>
      <c r="I200" s="103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2.75" customHeight="1" x14ac:dyDescent="0.2">
      <c r="A201" s="32"/>
      <c r="B201" s="32"/>
      <c r="C201" s="32"/>
      <c r="D201" s="32"/>
      <c r="E201" s="32"/>
      <c r="F201" s="32"/>
      <c r="G201" s="32"/>
      <c r="H201" s="103"/>
      <c r="I201" s="103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2.75" customHeight="1" x14ac:dyDescent="0.2">
      <c r="A202" s="32"/>
      <c r="B202" s="32"/>
      <c r="C202" s="32"/>
      <c r="D202" s="32"/>
      <c r="E202" s="32"/>
      <c r="F202" s="32"/>
      <c r="G202" s="32"/>
      <c r="H202" s="103"/>
      <c r="I202" s="103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2.75" customHeight="1" x14ac:dyDescent="0.2">
      <c r="A203" s="32"/>
      <c r="B203" s="32"/>
      <c r="C203" s="32"/>
      <c r="D203" s="32"/>
      <c r="E203" s="32"/>
      <c r="F203" s="32"/>
      <c r="G203" s="32"/>
      <c r="H203" s="103"/>
      <c r="I203" s="103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2.75" customHeight="1" x14ac:dyDescent="0.2">
      <c r="A204" s="32"/>
      <c r="B204" s="32"/>
      <c r="C204" s="32"/>
      <c r="D204" s="32"/>
      <c r="E204" s="32"/>
      <c r="F204" s="32"/>
      <c r="G204" s="32"/>
      <c r="H204" s="103"/>
      <c r="I204" s="103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2.75" customHeight="1" x14ac:dyDescent="0.2">
      <c r="A205" s="32"/>
      <c r="B205" s="32"/>
      <c r="C205" s="32"/>
      <c r="D205" s="32"/>
      <c r="E205" s="32"/>
      <c r="F205" s="32"/>
      <c r="G205" s="32"/>
      <c r="H205" s="103"/>
      <c r="I205" s="103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2.75" customHeight="1" x14ac:dyDescent="0.2">
      <c r="A206" s="32"/>
      <c r="B206" s="32"/>
      <c r="C206" s="32"/>
      <c r="D206" s="32"/>
      <c r="E206" s="32"/>
      <c r="F206" s="32"/>
      <c r="G206" s="32"/>
      <c r="H206" s="103"/>
      <c r="I206" s="103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2.75" customHeight="1" x14ac:dyDescent="0.2">
      <c r="A207" s="32"/>
      <c r="B207" s="32"/>
      <c r="C207" s="32"/>
      <c r="D207" s="32"/>
      <c r="E207" s="32"/>
      <c r="F207" s="32"/>
      <c r="G207" s="32"/>
      <c r="H207" s="103"/>
      <c r="I207" s="103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2.75" customHeight="1" x14ac:dyDescent="0.2">
      <c r="A208" s="32"/>
      <c r="B208" s="32"/>
      <c r="C208" s="32"/>
      <c r="D208" s="32"/>
      <c r="E208" s="32"/>
      <c r="F208" s="32"/>
      <c r="G208" s="32"/>
      <c r="H208" s="103"/>
      <c r="I208" s="103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2.75" customHeight="1" x14ac:dyDescent="0.2">
      <c r="A209" s="32"/>
      <c r="B209" s="32"/>
      <c r="C209" s="32"/>
      <c r="D209" s="32"/>
      <c r="E209" s="32"/>
      <c r="F209" s="32"/>
      <c r="G209" s="32"/>
      <c r="H209" s="103"/>
      <c r="I209" s="103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2.75" customHeight="1" x14ac:dyDescent="0.2">
      <c r="A210" s="32"/>
      <c r="B210" s="32"/>
      <c r="C210" s="32"/>
      <c r="D210" s="32"/>
      <c r="E210" s="32"/>
      <c r="F210" s="32"/>
      <c r="G210" s="32"/>
      <c r="H210" s="103"/>
      <c r="I210" s="103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2.75" customHeight="1" x14ac:dyDescent="0.2">
      <c r="A211" s="32"/>
      <c r="B211" s="32"/>
      <c r="C211" s="32"/>
      <c r="D211" s="32"/>
      <c r="E211" s="32"/>
      <c r="F211" s="32"/>
      <c r="G211" s="32"/>
      <c r="H211" s="103"/>
      <c r="I211" s="103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2.75" customHeight="1" x14ac:dyDescent="0.2">
      <c r="A212" s="32"/>
      <c r="B212" s="32"/>
      <c r="C212" s="32"/>
      <c r="D212" s="32"/>
      <c r="E212" s="32"/>
      <c r="F212" s="32"/>
      <c r="G212" s="32"/>
      <c r="H212" s="103"/>
      <c r="I212" s="103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2.75" customHeight="1" x14ac:dyDescent="0.2">
      <c r="A213" s="32"/>
      <c r="B213" s="32"/>
      <c r="C213" s="32"/>
      <c r="D213" s="32"/>
      <c r="E213" s="32"/>
      <c r="F213" s="32"/>
      <c r="G213" s="32"/>
      <c r="H213" s="103"/>
      <c r="I213" s="103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2.75" customHeight="1" x14ac:dyDescent="0.2">
      <c r="A214" s="32"/>
      <c r="B214" s="32"/>
      <c r="C214" s="32"/>
      <c r="D214" s="32"/>
      <c r="E214" s="32"/>
      <c r="F214" s="32"/>
      <c r="G214" s="32"/>
      <c r="H214" s="103"/>
      <c r="I214" s="103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2.75" customHeight="1" x14ac:dyDescent="0.2">
      <c r="A215" s="32"/>
      <c r="B215" s="32"/>
      <c r="C215" s="32"/>
      <c r="D215" s="32"/>
      <c r="E215" s="32"/>
      <c r="F215" s="32"/>
      <c r="G215" s="32"/>
      <c r="H215" s="103"/>
      <c r="I215" s="103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2.75" customHeight="1" x14ac:dyDescent="0.2">
      <c r="A216" s="32"/>
      <c r="B216" s="32"/>
      <c r="C216" s="32"/>
      <c r="D216" s="32"/>
      <c r="E216" s="32"/>
      <c r="F216" s="32"/>
      <c r="G216" s="32"/>
      <c r="H216" s="103"/>
      <c r="I216" s="103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2.75" customHeight="1" x14ac:dyDescent="0.2">
      <c r="A217" s="32"/>
      <c r="B217" s="32"/>
      <c r="C217" s="32"/>
      <c r="D217" s="32"/>
      <c r="E217" s="32"/>
      <c r="F217" s="32"/>
      <c r="G217" s="32"/>
      <c r="H217" s="103"/>
      <c r="I217" s="103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2.75" customHeight="1" x14ac:dyDescent="0.2">
      <c r="A218" s="32"/>
      <c r="B218" s="32"/>
      <c r="C218" s="32"/>
      <c r="D218" s="32"/>
      <c r="E218" s="32"/>
      <c r="F218" s="32"/>
      <c r="G218" s="32"/>
      <c r="H218" s="103"/>
      <c r="I218" s="103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2.75" customHeight="1" x14ac:dyDescent="0.2">
      <c r="A219" s="32"/>
      <c r="B219" s="32"/>
      <c r="C219" s="32"/>
      <c r="D219" s="32"/>
      <c r="E219" s="32"/>
      <c r="F219" s="32"/>
      <c r="G219" s="32"/>
      <c r="H219" s="103"/>
      <c r="I219" s="103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2.75" customHeight="1" x14ac:dyDescent="0.2">
      <c r="A220" s="32"/>
      <c r="B220" s="32"/>
      <c r="C220" s="32"/>
      <c r="D220" s="32"/>
      <c r="E220" s="32"/>
      <c r="F220" s="32"/>
      <c r="G220" s="32"/>
      <c r="H220" s="103"/>
      <c r="I220" s="103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2.75" customHeight="1" x14ac:dyDescent="0.2">
      <c r="A221" s="32"/>
      <c r="B221" s="32"/>
      <c r="C221" s="32"/>
      <c r="D221" s="32"/>
      <c r="E221" s="32"/>
      <c r="F221" s="32"/>
      <c r="G221" s="32"/>
      <c r="H221" s="103"/>
      <c r="I221" s="103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2.75" customHeight="1" x14ac:dyDescent="0.2">
      <c r="A222" s="32"/>
      <c r="B222" s="32"/>
      <c r="C222" s="32"/>
      <c r="D222" s="32"/>
      <c r="E222" s="32"/>
      <c r="F222" s="32"/>
      <c r="G222" s="32"/>
      <c r="H222" s="103"/>
      <c r="I222" s="103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2.75" customHeight="1" x14ac:dyDescent="0.2">
      <c r="A223" s="32"/>
      <c r="B223" s="32"/>
      <c r="C223" s="32"/>
      <c r="D223" s="32"/>
      <c r="E223" s="32"/>
      <c r="F223" s="32"/>
      <c r="G223" s="32"/>
      <c r="H223" s="103"/>
      <c r="I223" s="103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2.75" customHeight="1" x14ac:dyDescent="0.2">
      <c r="A224" s="32"/>
      <c r="B224" s="32"/>
      <c r="C224" s="32"/>
      <c r="D224" s="32"/>
      <c r="E224" s="32"/>
      <c r="F224" s="32"/>
      <c r="G224" s="32"/>
      <c r="H224" s="103"/>
      <c r="I224" s="103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2.75" customHeight="1" x14ac:dyDescent="0.2">
      <c r="A225" s="32"/>
      <c r="B225" s="32"/>
      <c r="C225" s="32"/>
      <c r="D225" s="32"/>
      <c r="E225" s="32"/>
      <c r="F225" s="32"/>
      <c r="G225" s="32"/>
      <c r="H225" s="103"/>
      <c r="I225" s="103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2.75" customHeight="1" x14ac:dyDescent="0.2">
      <c r="A226" s="32"/>
      <c r="B226" s="32"/>
      <c r="C226" s="32"/>
      <c r="D226" s="32"/>
      <c r="E226" s="32"/>
      <c r="F226" s="32"/>
      <c r="G226" s="32"/>
      <c r="H226" s="103"/>
      <c r="I226" s="103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2.75" customHeight="1" x14ac:dyDescent="0.2">
      <c r="A227" s="32"/>
      <c r="B227" s="32"/>
      <c r="C227" s="32"/>
      <c r="D227" s="32"/>
      <c r="E227" s="32"/>
      <c r="F227" s="32"/>
      <c r="G227" s="32"/>
      <c r="H227" s="103"/>
      <c r="I227" s="103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2.75" customHeight="1" x14ac:dyDescent="0.2">
      <c r="A228" s="32"/>
      <c r="B228" s="32"/>
      <c r="C228" s="32"/>
      <c r="D228" s="32"/>
      <c r="E228" s="32"/>
      <c r="F228" s="32"/>
      <c r="G228" s="32"/>
      <c r="H228" s="103"/>
      <c r="I228" s="103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2.75" customHeight="1" x14ac:dyDescent="0.2">
      <c r="A229" s="32"/>
      <c r="B229" s="32"/>
      <c r="C229" s="32"/>
      <c r="D229" s="32"/>
      <c r="E229" s="32"/>
      <c r="F229" s="32"/>
      <c r="G229" s="32"/>
      <c r="H229" s="103"/>
      <c r="I229" s="103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2.75" customHeight="1" x14ac:dyDescent="0.2">
      <c r="A230" s="32"/>
      <c r="B230" s="32"/>
      <c r="C230" s="32"/>
      <c r="D230" s="32"/>
      <c r="E230" s="32"/>
      <c r="F230" s="32"/>
      <c r="G230" s="32"/>
      <c r="H230" s="103"/>
      <c r="I230" s="103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2.75" customHeight="1" x14ac:dyDescent="0.2">
      <c r="A231" s="32"/>
      <c r="B231" s="32"/>
      <c r="C231" s="32"/>
      <c r="D231" s="32"/>
      <c r="E231" s="32"/>
      <c r="F231" s="32"/>
      <c r="G231" s="32"/>
      <c r="H231" s="103"/>
      <c r="I231" s="103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2.75" customHeight="1" x14ac:dyDescent="0.2">
      <c r="A232" s="32"/>
      <c r="B232" s="32"/>
      <c r="C232" s="32"/>
      <c r="D232" s="32"/>
      <c r="E232" s="32"/>
      <c r="F232" s="32"/>
      <c r="G232" s="32"/>
      <c r="H232" s="103"/>
      <c r="I232" s="103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2.75" customHeight="1" x14ac:dyDescent="0.2">
      <c r="A233" s="32"/>
      <c r="B233" s="32"/>
      <c r="C233" s="32"/>
      <c r="D233" s="32"/>
      <c r="E233" s="32"/>
      <c r="F233" s="32"/>
      <c r="G233" s="32"/>
      <c r="H233" s="103"/>
      <c r="I233" s="103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2.75" customHeight="1" x14ac:dyDescent="0.2">
      <c r="A234" s="32"/>
      <c r="B234" s="32"/>
      <c r="C234" s="32"/>
      <c r="D234" s="32"/>
      <c r="E234" s="32"/>
      <c r="F234" s="32"/>
      <c r="G234" s="32"/>
      <c r="H234" s="103"/>
      <c r="I234" s="103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2.75" customHeight="1" x14ac:dyDescent="0.2">
      <c r="A235" s="32"/>
      <c r="B235" s="32"/>
      <c r="C235" s="32"/>
      <c r="D235" s="32"/>
      <c r="E235" s="32"/>
      <c r="F235" s="32"/>
      <c r="G235" s="32"/>
      <c r="H235" s="103"/>
      <c r="I235" s="103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2.75" customHeight="1" x14ac:dyDescent="0.2">
      <c r="A236" s="32"/>
      <c r="B236" s="32"/>
      <c r="C236" s="32"/>
      <c r="D236" s="32"/>
      <c r="E236" s="32"/>
      <c r="F236" s="32"/>
      <c r="G236" s="32"/>
      <c r="H236" s="103"/>
      <c r="I236" s="103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2.75" customHeight="1" x14ac:dyDescent="0.2">
      <c r="A237" s="32"/>
      <c r="B237" s="32"/>
      <c r="C237" s="32"/>
      <c r="D237" s="32"/>
      <c r="E237" s="32"/>
      <c r="F237" s="32"/>
      <c r="G237" s="32"/>
      <c r="H237" s="103"/>
      <c r="I237" s="103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2.75" customHeight="1" x14ac:dyDescent="0.2">
      <c r="A238" s="32"/>
      <c r="B238" s="32"/>
      <c r="C238" s="32"/>
      <c r="D238" s="32"/>
      <c r="E238" s="32"/>
      <c r="F238" s="32"/>
      <c r="G238" s="32"/>
      <c r="H238" s="103"/>
      <c r="I238" s="103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2.75" customHeight="1" x14ac:dyDescent="0.2">
      <c r="A239" s="32"/>
      <c r="B239" s="32"/>
      <c r="C239" s="32"/>
      <c r="D239" s="32"/>
      <c r="E239" s="32"/>
      <c r="F239" s="32"/>
      <c r="G239" s="32"/>
      <c r="H239" s="103"/>
      <c r="I239" s="103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2.75" customHeight="1" x14ac:dyDescent="0.2">
      <c r="A240" s="32"/>
      <c r="B240" s="32"/>
      <c r="C240" s="32"/>
      <c r="D240" s="32"/>
      <c r="E240" s="32"/>
      <c r="F240" s="32"/>
      <c r="G240" s="32"/>
      <c r="H240" s="103"/>
      <c r="I240" s="103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2.75" customHeight="1" x14ac:dyDescent="0.2">
      <c r="A241" s="32"/>
      <c r="B241" s="32"/>
      <c r="C241" s="32"/>
      <c r="D241" s="32"/>
      <c r="E241" s="32"/>
      <c r="F241" s="32"/>
      <c r="G241" s="32"/>
      <c r="H241" s="103"/>
      <c r="I241" s="103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2.75" customHeight="1" x14ac:dyDescent="0.2">
      <c r="A242" s="32"/>
      <c r="B242" s="32"/>
      <c r="C242" s="32"/>
      <c r="D242" s="32"/>
      <c r="E242" s="32"/>
      <c r="F242" s="32"/>
      <c r="G242" s="32"/>
      <c r="H242" s="103"/>
      <c r="I242" s="103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2.75" customHeight="1" x14ac:dyDescent="0.2">
      <c r="A243" s="32"/>
      <c r="B243" s="32"/>
      <c r="C243" s="32"/>
      <c r="D243" s="32"/>
      <c r="E243" s="32"/>
      <c r="F243" s="32"/>
      <c r="G243" s="32"/>
      <c r="H243" s="103"/>
      <c r="I243" s="103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2.75" customHeight="1" x14ac:dyDescent="0.2">
      <c r="A244" s="32"/>
      <c r="B244" s="32"/>
      <c r="C244" s="32"/>
      <c r="D244" s="32"/>
      <c r="E244" s="32"/>
      <c r="F244" s="32"/>
      <c r="G244" s="32"/>
      <c r="H244" s="103"/>
      <c r="I244" s="103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2.75" customHeight="1" x14ac:dyDescent="0.2">
      <c r="A245" s="32"/>
      <c r="B245" s="32"/>
      <c r="C245" s="32"/>
      <c r="D245" s="32"/>
      <c r="E245" s="32"/>
      <c r="F245" s="32"/>
      <c r="G245" s="32"/>
      <c r="H245" s="103"/>
      <c r="I245" s="103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2.75" customHeight="1" x14ac:dyDescent="0.2">
      <c r="A246" s="32"/>
      <c r="B246" s="32"/>
      <c r="C246" s="32"/>
      <c r="D246" s="32"/>
      <c r="E246" s="32"/>
      <c r="F246" s="32"/>
      <c r="G246" s="32"/>
      <c r="H246" s="103"/>
      <c r="I246" s="103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2.75" customHeight="1" x14ac:dyDescent="0.2">
      <c r="A247" s="32"/>
      <c r="B247" s="32"/>
      <c r="C247" s="32"/>
      <c r="D247" s="32"/>
      <c r="E247" s="32"/>
      <c r="F247" s="32"/>
      <c r="G247" s="32"/>
      <c r="H247" s="103"/>
      <c r="I247" s="103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2.75" customHeight="1" x14ac:dyDescent="0.2">
      <c r="A248" s="32"/>
      <c r="B248" s="32"/>
      <c r="C248" s="32"/>
      <c r="D248" s="32"/>
      <c r="E248" s="32"/>
      <c r="F248" s="32"/>
      <c r="G248" s="32"/>
      <c r="H248" s="103"/>
      <c r="I248" s="103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2.75" customHeight="1" x14ac:dyDescent="0.2">
      <c r="A249" s="32"/>
      <c r="B249" s="32"/>
      <c r="C249" s="32"/>
      <c r="D249" s="32"/>
      <c r="E249" s="32"/>
      <c r="F249" s="32"/>
      <c r="G249" s="32"/>
      <c r="H249" s="103"/>
      <c r="I249" s="103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2.75" customHeight="1" x14ac:dyDescent="0.2">
      <c r="A250" s="32"/>
      <c r="B250" s="32"/>
      <c r="C250" s="32"/>
      <c r="D250" s="32"/>
      <c r="E250" s="32"/>
      <c r="F250" s="32"/>
      <c r="G250" s="32"/>
      <c r="H250" s="103"/>
      <c r="I250" s="103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2.75" customHeight="1" x14ac:dyDescent="0.2">
      <c r="A251" s="32"/>
      <c r="B251" s="32"/>
      <c r="C251" s="32"/>
      <c r="D251" s="32"/>
      <c r="E251" s="32"/>
      <c r="F251" s="32"/>
      <c r="G251" s="32"/>
      <c r="H251" s="103"/>
      <c r="I251" s="103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2.75" customHeight="1" x14ac:dyDescent="0.2">
      <c r="A252" s="32"/>
      <c r="B252" s="32"/>
      <c r="C252" s="32"/>
      <c r="D252" s="32"/>
      <c r="E252" s="32"/>
      <c r="F252" s="32"/>
      <c r="G252" s="32"/>
      <c r="H252" s="103"/>
      <c r="I252" s="103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2.75" customHeight="1" x14ac:dyDescent="0.2">
      <c r="A253" s="32"/>
      <c r="B253" s="32"/>
      <c r="C253" s="32"/>
      <c r="D253" s="32"/>
      <c r="E253" s="32"/>
      <c r="F253" s="32"/>
      <c r="G253" s="32"/>
      <c r="H253" s="103"/>
      <c r="I253" s="103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2.75" customHeight="1" x14ac:dyDescent="0.2">
      <c r="A254" s="32"/>
      <c r="B254" s="32"/>
      <c r="C254" s="32"/>
      <c r="D254" s="32"/>
      <c r="E254" s="32"/>
      <c r="F254" s="32"/>
      <c r="G254" s="32"/>
      <c r="H254" s="103"/>
      <c r="I254" s="103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2.75" customHeight="1" x14ac:dyDescent="0.2">
      <c r="A255" s="32"/>
      <c r="B255" s="32"/>
      <c r="C255" s="32"/>
      <c r="D255" s="32"/>
      <c r="E255" s="32"/>
      <c r="F255" s="32"/>
      <c r="G255" s="32"/>
      <c r="H255" s="103"/>
      <c r="I255" s="103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2.75" customHeight="1" x14ac:dyDescent="0.2">
      <c r="A256" s="32"/>
      <c r="B256" s="32"/>
      <c r="C256" s="32"/>
      <c r="D256" s="32"/>
      <c r="E256" s="32"/>
      <c r="F256" s="32"/>
      <c r="G256" s="32"/>
      <c r="H256" s="103"/>
      <c r="I256" s="103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2.75" customHeight="1" x14ac:dyDescent="0.2">
      <c r="A257" s="32"/>
      <c r="B257" s="32"/>
      <c r="C257" s="32"/>
      <c r="D257" s="32"/>
      <c r="E257" s="32"/>
      <c r="F257" s="32"/>
      <c r="G257" s="32"/>
      <c r="H257" s="103"/>
      <c r="I257" s="103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2.75" customHeight="1" x14ac:dyDescent="0.2">
      <c r="A258" s="32"/>
      <c r="B258" s="32"/>
      <c r="C258" s="32"/>
      <c r="D258" s="32"/>
      <c r="E258" s="32"/>
      <c r="F258" s="32"/>
      <c r="G258" s="32"/>
      <c r="H258" s="103"/>
      <c r="I258" s="103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2.75" customHeight="1" x14ac:dyDescent="0.2">
      <c r="A259" s="32"/>
      <c r="B259" s="32"/>
      <c r="C259" s="32"/>
      <c r="D259" s="32"/>
      <c r="E259" s="32"/>
      <c r="F259" s="32"/>
      <c r="G259" s="32"/>
      <c r="H259" s="103"/>
      <c r="I259" s="103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2.75" customHeight="1" x14ac:dyDescent="0.2">
      <c r="A260" s="32"/>
      <c r="B260" s="32"/>
      <c r="C260" s="32"/>
      <c r="D260" s="32"/>
      <c r="E260" s="32"/>
      <c r="F260" s="32"/>
      <c r="G260" s="32"/>
      <c r="H260" s="103"/>
      <c r="I260" s="103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2.75" customHeight="1" x14ac:dyDescent="0.2">
      <c r="A261" s="32"/>
      <c r="B261" s="32"/>
      <c r="C261" s="32"/>
      <c r="D261" s="32"/>
      <c r="E261" s="32"/>
      <c r="F261" s="32"/>
      <c r="G261" s="32"/>
      <c r="H261" s="103"/>
      <c r="I261" s="103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2.75" customHeight="1" x14ac:dyDescent="0.2">
      <c r="A262" s="32"/>
      <c r="B262" s="32"/>
      <c r="C262" s="32"/>
      <c r="D262" s="32"/>
      <c r="E262" s="32"/>
      <c r="F262" s="32"/>
      <c r="G262" s="32"/>
      <c r="H262" s="103"/>
      <c r="I262" s="103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2.75" customHeight="1" x14ac:dyDescent="0.2">
      <c r="A263" s="32"/>
      <c r="B263" s="32"/>
      <c r="C263" s="32"/>
      <c r="D263" s="32"/>
      <c r="E263" s="32"/>
      <c r="F263" s="32"/>
      <c r="G263" s="32"/>
      <c r="H263" s="103"/>
      <c r="I263" s="103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2.75" customHeight="1" x14ac:dyDescent="0.2">
      <c r="A264" s="32"/>
      <c r="B264" s="32"/>
      <c r="C264" s="32"/>
      <c r="D264" s="32"/>
      <c r="E264" s="32"/>
      <c r="F264" s="32"/>
      <c r="G264" s="32"/>
      <c r="H264" s="103"/>
      <c r="I264" s="103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2.75" customHeight="1" x14ac:dyDescent="0.2">
      <c r="A265" s="32"/>
      <c r="B265" s="32"/>
      <c r="C265" s="32"/>
      <c r="D265" s="32"/>
      <c r="E265" s="32"/>
      <c r="F265" s="32"/>
      <c r="G265" s="32"/>
      <c r="H265" s="103"/>
      <c r="I265" s="103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2.75" customHeight="1" x14ac:dyDescent="0.2">
      <c r="A266" s="32"/>
      <c r="B266" s="32"/>
      <c r="C266" s="32"/>
      <c r="D266" s="32"/>
      <c r="E266" s="32"/>
      <c r="F266" s="32"/>
      <c r="G266" s="32"/>
      <c r="H266" s="103"/>
      <c r="I266" s="103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2.75" customHeight="1" x14ac:dyDescent="0.2">
      <c r="A267" s="32"/>
      <c r="B267" s="32"/>
      <c r="C267" s="32"/>
      <c r="D267" s="32"/>
      <c r="E267" s="32"/>
      <c r="F267" s="32"/>
      <c r="G267" s="32"/>
      <c r="H267" s="103"/>
      <c r="I267" s="103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2.75" customHeight="1" x14ac:dyDescent="0.2">
      <c r="A268" s="32"/>
      <c r="B268" s="32"/>
      <c r="C268" s="32"/>
      <c r="D268" s="32"/>
      <c r="E268" s="32"/>
      <c r="F268" s="32"/>
      <c r="G268" s="32"/>
      <c r="H268" s="103"/>
      <c r="I268" s="103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2.75" customHeight="1" x14ac:dyDescent="0.2">
      <c r="A269" s="32"/>
      <c r="B269" s="32"/>
      <c r="C269" s="32"/>
      <c r="D269" s="32"/>
      <c r="E269" s="32"/>
      <c r="F269" s="32"/>
      <c r="G269" s="32"/>
      <c r="H269" s="103"/>
      <c r="I269" s="103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2.75" customHeight="1" x14ac:dyDescent="0.2">
      <c r="A270" s="32"/>
      <c r="B270" s="32"/>
      <c r="C270" s="32"/>
      <c r="D270" s="32"/>
      <c r="E270" s="32"/>
      <c r="F270" s="32"/>
      <c r="G270" s="32"/>
      <c r="H270" s="103"/>
      <c r="I270" s="103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2.75" customHeight="1" x14ac:dyDescent="0.2">
      <c r="A271" s="32"/>
      <c r="B271" s="32"/>
      <c r="C271" s="32"/>
      <c r="D271" s="32"/>
      <c r="E271" s="32"/>
      <c r="F271" s="32"/>
      <c r="G271" s="32"/>
      <c r="H271" s="103"/>
      <c r="I271" s="103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2.75" customHeight="1" x14ac:dyDescent="0.2">
      <c r="A272" s="32"/>
      <c r="B272" s="32"/>
      <c r="C272" s="32"/>
      <c r="D272" s="32"/>
      <c r="E272" s="32"/>
      <c r="F272" s="32"/>
      <c r="G272" s="32"/>
      <c r="H272" s="103"/>
      <c r="I272" s="103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2.75" customHeight="1" x14ac:dyDescent="0.2">
      <c r="A273" s="32"/>
      <c r="B273" s="32"/>
      <c r="C273" s="32"/>
      <c r="D273" s="32"/>
      <c r="E273" s="32"/>
      <c r="F273" s="32"/>
      <c r="G273" s="32"/>
      <c r="H273" s="103"/>
      <c r="I273" s="103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2.75" customHeight="1" x14ac:dyDescent="0.2">
      <c r="A274" s="32"/>
      <c r="B274" s="32"/>
      <c r="C274" s="32"/>
      <c r="D274" s="32"/>
      <c r="E274" s="32"/>
      <c r="F274" s="32"/>
      <c r="G274" s="32"/>
      <c r="H274" s="103"/>
      <c r="I274" s="103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2.75" customHeight="1" x14ac:dyDescent="0.2">
      <c r="A275" s="32"/>
      <c r="B275" s="32"/>
      <c r="C275" s="32"/>
      <c r="D275" s="32"/>
      <c r="E275" s="32"/>
      <c r="F275" s="32"/>
      <c r="G275" s="32"/>
      <c r="H275" s="103"/>
      <c r="I275" s="103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2.75" customHeight="1" x14ac:dyDescent="0.2">
      <c r="A276" s="32"/>
      <c r="B276" s="32"/>
      <c r="C276" s="32"/>
      <c r="D276" s="32"/>
      <c r="E276" s="32"/>
      <c r="F276" s="32"/>
      <c r="G276" s="32"/>
      <c r="H276" s="103"/>
      <c r="I276" s="103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2.75" customHeight="1" x14ac:dyDescent="0.2">
      <c r="A277" s="32"/>
      <c r="B277" s="32"/>
      <c r="C277" s="32"/>
      <c r="D277" s="32"/>
      <c r="E277" s="32"/>
      <c r="F277" s="32"/>
      <c r="G277" s="32"/>
      <c r="H277" s="103"/>
      <c r="I277" s="103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2.75" customHeight="1" x14ac:dyDescent="0.2">
      <c r="A278" s="32"/>
      <c r="B278" s="32"/>
      <c r="C278" s="32"/>
      <c r="D278" s="32"/>
      <c r="E278" s="32"/>
      <c r="F278" s="32"/>
      <c r="G278" s="32"/>
      <c r="H278" s="103"/>
      <c r="I278" s="103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2.75" customHeight="1" x14ac:dyDescent="0.2">
      <c r="A279" s="32"/>
      <c r="B279" s="32"/>
      <c r="C279" s="32"/>
      <c r="D279" s="32"/>
      <c r="E279" s="32"/>
      <c r="F279" s="32"/>
      <c r="G279" s="32"/>
      <c r="H279" s="103"/>
      <c r="I279" s="103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2.75" customHeight="1" x14ac:dyDescent="0.2">
      <c r="A280" s="32"/>
      <c r="B280" s="32"/>
      <c r="C280" s="32"/>
      <c r="D280" s="32"/>
      <c r="E280" s="32"/>
      <c r="F280" s="32"/>
      <c r="G280" s="32"/>
      <c r="H280" s="103"/>
      <c r="I280" s="103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2.75" customHeight="1" x14ac:dyDescent="0.2">
      <c r="A281" s="32"/>
      <c r="B281" s="32"/>
      <c r="C281" s="32"/>
      <c r="D281" s="32"/>
      <c r="E281" s="32"/>
      <c r="F281" s="32"/>
      <c r="G281" s="32"/>
      <c r="H281" s="103"/>
      <c r="I281" s="103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2.75" customHeight="1" x14ac:dyDescent="0.2">
      <c r="A282" s="32"/>
      <c r="B282" s="32"/>
      <c r="C282" s="32"/>
      <c r="D282" s="32"/>
      <c r="E282" s="32"/>
      <c r="F282" s="32"/>
      <c r="G282" s="32"/>
      <c r="H282" s="103"/>
      <c r="I282" s="103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2.75" customHeight="1" x14ac:dyDescent="0.2">
      <c r="A283" s="32"/>
      <c r="B283" s="32"/>
      <c r="C283" s="32"/>
      <c r="D283" s="32"/>
      <c r="E283" s="32"/>
      <c r="F283" s="32"/>
      <c r="G283" s="32"/>
      <c r="H283" s="103"/>
      <c r="I283" s="103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2.75" customHeight="1" x14ac:dyDescent="0.2">
      <c r="A284" s="32"/>
      <c r="B284" s="32"/>
      <c r="C284" s="32"/>
      <c r="D284" s="32"/>
      <c r="E284" s="32"/>
      <c r="F284" s="32"/>
      <c r="G284" s="32"/>
      <c r="H284" s="103"/>
      <c r="I284" s="103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2.75" customHeight="1" x14ac:dyDescent="0.2">
      <c r="A285" s="32"/>
      <c r="B285" s="32"/>
      <c r="C285" s="32"/>
      <c r="D285" s="32"/>
      <c r="E285" s="32"/>
      <c r="F285" s="32"/>
      <c r="G285" s="32"/>
      <c r="H285" s="103"/>
      <c r="I285" s="103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2.75" customHeight="1" x14ac:dyDescent="0.2">
      <c r="A286" s="32"/>
      <c r="B286" s="32"/>
      <c r="C286" s="32"/>
      <c r="D286" s="32"/>
      <c r="E286" s="32"/>
      <c r="F286" s="32"/>
      <c r="G286" s="32"/>
      <c r="H286" s="103"/>
      <c r="I286" s="103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2.75" customHeight="1" x14ac:dyDescent="0.2">
      <c r="A287" s="32"/>
      <c r="B287" s="32"/>
      <c r="C287" s="32"/>
      <c r="D287" s="32"/>
      <c r="E287" s="32"/>
      <c r="F287" s="32"/>
      <c r="G287" s="32"/>
      <c r="H287" s="103"/>
      <c r="I287" s="103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2.75" customHeight="1" x14ac:dyDescent="0.2">
      <c r="A288" s="32"/>
      <c r="B288" s="32"/>
      <c r="C288" s="32"/>
      <c r="D288" s="32"/>
      <c r="E288" s="32"/>
      <c r="F288" s="32"/>
      <c r="G288" s="32"/>
      <c r="H288" s="103"/>
      <c r="I288" s="103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2.75" customHeight="1" x14ac:dyDescent="0.2">
      <c r="A289" s="32"/>
      <c r="B289" s="32"/>
      <c r="C289" s="32"/>
      <c r="D289" s="32"/>
      <c r="E289" s="32"/>
      <c r="F289" s="32"/>
      <c r="G289" s="32"/>
      <c r="H289" s="103"/>
      <c r="I289" s="103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2.75" customHeight="1" x14ac:dyDescent="0.2">
      <c r="A290" s="32"/>
      <c r="B290" s="32"/>
      <c r="C290" s="32"/>
      <c r="D290" s="32"/>
      <c r="E290" s="32"/>
      <c r="F290" s="32"/>
      <c r="G290" s="32"/>
      <c r="H290" s="103"/>
      <c r="I290" s="103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2.75" customHeight="1" x14ac:dyDescent="0.2">
      <c r="A291" s="32"/>
      <c r="B291" s="32"/>
      <c r="C291" s="32"/>
      <c r="D291" s="32"/>
      <c r="E291" s="32"/>
      <c r="F291" s="32"/>
      <c r="G291" s="32"/>
      <c r="H291" s="103"/>
      <c r="I291" s="103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2.75" customHeight="1" x14ac:dyDescent="0.2">
      <c r="A292" s="32"/>
      <c r="B292" s="32"/>
      <c r="C292" s="32"/>
      <c r="D292" s="32"/>
      <c r="E292" s="32"/>
      <c r="F292" s="32"/>
      <c r="G292" s="32"/>
      <c r="H292" s="103"/>
      <c r="I292" s="103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2.75" customHeight="1" x14ac:dyDescent="0.2">
      <c r="A293" s="32"/>
      <c r="B293" s="32"/>
      <c r="C293" s="32"/>
      <c r="D293" s="32"/>
      <c r="E293" s="32"/>
      <c r="F293" s="32"/>
      <c r="G293" s="32"/>
      <c r="H293" s="103"/>
      <c r="I293" s="103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2.75" customHeight="1" x14ac:dyDescent="0.2">
      <c r="A294" s="32"/>
      <c r="B294" s="32"/>
      <c r="C294" s="32"/>
      <c r="D294" s="32"/>
      <c r="E294" s="32"/>
      <c r="F294" s="32"/>
      <c r="G294" s="32"/>
      <c r="H294" s="103"/>
      <c r="I294" s="103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2.75" customHeight="1" x14ac:dyDescent="0.2">
      <c r="A295" s="32"/>
      <c r="B295" s="32"/>
      <c r="C295" s="32"/>
      <c r="D295" s="32"/>
      <c r="E295" s="32"/>
      <c r="F295" s="32"/>
      <c r="G295" s="32"/>
      <c r="H295" s="103"/>
      <c r="I295" s="103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2.75" customHeight="1" x14ac:dyDescent="0.2">
      <c r="A296" s="32"/>
      <c r="B296" s="32"/>
      <c r="C296" s="32"/>
      <c r="D296" s="32"/>
      <c r="E296" s="32"/>
      <c r="F296" s="32"/>
      <c r="G296" s="32"/>
      <c r="H296" s="103"/>
      <c r="I296" s="103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2.75" customHeight="1" x14ac:dyDescent="0.2">
      <c r="A297" s="32"/>
      <c r="B297" s="32"/>
      <c r="C297" s="32"/>
      <c r="D297" s="32"/>
      <c r="E297" s="32"/>
      <c r="F297" s="32"/>
      <c r="G297" s="32"/>
      <c r="H297" s="103"/>
      <c r="I297" s="103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2.75" customHeight="1" x14ac:dyDescent="0.2">
      <c r="A298" s="32"/>
      <c r="B298" s="32"/>
      <c r="C298" s="32"/>
      <c r="D298" s="32"/>
      <c r="E298" s="32"/>
      <c r="F298" s="32"/>
      <c r="G298" s="32"/>
      <c r="H298" s="103"/>
      <c r="I298" s="103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2.75" customHeight="1" x14ac:dyDescent="0.2">
      <c r="A299" s="32"/>
      <c r="B299" s="32"/>
      <c r="C299" s="32"/>
      <c r="D299" s="32"/>
      <c r="E299" s="32"/>
      <c r="F299" s="32"/>
      <c r="G299" s="32"/>
      <c r="H299" s="103"/>
      <c r="I299" s="103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2.75" customHeight="1" x14ac:dyDescent="0.2">
      <c r="A300" s="32"/>
      <c r="B300" s="32"/>
      <c r="C300" s="32"/>
      <c r="D300" s="32"/>
      <c r="E300" s="32"/>
      <c r="F300" s="32"/>
      <c r="G300" s="32"/>
      <c r="H300" s="103"/>
      <c r="I300" s="103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2.75" customHeight="1" x14ac:dyDescent="0.2">
      <c r="A301" s="32"/>
      <c r="B301" s="32"/>
      <c r="C301" s="32"/>
      <c r="D301" s="32"/>
      <c r="E301" s="32"/>
      <c r="F301" s="32"/>
      <c r="G301" s="32"/>
      <c r="H301" s="103"/>
      <c r="I301" s="103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2.75" customHeight="1" x14ac:dyDescent="0.2">
      <c r="A302" s="32"/>
      <c r="B302" s="32"/>
      <c r="C302" s="32"/>
      <c r="D302" s="32"/>
      <c r="E302" s="32"/>
      <c r="F302" s="32"/>
      <c r="G302" s="32"/>
      <c r="H302" s="103"/>
      <c r="I302" s="103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2.75" customHeight="1" x14ac:dyDescent="0.2">
      <c r="A303" s="32"/>
      <c r="B303" s="32"/>
      <c r="C303" s="32"/>
      <c r="D303" s="32"/>
      <c r="E303" s="32"/>
      <c r="F303" s="32"/>
      <c r="G303" s="32"/>
      <c r="H303" s="103"/>
      <c r="I303" s="103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2.75" customHeight="1" x14ac:dyDescent="0.2">
      <c r="A304" s="32"/>
      <c r="B304" s="32"/>
      <c r="C304" s="32"/>
      <c r="D304" s="32"/>
      <c r="E304" s="32"/>
      <c r="F304" s="32"/>
      <c r="G304" s="32"/>
      <c r="H304" s="103"/>
      <c r="I304" s="103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2.75" customHeight="1" x14ac:dyDescent="0.2">
      <c r="A305" s="32"/>
      <c r="B305" s="32"/>
      <c r="C305" s="32"/>
      <c r="D305" s="32"/>
      <c r="E305" s="32"/>
      <c r="F305" s="32"/>
      <c r="G305" s="32"/>
      <c r="H305" s="103"/>
      <c r="I305" s="103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2.75" customHeight="1" x14ac:dyDescent="0.2">
      <c r="A306" s="32"/>
      <c r="B306" s="32"/>
      <c r="C306" s="32"/>
      <c r="D306" s="32"/>
      <c r="E306" s="32"/>
      <c r="F306" s="32"/>
      <c r="G306" s="32"/>
      <c r="H306" s="103"/>
      <c r="I306" s="103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2.75" customHeight="1" x14ac:dyDescent="0.2">
      <c r="A307" s="32"/>
      <c r="B307" s="32"/>
      <c r="C307" s="32"/>
      <c r="D307" s="32"/>
      <c r="E307" s="32"/>
      <c r="F307" s="32"/>
      <c r="G307" s="32"/>
      <c r="H307" s="103"/>
      <c r="I307" s="103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2.75" customHeight="1" x14ac:dyDescent="0.2">
      <c r="A308" s="32"/>
      <c r="B308" s="32"/>
      <c r="C308" s="32"/>
      <c r="D308" s="32"/>
      <c r="E308" s="32"/>
      <c r="F308" s="32"/>
      <c r="G308" s="32"/>
      <c r="H308" s="103"/>
      <c r="I308" s="103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2.75" customHeight="1" x14ac:dyDescent="0.2">
      <c r="A309" s="32"/>
      <c r="B309" s="32"/>
      <c r="C309" s="32"/>
      <c r="D309" s="32"/>
      <c r="E309" s="32"/>
      <c r="F309" s="32"/>
      <c r="G309" s="32"/>
      <c r="H309" s="103"/>
      <c r="I309" s="103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2.75" customHeight="1" x14ac:dyDescent="0.2">
      <c r="A310" s="32"/>
      <c r="B310" s="32"/>
      <c r="C310" s="32"/>
      <c r="D310" s="32"/>
      <c r="E310" s="32"/>
      <c r="F310" s="32"/>
      <c r="G310" s="32"/>
      <c r="H310" s="103"/>
      <c r="I310" s="103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2.75" customHeight="1" x14ac:dyDescent="0.2">
      <c r="A311" s="32"/>
      <c r="B311" s="32"/>
      <c r="C311" s="32"/>
      <c r="D311" s="32"/>
      <c r="E311" s="32"/>
      <c r="F311" s="32"/>
      <c r="G311" s="32"/>
      <c r="H311" s="103"/>
      <c r="I311" s="103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2.75" customHeight="1" x14ac:dyDescent="0.2">
      <c r="A312" s="32"/>
      <c r="B312" s="32"/>
      <c r="C312" s="32"/>
      <c r="D312" s="32"/>
      <c r="E312" s="32"/>
      <c r="F312" s="32"/>
      <c r="G312" s="32"/>
      <c r="H312" s="103"/>
      <c r="I312" s="103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2.75" customHeight="1" x14ac:dyDescent="0.2">
      <c r="A313" s="32"/>
      <c r="B313" s="32"/>
      <c r="C313" s="32"/>
      <c r="D313" s="32"/>
      <c r="E313" s="32"/>
      <c r="F313" s="32"/>
      <c r="G313" s="32"/>
      <c r="H313" s="103"/>
      <c r="I313" s="103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2.75" customHeight="1" x14ac:dyDescent="0.2">
      <c r="A314" s="32"/>
      <c r="B314" s="32"/>
      <c r="C314" s="32"/>
      <c r="D314" s="32"/>
      <c r="E314" s="32"/>
      <c r="F314" s="32"/>
      <c r="G314" s="32"/>
      <c r="H314" s="103"/>
      <c r="I314" s="103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2.75" customHeight="1" x14ac:dyDescent="0.2">
      <c r="A315" s="32"/>
      <c r="B315" s="32"/>
      <c r="C315" s="32"/>
      <c r="D315" s="32"/>
      <c r="E315" s="32"/>
      <c r="F315" s="32"/>
      <c r="G315" s="32"/>
      <c r="H315" s="103"/>
      <c r="I315" s="103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2.75" customHeight="1" x14ac:dyDescent="0.2">
      <c r="A316" s="32"/>
      <c r="B316" s="32"/>
      <c r="C316" s="32"/>
      <c r="D316" s="32"/>
      <c r="E316" s="32"/>
      <c r="F316" s="32"/>
      <c r="G316" s="32"/>
      <c r="H316" s="103"/>
      <c r="I316" s="103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2.75" customHeight="1" x14ac:dyDescent="0.2">
      <c r="A317" s="32"/>
      <c r="B317" s="32"/>
      <c r="C317" s="32"/>
      <c r="D317" s="32"/>
      <c r="E317" s="32"/>
      <c r="F317" s="32"/>
      <c r="G317" s="32"/>
      <c r="H317" s="103"/>
      <c r="I317" s="103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2.75" customHeight="1" x14ac:dyDescent="0.2">
      <c r="A318" s="32"/>
      <c r="B318" s="32"/>
      <c r="C318" s="32"/>
      <c r="D318" s="32"/>
      <c r="E318" s="32"/>
      <c r="F318" s="32"/>
      <c r="G318" s="32"/>
      <c r="H318" s="103"/>
      <c r="I318" s="103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2.75" customHeight="1" x14ac:dyDescent="0.2">
      <c r="A319" s="32"/>
      <c r="B319" s="32"/>
      <c r="C319" s="32"/>
      <c r="D319" s="32"/>
      <c r="E319" s="32"/>
      <c r="F319" s="32"/>
      <c r="G319" s="32"/>
      <c r="H319" s="103"/>
      <c r="I319" s="103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2.75" customHeight="1" x14ac:dyDescent="0.2">
      <c r="A320" s="32"/>
      <c r="B320" s="32"/>
      <c r="C320" s="32"/>
      <c r="D320" s="32"/>
      <c r="E320" s="32"/>
      <c r="F320" s="32"/>
      <c r="G320" s="32"/>
      <c r="H320" s="103"/>
      <c r="I320" s="103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2.75" customHeight="1" x14ac:dyDescent="0.2">
      <c r="A321" s="32"/>
      <c r="B321" s="32"/>
      <c r="C321" s="32"/>
      <c r="D321" s="32"/>
      <c r="E321" s="32"/>
      <c r="F321" s="32"/>
      <c r="G321" s="32"/>
      <c r="H321" s="103"/>
      <c r="I321" s="103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2.75" customHeight="1" x14ac:dyDescent="0.2">
      <c r="A322" s="32"/>
      <c r="B322" s="32"/>
      <c r="C322" s="32"/>
      <c r="D322" s="32"/>
      <c r="E322" s="32"/>
      <c r="F322" s="32"/>
      <c r="G322" s="32"/>
      <c r="H322" s="103"/>
      <c r="I322" s="103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2.75" customHeight="1" x14ac:dyDescent="0.2">
      <c r="A323" s="32"/>
      <c r="B323" s="32"/>
      <c r="C323" s="32"/>
      <c r="D323" s="32"/>
      <c r="E323" s="32"/>
      <c r="F323" s="32"/>
      <c r="G323" s="32"/>
      <c r="H323" s="103"/>
      <c r="I323" s="103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2.75" customHeight="1" x14ac:dyDescent="0.2">
      <c r="A324" s="32"/>
      <c r="B324" s="32"/>
      <c r="C324" s="32"/>
      <c r="D324" s="32"/>
      <c r="E324" s="32"/>
      <c r="F324" s="32"/>
      <c r="G324" s="32"/>
      <c r="H324" s="103"/>
      <c r="I324" s="103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2.75" customHeight="1" x14ac:dyDescent="0.2">
      <c r="A325" s="32"/>
      <c r="B325" s="32"/>
      <c r="C325" s="32"/>
      <c r="D325" s="32"/>
      <c r="E325" s="32"/>
      <c r="F325" s="32"/>
      <c r="G325" s="32"/>
      <c r="H325" s="103"/>
      <c r="I325" s="103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2.75" customHeight="1" x14ac:dyDescent="0.2">
      <c r="A326" s="32"/>
      <c r="B326" s="32"/>
      <c r="C326" s="32"/>
      <c r="D326" s="32"/>
      <c r="E326" s="32"/>
      <c r="F326" s="32"/>
      <c r="G326" s="32"/>
      <c r="H326" s="103"/>
      <c r="I326" s="103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2.75" customHeight="1" x14ac:dyDescent="0.2">
      <c r="A327" s="32"/>
      <c r="B327" s="32"/>
      <c r="C327" s="32"/>
      <c r="D327" s="32"/>
      <c r="E327" s="32"/>
      <c r="F327" s="32"/>
      <c r="G327" s="32"/>
      <c r="H327" s="103"/>
      <c r="I327" s="103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2.75" customHeight="1" x14ac:dyDescent="0.2">
      <c r="A328" s="32"/>
      <c r="B328" s="32"/>
      <c r="C328" s="32"/>
      <c r="D328" s="32"/>
      <c r="E328" s="32"/>
      <c r="F328" s="32"/>
      <c r="G328" s="32"/>
      <c r="H328" s="103"/>
      <c r="I328" s="103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2.75" customHeight="1" x14ac:dyDescent="0.2">
      <c r="A329" s="32"/>
      <c r="B329" s="32"/>
      <c r="C329" s="32"/>
      <c r="D329" s="32"/>
      <c r="E329" s="32"/>
      <c r="F329" s="32"/>
      <c r="G329" s="32"/>
      <c r="H329" s="103"/>
      <c r="I329" s="103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2.75" customHeight="1" x14ac:dyDescent="0.2">
      <c r="A330" s="32"/>
      <c r="B330" s="32"/>
      <c r="C330" s="32"/>
      <c r="D330" s="32"/>
      <c r="E330" s="32"/>
      <c r="F330" s="32"/>
      <c r="G330" s="32"/>
      <c r="H330" s="103"/>
      <c r="I330" s="103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2.75" customHeight="1" x14ac:dyDescent="0.2">
      <c r="A331" s="32"/>
      <c r="B331" s="32"/>
      <c r="C331" s="32"/>
      <c r="D331" s="32"/>
      <c r="E331" s="32"/>
      <c r="F331" s="32"/>
      <c r="G331" s="32"/>
      <c r="H331" s="103"/>
      <c r="I331" s="103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2.75" customHeight="1" x14ac:dyDescent="0.2">
      <c r="A332" s="32"/>
      <c r="B332" s="32"/>
      <c r="C332" s="32"/>
      <c r="D332" s="32"/>
      <c r="E332" s="32"/>
      <c r="F332" s="32"/>
      <c r="G332" s="32"/>
      <c r="H332" s="103"/>
      <c r="I332" s="103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2.75" customHeight="1" x14ac:dyDescent="0.2">
      <c r="A333" s="32"/>
      <c r="B333" s="32"/>
      <c r="C333" s="32"/>
      <c r="D333" s="32"/>
      <c r="E333" s="32"/>
      <c r="F333" s="32"/>
      <c r="G333" s="32"/>
      <c r="H333" s="103"/>
      <c r="I333" s="103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2.75" customHeight="1" x14ac:dyDescent="0.2">
      <c r="A334" s="32"/>
      <c r="B334" s="32"/>
      <c r="C334" s="32"/>
      <c r="D334" s="32"/>
      <c r="E334" s="32"/>
      <c r="F334" s="32"/>
      <c r="G334" s="32"/>
      <c r="H334" s="103"/>
      <c r="I334" s="103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2.75" customHeight="1" x14ac:dyDescent="0.2">
      <c r="A335" s="32"/>
      <c r="B335" s="32"/>
      <c r="C335" s="32"/>
      <c r="D335" s="32"/>
      <c r="E335" s="32"/>
      <c r="F335" s="32"/>
      <c r="G335" s="32"/>
      <c r="H335" s="103"/>
      <c r="I335" s="103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2.75" customHeight="1" x14ac:dyDescent="0.2">
      <c r="A336" s="32"/>
      <c r="B336" s="32"/>
      <c r="C336" s="32"/>
      <c r="D336" s="32"/>
      <c r="E336" s="32"/>
      <c r="F336" s="32"/>
      <c r="G336" s="32"/>
      <c r="H336" s="103"/>
      <c r="I336" s="103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2.75" customHeight="1" x14ac:dyDescent="0.2">
      <c r="A337" s="32"/>
      <c r="B337" s="32"/>
      <c r="C337" s="32"/>
      <c r="D337" s="32"/>
      <c r="E337" s="32"/>
      <c r="F337" s="32"/>
      <c r="G337" s="32"/>
      <c r="H337" s="103"/>
      <c r="I337" s="103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2.75" customHeight="1" x14ac:dyDescent="0.2">
      <c r="A338" s="32"/>
      <c r="B338" s="32"/>
      <c r="C338" s="32"/>
      <c r="D338" s="32"/>
      <c r="E338" s="32"/>
      <c r="F338" s="32"/>
      <c r="G338" s="32"/>
      <c r="H338" s="103"/>
      <c r="I338" s="103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2.75" customHeight="1" x14ac:dyDescent="0.2">
      <c r="A339" s="32"/>
      <c r="B339" s="32"/>
      <c r="C339" s="32"/>
      <c r="D339" s="32"/>
      <c r="E339" s="32"/>
      <c r="F339" s="32"/>
      <c r="G339" s="32"/>
      <c r="H339" s="103"/>
      <c r="I339" s="103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2.75" customHeight="1" x14ac:dyDescent="0.2">
      <c r="A340" s="32"/>
      <c r="B340" s="32"/>
      <c r="C340" s="32"/>
      <c r="D340" s="32"/>
      <c r="E340" s="32"/>
      <c r="F340" s="32"/>
      <c r="G340" s="32"/>
      <c r="H340" s="103"/>
      <c r="I340" s="103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2.75" customHeight="1" x14ac:dyDescent="0.2">
      <c r="A341" s="32"/>
      <c r="B341" s="32"/>
      <c r="C341" s="32"/>
      <c r="D341" s="32"/>
      <c r="E341" s="32"/>
      <c r="F341" s="32"/>
      <c r="G341" s="32"/>
      <c r="H341" s="103"/>
      <c r="I341" s="103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2.75" customHeight="1" x14ac:dyDescent="0.2">
      <c r="A342" s="32"/>
      <c r="B342" s="32"/>
      <c r="C342" s="32"/>
      <c r="D342" s="32"/>
      <c r="E342" s="32"/>
      <c r="F342" s="32"/>
      <c r="G342" s="32"/>
      <c r="H342" s="103"/>
      <c r="I342" s="103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2.75" customHeight="1" x14ac:dyDescent="0.2">
      <c r="A343" s="32"/>
      <c r="B343" s="32"/>
      <c r="C343" s="32"/>
      <c r="D343" s="32"/>
      <c r="E343" s="32"/>
      <c r="F343" s="32"/>
      <c r="G343" s="32"/>
      <c r="H343" s="103"/>
      <c r="I343" s="103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2.75" customHeight="1" x14ac:dyDescent="0.2">
      <c r="A344" s="32"/>
      <c r="B344" s="32"/>
      <c r="C344" s="32"/>
      <c r="D344" s="32"/>
      <c r="E344" s="32"/>
      <c r="F344" s="32"/>
      <c r="G344" s="32"/>
      <c r="H344" s="103"/>
      <c r="I344" s="103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2.75" customHeight="1" x14ac:dyDescent="0.2">
      <c r="A345" s="32"/>
      <c r="B345" s="32"/>
      <c r="C345" s="32"/>
      <c r="D345" s="32"/>
      <c r="E345" s="32"/>
      <c r="F345" s="32"/>
      <c r="G345" s="32"/>
      <c r="H345" s="103"/>
      <c r="I345" s="103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2.75" customHeight="1" x14ac:dyDescent="0.2">
      <c r="A346" s="32"/>
      <c r="B346" s="32"/>
      <c r="C346" s="32"/>
      <c r="D346" s="32"/>
      <c r="E346" s="32"/>
      <c r="F346" s="32"/>
      <c r="G346" s="32"/>
      <c r="H346" s="103"/>
      <c r="I346" s="103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2.75" customHeight="1" x14ac:dyDescent="0.2">
      <c r="A347" s="32"/>
      <c r="B347" s="32"/>
      <c r="C347" s="32"/>
      <c r="D347" s="32"/>
      <c r="E347" s="32"/>
      <c r="F347" s="32"/>
      <c r="G347" s="32"/>
      <c r="H347" s="103"/>
      <c r="I347" s="103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2.75" customHeight="1" x14ac:dyDescent="0.2">
      <c r="A348" s="32"/>
      <c r="B348" s="32"/>
      <c r="C348" s="32"/>
      <c r="D348" s="32"/>
      <c r="E348" s="32"/>
      <c r="F348" s="32"/>
      <c r="G348" s="32"/>
      <c r="H348" s="103"/>
      <c r="I348" s="103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2.75" customHeight="1" x14ac:dyDescent="0.2">
      <c r="A349" s="32"/>
      <c r="B349" s="32"/>
      <c r="C349" s="32"/>
      <c r="D349" s="32"/>
      <c r="E349" s="32"/>
      <c r="F349" s="32"/>
      <c r="G349" s="32"/>
      <c r="H349" s="103"/>
      <c r="I349" s="103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2.75" customHeight="1" x14ac:dyDescent="0.2">
      <c r="A350" s="32"/>
      <c r="B350" s="32"/>
      <c r="C350" s="32"/>
      <c r="D350" s="32"/>
      <c r="E350" s="32"/>
      <c r="F350" s="32"/>
      <c r="G350" s="32"/>
      <c r="H350" s="103"/>
      <c r="I350" s="103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2.75" customHeight="1" x14ac:dyDescent="0.2">
      <c r="A351" s="32"/>
      <c r="B351" s="32"/>
      <c r="C351" s="32"/>
      <c r="D351" s="32"/>
      <c r="E351" s="32"/>
      <c r="F351" s="32"/>
      <c r="G351" s="32"/>
      <c r="H351" s="103"/>
      <c r="I351" s="103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2.75" customHeight="1" x14ac:dyDescent="0.2">
      <c r="A352" s="32"/>
      <c r="B352" s="32"/>
      <c r="C352" s="32"/>
      <c r="D352" s="32"/>
      <c r="E352" s="32"/>
      <c r="F352" s="32"/>
      <c r="G352" s="32"/>
      <c r="H352" s="103"/>
      <c r="I352" s="103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2.75" customHeight="1" x14ac:dyDescent="0.2">
      <c r="A353" s="32"/>
      <c r="B353" s="32"/>
      <c r="C353" s="32"/>
      <c r="D353" s="32"/>
      <c r="E353" s="32"/>
      <c r="F353" s="32"/>
      <c r="G353" s="32"/>
      <c r="H353" s="103"/>
      <c r="I353" s="103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2.75" customHeight="1" x14ac:dyDescent="0.2">
      <c r="A354" s="32"/>
      <c r="B354" s="32"/>
      <c r="C354" s="32"/>
      <c r="D354" s="32"/>
      <c r="E354" s="32"/>
      <c r="F354" s="32"/>
      <c r="G354" s="32"/>
      <c r="H354" s="103"/>
      <c r="I354" s="103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2.75" customHeight="1" x14ac:dyDescent="0.2">
      <c r="A355" s="32"/>
      <c r="B355" s="32"/>
      <c r="C355" s="32"/>
      <c r="D355" s="32"/>
      <c r="E355" s="32"/>
      <c r="F355" s="32"/>
      <c r="G355" s="32"/>
      <c r="H355" s="103"/>
      <c r="I355" s="103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2.75" customHeight="1" x14ac:dyDescent="0.2">
      <c r="A356" s="32"/>
      <c r="B356" s="32"/>
      <c r="C356" s="32"/>
      <c r="D356" s="32"/>
      <c r="E356" s="32"/>
      <c r="F356" s="32"/>
      <c r="G356" s="32"/>
      <c r="H356" s="103"/>
      <c r="I356" s="103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2.75" customHeight="1" x14ac:dyDescent="0.2">
      <c r="A357" s="32"/>
      <c r="B357" s="32"/>
      <c r="C357" s="32"/>
      <c r="D357" s="32"/>
      <c r="E357" s="32"/>
      <c r="F357" s="32"/>
      <c r="G357" s="32"/>
      <c r="H357" s="103"/>
      <c r="I357" s="103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2.75" customHeight="1" x14ac:dyDescent="0.2">
      <c r="A358" s="32"/>
      <c r="B358" s="32"/>
      <c r="C358" s="32"/>
      <c r="D358" s="32"/>
      <c r="E358" s="32"/>
      <c r="F358" s="32"/>
      <c r="G358" s="32"/>
      <c r="H358" s="103"/>
      <c r="I358" s="103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2.75" customHeight="1" x14ac:dyDescent="0.2">
      <c r="A359" s="32"/>
      <c r="B359" s="32"/>
      <c r="C359" s="32"/>
      <c r="D359" s="32"/>
      <c r="E359" s="32"/>
      <c r="F359" s="32"/>
      <c r="G359" s="32"/>
      <c r="H359" s="103"/>
      <c r="I359" s="103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2.75" customHeight="1" x14ac:dyDescent="0.2">
      <c r="A360" s="32"/>
      <c r="B360" s="32"/>
      <c r="C360" s="32"/>
      <c r="D360" s="32"/>
      <c r="E360" s="32"/>
      <c r="F360" s="32"/>
      <c r="G360" s="32"/>
      <c r="H360" s="103"/>
      <c r="I360" s="103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2.75" customHeight="1" x14ac:dyDescent="0.2">
      <c r="A361" s="32"/>
      <c r="B361" s="32"/>
      <c r="C361" s="32"/>
      <c r="D361" s="32"/>
      <c r="E361" s="32"/>
      <c r="F361" s="32"/>
      <c r="G361" s="32"/>
      <c r="H361" s="103"/>
      <c r="I361" s="103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2.75" customHeight="1" x14ac:dyDescent="0.2">
      <c r="A362" s="32"/>
      <c r="B362" s="32"/>
      <c r="C362" s="32"/>
      <c r="D362" s="32"/>
      <c r="E362" s="32"/>
      <c r="F362" s="32"/>
      <c r="G362" s="32"/>
      <c r="H362" s="103"/>
      <c r="I362" s="103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2.75" customHeight="1" x14ac:dyDescent="0.2">
      <c r="A363" s="32"/>
      <c r="B363" s="32"/>
      <c r="C363" s="32"/>
      <c r="D363" s="32"/>
      <c r="E363" s="32"/>
      <c r="F363" s="32"/>
      <c r="G363" s="32"/>
      <c r="H363" s="103"/>
      <c r="I363" s="103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2.75" customHeight="1" x14ac:dyDescent="0.2">
      <c r="A364" s="32"/>
      <c r="B364" s="32"/>
      <c r="C364" s="32"/>
      <c r="D364" s="32"/>
      <c r="E364" s="32"/>
      <c r="F364" s="32"/>
      <c r="G364" s="32"/>
      <c r="H364" s="103"/>
      <c r="I364" s="103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2.75" customHeight="1" x14ac:dyDescent="0.2">
      <c r="A365" s="32"/>
      <c r="B365" s="32"/>
      <c r="C365" s="32"/>
      <c r="D365" s="32"/>
      <c r="E365" s="32"/>
      <c r="F365" s="32"/>
      <c r="G365" s="32"/>
      <c r="H365" s="103"/>
      <c r="I365" s="103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2.75" customHeight="1" x14ac:dyDescent="0.2">
      <c r="A366" s="32"/>
      <c r="B366" s="32"/>
      <c r="C366" s="32"/>
      <c r="D366" s="32"/>
      <c r="E366" s="32"/>
      <c r="F366" s="32"/>
      <c r="G366" s="32"/>
      <c r="H366" s="103"/>
      <c r="I366" s="103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2.75" customHeight="1" x14ac:dyDescent="0.2">
      <c r="A367" s="32"/>
      <c r="B367" s="32"/>
      <c r="C367" s="32"/>
      <c r="D367" s="32"/>
      <c r="E367" s="32"/>
      <c r="F367" s="32"/>
      <c r="G367" s="32"/>
      <c r="H367" s="103"/>
      <c r="I367" s="103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2.75" customHeight="1" x14ac:dyDescent="0.2">
      <c r="A368" s="32"/>
      <c r="B368" s="32"/>
      <c r="C368" s="32"/>
      <c r="D368" s="32"/>
      <c r="E368" s="32"/>
      <c r="F368" s="32"/>
      <c r="G368" s="32"/>
      <c r="H368" s="103"/>
      <c r="I368" s="103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2.75" customHeight="1" x14ac:dyDescent="0.2">
      <c r="A369" s="32"/>
      <c r="B369" s="32"/>
      <c r="C369" s="32"/>
      <c r="D369" s="32"/>
      <c r="E369" s="32"/>
      <c r="F369" s="32"/>
      <c r="G369" s="32"/>
      <c r="H369" s="103"/>
      <c r="I369" s="103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2.75" customHeight="1" x14ac:dyDescent="0.2">
      <c r="A370" s="32"/>
      <c r="B370" s="32"/>
      <c r="C370" s="32"/>
      <c r="D370" s="32"/>
      <c r="E370" s="32"/>
      <c r="F370" s="32"/>
      <c r="G370" s="32"/>
      <c r="H370" s="103"/>
      <c r="I370" s="103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2.75" customHeight="1" x14ac:dyDescent="0.2">
      <c r="A371" s="32"/>
      <c r="B371" s="32"/>
      <c r="C371" s="32"/>
      <c r="D371" s="32"/>
      <c r="E371" s="32"/>
      <c r="F371" s="32"/>
      <c r="G371" s="32"/>
      <c r="H371" s="103"/>
      <c r="I371" s="103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2.75" customHeight="1" x14ac:dyDescent="0.2">
      <c r="A372" s="32"/>
      <c r="B372" s="32"/>
      <c r="C372" s="32"/>
      <c r="D372" s="32"/>
      <c r="E372" s="32"/>
      <c r="F372" s="32"/>
      <c r="G372" s="32"/>
      <c r="H372" s="103"/>
      <c r="I372" s="103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2.75" customHeight="1" x14ac:dyDescent="0.2">
      <c r="A373" s="32"/>
      <c r="B373" s="32"/>
      <c r="C373" s="32"/>
      <c r="D373" s="32"/>
      <c r="E373" s="32"/>
      <c r="F373" s="32"/>
      <c r="G373" s="32"/>
      <c r="H373" s="103"/>
      <c r="I373" s="103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2.75" customHeight="1" x14ac:dyDescent="0.2">
      <c r="A374" s="32"/>
      <c r="B374" s="32"/>
      <c r="C374" s="32"/>
      <c r="D374" s="32"/>
      <c r="E374" s="32"/>
      <c r="F374" s="32"/>
      <c r="G374" s="32"/>
      <c r="H374" s="103"/>
      <c r="I374" s="103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2.75" customHeight="1" x14ac:dyDescent="0.2">
      <c r="A375" s="32"/>
      <c r="B375" s="32"/>
      <c r="C375" s="32"/>
      <c r="D375" s="32"/>
      <c r="E375" s="32"/>
      <c r="F375" s="32"/>
      <c r="G375" s="32"/>
      <c r="H375" s="103"/>
      <c r="I375" s="103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2.75" customHeight="1" x14ac:dyDescent="0.2">
      <c r="A376" s="32"/>
      <c r="B376" s="32"/>
      <c r="C376" s="32"/>
      <c r="D376" s="32"/>
      <c r="E376" s="32"/>
      <c r="F376" s="32"/>
      <c r="G376" s="32"/>
      <c r="H376" s="103"/>
      <c r="I376" s="103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2.75" customHeight="1" x14ac:dyDescent="0.2">
      <c r="A377" s="32"/>
      <c r="B377" s="32"/>
      <c r="C377" s="32"/>
      <c r="D377" s="32"/>
      <c r="E377" s="32"/>
      <c r="F377" s="32"/>
      <c r="G377" s="32"/>
      <c r="H377" s="103"/>
      <c r="I377" s="103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2.75" customHeight="1" x14ac:dyDescent="0.2">
      <c r="A378" s="32"/>
      <c r="B378" s="32"/>
      <c r="C378" s="32"/>
      <c r="D378" s="32"/>
      <c r="E378" s="32"/>
      <c r="F378" s="32"/>
      <c r="G378" s="32"/>
      <c r="H378" s="103"/>
      <c r="I378" s="103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2.75" customHeight="1" x14ac:dyDescent="0.2">
      <c r="A379" s="32"/>
      <c r="B379" s="32"/>
      <c r="C379" s="32"/>
      <c r="D379" s="32"/>
      <c r="E379" s="32"/>
      <c r="F379" s="32"/>
      <c r="G379" s="32"/>
      <c r="H379" s="103"/>
      <c r="I379" s="103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2.75" customHeight="1" x14ac:dyDescent="0.2">
      <c r="A380" s="32"/>
      <c r="B380" s="32"/>
      <c r="C380" s="32"/>
      <c r="D380" s="32"/>
      <c r="E380" s="32"/>
      <c r="F380" s="32"/>
      <c r="G380" s="32"/>
      <c r="H380" s="103"/>
      <c r="I380" s="103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2.75" customHeight="1" x14ac:dyDescent="0.2">
      <c r="A381" s="32"/>
      <c r="B381" s="32"/>
      <c r="C381" s="32"/>
      <c r="D381" s="32"/>
      <c r="E381" s="32"/>
      <c r="F381" s="32"/>
      <c r="G381" s="32"/>
      <c r="H381" s="103"/>
      <c r="I381" s="103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2.75" customHeight="1" x14ac:dyDescent="0.2">
      <c r="A382" s="32"/>
      <c r="B382" s="32"/>
      <c r="C382" s="32"/>
      <c r="D382" s="32"/>
      <c r="E382" s="32"/>
      <c r="F382" s="32"/>
      <c r="G382" s="32"/>
      <c r="H382" s="103"/>
      <c r="I382" s="103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2.75" customHeight="1" x14ac:dyDescent="0.2">
      <c r="A383" s="32"/>
      <c r="B383" s="32"/>
      <c r="C383" s="32"/>
      <c r="D383" s="32"/>
      <c r="E383" s="32"/>
      <c r="F383" s="32"/>
      <c r="G383" s="32"/>
      <c r="H383" s="103"/>
      <c r="I383" s="103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2.75" customHeight="1" x14ac:dyDescent="0.2">
      <c r="A384" s="32"/>
      <c r="B384" s="32"/>
      <c r="C384" s="32"/>
      <c r="D384" s="32"/>
      <c r="E384" s="32"/>
      <c r="F384" s="32"/>
      <c r="G384" s="32"/>
      <c r="H384" s="103"/>
      <c r="I384" s="103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2.75" customHeight="1" x14ac:dyDescent="0.2">
      <c r="A385" s="32"/>
      <c r="B385" s="32"/>
      <c r="C385" s="32"/>
      <c r="D385" s="32"/>
      <c r="E385" s="32"/>
      <c r="F385" s="32"/>
      <c r="G385" s="32"/>
      <c r="H385" s="103"/>
      <c r="I385" s="103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2.75" customHeight="1" x14ac:dyDescent="0.2">
      <c r="A386" s="32"/>
      <c r="B386" s="32"/>
      <c r="C386" s="32"/>
      <c r="D386" s="32"/>
      <c r="E386" s="32"/>
      <c r="F386" s="32"/>
      <c r="G386" s="32"/>
      <c r="H386" s="103"/>
      <c r="I386" s="103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2.75" customHeight="1" x14ac:dyDescent="0.2">
      <c r="A387" s="32"/>
      <c r="B387" s="32"/>
      <c r="C387" s="32"/>
      <c r="D387" s="32"/>
      <c r="E387" s="32"/>
      <c r="F387" s="32"/>
      <c r="G387" s="32"/>
      <c r="H387" s="103"/>
      <c r="I387" s="103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2.75" customHeight="1" x14ac:dyDescent="0.2">
      <c r="A388" s="32"/>
      <c r="B388" s="32"/>
      <c r="C388" s="32"/>
      <c r="D388" s="32"/>
      <c r="E388" s="32"/>
      <c r="F388" s="32"/>
      <c r="G388" s="32"/>
      <c r="H388" s="103"/>
      <c r="I388" s="103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2.75" customHeight="1" x14ac:dyDescent="0.2">
      <c r="A389" s="32"/>
      <c r="B389" s="32"/>
      <c r="C389" s="32"/>
      <c r="D389" s="32"/>
      <c r="E389" s="32"/>
      <c r="F389" s="32"/>
      <c r="G389" s="32"/>
      <c r="H389" s="103"/>
      <c r="I389" s="103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2.75" customHeight="1" x14ac:dyDescent="0.2">
      <c r="A390" s="32"/>
      <c r="B390" s="32"/>
      <c r="C390" s="32"/>
      <c r="D390" s="32"/>
      <c r="E390" s="32"/>
      <c r="F390" s="32"/>
      <c r="G390" s="32"/>
      <c r="H390" s="103"/>
      <c r="I390" s="103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2.75" customHeight="1" x14ac:dyDescent="0.2">
      <c r="A391" s="32"/>
      <c r="B391" s="32"/>
      <c r="C391" s="32"/>
      <c r="D391" s="32"/>
      <c r="E391" s="32"/>
      <c r="F391" s="32"/>
      <c r="G391" s="32"/>
      <c r="H391" s="103"/>
      <c r="I391" s="103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2.75" customHeight="1" x14ac:dyDescent="0.2">
      <c r="A392" s="32"/>
      <c r="B392" s="32"/>
      <c r="C392" s="32"/>
      <c r="D392" s="32"/>
      <c r="E392" s="32"/>
      <c r="F392" s="32"/>
      <c r="G392" s="32"/>
      <c r="H392" s="103"/>
      <c r="I392" s="103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2.75" customHeight="1" x14ac:dyDescent="0.2">
      <c r="A393" s="32"/>
      <c r="B393" s="32"/>
      <c r="C393" s="32"/>
      <c r="D393" s="32"/>
      <c r="E393" s="32"/>
      <c r="F393" s="32"/>
      <c r="G393" s="32"/>
      <c r="H393" s="103"/>
      <c r="I393" s="103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2.75" customHeight="1" x14ac:dyDescent="0.2">
      <c r="A394" s="32"/>
      <c r="B394" s="32"/>
      <c r="C394" s="32"/>
      <c r="D394" s="32"/>
      <c r="E394" s="32"/>
      <c r="F394" s="32"/>
      <c r="G394" s="32"/>
      <c r="H394" s="103"/>
      <c r="I394" s="103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2.75" customHeight="1" x14ac:dyDescent="0.2">
      <c r="A395" s="32"/>
      <c r="B395" s="32"/>
      <c r="C395" s="32"/>
      <c r="D395" s="32"/>
      <c r="E395" s="32"/>
      <c r="F395" s="32"/>
      <c r="G395" s="32"/>
      <c r="H395" s="103"/>
      <c r="I395" s="103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2.75" customHeight="1" x14ac:dyDescent="0.2">
      <c r="A396" s="32"/>
      <c r="B396" s="32"/>
      <c r="C396" s="32"/>
      <c r="D396" s="32"/>
      <c r="E396" s="32"/>
      <c r="F396" s="32"/>
      <c r="G396" s="32"/>
      <c r="H396" s="103"/>
      <c r="I396" s="103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2.75" customHeight="1" x14ac:dyDescent="0.2">
      <c r="A397" s="32"/>
      <c r="B397" s="32"/>
      <c r="C397" s="32"/>
      <c r="D397" s="32"/>
      <c r="E397" s="32"/>
      <c r="F397" s="32"/>
      <c r="G397" s="32"/>
      <c r="H397" s="103"/>
      <c r="I397" s="103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2.75" customHeight="1" x14ac:dyDescent="0.2">
      <c r="A398" s="32"/>
      <c r="B398" s="32"/>
      <c r="C398" s="32"/>
      <c r="D398" s="32"/>
      <c r="E398" s="32"/>
      <c r="F398" s="32"/>
      <c r="G398" s="32"/>
      <c r="H398" s="103"/>
      <c r="I398" s="103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2.75" customHeight="1" x14ac:dyDescent="0.2">
      <c r="A399" s="32"/>
      <c r="B399" s="32"/>
      <c r="C399" s="32"/>
      <c r="D399" s="32"/>
      <c r="E399" s="32"/>
      <c r="F399" s="32"/>
      <c r="G399" s="32"/>
      <c r="H399" s="103"/>
      <c r="I399" s="103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2.75" customHeight="1" x14ac:dyDescent="0.2">
      <c r="A400" s="32"/>
      <c r="B400" s="32"/>
      <c r="C400" s="32"/>
      <c r="D400" s="32"/>
      <c r="E400" s="32"/>
      <c r="F400" s="32"/>
      <c r="G400" s="32"/>
      <c r="H400" s="103"/>
      <c r="I400" s="103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2.75" customHeight="1" x14ac:dyDescent="0.2">
      <c r="A401" s="32"/>
      <c r="B401" s="32"/>
      <c r="C401" s="32"/>
      <c r="D401" s="32"/>
      <c r="E401" s="32"/>
      <c r="F401" s="32"/>
      <c r="G401" s="32"/>
      <c r="H401" s="103"/>
      <c r="I401" s="103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2.75" customHeight="1" x14ac:dyDescent="0.2">
      <c r="A402" s="32"/>
      <c r="B402" s="32"/>
      <c r="C402" s="32"/>
      <c r="D402" s="32"/>
      <c r="E402" s="32"/>
      <c r="F402" s="32"/>
      <c r="G402" s="32"/>
      <c r="H402" s="103"/>
      <c r="I402" s="103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2.75" customHeight="1" x14ac:dyDescent="0.2">
      <c r="A403" s="32"/>
      <c r="B403" s="32"/>
      <c r="C403" s="32"/>
      <c r="D403" s="32"/>
      <c r="E403" s="32"/>
      <c r="F403" s="32"/>
      <c r="G403" s="32"/>
      <c r="H403" s="103"/>
      <c r="I403" s="103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2.75" customHeight="1" x14ac:dyDescent="0.2">
      <c r="A404" s="32"/>
      <c r="B404" s="32"/>
      <c r="C404" s="32"/>
      <c r="D404" s="32"/>
      <c r="E404" s="32"/>
      <c r="F404" s="32"/>
      <c r="G404" s="32"/>
      <c r="H404" s="103"/>
      <c r="I404" s="103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2.75" customHeight="1" x14ac:dyDescent="0.2">
      <c r="A405" s="32"/>
      <c r="B405" s="32"/>
      <c r="C405" s="32"/>
      <c r="D405" s="32"/>
      <c r="E405" s="32"/>
      <c r="F405" s="32"/>
      <c r="G405" s="32"/>
      <c r="H405" s="103"/>
      <c r="I405" s="103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2.75" customHeight="1" x14ac:dyDescent="0.2">
      <c r="A406" s="32"/>
      <c r="B406" s="32"/>
      <c r="C406" s="32"/>
      <c r="D406" s="32"/>
      <c r="E406" s="32"/>
      <c r="F406" s="32"/>
      <c r="G406" s="32"/>
      <c r="H406" s="103"/>
      <c r="I406" s="103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2.75" customHeight="1" x14ac:dyDescent="0.2">
      <c r="A407" s="32"/>
      <c r="B407" s="32"/>
      <c r="C407" s="32"/>
      <c r="D407" s="32"/>
      <c r="E407" s="32"/>
      <c r="F407" s="32"/>
      <c r="G407" s="32"/>
      <c r="H407" s="103"/>
      <c r="I407" s="103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2.75" customHeight="1" x14ac:dyDescent="0.2">
      <c r="A408" s="32"/>
      <c r="B408" s="32"/>
      <c r="C408" s="32"/>
      <c r="D408" s="32"/>
      <c r="E408" s="32"/>
      <c r="F408" s="32"/>
      <c r="G408" s="32"/>
      <c r="H408" s="103"/>
      <c r="I408" s="103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2.75" customHeight="1" x14ac:dyDescent="0.2">
      <c r="A409" s="32"/>
      <c r="B409" s="32"/>
      <c r="C409" s="32"/>
      <c r="D409" s="32"/>
      <c r="E409" s="32"/>
      <c r="F409" s="32"/>
      <c r="G409" s="32"/>
      <c r="H409" s="103"/>
      <c r="I409" s="103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2.75" customHeight="1" x14ac:dyDescent="0.2">
      <c r="A410" s="32"/>
      <c r="B410" s="32"/>
      <c r="C410" s="32"/>
      <c r="D410" s="32"/>
      <c r="E410" s="32"/>
      <c r="F410" s="32"/>
      <c r="G410" s="32"/>
      <c r="H410" s="103"/>
      <c r="I410" s="103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2.75" customHeight="1" x14ac:dyDescent="0.2">
      <c r="A411" s="32"/>
      <c r="B411" s="32"/>
      <c r="C411" s="32"/>
      <c r="D411" s="32"/>
      <c r="E411" s="32"/>
      <c r="F411" s="32"/>
      <c r="G411" s="32"/>
      <c r="H411" s="103"/>
      <c r="I411" s="103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2.75" customHeight="1" x14ac:dyDescent="0.2">
      <c r="A412" s="32"/>
      <c r="B412" s="32"/>
      <c r="C412" s="32"/>
      <c r="D412" s="32"/>
      <c r="E412" s="32"/>
      <c r="F412" s="32"/>
      <c r="G412" s="32"/>
      <c r="H412" s="103"/>
      <c r="I412" s="103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2.75" customHeight="1" x14ac:dyDescent="0.2">
      <c r="A413" s="32"/>
      <c r="B413" s="32"/>
      <c r="C413" s="32"/>
      <c r="D413" s="32"/>
      <c r="E413" s="32"/>
      <c r="F413" s="32"/>
      <c r="G413" s="32"/>
      <c r="H413" s="103"/>
      <c r="I413" s="103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2.75" customHeight="1" x14ac:dyDescent="0.2">
      <c r="A414" s="32"/>
      <c r="B414" s="32"/>
      <c r="C414" s="32"/>
      <c r="D414" s="32"/>
      <c r="E414" s="32"/>
      <c r="F414" s="32"/>
      <c r="G414" s="32"/>
      <c r="H414" s="103"/>
      <c r="I414" s="103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2.75" customHeight="1" x14ac:dyDescent="0.2">
      <c r="A415" s="32"/>
      <c r="B415" s="32"/>
      <c r="C415" s="32"/>
      <c r="D415" s="32"/>
      <c r="E415" s="32"/>
      <c r="F415" s="32"/>
      <c r="G415" s="32"/>
      <c r="H415" s="103"/>
      <c r="I415" s="103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2.75" customHeight="1" x14ac:dyDescent="0.2">
      <c r="A416" s="32"/>
      <c r="B416" s="32"/>
      <c r="C416" s="32"/>
      <c r="D416" s="32"/>
      <c r="E416" s="32"/>
      <c r="F416" s="32"/>
      <c r="G416" s="32"/>
      <c r="H416" s="103"/>
      <c r="I416" s="103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2.75" customHeight="1" x14ac:dyDescent="0.2">
      <c r="A417" s="32"/>
      <c r="B417" s="32"/>
      <c r="C417" s="32"/>
      <c r="D417" s="32"/>
      <c r="E417" s="32"/>
      <c r="F417" s="32"/>
      <c r="G417" s="32"/>
      <c r="H417" s="103"/>
      <c r="I417" s="103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2.75" customHeight="1" x14ac:dyDescent="0.2">
      <c r="A418" s="32"/>
      <c r="B418" s="32"/>
      <c r="C418" s="32"/>
      <c r="D418" s="32"/>
      <c r="E418" s="32"/>
      <c r="F418" s="32"/>
      <c r="G418" s="32"/>
      <c r="H418" s="103"/>
      <c r="I418" s="103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2.75" customHeight="1" x14ac:dyDescent="0.2">
      <c r="A419" s="32"/>
      <c r="B419" s="32"/>
      <c r="C419" s="32"/>
      <c r="D419" s="32"/>
      <c r="E419" s="32"/>
      <c r="F419" s="32"/>
      <c r="G419" s="32"/>
      <c r="H419" s="103"/>
      <c r="I419" s="103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2.75" customHeight="1" x14ac:dyDescent="0.2">
      <c r="A420" s="32"/>
      <c r="B420" s="32"/>
      <c r="C420" s="32"/>
      <c r="D420" s="32"/>
      <c r="E420" s="32"/>
      <c r="F420" s="32"/>
      <c r="G420" s="32"/>
      <c r="H420" s="103"/>
      <c r="I420" s="103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2.75" customHeight="1" x14ac:dyDescent="0.2">
      <c r="A421" s="32"/>
      <c r="B421" s="32"/>
      <c r="C421" s="32"/>
      <c r="D421" s="32"/>
      <c r="E421" s="32"/>
      <c r="F421" s="32"/>
      <c r="G421" s="32"/>
      <c r="H421" s="103"/>
      <c r="I421" s="103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2.75" customHeight="1" x14ac:dyDescent="0.2">
      <c r="A422" s="32"/>
      <c r="B422" s="32"/>
      <c r="C422" s="32"/>
      <c r="D422" s="32"/>
      <c r="E422" s="32"/>
      <c r="F422" s="32"/>
      <c r="G422" s="32"/>
      <c r="H422" s="103"/>
      <c r="I422" s="103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2.75" customHeight="1" x14ac:dyDescent="0.2">
      <c r="A423" s="32"/>
      <c r="B423" s="32"/>
      <c r="C423" s="32"/>
      <c r="D423" s="32"/>
      <c r="E423" s="32"/>
      <c r="F423" s="32"/>
      <c r="G423" s="32"/>
      <c r="H423" s="103"/>
      <c r="I423" s="103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2.75" customHeight="1" x14ac:dyDescent="0.2">
      <c r="A424" s="32"/>
      <c r="B424" s="32"/>
      <c r="C424" s="32"/>
      <c r="D424" s="32"/>
      <c r="E424" s="32"/>
      <c r="F424" s="32"/>
      <c r="G424" s="32"/>
      <c r="H424" s="103"/>
      <c r="I424" s="103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2.75" customHeight="1" x14ac:dyDescent="0.2">
      <c r="A425" s="32"/>
      <c r="B425" s="32"/>
      <c r="C425" s="32"/>
      <c r="D425" s="32"/>
      <c r="E425" s="32"/>
      <c r="F425" s="32"/>
      <c r="G425" s="32"/>
      <c r="H425" s="103"/>
      <c r="I425" s="103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2.75" customHeight="1" x14ac:dyDescent="0.2">
      <c r="A426" s="32"/>
      <c r="B426" s="32"/>
      <c r="C426" s="32"/>
      <c r="D426" s="32"/>
      <c r="E426" s="32"/>
      <c r="F426" s="32"/>
      <c r="G426" s="32"/>
      <c r="H426" s="103"/>
      <c r="I426" s="103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2.75" customHeight="1" x14ac:dyDescent="0.2">
      <c r="A427" s="32"/>
      <c r="B427" s="32"/>
      <c r="C427" s="32"/>
      <c r="D427" s="32"/>
      <c r="E427" s="32"/>
      <c r="F427" s="32"/>
      <c r="G427" s="32"/>
      <c r="H427" s="103"/>
      <c r="I427" s="103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2.75" customHeight="1" x14ac:dyDescent="0.2">
      <c r="A428" s="32"/>
      <c r="B428" s="32"/>
      <c r="C428" s="32"/>
      <c r="D428" s="32"/>
      <c r="E428" s="32"/>
      <c r="F428" s="32"/>
      <c r="G428" s="32"/>
      <c r="H428" s="103"/>
      <c r="I428" s="103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2.75" customHeight="1" x14ac:dyDescent="0.2">
      <c r="A429" s="32"/>
      <c r="B429" s="32"/>
      <c r="C429" s="32"/>
      <c r="D429" s="32"/>
      <c r="E429" s="32"/>
      <c r="F429" s="32"/>
      <c r="G429" s="32"/>
      <c r="H429" s="103"/>
      <c r="I429" s="103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2.75" customHeight="1" x14ac:dyDescent="0.2">
      <c r="A430" s="32"/>
      <c r="B430" s="32"/>
      <c r="C430" s="32"/>
      <c r="D430" s="32"/>
      <c r="E430" s="32"/>
      <c r="F430" s="32"/>
      <c r="G430" s="32"/>
      <c r="H430" s="103"/>
      <c r="I430" s="103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2.75" customHeight="1" x14ac:dyDescent="0.2">
      <c r="A431" s="32"/>
      <c r="B431" s="32"/>
      <c r="C431" s="32"/>
      <c r="D431" s="32"/>
      <c r="E431" s="32"/>
      <c r="F431" s="32"/>
      <c r="G431" s="32"/>
      <c r="H431" s="103"/>
      <c r="I431" s="103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2.75" customHeight="1" x14ac:dyDescent="0.2">
      <c r="A432" s="32"/>
      <c r="B432" s="32"/>
      <c r="C432" s="32"/>
      <c r="D432" s="32"/>
      <c r="E432" s="32"/>
      <c r="F432" s="32"/>
      <c r="G432" s="32"/>
      <c r="H432" s="103"/>
      <c r="I432" s="103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2.75" customHeight="1" x14ac:dyDescent="0.2">
      <c r="A433" s="32"/>
      <c r="B433" s="32"/>
      <c r="C433" s="32"/>
      <c r="D433" s="32"/>
      <c r="E433" s="32"/>
      <c r="F433" s="32"/>
      <c r="G433" s="32"/>
      <c r="H433" s="103"/>
      <c r="I433" s="10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2.75" customHeight="1" x14ac:dyDescent="0.2">
      <c r="A434" s="32"/>
      <c r="B434" s="32"/>
      <c r="C434" s="32"/>
      <c r="D434" s="32"/>
      <c r="E434" s="32"/>
      <c r="F434" s="32"/>
      <c r="G434" s="32"/>
      <c r="H434" s="103"/>
      <c r="I434" s="10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2.75" customHeight="1" x14ac:dyDescent="0.2">
      <c r="A435" s="32"/>
      <c r="B435" s="32"/>
      <c r="C435" s="32"/>
      <c r="D435" s="32"/>
      <c r="E435" s="32"/>
      <c r="F435" s="32"/>
      <c r="G435" s="32"/>
      <c r="H435" s="103"/>
      <c r="I435" s="10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2.75" customHeight="1" x14ac:dyDescent="0.2">
      <c r="A436" s="32"/>
      <c r="B436" s="32"/>
      <c r="C436" s="32"/>
      <c r="D436" s="32"/>
      <c r="E436" s="32"/>
      <c r="F436" s="32"/>
      <c r="G436" s="32"/>
      <c r="H436" s="103"/>
      <c r="I436" s="10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2.75" customHeight="1" x14ac:dyDescent="0.2">
      <c r="A437" s="32"/>
      <c r="B437" s="32"/>
      <c r="C437" s="32"/>
      <c r="D437" s="32"/>
      <c r="E437" s="32"/>
      <c r="F437" s="32"/>
      <c r="G437" s="32"/>
      <c r="H437" s="103"/>
      <c r="I437" s="10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2.75" customHeight="1" x14ac:dyDescent="0.2">
      <c r="A438" s="32"/>
      <c r="B438" s="32"/>
      <c r="C438" s="32"/>
      <c r="D438" s="32"/>
      <c r="E438" s="32"/>
      <c r="F438" s="32"/>
      <c r="G438" s="32"/>
      <c r="H438" s="103"/>
      <c r="I438" s="10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2.75" customHeight="1" x14ac:dyDescent="0.2">
      <c r="A439" s="32"/>
      <c r="B439" s="32"/>
      <c r="C439" s="32"/>
      <c r="D439" s="32"/>
      <c r="E439" s="32"/>
      <c r="F439" s="32"/>
      <c r="G439" s="32"/>
      <c r="H439" s="103"/>
      <c r="I439" s="10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2.75" customHeight="1" x14ac:dyDescent="0.2">
      <c r="A440" s="32"/>
      <c r="B440" s="32"/>
      <c r="C440" s="32"/>
      <c r="D440" s="32"/>
      <c r="E440" s="32"/>
      <c r="F440" s="32"/>
      <c r="G440" s="32"/>
      <c r="H440" s="103"/>
      <c r="I440" s="10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2.75" customHeight="1" x14ac:dyDescent="0.2">
      <c r="A441" s="32"/>
      <c r="B441" s="32"/>
      <c r="C441" s="32"/>
      <c r="D441" s="32"/>
      <c r="E441" s="32"/>
      <c r="F441" s="32"/>
      <c r="G441" s="32"/>
      <c r="H441" s="103"/>
      <c r="I441" s="10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2.75" customHeight="1" x14ac:dyDescent="0.2">
      <c r="A442" s="32"/>
      <c r="B442" s="32"/>
      <c r="C442" s="32"/>
      <c r="D442" s="32"/>
      <c r="E442" s="32"/>
      <c r="F442" s="32"/>
      <c r="G442" s="32"/>
      <c r="H442" s="103"/>
      <c r="I442" s="10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2.75" customHeight="1" x14ac:dyDescent="0.2">
      <c r="A443" s="32"/>
      <c r="B443" s="32"/>
      <c r="C443" s="32"/>
      <c r="D443" s="32"/>
      <c r="E443" s="32"/>
      <c r="F443" s="32"/>
      <c r="G443" s="32"/>
      <c r="H443" s="103"/>
      <c r="I443" s="10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2.75" customHeight="1" x14ac:dyDescent="0.2">
      <c r="A444" s="32"/>
      <c r="B444" s="32"/>
      <c r="C444" s="32"/>
      <c r="D444" s="32"/>
      <c r="E444" s="32"/>
      <c r="F444" s="32"/>
      <c r="G444" s="32"/>
      <c r="H444" s="103"/>
      <c r="I444" s="10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2.75" customHeight="1" x14ac:dyDescent="0.2">
      <c r="A445" s="32"/>
      <c r="B445" s="32"/>
      <c r="C445" s="32"/>
      <c r="D445" s="32"/>
      <c r="E445" s="32"/>
      <c r="F445" s="32"/>
      <c r="G445" s="32"/>
      <c r="H445" s="103"/>
      <c r="I445" s="10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2.75" customHeight="1" x14ac:dyDescent="0.2">
      <c r="A446" s="32"/>
      <c r="B446" s="32"/>
      <c r="C446" s="32"/>
      <c r="D446" s="32"/>
      <c r="E446" s="32"/>
      <c r="F446" s="32"/>
      <c r="G446" s="32"/>
      <c r="H446" s="103"/>
      <c r="I446" s="10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2.75" customHeight="1" x14ac:dyDescent="0.2">
      <c r="A447" s="32"/>
      <c r="B447" s="32"/>
      <c r="C447" s="32"/>
      <c r="D447" s="32"/>
      <c r="E447" s="32"/>
      <c r="F447" s="32"/>
      <c r="G447" s="32"/>
      <c r="H447" s="103"/>
      <c r="I447" s="10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2.75" customHeight="1" x14ac:dyDescent="0.2">
      <c r="A448" s="32"/>
      <c r="B448" s="32"/>
      <c r="C448" s="32"/>
      <c r="D448" s="32"/>
      <c r="E448" s="32"/>
      <c r="F448" s="32"/>
      <c r="G448" s="32"/>
      <c r="H448" s="103"/>
      <c r="I448" s="10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2.75" customHeight="1" x14ac:dyDescent="0.2">
      <c r="A449" s="32"/>
      <c r="B449" s="32"/>
      <c r="C449" s="32"/>
      <c r="D449" s="32"/>
      <c r="E449" s="32"/>
      <c r="F449" s="32"/>
      <c r="G449" s="32"/>
      <c r="H449" s="103"/>
      <c r="I449" s="10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2.75" customHeight="1" x14ac:dyDescent="0.2">
      <c r="A450" s="32"/>
      <c r="B450" s="32"/>
      <c r="C450" s="32"/>
      <c r="D450" s="32"/>
      <c r="E450" s="32"/>
      <c r="F450" s="32"/>
      <c r="G450" s="32"/>
      <c r="H450" s="103"/>
      <c r="I450" s="10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2.75" customHeight="1" x14ac:dyDescent="0.2">
      <c r="A451" s="32"/>
      <c r="B451" s="32"/>
      <c r="C451" s="32"/>
      <c r="D451" s="32"/>
      <c r="E451" s="32"/>
      <c r="F451" s="32"/>
      <c r="G451" s="32"/>
      <c r="H451" s="103"/>
      <c r="I451" s="10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2.75" customHeight="1" x14ac:dyDescent="0.2">
      <c r="A452" s="32"/>
      <c r="B452" s="32"/>
      <c r="C452" s="32"/>
      <c r="D452" s="32"/>
      <c r="E452" s="32"/>
      <c r="F452" s="32"/>
      <c r="G452" s="32"/>
      <c r="H452" s="103"/>
      <c r="I452" s="10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2.75" customHeight="1" x14ac:dyDescent="0.2">
      <c r="A453" s="32"/>
      <c r="B453" s="32"/>
      <c r="C453" s="32"/>
      <c r="D453" s="32"/>
      <c r="E453" s="32"/>
      <c r="F453" s="32"/>
      <c r="G453" s="32"/>
      <c r="H453" s="103"/>
      <c r="I453" s="10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2.75" customHeight="1" x14ac:dyDescent="0.2">
      <c r="A454" s="32"/>
      <c r="B454" s="32"/>
      <c r="C454" s="32"/>
      <c r="D454" s="32"/>
      <c r="E454" s="32"/>
      <c r="F454" s="32"/>
      <c r="G454" s="32"/>
      <c r="H454" s="103"/>
      <c r="I454" s="10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2.75" customHeight="1" x14ac:dyDescent="0.2">
      <c r="A455" s="32"/>
      <c r="B455" s="32"/>
      <c r="C455" s="32"/>
      <c r="D455" s="32"/>
      <c r="E455" s="32"/>
      <c r="F455" s="32"/>
      <c r="G455" s="32"/>
      <c r="H455" s="103"/>
      <c r="I455" s="10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2.75" customHeight="1" x14ac:dyDescent="0.2">
      <c r="A456" s="32"/>
      <c r="B456" s="32"/>
      <c r="C456" s="32"/>
      <c r="D456" s="32"/>
      <c r="E456" s="32"/>
      <c r="F456" s="32"/>
      <c r="G456" s="32"/>
      <c r="H456" s="103"/>
      <c r="I456" s="10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2.75" customHeight="1" x14ac:dyDescent="0.2">
      <c r="A457" s="32"/>
      <c r="B457" s="32"/>
      <c r="C457" s="32"/>
      <c r="D457" s="32"/>
      <c r="E457" s="32"/>
      <c r="F457" s="32"/>
      <c r="G457" s="32"/>
      <c r="H457" s="103"/>
      <c r="I457" s="10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2.75" customHeight="1" x14ac:dyDescent="0.2">
      <c r="A458" s="32"/>
      <c r="B458" s="32"/>
      <c r="C458" s="32"/>
      <c r="D458" s="32"/>
      <c r="E458" s="32"/>
      <c r="F458" s="32"/>
      <c r="G458" s="32"/>
      <c r="H458" s="103"/>
      <c r="I458" s="10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2.75" customHeight="1" x14ac:dyDescent="0.2">
      <c r="A459" s="32"/>
      <c r="B459" s="32"/>
      <c r="C459" s="32"/>
      <c r="D459" s="32"/>
      <c r="E459" s="32"/>
      <c r="F459" s="32"/>
      <c r="G459" s="32"/>
      <c r="H459" s="103"/>
      <c r="I459" s="10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2.75" customHeight="1" x14ac:dyDescent="0.2">
      <c r="A460" s="32"/>
      <c r="B460" s="32"/>
      <c r="C460" s="32"/>
      <c r="D460" s="32"/>
      <c r="E460" s="32"/>
      <c r="F460" s="32"/>
      <c r="G460" s="32"/>
      <c r="H460" s="103"/>
      <c r="I460" s="10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2.75" customHeight="1" x14ac:dyDescent="0.2">
      <c r="A461" s="32"/>
      <c r="B461" s="32"/>
      <c r="C461" s="32"/>
      <c r="D461" s="32"/>
      <c r="E461" s="32"/>
      <c r="F461" s="32"/>
      <c r="G461" s="32"/>
      <c r="H461" s="103"/>
      <c r="I461" s="10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2.75" customHeight="1" x14ac:dyDescent="0.2">
      <c r="A462" s="32"/>
      <c r="B462" s="32"/>
      <c r="C462" s="32"/>
      <c r="D462" s="32"/>
      <c r="E462" s="32"/>
      <c r="F462" s="32"/>
      <c r="G462" s="32"/>
      <c r="H462" s="103"/>
      <c r="I462" s="10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2.75" customHeight="1" x14ac:dyDescent="0.2">
      <c r="A463" s="32"/>
      <c r="B463" s="32"/>
      <c r="C463" s="32"/>
      <c r="D463" s="32"/>
      <c r="E463" s="32"/>
      <c r="F463" s="32"/>
      <c r="G463" s="32"/>
      <c r="H463" s="103"/>
      <c r="I463" s="10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2.75" customHeight="1" x14ac:dyDescent="0.2">
      <c r="A464" s="32"/>
      <c r="B464" s="32"/>
      <c r="C464" s="32"/>
      <c r="D464" s="32"/>
      <c r="E464" s="32"/>
      <c r="F464" s="32"/>
      <c r="G464" s="32"/>
      <c r="H464" s="103"/>
      <c r="I464" s="10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2.75" customHeight="1" x14ac:dyDescent="0.2">
      <c r="A465" s="32"/>
      <c r="B465" s="32"/>
      <c r="C465" s="32"/>
      <c r="D465" s="32"/>
      <c r="E465" s="32"/>
      <c r="F465" s="32"/>
      <c r="G465" s="32"/>
      <c r="H465" s="103"/>
      <c r="I465" s="10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2.75" customHeight="1" x14ac:dyDescent="0.2">
      <c r="A466" s="32"/>
      <c r="B466" s="32"/>
      <c r="C466" s="32"/>
      <c r="D466" s="32"/>
      <c r="E466" s="32"/>
      <c r="F466" s="32"/>
      <c r="G466" s="32"/>
      <c r="H466" s="103"/>
      <c r="I466" s="10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2.75" customHeight="1" x14ac:dyDescent="0.2">
      <c r="A467" s="32"/>
      <c r="B467" s="32"/>
      <c r="C467" s="32"/>
      <c r="D467" s="32"/>
      <c r="E467" s="32"/>
      <c r="F467" s="32"/>
      <c r="G467" s="32"/>
      <c r="H467" s="103"/>
      <c r="I467" s="10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2.75" customHeight="1" x14ac:dyDescent="0.2">
      <c r="A468" s="32"/>
      <c r="B468" s="32"/>
      <c r="C468" s="32"/>
      <c r="D468" s="32"/>
      <c r="E468" s="32"/>
      <c r="F468" s="32"/>
      <c r="G468" s="32"/>
      <c r="H468" s="103"/>
      <c r="I468" s="10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2.75" customHeight="1" x14ac:dyDescent="0.2">
      <c r="A469" s="32"/>
      <c r="B469" s="32"/>
      <c r="C469" s="32"/>
      <c r="D469" s="32"/>
      <c r="E469" s="32"/>
      <c r="F469" s="32"/>
      <c r="G469" s="32"/>
      <c r="H469" s="103"/>
      <c r="I469" s="10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2.75" customHeight="1" x14ac:dyDescent="0.2">
      <c r="A470" s="32"/>
      <c r="B470" s="32"/>
      <c r="C470" s="32"/>
      <c r="D470" s="32"/>
      <c r="E470" s="32"/>
      <c r="F470" s="32"/>
      <c r="G470" s="32"/>
      <c r="H470" s="103"/>
      <c r="I470" s="10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2.75" customHeight="1" x14ac:dyDescent="0.2">
      <c r="A471" s="32"/>
      <c r="B471" s="32"/>
      <c r="C471" s="32"/>
      <c r="D471" s="32"/>
      <c r="E471" s="32"/>
      <c r="F471" s="32"/>
      <c r="G471" s="32"/>
      <c r="H471" s="103"/>
      <c r="I471" s="10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2.75" customHeight="1" x14ac:dyDescent="0.2">
      <c r="A472" s="32"/>
      <c r="B472" s="32"/>
      <c r="C472" s="32"/>
      <c r="D472" s="32"/>
      <c r="E472" s="32"/>
      <c r="F472" s="32"/>
      <c r="G472" s="32"/>
      <c r="H472" s="103"/>
      <c r="I472" s="10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2.75" customHeight="1" x14ac:dyDescent="0.2">
      <c r="A473" s="32"/>
      <c r="B473" s="32"/>
      <c r="C473" s="32"/>
      <c r="D473" s="32"/>
      <c r="E473" s="32"/>
      <c r="F473" s="32"/>
      <c r="G473" s="32"/>
      <c r="H473" s="103"/>
      <c r="I473" s="10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2.75" customHeight="1" x14ac:dyDescent="0.2">
      <c r="A474" s="32"/>
      <c r="B474" s="32"/>
      <c r="C474" s="32"/>
      <c r="D474" s="32"/>
      <c r="E474" s="32"/>
      <c r="F474" s="32"/>
      <c r="G474" s="32"/>
      <c r="H474" s="103"/>
      <c r="I474" s="10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2.75" customHeight="1" x14ac:dyDescent="0.2">
      <c r="A475" s="32"/>
      <c r="B475" s="32"/>
      <c r="C475" s="32"/>
      <c r="D475" s="32"/>
      <c r="E475" s="32"/>
      <c r="F475" s="32"/>
      <c r="G475" s="32"/>
      <c r="H475" s="103"/>
      <c r="I475" s="10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2.75" customHeight="1" x14ac:dyDescent="0.2">
      <c r="A476" s="32"/>
      <c r="B476" s="32"/>
      <c r="C476" s="32"/>
      <c r="D476" s="32"/>
      <c r="E476" s="32"/>
      <c r="F476" s="32"/>
      <c r="G476" s="32"/>
      <c r="H476" s="103"/>
      <c r="I476" s="10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2.75" customHeight="1" x14ac:dyDescent="0.2">
      <c r="A477" s="32"/>
      <c r="B477" s="32"/>
      <c r="C477" s="32"/>
      <c r="D477" s="32"/>
      <c r="E477" s="32"/>
      <c r="F477" s="32"/>
      <c r="G477" s="32"/>
      <c r="H477" s="103"/>
      <c r="I477" s="10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2.75" customHeight="1" x14ac:dyDescent="0.2">
      <c r="A478" s="32"/>
      <c r="B478" s="32"/>
      <c r="C478" s="32"/>
      <c r="D478" s="32"/>
      <c r="E478" s="32"/>
      <c r="F478" s="32"/>
      <c r="G478" s="32"/>
      <c r="H478" s="103"/>
      <c r="I478" s="10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2.75" customHeight="1" x14ac:dyDescent="0.2">
      <c r="A479" s="32"/>
      <c r="B479" s="32"/>
      <c r="C479" s="32"/>
      <c r="D479" s="32"/>
      <c r="E479" s="32"/>
      <c r="F479" s="32"/>
      <c r="G479" s="32"/>
      <c r="H479" s="103"/>
      <c r="I479" s="10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2.75" customHeight="1" x14ac:dyDescent="0.2">
      <c r="A480" s="32"/>
      <c r="B480" s="32"/>
      <c r="C480" s="32"/>
      <c r="D480" s="32"/>
      <c r="E480" s="32"/>
      <c r="F480" s="32"/>
      <c r="G480" s="32"/>
      <c r="H480" s="103"/>
      <c r="I480" s="10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2.75" customHeight="1" x14ac:dyDescent="0.2">
      <c r="A481" s="32"/>
      <c r="B481" s="32"/>
      <c r="C481" s="32"/>
      <c r="D481" s="32"/>
      <c r="E481" s="32"/>
      <c r="F481" s="32"/>
      <c r="G481" s="32"/>
      <c r="H481" s="103"/>
      <c r="I481" s="10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2.75" customHeight="1" x14ac:dyDescent="0.2">
      <c r="A482" s="32"/>
      <c r="B482" s="32"/>
      <c r="C482" s="32"/>
      <c r="D482" s="32"/>
      <c r="E482" s="32"/>
      <c r="F482" s="32"/>
      <c r="G482" s="32"/>
      <c r="H482" s="103"/>
      <c r="I482" s="10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2.75" customHeight="1" x14ac:dyDescent="0.2">
      <c r="A483" s="32"/>
      <c r="B483" s="32"/>
      <c r="C483" s="32"/>
      <c r="D483" s="32"/>
      <c r="E483" s="32"/>
      <c r="F483" s="32"/>
      <c r="G483" s="32"/>
      <c r="H483" s="103"/>
      <c r="I483" s="10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2.75" customHeight="1" x14ac:dyDescent="0.2">
      <c r="A484" s="32"/>
      <c r="B484" s="32"/>
      <c r="C484" s="32"/>
      <c r="D484" s="32"/>
      <c r="E484" s="32"/>
      <c r="F484" s="32"/>
      <c r="G484" s="32"/>
      <c r="H484" s="103"/>
      <c r="I484" s="10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2.75" customHeight="1" x14ac:dyDescent="0.2">
      <c r="A485" s="32"/>
      <c r="B485" s="32"/>
      <c r="C485" s="32"/>
      <c r="D485" s="32"/>
      <c r="E485" s="32"/>
      <c r="F485" s="32"/>
      <c r="G485" s="32"/>
      <c r="H485" s="103"/>
      <c r="I485" s="10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2.75" customHeight="1" x14ac:dyDescent="0.2">
      <c r="A486" s="32"/>
      <c r="B486" s="32"/>
      <c r="C486" s="32"/>
      <c r="D486" s="32"/>
      <c r="E486" s="32"/>
      <c r="F486" s="32"/>
      <c r="G486" s="32"/>
      <c r="H486" s="103"/>
      <c r="I486" s="10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2.75" customHeight="1" x14ac:dyDescent="0.2">
      <c r="A487" s="32"/>
      <c r="B487" s="32"/>
      <c r="C487" s="32"/>
      <c r="D487" s="32"/>
      <c r="E487" s="32"/>
      <c r="F487" s="32"/>
      <c r="G487" s="32"/>
      <c r="H487" s="103"/>
      <c r="I487" s="10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2.75" customHeight="1" x14ac:dyDescent="0.2">
      <c r="A488" s="32"/>
      <c r="B488" s="32"/>
      <c r="C488" s="32"/>
      <c r="D488" s="32"/>
      <c r="E488" s="32"/>
      <c r="F488" s="32"/>
      <c r="G488" s="32"/>
      <c r="H488" s="103"/>
      <c r="I488" s="10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2.75" customHeight="1" x14ac:dyDescent="0.2">
      <c r="A489" s="32"/>
      <c r="B489" s="32"/>
      <c r="C489" s="32"/>
      <c r="D489" s="32"/>
      <c r="E489" s="32"/>
      <c r="F489" s="32"/>
      <c r="G489" s="32"/>
      <c r="H489" s="103"/>
      <c r="I489" s="10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2.75" customHeight="1" x14ac:dyDescent="0.2">
      <c r="A490" s="32"/>
      <c r="B490" s="32"/>
      <c r="C490" s="32"/>
      <c r="D490" s="32"/>
      <c r="E490" s="32"/>
      <c r="F490" s="32"/>
      <c r="G490" s="32"/>
      <c r="H490" s="103"/>
      <c r="I490" s="10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2.75" customHeight="1" x14ac:dyDescent="0.2">
      <c r="A491" s="32"/>
      <c r="B491" s="32"/>
      <c r="C491" s="32"/>
      <c r="D491" s="32"/>
      <c r="E491" s="32"/>
      <c r="F491" s="32"/>
      <c r="G491" s="32"/>
      <c r="H491" s="103"/>
      <c r="I491" s="10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2.75" customHeight="1" x14ac:dyDescent="0.2">
      <c r="A492" s="32"/>
      <c r="B492" s="32"/>
      <c r="C492" s="32"/>
      <c r="D492" s="32"/>
      <c r="E492" s="32"/>
      <c r="F492" s="32"/>
      <c r="G492" s="32"/>
      <c r="H492" s="103"/>
      <c r="I492" s="10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2.75" customHeight="1" x14ac:dyDescent="0.2">
      <c r="A493" s="32"/>
      <c r="B493" s="32"/>
      <c r="C493" s="32"/>
      <c r="D493" s="32"/>
      <c r="E493" s="32"/>
      <c r="F493" s="32"/>
      <c r="G493" s="32"/>
      <c r="H493" s="103"/>
      <c r="I493" s="10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2.75" customHeight="1" x14ac:dyDescent="0.2">
      <c r="A494" s="32"/>
      <c r="B494" s="32"/>
      <c r="C494" s="32"/>
      <c r="D494" s="32"/>
      <c r="E494" s="32"/>
      <c r="F494" s="32"/>
      <c r="G494" s="32"/>
      <c r="H494" s="103"/>
      <c r="I494" s="10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2.75" customHeight="1" x14ac:dyDescent="0.2">
      <c r="A495" s="32"/>
      <c r="B495" s="32"/>
      <c r="C495" s="32"/>
      <c r="D495" s="32"/>
      <c r="E495" s="32"/>
      <c r="F495" s="32"/>
      <c r="G495" s="32"/>
      <c r="H495" s="103"/>
      <c r="I495" s="10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2.75" customHeight="1" x14ac:dyDescent="0.2">
      <c r="A496" s="32"/>
      <c r="B496" s="32"/>
      <c r="C496" s="32"/>
      <c r="D496" s="32"/>
      <c r="E496" s="32"/>
      <c r="F496" s="32"/>
      <c r="G496" s="32"/>
      <c r="H496" s="103"/>
      <c r="I496" s="10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2.75" customHeight="1" x14ac:dyDescent="0.2">
      <c r="A497" s="32"/>
      <c r="B497" s="32"/>
      <c r="C497" s="32"/>
      <c r="D497" s="32"/>
      <c r="E497" s="32"/>
      <c r="F497" s="32"/>
      <c r="G497" s="32"/>
      <c r="H497" s="103"/>
      <c r="I497" s="10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2.75" customHeight="1" x14ac:dyDescent="0.2">
      <c r="A498" s="32"/>
      <c r="B498" s="32"/>
      <c r="C498" s="32"/>
      <c r="D498" s="32"/>
      <c r="E498" s="32"/>
      <c r="F498" s="32"/>
      <c r="G498" s="32"/>
      <c r="H498" s="103"/>
      <c r="I498" s="10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2.75" customHeight="1" x14ac:dyDescent="0.2">
      <c r="A499" s="32"/>
      <c r="B499" s="32"/>
      <c r="C499" s="32"/>
      <c r="D499" s="32"/>
      <c r="E499" s="32"/>
      <c r="F499" s="32"/>
      <c r="G499" s="32"/>
      <c r="H499" s="103"/>
      <c r="I499" s="10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2.75" customHeight="1" x14ac:dyDescent="0.2">
      <c r="A500" s="32"/>
      <c r="B500" s="32"/>
      <c r="C500" s="32"/>
      <c r="D500" s="32"/>
      <c r="E500" s="32"/>
      <c r="F500" s="32"/>
      <c r="G500" s="32"/>
      <c r="H500" s="103"/>
      <c r="I500" s="10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2.75" customHeight="1" x14ac:dyDescent="0.2">
      <c r="A501" s="32"/>
      <c r="B501" s="32"/>
      <c r="C501" s="32"/>
      <c r="D501" s="32"/>
      <c r="E501" s="32"/>
      <c r="F501" s="32"/>
      <c r="G501" s="32"/>
      <c r="H501" s="103"/>
      <c r="I501" s="10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2.75" customHeight="1" x14ac:dyDescent="0.2">
      <c r="A502" s="32"/>
      <c r="B502" s="32"/>
      <c r="C502" s="32"/>
      <c r="D502" s="32"/>
      <c r="E502" s="32"/>
      <c r="F502" s="32"/>
      <c r="G502" s="32"/>
      <c r="H502" s="103"/>
      <c r="I502" s="10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2.75" customHeight="1" x14ac:dyDescent="0.2">
      <c r="A503" s="32"/>
      <c r="B503" s="32"/>
      <c r="C503" s="32"/>
      <c r="D503" s="32"/>
      <c r="E503" s="32"/>
      <c r="F503" s="32"/>
      <c r="G503" s="32"/>
      <c r="H503" s="103"/>
      <c r="I503" s="10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2.75" customHeight="1" x14ac:dyDescent="0.2">
      <c r="A504" s="32"/>
      <c r="B504" s="32"/>
      <c r="C504" s="32"/>
      <c r="D504" s="32"/>
      <c r="E504" s="32"/>
      <c r="F504" s="32"/>
      <c r="G504" s="32"/>
      <c r="H504" s="103"/>
      <c r="I504" s="10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2.75" customHeight="1" x14ac:dyDescent="0.2">
      <c r="A505" s="32"/>
      <c r="B505" s="32"/>
      <c r="C505" s="32"/>
      <c r="D505" s="32"/>
      <c r="E505" s="32"/>
      <c r="F505" s="32"/>
      <c r="G505" s="32"/>
      <c r="H505" s="103"/>
      <c r="I505" s="10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2.75" customHeight="1" x14ac:dyDescent="0.2">
      <c r="A506" s="32"/>
      <c r="B506" s="32"/>
      <c r="C506" s="32"/>
      <c r="D506" s="32"/>
      <c r="E506" s="32"/>
      <c r="F506" s="32"/>
      <c r="G506" s="32"/>
      <c r="H506" s="103"/>
      <c r="I506" s="10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2.75" customHeight="1" x14ac:dyDescent="0.2">
      <c r="A507" s="32"/>
      <c r="B507" s="32"/>
      <c r="C507" s="32"/>
      <c r="D507" s="32"/>
      <c r="E507" s="32"/>
      <c r="F507" s="32"/>
      <c r="G507" s="32"/>
      <c r="H507" s="103"/>
      <c r="I507" s="10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2.75" customHeight="1" x14ac:dyDescent="0.2">
      <c r="A508" s="32"/>
      <c r="B508" s="32"/>
      <c r="C508" s="32"/>
      <c r="D508" s="32"/>
      <c r="E508" s="32"/>
      <c r="F508" s="32"/>
      <c r="G508" s="32"/>
      <c r="H508" s="103"/>
      <c r="I508" s="10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2.75" customHeight="1" x14ac:dyDescent="0.2">
      <c r="A509" s="32"/>
      <c r="B509" s="32"/>
      <c r="C509" s="32"/>
      <c r="D509" s="32"/>
      <c r="E509" s="32"/>
      <c r="F509" s="32"/>
      <c r="G509" s="32"/>
      <c r="H509" s="103"/>
      <c r="I509" s="10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2.75" customHeight="1" x14ac:dyDescent="0.2">
      <c r="A510" s="32"/>
      <c r="B510" s="32"/>
      <c r="C510" s="32"/>
      <c r="D510" s="32"/>
      <c r="E510" s="32"/>
      <c r="F510" s="32"/>
      <c r="G510" s="32"/>
      <c r="H510" s="103"/>
      <c r="I510" s="10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2.75" customHeight="1" x14ac:dyDescent="0.2">
      <c r="A511" s="32"/>
      <c r="B511" s="32"/>
      <c r="C511" s="32"/>
      <c r="D511" s="32"/>
      <c r="E511" s="32"/>
      <c r="F511" s="32"/>
      <c r="G511" s="32"/>
      <c r="H511" s="103"/>
      <c r="I511" s="10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2.75" customHeight="1" x14ac:dyDescent="0.2">
      <c r="A512" s="32"/>
      <c r="B512" s="32"/>
      <c r="C512" s="32"/>
      <c r="D512" s="32"/>
      <c r="E512" s="32"/>
      <c r="F512" s="32"/>
      <c r="G512" s="32"/>
      <c r="H512" s="103"/>
      <c r="I512" s="10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2.75" customHeight="1" x14ac:dyDescent="0.2">
      <c r="A513" s="32"/>
      <c r="B513" s="32"/>
      <c r="C513" s="32"/>
      <c r="D513" s="32"/>
      <c r="E513" s="32"/>
      <c r="F513" s="32"/>
      <c r="G513" s="32"/>
      <c r="H513" s="103"/>
      <c r="I513" s="10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2.75" customHeight="1" x14ac:dyDescent="0.2">
      <c r="A514" s="32"/>
      <c r="B514" s="32"/>
      <c r="C514" s="32"/>
      <c r="D514" s="32"/>
      <c r="E514" s="32"/>
      <c r="F514" s="32"/>
      <c r="G514" s="32"/>
      <c r="H514" s="103"/>
      <c r="I514" s="10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2.75" customHeight="1" x14ac:dyDescent="0.2">
      <c r="A515" s="32"/>
      <c r="B515" s="32"/>
      <c r="C515" s="32"/>
      <c r="D515" s="32"/>
      <c r="E515" s="32"/>
      <c r="F515" s="32"/>
      <c r="G515" s="32"/>
      <c r="H515" s="103"/>
      <c r="I515" s="10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2.75" customHeight="1" x14ac:dyDescent="0.2">
      <c r="A516" s="32"/>
      <c r="B516" s="32"/>
      <c r="C516" s="32"/>
      <c r="D516" s="32"/>
      <c r="E516" s="32"/>
      <c r="F516" s="32"/>
      <c r="G516" s="32"/>
      <c r="H516" s="103"/>
      <c r="I516" s="10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2.75" customHeight="1" x14ac:dyDescent="0.2">
      <c r="A517" s="32"/>
      <c r="B517" s="32"/>
      <c r="C517" s="32"/>
      <c r="D517" s="32"/>
      <c r="E517" s="32"/>
      <c r="F517" s="32"/>
      <c r="G517" s="32"/>
      <c r="H517" s="103"/>
      <c r="I517" s="10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2.75" customHeight="1" x14ac:dyDescent="0.2">
      <c r="A518" s="32"/>
      <c r="B518" s="32"/>
      <c r="C518" s="32"/>
      <c r="D518" s="32"/>
      <c r="E518" s="32"/>
      <c r="F518" s="32"/>
      <c r="G518" s="32"/>
      <c r="H518" s="103"/>
      <c r="I518" s="10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2.75" customHeight="1" x14ac:dyDescent="0.2">
      <c r="A519" s="32"/>
      <c r="B519" s="32"/>
      <c r="C519" s="32"/>
      <c r="D519" s="32"/>
      <c r="E519" s="32"/>
      <c r="F519" s="32"/>
      <c r="G519" s="32"/>
      <c r="H519" s="103"/>
      <c r="I519" s="10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2.75" customHeight="1" x14ac:dyDescent="0.2">
      <c r="A520" s="32"/>
      <c r="B520" s="32"/>
      <c r="C520" s="32"/>
      <c r="D520" s="32"/>
      <c r="E520" s="32"/>
      <c r="F520" s="32"/>
      <c r="G520" s="32"/>
      <c r="H520" s="103"/>
      <c r="I520" s="10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2.75" customHeight="1" x14ac:dyDescent="0.2">
      <c r="A521" s="32"/>
      <c r="B521" s="32"/>
      <c r="C521" s="32"/>
      <c r="D521" s="32"/>
      <c r="E521" s="32"/>
      <c r="F521" s="32"/>
      <c r="G521" s="32"/>
      <c r="H521" s="103"/>
      <c r="I521" s="10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2.75" customHeight="1" x14ac:dyDescent="0.2">
      <c r="A522" s="32"/>
      <c r="B522" s="32"/>
      <c r="C522" s="32"/>
      <c r="D522" s="32"/>
      <c r="E522" s="32"/>
      <c r="F522" s="32"/>
      <c r="G522" s="32"/>
      <c r="H522" s="103"/>
      <c r="I522" s="10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2.75" customHeight="1" x14ac:dyDescent="0.2">
      <c r="A523" s="32"/>
      <c r="B523" s="32"/>
      <c r="C523" s="32"/>
      <c r="D523" s="32"/>
      <c r="E523" s="32"/>
      <c r="F523" s="32"/>
      <c r="G523" s="32"/>
      <c r="H523" s="103"/>
      <c r="I523" s="10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2.75" customHeight="1" x14ac:dyDescent="0.2">
      <c r="A524" s="32"/>
      <c r="B524" s="32"/>
      <c r="C524" s="32"/>
      <c r="D524" s="32"/>
      <c r="E524" s="32"/>
      <c r="F524" s="32"/>
      <c r="G524" s="32"/>
      <c r="H524" s="103"/>
      <c r="I524" s="10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2.75" customHeight="1" x14ac:dyDescent="0.2">
      <c r="A525" s="32"/>
      <c r="B525" s="32"/>
      <c r="C525" s="32"/>
      <c r="D525" s="32"/>
      <c r="E525" s="32"/>
      <c r="F525" s="32"/>
      <c r="G525" s="32"/>
      <c r="H525" s="103"/>
      <c r="I525" s="10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2.75" customHeight="1" x14ac:dyDescent="0.2">
      <c r="A526" s="32"/>
      <c r="B526" s="32"/>
      <c r="C526" s="32"/>
      <c r="D526" s="32"/>
      <c r="E526" s="32"/>
      <c r="F526" s="32"/>
      <c r="G526" s="32"/>
      <c r="H526" s="103"/>
      <c r="I526" s="10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2.75" customHeight="1" x14ac:dyDescent="0.2">
      <c r="A527" s="32"/>
      <c r="B527" s="32"/>
      <c r="C527" s="32"/>
      <c r="D527" s="32"/>
      <c r="E527" s="32"/>
      <c r="F527" s="32"/>
      <c r="G527" s="32"/>
      <c r="H527" s="103"/>
      <c r="I527" s="10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2.75" customHeight="1" x14ac:dyDescent="0.2">
      <c r="A528" s="32"/>
      <c r="B528" s="32"/>
      <c r="C528" s="32"/>
      <c r="D528" s="32"/>
      <c r="E528" s="32"/>
      <c r="F528" s="32"/>
      <c r="G528" s="32"/>
      <c r="H528" s="103"/>
      <c r="I528" s="10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2.75" customHeight="1" x14ac:dyDescent="0.2">
      <c r="A529" s="32"/>
      <c r="B529" s="32"/>
      <c r="C529" s="32"/>
      <c r="D529" s="32"/>
      <c r="E529" s="32"/>
      <c r="F529" s="32"/>
      <c r="G529" s="32"/>
      <c r="H529" s="103"/>
      <c r="I529" s="10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2.75" customHeight="1" x14ac:dyDescent="0.2">
      <c r="A530" s="32"/>
      <c r="B530" s="32"/>
      <c r="C530" s="32"/>
      <c r="D530" s="32"/>
      <c r="E530" s="32"/>
      <c r="F530" s="32"/>
      <c r="G530" s="32"/>
      <c r="H530" s="103"/>
      <c r="I530" s="10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2.75" customHeight="1" x14ac:dyDescent="0.2">
      <c r="A531" s="32"/>
      <c r="B531" s="32"/>
      <c r="C531" s="32"/>
      <c r="D531" s="32"/>
      <c r="E531" s="32"/>
      <c r="F531" s="32"/>
      <c r="G531" s="32"/>
      <c r="H531" s="103"/>
      <c r="I531" s="10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2.75" customHeight="1" x14ac:dyDescent="0.2">
      <c r="A532" s="32"/>
      <c r="B532" s="32"/>
      <c r="C532" s="32"/>
      <c r="D532" s="32"/>
      <c r="E532" s="32"/>
      <c r="F532" s="32"/>
      <c r="G532" s="32"/>
      <c r="H532" s="103"/>
      <c r="I532" s="10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2.75" customHeight="1" x14ac:dyDescent="0.2">
      <c r="A533" s="32"/>
      <c r="B533" s="32"/>
      <c r="C533" s="32"/>
      <c r="D533" s="32"/>
      <c r="E533" s="32"/>
      <c r="F533" s="32"/>
      <c r="G533" s="32"/>
      <c r="H533" s="103"/>
      <c r="I533" s="10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2.75" customHeight="1" x14ac:dyDescent="0.2">
      <c r="A534" s="32"/>
      <c r="B534" s="32"/>
      <c r="C534" s="32"/>
      <c r="D534" s="32"/>
      <c r="E534" s="32"/>
      <c r="F534" s="32"/>
      <c r="G534" s="32"/>
      <c r="H534" s="103"/>
      <c r="I534" s="10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2.75" customHeight="1" x14ac:dyDescent="0.2">
      <c r="A535" s="32"/>
      <c r="B535" s="32"/>
      <c r="C535" s="32"/>
      <c r="D535" s="32"/>
      <c r="E535" s="32"/>
      <c r="F535" s="32"/>
      <c r="G535" s="32"/>
      <c r="H535" s="103"/>
      <c r="I535" s="10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2.75" customHeight="1" x14ac:dyDescent="0.2">
      <c r="A536" s="32"/>
      <c r="B536" s="32"/>
      <c r="C536" s="32"/>
      <c r="D536" s="32"/>
      <c r="E536" s="32"/>
      <c r="F536" s="32"/>
      <c r="G536" s="32"/>
      <c r="H536" s="103"/>
      <c r="I536" s="10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2.75" customHeight="1" x14ac:dyDescent="0.2">
      <c r="A537" s="32"/>
      <c r="B537" s="32"/>
      <c r="C537" s="32"/>
      <c r="D537" s="32"/>
      <c r="E537" s="32"/>
      <c r="F537" s="32"/>
      <c r="G537" s="32"/>
      <c r="H537" s="103"/>
      <c r="I537" s="10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2.75" customHeight="1" x14ac:dyDescent="0.2">
      <c r="A538" s="32"/>
      <c r="B538" s="32"/>
      <c r="C538" s="32"/>
      <c r="D538" s="32"/>
      <c r="E538" s="32"/>
      <c r="F538" s="32"/>
      <c r="G538" s="32"/>
      <c r="H538" s="103"/>
      <c r="I538" s="10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2.75" customHeight="1" x14ac:dyDescent="0.2">
      <c r="A539" s="32"/>
      <c r="B539" s="32"/>
      <c r="C539" s="32"/>
      <c r="D539" s="32"/>
      <c r="E539" s="32"/>
      <c r="F539" s="32"/>
      <c r="G539" s="32"/>
      <c r="H539" s="103"/>
      <c r="I539" s="10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2.75" customHeight="1" x14ac:dyDescent="0.2">
      <c r="A540" s="32"/>
      <c r="B540" s="32"/>
      <c r="C540" s="32"/>
      <c r="D540" s="32"/>
      <c r="E540" s="32"/>
      <c r="F540" s="32"/>
      <c r="G540" s="32"/>
      <c r="H540" s="103"/>
      <c r="I540" s="10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2.75" customHeight="1" x14ac:dyDescent="0.2">
      <c r="A541" s="32"/>
      <c r="B541" s="32"/>
      <c r="C541" s="32"/>
      <c r="D541" s="32"/>
      <c r="E541" s="32"/>
      <c r="F541" s="32"/>
      <c r="G541" s="32"/>
      <c r="H541" s="103"/>
      <c r="I541" s="10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2.75" customHeight="1" x14ac:dyDescent="0.2">
      <c r="A542" s="32"/>
      <c r="B542" s="32"/>
      <c r="C542" s="32"/>
      <c r="D542" s="32"/>
      <c r="E542" s="32"/>
      <c r="F542" s="32"/>
      <c r="G542" s="32"/>
      <c r="H542" s="103"/>
      <c r="I542" s="10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2.75" customHeight="1" x14ac:dyDescent="0.2">
      <c r="A543" s="32"/>
      <c r="B543" s="32"/>
      <c r="C543" s="32"/>
      <c r="D543" s="32"/>
      <c r="E543" s="32"/>
      <c r="F543" s="32"/>
      <c r="G543" s="32"/>
      <c r="H543" s="103"/>
      <c r="I543" s="10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2.75" customHeight="1" x14ac:dyDescent="0.2">
      <c r="A544" s="32"/>
      <c r="B544" s="32"/>
      <c r="C544" s="32"/>
      <c r="D544" s="32"/>
      <c r="E544" s="32"/>
      <c r="F544" s="32"/>
      <c r="G544" s="32"/>
      <c r="H544" s="103"/>
      <c r="I544" s="10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2.75" customHeight="1" x14ac:dyDescent="0.2">
      <c r="A545" s="32"/>
      <c r="B545" s="32"/>
      <c r="C545" s="32"/>
      <c r="D545" s="32"/>
      <c r="E545" s="32"/>
      <c r="F545" s="32"/>
      <c r="G545" s="32"/>
      <c r="H545" s="103"/>
      <c r="I545" s="10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2.75" customHeight="1" x14ac:dyDescent="0.2">
      <c r="A546" s="32"/>
      <c r="B546" s="32"/>
      <c r="C546" s="32"/>
      <c r="D546" s="32"/>
      <c r="E546" s="32"/>
      <c r="F546" s="32"/>
      <c r="G546" s="32"/>
      <c r="H546" s="103"/>
      <c r="I546" s="10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2.75" customHeight="1" x14ac:dyDescent="0.2">
      <c r="A547" s="32"/>
      <c r="B547" s="32"/>
      <c r="C547" s="32"/>
      <c r="D547" s="32"/>
      <c r="E547" s="32"/>
      <c r="F547" s="32"/>
      <c r="G547" s="32"/>
      <c r="H547" s="103"/>
      <c r="I547" s="10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2.75" customHeight="1" x14ac:dyDescent="0.2">
      <c r="A548" s="32"/>
      <c r="B548" s="32"/>
      <c r="C548" s="32"/>
      <c r="D548" s="32"/>
      <c r="E548" s="32"/>
      <c r="F548" s="32"/>
      <c r="G548" s="32"/>
      <c r="H548" s="103"/>
      <c r="I548" s="10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2.75" customHeight="1" x14ac:dyDescent="0.2">
      <c r="A549" s="32"/>
      <c r="B549" s="32"/>
      <c r="C549" s="32"/>
      <c r="D549" s="32"/>
      <c r="E549" s="32"/>
      <c r="F549" s="32"/>
      <c r="G549" s="32"/>
      <c r="H549" s="103"/>
      <c r="I549" s="10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2.75" customHeight="1" x14ac:dyDescent="0.2">
      <c r="A550" s="32"/>
      <c r="B550" s="32"/>
      <c r="C550" s="32"/>
      <c r="D550" s="32"/>
      <c r="E550" s="32"/>
      <c r="F550" s="32"/>
      <c r="G550" s="32"/>
      <c r="H550" s="103"/>
      <c r="I550" s="10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2.75" customHeight="1" x14ac:dyDescent="0.2">
      <c r="A551" s="32"/>
      <c r="B551" s="32"/>
      <c r="C551" s="32"/>
      <c r="D551" s="32"/>
      <c r="E551" s="32"/>
      <c r="F551" s="32"/>
      <c r="G551" s="32"/>
      <c r="H551" s="103"/>
      <c r="I551" s="10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2.75" customHeight="1" x14ac:dyDescent="0.2">
      <c r="A552" s="32"/>
      <c r="B552" s="32"/>
      <c r="C552" s="32"/>
      <c r="D552" s="32"/>
      <c r="E552" s="32"/>
      <c r="F552" s="32"/>
      <c r="G552" s="32"/>
      <c r="H552" s="103"/>
      <c r="I552" s="10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2.75" customHeight="1" x14ac:dyDescent="0.2">
      <c r="A553" s="32"/>
      <c r="B553" s="32"/>
      <c r="C553" s="32"/>
      <c r="D553" s="32"/>
      <c r="E553" s="32"/>
      <c r="F553" s="32"/>
      <c r="G553" s="32"/>
      <c r="H553" s="103"/>
      <c r="I553" s="10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2.75" customHeight="1" x14ac:dyDescent="0.2">
      <c r="A554" s="32"/>
      <c r="B554" s="32"/>
      <c r="C554" s="32"/>
      <c r="D554" s="32"/>
      <c r="E554" s="32"/>
      <c r="F554" s="32"/>
      <c r="G554" s="32"/>
      <c r="H554" s="103"/>
      <c r="I554" s="10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2.75" customHeight="1" x14ac:dyDescent="0.2">
      <c r="A555" s="32"/>
      <c r="B555" s="32"/>
      <c r="C555" s="32"/>
      <c r="D555" s="32"/>
      <c r="E555" s="32"/>
      <c r="F555" s="32"/>
      <c r="G555" s="32"/>
      <c r="H555" s="103"/>
      <c r="I555" s="10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2.75" customHeight="1" x14ac:dyDescent="0.2">
      <c r="A556" s="32"/>
      <c r="B556" s="32"/>
      <c r="C556" s="32"/>
      <c r="D556" s="32"/>
      <c r="E556" s="32"/>
      <c r="F556" s="32"/>
      <c r="G556" s="32"/>
      <c r="H556" s="103"/>
      <c r="I556" s="10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2.75" customHeight="1" x14ac:dyDescent="0.2">
      <c r="A557" s="32"/>
      <c r="B557" s="32"/>
      <c r="C557" s="32"/>
      <c r="D557" s="32"/>
      <c r="E557" s="32"/>
      <c r="F557" s="32"/>
      <c r="G557" s="32"/>
      <c r="H557" s="103"/>
      <c r="I557" s="10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2.75" customHeight="1" x14ac:dyDescent="0.2">
      <c r="A558" s="32"/>
      <c r="B558" s="32"/>
      <c r="C558" s="32"/>
      <c r="D558" s="32"/>
      <c r="E558" s="32"/>
      <c r="F558" s="32"/>
      <c r="G558" s="32"/>
      <c r="H558" s="103"/>
      <c r="I558" s="10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2.75" customHeight="1" x14ac:dyDescent="0.2">
      <c r="A559" s="32"/>
      <c r="B559" s="32"/>
      <c r="C559" s="32"/>
      <c r="D559" s="32"/>
      <c r="E559" s="32"/>
      <c r="F559" s="32"/>
      <c r="G559" s="32"/>
      <c r="H559" s="103"/>
      <c r="I559" s="10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2.75" customHeight="1" x14ac:dyDescent="0.2">
      <c r="A560" s="32"/>
      <c r="B560" s="32"/>
      <c r="C560" s="32"/>
      <c r="D560" s="32"/>
      <c r="E560" s="32"/>
      <c r="F560" s="32"/>
      <c r="G560" s="32"/>
      <c r="H560" s="103"/>
      <c r="I560" s="10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2.75" customHeight="1" x14ac:dyDescent="0.2">
      <c r="A561" s="32"/>
      <c r="B561" s="32"/>
      <c r="C561" s="32"/>
      <c r="D561" s="32"/>
      <c r="E561" s="32"/>
      <c r="F561" s="32"/>
      <c r="G561" s="32"/>
      <c r="H561" s="103"/>
      <c r="I561" s="10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2.75" customHeight="1" x14ac:dyDescent="0.2">
      <c r="A562" s="32"/>
      <c r="B562" s="32"/>
      <c r="C562" s="32"/>
      <c r="D562" s="32"/>
      <c r="E562" s="32"/>
      <c r="F562" s="32"/>
      <c r="G562" s="32"/>
      <c r="H562" s="103"/>
      <c r="I562" s="10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2.75" customHeight="1" x14ac:dyDescent="0.2">
      <c r="A563" s="32"/>
      <c r="B563" s="32"/>
      <c r="C563" s="32"/>
      <c r="D563" s="32"/>
      <c r="E563" s="32"/>
      <c r="F563" s="32"/>
      <c r="G563" s="32"/>
      <c r="H563" s="103"/>
      <c r="I563" s="10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2.75" customHeight="1" x14ac:dyDescent="0.2">
      <c r="A564" s="32"/>
      <c r="B564" s="32"/>
      <c r="C564" s="32"/>
      <c r="D564" s="32"/>
      <c r="E564" s="32"/>
      <c r="F564" s="32"/>
      <c r="G564" s="32"/>
      <c r="H564" s="103"/>
      <c r="I564" s="10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2.75" customHeight="1" x14ac:dyDescent="0.2">
      <c r="A565" s="32"/>
      <c r="B565" s="32"/>
      <c r="C565" s="32"/>
      <c r="D565" s="32"/>
      <c r="E565" s="32"/>
      <c r="F565" s="32"/>
      <c r="G565" s="32"/>
      <c r="H565" s="103"/>
      <c r="I565" s="10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2.75" customHeight="1" x14ac:dyDescent="0.2">
      <c r="A566" s="32"/>
      <c r="B566" s="32"/>
      <c r="C566" s="32"/>
      <c r="D566" s="32"/>
      <c r="E566" s="32"/>
      <c r="F566" s="32"/>
      <c r="G566" s="32"/>
      <c r="H566" s="103"/>
      <c r="I566" s="10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2.75" customHeight="1" x14ac:dyDescent="0.2">
      <c r="A567" s="32"/>
      <c r="B567" s="32"/>
      <c r="C567" s="32"/>
      <c r="D567" s="32"/>
      <c r="E567" s="32"/>
      <c r="F567" s="32"/>
      <c r="G567" s="32"/>
      <c r="H567" s="103"/>
      <c r="I567" s="10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2.75" customHeight="1" x14ac:dyDescent="0.2">
      <c r="A568" s="32"/>
      <c r="B568" s="32"/>
      <c r="C568" s="32"/>
      <c r="D568" s="32"/>
      <c r="E568" s="32"/>
      <c r="F568" s="32"/>
      <c r="G568" s="32"/>
      <c r="H568" s="103"/>
      <c r="I568" s="10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2.75" customHeight="1" x14ac:dyDescent="0.2">
      <c r="A569" s="32"/>
      <c r="B569" s="32"/>
      <c r="C569" s="32"/>
      <c r="D569" s="32"/>
      <c r="E569" s="32"/>
      <c r="F569" s="32"/>
      <c r="G569" s="32"/>
      <c r="H569" s="103"/>
      <c r="I569" s="10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2.75" customHeight="1" x14ac:dyDescent="0.2">
      <c r="A570" s="32"/>
      <c r="B570" s="32"/>
      <c r="C570" s="32"/>
      <c r="D570" s="32"/>
      <c r="E570" s="32"/>
      <c r="F570" s="32"/>
      <c r="G570" s="32"/>
      <c r="H570" s="103"/>
      <c r="I570" s="10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2.75" customHeight="1" x14ac:dyDescent="0.2">
      <c r="A571" s="32"/>
      <c r="B571" s="32"/>
      <c r="C571" s="32"/>
      <c r="D571" s="32"/>
      <c r="E571" s="32"/>
      <c r="F571" s="32"/>
      <c r="G571" s="32"/>
      <c r="H571" s="103"/>
      <c r="I571" s="10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2.75" customHeight="1" x14ac:dyDescent="0.2">
      <c r="A572" s="32"/>
      <c r="B572" s="32"/>
      <c r="C572" s="32"/>
      <c r="D572" s="32"/>
      <c r="E572" s="32"/>
      <c r="F572" s="32"/>
      <c r="G572" s="32"/>
      <c r="H572" s="103"/>
      <c r="I572" s="10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2.75" customHeight="1" x14ac:dyDescent="0.2">
      <c r="A573" s="32"/>
      <c r="B573" s="32"/>
      <c r="C573" s="32"/>
      <c r="D573" s="32"/>
      <c r="E573" s="32"/>
      <c r="F573" s="32"/>
      <c r="G573" s="32"/>
      <c r="H573" s="103"/>
      <c r="I573" s="10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2.75" customHeight="1" x14ac:dyDescent="0.2">
      <c r="A574" s="32"/>
      <c r="B574" s="32"/>
      <c r="C574" s="32"/>
      <c r="D574" s="32"/>
      <c r="E574" s="32"/>
      <c r="F574" s="32"/>
      <c r="G574" s="32"/>
      <c r="H574" s="103"/>
      <c r="I574" s="10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2.75" customHeight="1" x14ac:dyDescent="0.2">
      <c r="A575" s="32"/>
      <c r="B575" s="32"/>
      <c r="C575" s="32"/>
      <c r="D575" s="32"/>
      <c r="E575" s="32"/>
      <c r="F575" s="32"/>
      <c r="G575" s="32"/>
      <c r="H575" s="103"/>
      <c r="I575" s="10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2.75" customHeight="1" x14ac:dyDescent="0.2">
      <c r="A576" s="32"/>
      <c r="B576" s="32"/>
      <c r="C576" s="32"/>
      <c r="D576" s="32"/>
      <c r="E576" s="32"/>
      <c r="F576" s="32"/>
      <c r="G576" s="32"/>
      <c r="H576" s="103"/>
      <c r="I576" s="10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2.75" customHeight="1" x14ac:dyDescent="0.2">
      <c r="A577" s="32"/>
      <c r="B577" s="32"/>
      <c r="C577" s="32"/>
      <c r="D577" s="32"/>
      <c r="E577" s="32"/>
      <c r="F577" s="32"/>
      <c r="G577" s="32"/>
      <c r="H577" s="103"/>
      <c r="I577" s="10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2.75" customHeight="1" x14ac:dyDescent="0.2">
      <c r="A578" s="32"/>
      <c r="B578" s="32"/>
      <c r="C578" s="32"/>
      <c r="D578" s="32"/>
      <c r="E578" s="32"/>
      <c r="F578" s="32"/>
      <c r="G578" s="32"/>
      <c r="H578" s="103"/>
      <c r="I578" s="10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2.75" customHeight="1" x14ac:dyDescent="0.2">
      <c r="A579" s="32"/>
      <c r="B579" s="32"/>
      <c r="C579" s="32"/>
      <c r="D579" s="32"/>
      <c r="E579" s="32"/>
      <c r="F579" s="32"/>
      <c r="G579" s="32"/>
      <c r="H579" s="103"/>
      <c r="I579" s="10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2.75" customHeight="1" x14ac:dyDescent="0.2">
      <c r="A580" s="32"/>
      <c r="B580" s="32"/>
      <c r="C580" s="32"/>
      <c r="D580" s="32"/>
      <c r="E580" s="32"/>
      <c r="F580" s="32"/>
      <c r="G580" s="32"/>
      <c r="H580" s="103"/>
      <c r="I580" s="10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2.75" customHeight="1" x14ac:dyDescent="0.2">
      <c r="A581" s="32"/>
      <c r="B581" s="32"/>
      <c r="C581" s="32"/>
      <c r="D581" s="32"/>
      <c r="E581" s="32"/>
      <c r="F581" s="32"/>
      <c r="G581" s="32"/>
      <c r="H581" s="103"/>
      <c r="I581" s="10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2.75" customHeight="1" x14ac:dyDescent="0.2">
      <c r="A582" s="32"/>
      <c r="B582" s="32"/>
      <c r="C582" s="32"/>
      <c r="D582" s="32"/>
      <c r="E582" s="32"/>
      <c r="F582" s="32"/>
      <c r="G582" s="32"/>
      <c r="H582" s="103"/>
      <c r="I582" s="10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2.75" customHeight="1" x14ac:dyDescent="0.2">
      <c r="A583" s="32"/>
      <c r="B583" s="32"/>
      <c r="C583" s="32"/>
      <c r="D583" s="32"/>
      <c r="E583" s="32"/>
      <c r="F583" s="32"/>
      <c r="G583" s="32"/>
      <c r="H583" s="103"/>
      <c r="I583" s="10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2.75" customHeight="1" x14ac:dyDescent="0.2">
      <c r="A584" s="32"/>
      <c r="B584" s="32"/>
      <c r="C584" s="32"/>
      <c r="D584" s="32"/>
      <c r="E584" s="32"/>
      <c r="F584" s="32"/>
      <c r="G584" s="32"/>
      <c r="H584" s="103"/>
      <c r="I584" s="10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2.75" customHeight="1" x14ac:dyDescent="0.2">
      <c r="A585" s="32"/>
      <c r="B585" s="32"/>
      <c r="C585" s="32"/>
      <c r="D585" s="32"/>
      <c r="E585" s="32"/>
      <c r="F585" s="32"/>
      <c r="G585" s="32"/>
      <c r="H585" s="103"/>
      <c r="I585" s="10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2.75" customHeight="1" x14ac:dyDescent="0.2">
      <c r="A586" s="32"/>
      <c r="B586" s="32"/>
      <c r="C586" s="32"/>
      <c r="D586" s="32"/>
      <c r="E586" s="32"/>
      <c r="F586" s="32"/>
      <c r="G586" s="32"/>
      <c r="H586" s="103"/>
      <c r="I586" s="10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2.75" customHeight="1" x14ac:dyDescent="0.2">
      <c r="A587" s="32"/>
      <c r="B587" s="32"/>
      <c r="C587" s="32"/>
      <c r="D587" s="32"/>
      <c r="E587" s="32"/>
      <c r="F587" s="32"/>
      <c r="G587" s="32"/>
      <c r="H587" s="103"/>
      <c r="I587" s="10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2.75" customHeight="1" x14ac:dyDescent="0.2">
      <c r="A588" s="32"/>
      <c r="B588" s="32"/>
      <c r="C588" s="32"/>
      <c r="D588" s="32"/>
      <c r="E588" s="32"/>
      <c r="F588" s="32"/>
      <c r="G588" s="32"/>
      <c r="H588" s="103"/>
      <c r="I588" s="10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2.75" customHeight="1" x14ac:dyDescent="0.2">
      <c r="A589" s="32"/>
      <c r="B589" s="32"/>
      <c r="C589" s="32"/>
      <c r="D589" s="32"/>
      <c r="E589" s="32"/>
      <c r="F589" s="32"/>
      <c r="G589" s="32"/>
      <c r="H589" s="103"/>
      <c r="I589" s="10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2.75" customHeight="1" x14ac:dyDescent="0.2">
      <c r="A590" s="32"/>
      <c r="B590" s="32"/>
      <c r="C590" s="32"/>
      <c r="D590" s="32"/>
      <c r="E590" s="32"/>
      <c r="F590" s="32"/>
      <c r="G590" s="32"/>
      <c r="H590" s="103"/>
      <c r="I590" s="10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2.75" customHeight="1" x14ac:dyDescent="0.2">
      <c r="A591" s="32"/>
      <c r="B591" s="32"/>
      <c r="C591" s="32"/>
      <c r="D591" s="32"/>
      <c r="E591" s="32"/>
      <c r="F591" s="32"/>
      <c r="G591" s="32"/>
      <c r="H591" s="103"/>
      <c r="I591" s="10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2.75" customHeight="1" x14ac:dyDescent="0.2">
      <c r="A592" s="32"/>
      <c r="B592" s="32"/>
      <c r="C592" s="32"/>
      <c r="D592" s="32"/>
      <c r="E592" s="32"/>
      <c r="F592" s="32"/>
      <c r="G592" s="32"/>
      <c r="H592" s="103"/>
      <c r="I592" s="10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2.75" customHeight="1" x14ac:dyDescent="0.2">
      <c r="A593" s="32"/>
      <c r="B593" s="32"/>
      <c r="C593" s="32"/>
      <c r="D593" s="32"/>
      <c r="E593" s="32"/>
      <c r="F593" s="32"/>
      <c r="G593" s="32"/>
      <c r="H593" s="103"/>
      <c r="I593" s="10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2.75" customHeight="1" x14ac:dyDescent="0.2">
      <c r="A594" s="32"/>
      <c r="B594" s="32"/>
      <c r="C594" s="32"/>
      <c r="D594" s="32"/>
      <c r="E594" s="32"/>
      <c r="F594" s="32"/>
      <c r="G594" s="32"/>
      <c r="H594" s="103"/>
      <c r="I594" s="10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2.75" customHeight="1" x14ac:dyDescent="0.2">
      <c r="A595" s="32"/>
      <c r="B595" s="32"/>
      <c r="C595" s="32"/>
      <c r="D595" s="32"/>
      <c r="E595" s="32"/>
      <c r="F595" s="32"/>
      <c r="G595" s="32"/>
      <c r="H595" s="103"/>
      <c r="I595" s="10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2.75" customHeight="1" x14ac:dyDescent="0.2">
      <c r="A596" s="32"/>
      <c r="B596" s="32"/>
      <c r="C596" s="32"/>
      <c r="D596" s="32"/>
      <c r="E596" s="32"/>
      <c r="F596" s="32"/>
      <c r="G596" s="32"/>
      <c r="H596" s="103"/>
      <c r="I596" s="10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2.75" customHeight="1" x14ac:dyDescent="0.2">
      <c r="A597" s="32"/>
      <c r="B597" s="32"/>
      <c r="C597" s="32"/>
      <c r="D597" s="32"/>
      <c r="E597" s="32"/>
      <c r="F597" s="32"/>
      <c r="G597" s="32"/>
      <c r="H597" s="103"/>
      <c r="I597" s="10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2.75" customHeight="1" x14ac:dyDescent="0.2">
      <c r="A598" s="32"/>
      <c r="B598" s="32"/>
      <c r="C598" s="32"/>
      <c r="D598" s="32"/>
      <c r="E598" s="32"/>
      <c r="F598" s="32"/>
      <c r="G598" s="32"/>
      <c r="H598" s="103"/>
      <c r="I598" s="10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2.75" customHeight="1" x14ac:dyDescent="0.2">
      <c r="A599" s="32"/>
      <c r="B599" s="32"/>
      <c r="C599" s="32"/>
      <c r="D599" s="32"/>
      <c r="E599" s="32"/>
      <c r="F599" s="32"/>
      <c r="G599" s="32"/>
      <c r="H599" s="103"/>
      <c r="I599" s="10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2.75" customHeight="1" x14ac:dyDescent="0.2">
      <c r="A600" s="32"/>
      <c r="B600" s="32"/>
      <c r="C600" s="32"/>
      <c r="D600" s="32"/>
      <c r="E600" s="32"/>
      <c r="F600" s="32"/>
      <c r="G600" s="32"/>
      <c r="H600" s="103"/>
      <c r="I600" s="10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2.75" customHeight="1" x14ac:dyDescent="0.2">
      <c r="A601" s="32"/>
      <c r="B601" s="32"/>
      <c r="C601" s="32"/>
      <c r="D601" s="32"/>
      <c r="E601" s="32"/>
      <c r="F601" s="32"/>
      <c r="G601" s="32"/>
      <c r="H601" s="103"/>
      <c r="I601" s="10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2.75" customHeight="1" x14ac:dyDescent="0.2">
      <c r="A602" s="32"/>
      <c r="B602" s="32"/>
      <c r="C602" s="32"/>
      <c r="D602" s="32"/>
      <c r="E602" s="32"/>
      <c r="F602" s="32"/>
      <c r="G602" s="32"/>
      <c r="H602" s="103"/>
      <c r="I602" s="10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2.75" customHeight="1" x14ac:dyDescent="0.2">
      <c r="A603" s="32"/>
      <c r="B603" s="32"/>
      <c r="C603" s="32"/>
      <c r="D603" s="32"/>
      <c r="E603" s="32"/>
      <c r="F603" s="32"/>
      <c r="G603" s="32"/>
      <c r="H603" s="103"/>
      <c r="I603" s="10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2.75" customHeight="1" x14ac:dyDescent="0.2">
      <c r="A604" s="32"/>
      <c r="B604" s="32"/>
      <c r="C604" s="32"/>
      <c r="D604" s="32"/>
      <c r="E604" s="32"/>
      <c r="F604" s="32"/>
      <c r="G604" s="32"/>
      <c r="H604" s="103"/>
      <c r="I604" s="10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2.75" customHeight="1" x14ac:dyDescent="0.2">
      <c r="A605" s="32"/>
      <c r="B605" s="32"/>
      <c r="C605" s="32"/>
      <c r="D605" s="32"/>
      <c r="E605" s="32"/>
      <c r="F605" s="32"/>
      <c r="G605" s="32"/>
      <c r="H605" s="103"/>
      <c r="I605" s="10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2.75" customHeight="1" x14ac:dyDescent="0.2">
      <c r="A606" s="32"/>
      <c r="B606" s="32"/>
      <c r="C606" s="32"/>
      <c r="D606" s="32"/>
      <c r="E606" s="32"/>
      <c r="F606" s="32"/>
      <c r="G606" s="32"/>
      <c r="H606" s="103"/>
      <c r="I606" s="10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2.75" customHeight="1" x14ac:dyDescent="0.2">
      <c r="A607" s="32"/>
      <c r="B607" s="32"/>
      <c r="C607" s="32"/>
      <c r="D607" s="32"/>
      <c r="E607" s="32"/>
      <c r="F607" s="32"/>
      <c r="G607" s="32"/>
      <c r="H607" s="103"/>
      <c r="I607" s="10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2.75" customHeight="1" x14ac:dyDescent="0.2">
      <c r="A608" s="32"/>
      <c r="B608" s="32"/>
      <c r="C608" s="32"/>
      <c r="D608" s="32"/>
      <c r="E608" s="32"/>
      <c r="F608" s="32"/>
      <c r="G608" s="32"/>
      <c r="H608" s="103"/>
      <c r="I608" s="10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2.75" customHeight="1" x14ac:dyDescent="0.2">
      <c r="A609" s="32"/>
      <c r="B609" s="32"/>
      <c r="C609" s="32"/>
      <c r="D609" s="32"/>
      <c r="E609" s="32"/>
      <c r="F609" s="32"/>
      <c r="G609" s="32"/>
      <c r="H609" s="103"/>
      <c r="I609" s="10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2.75" customHeight="1" x14ac:dyDescent="0.2">
      <c r="A610" s="32"/>
      <c r="B610" s="32"/>
      <c r="C610" s="32"/>
      <c r="D610" s="32"/>
      <c r="E610" s="32"/>
      <c r="F610" s="32"/>
      <c r="G610" s="32"/>
      <c r="H610" s="103"/>
      <c r="I610" s="10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2.75" customHeight="1" x14ac:dyDescent="0.2">
      <c r="A611" s="32"/>
      <c r="B611" s="32"/>
      <c r="C611" s="32"/>
      <c r="D611" s="32"/>
      <c r="E611" s="32"/>
      <c r="F611" s="32"/>
      <c r="G611" s="32"/>
      <c r="H611" s="103"/>
      <c r="I611" s="10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2.75" customHeight="1" x14ac:dyDescent="0.2">
      <c r="A612" s="32"/>
      <c r="B612" s="32"/>
      <c r="C612" s="32"/>
      <c r="D612" s="32"/>
      <c r="E612" s="32"/>
      <c r="F612" s="32"/>
      <c r="G612" s="32"/>
      <c r="H612" s="103"/>
      <c r="I612" s="10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2.75" customHeight="1" x14ac:dyDescent="0.2">
      <c r="A613" s="32"/>
      <c r="B613" s="32"/>
      <c r="C613" s="32"/>
      <c r="D613" s="32"/>
      <c r="E613" s="32"/>
      <c r="F613" s="32"/>
      <c r="G613" s="32"/>
      <c r="H613" s="103"/>
      <c r="I613" s="10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2.75" customHeight="1" x14ac:dyDescent="0.2">
      <c r="A614" s="32"/>
      <c r="B614" s="32"/>
      <c r="C614" s="32"/>
      <c r="D614" s="32"/>
      <c r="E614" s="32"/>
      <c r="F614" s="32"/>
      <c r="G614" s="32"/>
      <c r="H614" s="103"/>
      <c r="I614" s="10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2.75" customHeight="1" x14ac:dyDescent="0.2">
      <c r="A615" s="32"/>
      <c r="B615" s="32"/>
      <c r="C615" s="32"/>
      <c r="D615" s="32"/>
      <c r="E615" s="32"/>
      <c r="F615" s="32"/>
      <c r="G615" s="32"/>
      <c r="H615" s="103"/>
      <c r="I615" s="10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2.75" customHeight="1" x14ac:dyDescent="0.2">
      <c r="A616" s="32"/>
      <c r="B616" s="32"/>
      <c r="C616" s="32"/>
      <c r="D616" s="32"/>
      <c r="E616" s="32"/>
      <c r="F616" s="32"/>
      <c r="G616" s="32"/>
      <c r="H616" s="103"/>
      <c r="I616" s="10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2.75" customHeight="1" x14ac:dyDescent="0.2">
      <c r="A617" s="32"/>
      <c r="B617" s="32"/>
      <c r="C617" s="32"/>
      <c r="D617" s="32"/>
      <c r="E617" s="32"/>
      <c r="F617" s="32"/>
      <c r="G617" s="32"/>
      <c r="H617" s="103"/>
      <c r="I617" s="10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2.75" customHeight="1" x14ac:dyDescent="0.2">
      <c r="A618" s="32"/>
      <c r="B618" s="32"/>
      <c r="C618" s="32"/>
      <c r="D618" s="32"/>
      <c r="E618" s="32"/>
      <c r="F618" s="32"/>
      <c r="G618" s="32"/>
      <c r="H618" s="103"/>
      <c r="I618" s="10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2.75" customHeight="1" x14ac:dyDescent="0.2">
      <c r="A619" s="32"/>
      <c r="B619" s="32"/>
      <c r="C619" s="32"/>
      <c r="D619" s="32"/>
      <c r="E619" s="32"/>
      <c r="F619" s="32"/>
      <c r="G619" s="32"/>
      <c r="H619" s="103"/>
      <c r="I619" s="10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2.75" customHeight="1" x14ac:dyDescent="0.2">
      <c r="A620" s="32"/>
      <c r="B620" s="32"/>
      <c r="C620" s="32"/>
      <c r="D620" s="32"/>
      <c r="E620" s="32"/>
      <c r="F620" s="32"/>
      <c r="G620" s="32"/>
      <c r="H620" s="103"/>
      <c r="I620" s="10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2.75" customHeight="1" x14ac:dyDescent="0.2">
      <c r="A621" s="32"/>
      <c r="B621" s="32"/>
      <c r="C621" s="32"/>
      <c r="D621" s="32"/>
      <c r="E621" s="32"/>
      <c r="F621" s="32"/>
      <c r="G621" s="32"/>
      <c r="H621" s="103"/>
      <c r="I621" s="10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2.75" customHeight="1" x14ac:dyDescent="0.2">
      <c r="A622" s="32"/>
      <c r="B622" s="32"/>
      <c r="C622" s="32"/>
      <c r="D622" s="32"/>
      <c r="E622" s="32"/>
      <c r="F622" s="32"/>
      <c r="G622" s="32"/>
      <c r="H622" s="103"/>
      <c r="I622" s="10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2.75" customHeight="1" x14ac:dyDescent="0.2">
      <c r="A623" s="32"/>
      <c r="B623" s="32"/>
      <c r="C623" s="32"/>
      <c r="D623" s="32"/>
      <c r="E623" s="32"/>
      <c r="F623" s="32"/>
      <c r="G623" s="32"/>
      <c r="H623" s="103"/>
      <c r="I623" s="10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2.75" customHeight="1" x14ac:dyDescent="0.2">
      <c r="A624" s="32"/>
      <c r="B624" s="32"/>
      <c r="C624" s="32"/>
      <c r="D624" s="32"/>
      <c r="E624" s="32"/>
      <c r="F624" s="32"/>
      <c r="G624" s="32"/>
      <c r="H624" s="103"/>
      <c r="I624" s="10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2.75" customHeight="1" x14ac:dyDescent="0.2">
      <c r="A625" s="32"/>
      <c r="B625" s="32"/>
      <c r="C625" s="32"/>
      <c r="D625" s="32"/>
      <c r="E625" s="32"/>
      <c r="F625" s="32"/>
      <c r="G625" s="32"/>
      <c r="H625" s="103"/>
      <c r="I625" s="10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2.75" customHeight="1" x14ac:dyDescent="0.2">
      <c r="A626" s="32"/>
      <c r="B626" s="32"/>
      <c r="C626" s="32"/>
      <c r="D626" s="32"/>
      <c r="E626" s="32"/>
      <c r="F626" s="32"/>
      <c r="G626" s="32"/>
      <c r="H626" s="103"/>
      <c r="I626" s="10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2.75" customHeight="1" x14ac:dyDescent="0.2">
      <c r="A627" s="32"/>
      <c r="B627" s="32"/>
      <c r="C627" s="32"/>
      <c r="D627" s="32"/>
      <c r="E627" s="32"/>
      <c r="F627" s="32"/>
      <c r="G627" s="32"/>
      <c r="H627" s="103"/>
      <c r="I627" s="10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2.75" customHeight="1" x14ac:dyDescent="0.2">
      <c r="A628" s="32"/>
      <c r="B628" s="32"/>
      <c r="C628" s="32"/>
      <c r="D628" s="32"/>
      <c r="E628" s="32"/>
      <c r="F628" s="32"/>
      <c r="G628" s="32"/>
      <c r="H628" s="103"/>
      <c r="I628" s="10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2.75" customHeight="1" x14ac:dyDescent="0.2">
      <c r="A629" s="32"/>
      <c r="B629" s="32"/>
      <c r="C629" s="32"/>
      <c r="D629" s="32"/>
      <c r="E629" s="32"/>
      <c r="F629" s="32"/>
      <c r="G629" s="32"/>
      <c r="H629" s="103"/>
      <c r="I629" s="10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2.75" customHeight="1" x14ac:dyDescent="0.2">
      <c r="A630" s="32"/>
      <c r="B630" s="32"/>
      <c r="C630" s="32"/>
      <c r="D630" s="32"/>
      <c r="E630" s="32"/>
      <c r="F630" s="32"/>
      <c r="G630" s="32"/>
      <c r="H630" s="103"/>
      <c r="I630" s="10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2.75" customHeight="1" x14ac:dyDescent="0.2">
      <c r="A631" s="32"/>
      <c r="B631" s="32"/>
      <c r="C631" s="32"/>
      <c r="D631" s="32"/>
      <c r="E631" s="32"/>
      <c r="F631" s="32"/>
      <c r="G631" s="32"/>
      <c r="H631" s="103"/>
      <c r="I631" s="10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2.75" customHeight="1" x14ac:dyDescent="0.2">
      <c r="A632" s="32"/>
      <c r="B632" s="32"/>
      <c r="C632" s="32"/>
      <c r="D632" s="32"/>
      <c r="E632" s="32"/>
      <c r="F632" s="32"/>
      <c r="G632" s="32"/>
      <c r="H632" s="103"/>
      <c r="I632" s="10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2.75" customHeight="1" x14ac:dyDescent="0.2">
      <c r="A633" s="32"/>
      <c r="B633" s="32"/>
      <c r="C633" s="32"/>
      <c r="D633" s="32"/>
      <c r="E633" s="32"/>
      <c r="F633" s="32"/>
      <c r="G633" s="32"/>
      <c r="H633" s="103"/>
      <c r="I633" s="10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2.75" customHeight="1" x14ac:dyDescent="0.2">
      <c r="A634" s="32"/>
      <c r="B634" s="32"/>
      <c r="C634" s="32"/>
      <c r="D634" s="32"/>
      <c r="E634" s="32"/>
      <c r="F634" s="32"/>
      <c r="G634" s="32"/>
      <c r="H634" s="103"/>
      <c r="I634" s="10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2.75" customHeight="1" x14ac:dyDescent="0.2">
      <c r="A635" s="32"/>
      <c r="B635" s="32"/>
      <c r="C635" s="32"/>
      <c r="D635" s="32"/>
      <c r="E635" s="32"/>
      <c r="F635" s="32"/>
      <c r="G635" s="32"/>
      <c r="H635" s="103"/>
      <c r="I635" s="10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2.75" customHeight="1" x14ac:dyDescent="0.2">
      <c r="A636" s="32"/>
      <c r="B636" s="32"/>
      <c r="C636" s="32"/>
      <c r="D636" s="32"/>
      <c r="E636" s="32"/>
      <c r="F636" s="32"/>
      <c r="G636" s="32"/>
      <c r="H636" s="103"/>
      <c r="I636" s="10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2.75" customHeight="1" x14ac:dyDescent="0.2">
      <c r="A637" s="32"/>
      <c r="B637" s="32"/>
      <c r="C637" s="32"/>
      <c r="D637" s="32"/>
      <c r="E637" s="32"/>
      <c r="F637" s="32"/>
      <c r="G637" s="32"/>
      <c r="H637" s="103"/>
      <c r="I637" s="10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2.75" customHeight="1" x14ac:dyDescent="0.2">
      <c r="A638" s="32"/>
      <c r="B638" s="32"/>
      <c r="C638" s="32"/>
      <c r="D638" s="32"/>
      <c r="E638" s="32"/>
      <c r="F638" s="32"/>
      <c r="G638" s="32"/>
      <c r="H638" s="103"/>
      <c r="I638" s="10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2.75" customHeight="1" x14ac:dyDescent="0.2">
      <c r="A639" s="32"/>
      <c r="B639" s="32"/>
      <c r="C639" s="32"/>
      <c r="D639" s="32"/>
      <c r="E639" s="32"/>
      <c r="F639" s="32"/>
      <c r="G639" s="32"/>
      <c r="H639" s="103"/>
      <c r="I639" s="10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2.75" customHeight="1" x14ac:dyDescent="0.2">
      <c r="A640" s="32"/>
      <c r="B640" s="32"/>
      <c r="C640" s="32"/>
      <c r="D640" s="32"/>
      <c r="E640" s="32"/>
      <c r="F640" s="32"/>
      <c r="G640" s="32"/>
      <c r="H640" s="103"/>
      <c r="I640" s="10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2.75" customHeight="1" x14ac:dyDescent="0.2">
      <c r="A641" s="32"/>
      <c r="B641" s="32"/>
      <c r="C641" s="32"/>
      <c r="D641" s="32"/>
      <c r="E641" s="32"/>
      <c r="F641" s="32"/>
      <c r="G641" s="32"/>
      <c r="H641" s="103"/>
      <c r="I641" s="10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2.75" customHeight="1" x14ac:dyDescent="0.2">
      <c r="A642" s="32"/>
      <c r="B642" s="32"/>
      <c r="C642" s="32"/>
      <c r="D642" s="32"/>
      <c r="E642" s="32"/>
      <c r="F642" s="32"/>
      <c r="G642" s="32"/>
      <c r="H642" s="103"/>
      <c r="I642" s="10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2.75" customHeight="1" x14ac:dyDescent="0.2">
      <c r="A643" s="32"/>
      <c r="B643" s="32"/>
      <c r="C643" s="32"/>
      <c r="D643" s="32"/>
      <c r="E643" s="32"/>
      <c r="F643" s="32"/>
      <c r="G643" s="32"/>
      <c r="H643" s="103"/>
      <c r="I643" s="10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2.75" customHeight="1" x14ac:dyDescent="0.2">
      <c r="A644" s="32"/>
      <c r="B644" s="32"/>
      <c r="C644" s="32"/>
      <c r="D644" s="32"/>
      <c r="E644" s="32"/>
      <c r="F644" s="32"/>
      <c r="G644" s="32"/>
      <c r="H644" s="103"/>
      <c r="I644" s="10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2.75" customHeight="1" x14ac:dyDescent="0.2">
      <c r="A645" s="32"/>
      <c r="B645" s="32"/>
      <c r="C645" s="32"/>
      <c r="D645" s="32"/>
      <c r="E645" s="32"/>
      <c r="F645" s="32"/>
      <c r="G645" s="32"/>
      <c r="H645" s="103"/>
      <c r="I645" s="10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2.75" customHeight="1" x14ac:dyDescent="0.2">
      <c r="A646" s="32"/>
      <c r="B646" s="32"/>
      <c r="C646" s="32"/>
      <c r="D646" s="32"/>
      <c r="E646" s="32"/>
      <c r="F646" s="32"/>
      <c r="G646" s="32"/>
      <c r="H646" s="103"/>
      <c r="I646" s="10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2.75" customHeight="1" x14ac:dyDescent="0.2">
      <c r="A647" s="32"/>
      <c r="B647" s="32"/>
      <c r="C647" s="32"/>
      <c r="D647" s="32"/>
      <c r="E647" s="32"/>
      <c r="F647" s="32"/>
      <c r="G647" s="32"/>
      <c r="H647" s="103"/>
      <c r="I647" s="10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2.75" customHeight="1" x14ac:dyDescent="0.2">
      <c r="A648" s="32"/>
      <c r="B648" s="32"/>
      <c r="C648" s="32"/>
      <c r="D648" s="32"/>
      <c r="E648" s="32"/>
      <c r="F648" s="32"/>
      <c r="G648" s="32"/>
      <c r="H648" s="103"/>
      <c r="I648" s="10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2.75" customHeight="1" x14ac:dyDescent="0.2">
      <c r="A649" s="32"/>
      <c r="B649" s="32"/>
      <c r="C649" s="32"/>
      <c r="D649" s="32"/>
      <c r="E649" s="32"/>
      <c r="F649" s="32"/>
      <c r="G649" s="32"/>
      <c r="H649" s="103"/>
      <c r="I649" s="10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2.75" customHeight="1" x14ac:dyDescent="0.2">
      <c r="A650" s="32"/>
      <c r="B650" s="32"/>
      <c r="C650" s="32"/>
      <c r="D650" s="32"/>
      <c r="E650" s="32"/>
      <c r="F650" s="32"/>
      <c r="G650" s="32"/>
      <c r="H650" s="103"/>
      <c r="I650" s="10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2.75" customHeight="1" x14ac:dyDescent="0.2">
      <c r="A651" s="32"/>
      <c r="B651" s="32"/>
      <c r="C651" s="32"/>
      <c r="D651" s="32"/>
      <c r="E651" s="32"/>
      <c r="F651" s="32"/>
      <c r="G651" s="32"/>
      <c r="H651" s="103"/>
      <c r="I651" s="10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2.75" customHeight="1" x14ac:dyDescent="0.2">
      <c r="A652" s="32"/>
      <c r="B652" s="32"/>
      <c r="C652" s="32"/>
      <c r="D652" s="32"/>
      <c r="E652" s="32"/>
      <c r="F652" s="32"/>
      <c r="G652" s="32"/>
      <c r="H652" s="103"/>
      <c r="I652" s="10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2.75" customHeight="1" x14ac:dyDescent="0.2">
      <c r="A653" s="32"/>
      <c r="B653" s="32"/>
      <c r="C653" s="32"/>
      <c r="D653" s="32"/>
      <c r="E653" s="32"/>
      <c r="F653" s="32"/>
      <c r="G653" s="32"/>
      <c r="H653" s="103"/>
      <c r="I653" s="10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2.75" customHeight="1" x14ac:dyDescent="0.2">
      <c r="A654" s="32"/>
      <c r="B654" s="32"/>
      <c r="C654" s="32"/>
      <c r="D654" s="32"/>
      <c r="E654" s="32"/>
      <c r="F654" s="32"/>
      <c r="G654" s="32"/>
      <c r="H654" s="103"/>
      <c r="I654" s="10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2.75" customHeight="1" x14ac:dyDescent="0.2">
      <c r="A655" s="32"/>
      <c r="B655" s="32"/>
      <c r="C655" s="32"/>
      <c r="D655" s="32"/>
      <c r="E655" s="32"/>
      <c r="F655" s="32"/>
      <c r="G655" s="32"/>
      <c r="H655" s="103"/>
      <c r="I655" s="10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2.75" customHeight="1" x14ac:dyDescent="0.2">
      <c r="A656" s="32"/>
      <c r="B656" s="32"/>
      <c r="C656" s="32"/>
      <c r="D656" s="32"/>
      <c r="E656" s="32"/>
      <c r="F656" s="32"/>
      <c r="G656" s="32"/>
      <c r="H656" s="103"/>
      <c r="I656" s="10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2.75" customHeight="1" x14ac:dyDescent="0.2">
      <c r="A657" s="32"/>
      <c r="B657" s="32"/>
      <c r="C657" s="32"/>
      <c r="D657" s="32"/>
      <c r="E657" s="32"/>
      <c r="F657" s="32"/>
      <c r="G657" s="32"/>
      <c r="H657" s="103"/>
      <c r="I657" s="10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2.75" customHeight="1" x14ac:dyDescent="0.2">
      <c r="A658" s="32"/>
      <c r="B658" s="32"/>
      <c r="C658" s="32"/>
      <c r="D658" s="32"/>
      <c r="E658" s="32"/>
      <c r="F658" s="32"/>
      <c r="G658" s="32"/>
      <c r="H658" s="103"/>
      <c r="I658" s="10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2.75" customHeight="1" x14ac:dyDescent="0.2">
      <c r="A659" s="32"/>
      <c r="B659" s="32"/>
      <c r="C659" s="32"/>
      <c r="D659" s="32"/>
      <c r="E659" s="32"/>
      <c r="F659" s="32"/>
      <c r="G659" s="32"/>
      <c r="H659" s="103"/>
      <c r="I659" s="10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2.75" customHeight="1" x14ac:dyDescent="0.2">
      <c r="A660" s="32"/>
      <c r="B660" s="32"/>
      <c r="C660" s="32"/>
      <c r="D660" s="32"/>
      <c r="E660" s="32"/>
      <c r="F660" s="32"/>
      <c r="G660" s="32"/>
      <c r="H660" s="103"/>
      <c r="I660" s="10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2.75" customHeight="1" x14ac:dyDescent="0.2">
      <c r="A661" s="32"/>
      <c r="B661" s="32"/>
      <c r="C661" s="32"/>
      <c r="D661" s="32"/>
      <c r="E661" s="32"/>
      <c r="F661" s="32"/>
      <c r="G661" s="32"/>
      <c r="H661" s="103"/>
      <c r="I661" s="10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2.75" customHeight="1" x14ac:dyDescent="0.2">
      <c r="A662" s="32"/>
      <c r="B662" s="32"/>
      <c r="C662" s="32"/>
      <c r="D662" s="32"/>
      <c r="E662" s="32"/>
      <c r="F662" s="32"/>
      <c r="G662" s="32"/>
      <c r="H662" s="103"/>
      <c r="I662" s="10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2.75" customHeight="1" x14ac:dyDescent="0.2">
      <c r="A663" s="32"/>
      <c r="B663" s="32"/>
      <c r="C663" s="32"/>
      <c r="D663" s="32"/>
      <c r="E663" s="32"/>
      <c r="F663" s="32"/>
      <c r="G663" s="32"/>
      <c r="H663" s="103"/>
      <c r="I663" s="10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2.75" customHeight="1" x14ac:dyDescent="0.2">
      <c r="A664" s="32"/>
      <c r="B664" s="32"/>
      <c r="C664" s="32"/>
      <c r="D664" s="32"/>
      <c r="E664" s="32"/>
      <c r="F664" s="32"/>
      <c r="G664" s="32"/>
      <c r="H664" s="103"/>
      <c r="I664" s="10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2.75" customHeight="1" x14ac:dyDescent="0.2">
      <c r="A665" s="32"/>
      <c r="B665" s="32"/>
      <c r="C665" s="32"/>
      <c r="D665" s="32"/>
      <c r="E665" s="32"/>
      <c r="F665" s="32"/>
      <c r="G665" s="32"/>
      <c r="H665" s="103"/>
      <c r="I665" s="10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2.75" customHeight="1" x14ac:dyDescent="0.2">
      <c r="A666" s="32"/>
      <c r="B666" s="32"/>
      <c r="C666" s="32"/>
      <c r="D666" s="32"/>
      <c r="E666" s="32"/>
      <c r="F666" s="32"/>
      <c r="G666" s="32"/>
      <c r="H666" s="103"/>
      <c r="I666" s="10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2.75" customHeight="1" x14ac:dyDescent="0.2">
      <c r="A667" s="32"/>
      <c r="B667" s="32"/>
      <c r="C667" s="32"/>
      <c r="D667" s="32"/>
      <c r="E667" s="32"/>
      <c r="F667" s="32"/>
      <c r="G667" s="32"/>
      <c r="H667" s="103"/>
      <c r="I667" s="10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2.75" customHeight="1" x14ac:dyDescent="0.2">
      <c r="A668" s="32"/>
      <c r="B668" s="32"/>
      <c r="C668" s="32"/>
      <c r="D668" s="32"/>
      <c r="E668" s="32"/>
      <c r="F668" s="32"/>
      <c r="G668" s="32"/>
      <c r="H668" s="103"/>
      <c r="I668" s="10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2.75" customHeight="1" x14ac:dyDescent="0.2">
      <c r="A669" s="32"/>
      <c r="B669" s="32"/>
      <c r="C669" s="32"/>
      <c r="D669" s="32"/>
      <c r="E669" s="32"/>
      <c r="F669" s="32"/>
      <c r="G669" s="32"/>
      <c r="H669" s="103"/>
      <c r="I669" s="10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2.75" customHeight="1" x14ac:dyDescent="0.2">
      <c r="A670" s="32"/>
      <c r="B670" s="32"/>
      <c r="C670" s="32"/>
      <c r="D670" s="32"/>
      <c r="E670" s="32"/>
      <c r="F670" s="32"/>
      <c r="G670" s="32"/>
      <c r="H670" s="103"/>
      <c r="I670" s="10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2.75" customHeight="1" x14ac:dyDescent="0.2">
      <c r="A671" s="32"/>
      <c r="B671" s="32"/>
      <c r="C671" s="32"/>
      <c r="D671" s="32"/>
      <c r="E671" s="32"/>
      <c r="F671" s="32"/>
      <c r="G671" s="32"/>
      <c r="H671" s="103"/>
      <c r="I671" s="10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2.75" customHeight="1" x14ac:dyDescent="0.2">
      <c r="A672" s="32"/>
      <c r="B672" s="32"/>
      <c r="C672" s="32"/>
      <c r="D672" s="32"/>
      <c r="E672" s="32"/>
      <c r="F672" s="32"/>
      <c r="G672" s="32"/>
      <c r="H672" s="103"/>
      <c r="I672" s="10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2.75" customHeight="1" x14ac:dyDescent="0.2">
      <c r="A673" s="32"/>
      <c r="B673" s="32"/>
      <c r="C673" s="32"/>
      <c r="D673" s="32"/>
      <c r="E673" s="32"/>
      <c r="F673" s="32"/>
      <c r="G673" s="32"/>
      <c r="H673" s="103"/>
      <c r="I673" s="10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2.75" customHeight="1" x14ac:dyDescent="0.2">
      <c r="A674" s="32"/>
      <c r="B674" s="32"/>
      <c r="C674" s="32"/>
      <c r="D674" s="32"/>
      <c r="E674" s="32"/>
      <c r="F674" s="32"/>
      <c r="G674" s="32"/>
      <c r="H674" s="103"/>
      <c r="I674" s="10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2.75" customHeight="1" x14ac:dyDescent="0.2">
      <c r="A675" s="32"/>
      <c r="B675" s="32"/>
      <c r="C675" s="32"/>
      <c r="D675" s="32"/>
      <c r="E675" s="32"/>
      <c r="F675" s="32"/>
      <c r="G675" s="32"/>
      <c r="H675" s="103"/>
      <c r="I675" s="10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2.75" customHeight="1" x14ac:dyDescent="0.2">
      <c r="A676" s="32"/>
      <c r="B676" s="32"/>
      <c r="C676" s="32"/>
      <c r="D676" s="32"/>
      <c r="E676" s="32"/>
      <c r="F676" s="32"/>
      <c r="G676" s="32"/>
      <c r="H676" s="103"/>
      <c r="I676" s="10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2.75" customHeight="1" x14ac:dyDescent="0.2">
      <c r="A677" s="32"/>
      <c r="B677" s="32"/>
      <c r="C677" s="32"/>
      <c r="D677" s="32"/>
      <c r="E677" s="32"/>
      <c r="F677" s="32"/>
      <c r="G677" s="32"/>
      <c r="H677" s="103"/>
      <c r="I677" s="10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2.75" customHeight="1" x14ac:dyDescent="0.2">
      <c r="A678" s="32"/>
      <c r="B678" s="32"/>
      <c r="C678" s="32"/>
      <c r="D678" s="32"/>
      <c r="E678" s="32"/>
      <c r="F678" s="32"/>
      <c r="G678" s="32"/>
      <c r="H678" s="103"/>
      <c r="I678" s="10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2.75" customHeight="1" x14ac:dyDescent="0.2">
      <c r="A679" s="32"/>
      <c r="B679" s="32"/>
      <c r="C679" s="32"/>
      <c r="D679" s="32"/>
      <c r="E679" s="32"/>
      <c r="F679" s="32"/>
      <c r="G679" s="32"/>
      <c r="H679" s="103"/>
      <c r="I679" s="10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2.75" customHeight="1" x14ac:dyDescent="0.2">
      <c r="A680" s="32"/>
      <c r="B680" s="32"/>
      <c r="C680" s="32"/>
      <c r="D680" s="32"/>
      <c r="E680" s="32"/>
      <c r="F680" s="32"/>
      <c r="G680" s="32"/>
      <c r="H680" s="103"/>
      <c r="I680" s="10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2.75" customHeight="1" x14ac:dyDescent="0.2">
      <c r="A681" s="32"/>
      <c r="B681" s="32"/>
      <c r="C681" s="32"/>
      <c r="D681" s="32"/>
      <c r="E681" s="32"/>
      <c r="F681" s="32"/>
      <c r="G681" s="32"/>
      <c r="H681" s="103"/>
      <c r="I681" s="10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2.75" customHeight="1" x14ac:dyDescent="0.2">
      <c r="A682" s="32"/>
      <c r="B682" s="32"/>
      <c r="C682" s="32"/>
      <c r="D682" s="32"/>
      <c r="E682" s="32"/>
      <c r="F682" s="32"/>
      <c r="G682" s="32"/>
      <c r="H682" s="103"/>
      <c r="I682" s="10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2.75" customHeight="1" x14ac:dyDescent="0.2">
      <c r="A683" s="32"/>
      <c r="B683" s="32"/>
      <c r="C683" s="32"/>
      <c r="D683" s="32"/>
      <c r="E683" s="32"/>
      <c r="F683" s="32"/>
      <c r="G683" s="32"/>
      <c r="H683" s="103"/>
      <c r="I683" s="10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2.75" customHeight="1" x14ac:dyDescent="0.2">
      <c r="A684" s="32"/>
      <c r="B684" s="32"/>
      <c r="C684" s="32"/>
      <c r="D684" s="32"/>
      <c r="E684" s="32"/>
      <c r="F684" s="32"/>
      <c r="G684" s="32"/>
      <c r="H684" s="103"/>
      <c r="I684" s="10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2.75" customHeight="1" x14ac:dyDescent="0.2">
      <c r="A685" s="32"/>
      <c r="B685" s="32"/>
      <c r="C685" s="32"/>
      <c r="D685" s="32"/>
      <c r="E685" s="32"/>
      <c r="F685" s="32"/>
      <c r="G685" s="32"/>
      <c r="H685" s="103"/>
      <c r="I685" s="10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2.75" customHeight="1" x14ac:dyDescent="0.2">
      <c r="A686" s="32"/>
      <c r="B686" s="32"/>
      <c r="C686" s="32"/>
      <c r="D686" s="32"/>
      <c r="E686" s="32"/>
      <c r="F686" s="32"/>
      <c r="G686" s="32"/>
      <c r="H686" s="103"/>
      <c r="I686" s="10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2.75" customHeight="1" x14ac:dyDescent="0.2">
      <c r="A687" s="32"/>
      <c r="B687" s="32"/>
      <c r="C687" s="32"/>
      <c r="D687" s="32"/>
      <c r="E687" s="32"/>
      <c r="F687" s="32"/>
      <c r="G687" s="32"/>
      <c r="H687" s="103"/>
      <c r="I687" s="10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2.75" customHeight="1" x14ac:dyDescent="0.2">
      <c r="A688" s="32"/>
      <c r="B688" s="32"/>
      <c r="C688" s="32"/>
      <c r="D688" s="32"/>
      <c r="E688" s="32"/>
      <c r="F688" s="32"/>
      <c r="G688" s="32"/>
      <c r="H688" s="103"/>
      <c r="I688" s="10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2.75" customHeight="1" x14ac:dyDescent="0.2">
      <c r="A689" s="32"/>
      <c r="B689" s="32"/>
      <c r="C689" s="32"/>
      <c r="D689" s="32"/>
      <c r="E689" s="32"/>
      <c r="F689" s="32"/>
      <c r="G689" s="32"/>
      <c r="H689" s="103"/>
      <c r="I689" s="10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2.75" customHeight="1" x14ac:dyDescent="0.2">
      <c r="A690" s="32"/>
      <c r="B690" s="32"/>
      <c r="C690" s="32"/>
      <c r="D690" s="32"/>
      <c r="E690" s="32"/>
      <c r="F690" s="32"/>
      <c r="G690" s="32"/>
      <c r="H690" s="103"/>
      <c r="I690" s="10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2.75" customHeight="1" x14ac:dyDescent="0.2">
      <c r="A691" s="32"/>
      <c r="B691" s="32"/>
      <c r="C691" s="32"/>
      <c r="D691" s="32"/>
      <c r="E691" s="32"/>
      <c r="F691" s="32"/>
      <c r="G691" s="32"/>
      <c r="H691" s="103"/>
      <c r="I691" s="10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2.75" customHeight="1" x14ac:dyDescent="0.2">
      <c r="A692" s="32"/>
      <c r="B692" s="32"/>
      <c r="C692" s="32"/>
      <c r="D692" s="32"/>
      <c r="E692" s="32"/>
      <c r="F692" s="32"/>
      <c r="G692" s="32"/>
      <c r="H692" s="103"/>
      <c r="I692" s="10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2.75" customHeight="1" x14ac:dyDescent="0.2">
      <c r="A693" s="32"/>
      <c r="B693" s="32"/>
      <c r="C693" s="32"/>
      <c r="D693" s="32"/>
      <c r="E693" s="32"/>
      <c r="F693" s="32"/>
      <c r="G693" s="32"/>
      <c r="H693" s="103"/>
      <c r="I693" s="10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2.75" customHeight="1" x14ac:dyDescent="0.2">
      <c r="A694" s="32"/>
      <c r="B694" s="32"/>
      <c r="C694" s="32"/>
      <c r="D694" s="32"/>
      <c r="E694" s="32"/>
      <c r="F694" s="32"/>
      <c r="G694" s="32"/>
      <c r="H694" s="103"/>
      <c r="I694" s="10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2.75" customHeight="1" x14ac:dyDescent="0.2">
      <c r="A695" s="32"/>
      <c r="B695" s="32"/>
      <c r="C695" s="32"/>
      <c r="D695" s="32"/>
      <c r="E695" s="32"/>
      <c r="F695" s="32"/>
      <c r="G695" s="32"/>
      <c r="H695" s="103"/>
      <c r="I695" s="10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2.75" customHeight="1" x14ac:dyDescent="0.2">
      <c r="A696" s="32"/>
      <c r="B696" s="32"/>
      <c r="C696" s="32"/>
      <c r="D696" s="32"/>
      <c r="E696" s="32"/>
      <c r="F696" s="32"/>
      <c r="G696" s="32"/>
      <c r="H696" s="103"/>
      <c r="I696" s="10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2.75" customHeight="1" x14ac:dyDescent="0.2">
      <c r="A697" s="32"/>
      <c r="B697" s="32"/>
      <c r="C697" s="32"/>
      <c r="D697" s="32"/>
      <c r="E697" s="32"/>
      <c r="F697" s="32"/>
      <c r="G697" s="32"/>
      <c r="H697" s="103"/>
      <c r="I697" s="10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2.75" customHeight="1" x14ac:dyDescent="0.2">
      <c r="A698" s="32"/>
      <c r="B698" s="32"/>
      <c r="C698" s="32"/>
      <c r="D698" s="32"/>
      <c r="E698" s="32"/>
      <c r="F698" s="32"/>
      <c r="G698" s="32"/>
      <c r="H698" s="103"/>
      <c r="I698" s="10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2.75" customHeight="1" x14ac:dyDescent="0.2">
      <c r="A699" s="32"/>
      <c r="B699" s="32"/>
      <c r="C699" s="32"/>
      <c r="D699" s="32"/>
      <c r="E699" s="32"/>
      <c r="F699" s="32"/>
      <c r="G699" s="32"/>
      <c r="H699" s="103"/>
      <c r="I699" s="10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2.75" customHeight="1" x14ac:dyDescent="0.2">
      <c r="A700" s="32"/>
      <c r="B700" s="32"/>
      <c r="C700" s="32"/>
      <c r="D700" s="32"/>
      <c r="E700" s="32"/>
      <c r="F700" s="32"/>
      <c r="G700" s="32"/>
      <c r="H700" s="103"/>
      <c r="I700" s="10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2.75" customHeight="1" x14ac:dyDescent="0.2">
      <c r="A701" s="32"/>
      <c r="B701" s="32"/>
      <c r="C701" s="32"/>
      <c r="D701" s="32"/>
      <c r="E701" s="32"/>
      <c r="F701" s="32"/>
      <c r="G701" s="32"/>
      <c r="H701" s="103"/>
      <c r="I701" s="10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2.75" customHeight="1" x14ac:dyDescent="0.2">
      <c r="A702" s="32"/>
      <c r="B702" s="32"/>
      <c r="C702" s="32"/>
      <c r="D702" s="32"/>
      <c r="E702" s="32"/>
      <c r="F702" s="32"/>
      <c r="G702" s="32"/>
      <c r="H702" s="103"/>
      <c r="I702" s="10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2.75" customHeight="1" x14ac:dyDescent="0.2">
      <c r="A703" s="32"/>
      <c r="B703" s="32"/>
      <c r="C703" s="32"/>
      <c r="D703" s="32"/>
      <c r="E703" s="32"/>
      <c r="F703" s="32"/>
      <c r="G703" s="32"/>
      <c r="H703" s="103"/>
      <c r="I703" s="10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2.75" customHeight="1" x14ac:dyDescent="0.2">
      <c r="A704" s="32"/>
      <c r="B704" s="32"/>
      <c r="C704" s="32"/>
      <c r="D704" s="32"/>
      <c r="E704" s="32"/>
      <c r="F704" s="32"/>
      <c r="G704" s="32"/>
      <c r="H704" s="103"/>
      <c r="I704" s="10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2.75" customHeight="1" x14ac:dyDescent="0.2">
      <c r="A705" s="32"/>
      <c r="B705" s="32"/>
      <c r="C705" s="32"/>
      <c r="D705" s="32"/>
      <c r="E705" s="32"/>
      <c r="F705" s="32"/>
      <c r="G705" s="32"/>
      <c r="H705" s="103"/>
      <c r="I705" s="10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2.75" customHeight="1" x14ac:dyDescent="0.2">
      <c r="A706" s="32"/>
      <c r="B706" s="32"/>
      <c r="C706" s="32"/>
      <c r="D706" s="32"/>
      <c r="E706" s="32"/>
      <c r="F706" s="32"/>
      <c r="G706" s="32"/>
      <c r="H706" s="103"/>
      <c r="I706" s="10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2.75" customHeight="1" x14ac:dyDescent="0.2">
      <c r="A707" s="32"/>
      <c r="B707" s="32"/>
      <c r="C707" s="32"/>
      <c r="D707" s="32"/>
      <c r="E707" s="32"/>
      <c r="F707" s="32"/>
      <c r="G707" s="32"/>
      <c r="H707" s="103"/>
      <c r="I707" s="10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2.75" customHeight="1" x14ac:dyDescent="0.2">
      <c r="A708" s="32"/>
      <c r="B708" s="32"/>
      <c r="C708" s="32"/>
      <c r="D708" s="32"/>
      <c r="E708" s="32"/>
      <c r="F708" s="32"/>
      <c r="G708" s="32"/>
      <c r="H708" s="103"/>
      <c r="I708" s="10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2.75" customHeight="1" x14ac:dyDescent="0.2">
      <c r="A709" s="32"/>
      <c r="B709" s="32"/>
      <c r="C709" s="32"/>
      <c r="D709" s="32"/>
      <c r="E709" s="32"/>
      <c r="F709" s="32"/>
      <c r="G709" s="32"/>
      <c r="H709" s="103"/>
      <c r="I709" s="10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2.75" customHeight="1" x14ac:dyDescent="0.2">
      <c r="A710" s="32"/>
      <c r="B710" s="32"/>
      <c r="C710" s="32"/>
      <c r="D710" s="32"/>
      <c r="E710" s="32"/>
      <c r="F710" s="32"/>
      <c r="G710" s="32"/>
      <c r="H710" s="103"/>
      <c r="I710" s="10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2.75" customHeight="1" x14ac:dyDescent="0.2">
      <c r="A711" s="32"/>
      <c r="B711" s="32"/>
      <c r="C711" s="32"/>
      <c r="D711" s="32"/>
      <c r="E711" s="32"/>
      <c r="F711" s="32"/>
      <c r="G711" s="32"/>
      <c r="H711" s="103"/>
      <c r="I711" s="10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2.75" customHeight="1" x14ac:dyDescent="0.2">
      <c r="A712" s="32"/>
      <c r="B712" s="32"/>
      <c r="C712" s="32"/>
      <c r="D712" s="32"/>
      <c r="E712" s="32"/>
      <c r="F712" s="32"/>
      <c r="G712" s="32"/>
      <c r="H712" s="103"/>
      <c r="I712" s="10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2.75" customHeight="1" x14ac:dyDescent="0.2">
      <c r="A713" s="32"/>
      <c r="B713" s="32"/>
      <c r="C713" s="32"/>
      <c r="D713" s="32"/>
      <c r="E713" s="32"/>
      <c r="F713" s="32"/>
      <c r="G713" s="32"/>
      <c r="H713" s="103"/>
      <c r="I713" s="10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2.75" customHeight="1" x14ac:dyDescent="0.2">
      <c r="A714" s="32"/>
      <c r="B714" s="32"/>
      <c r="C714" s="32"/>
      <c r="D714" s="32"/>
      <c r="E714" s="32"/>
      <c r="F714" s="32"/>
      <c r="G714" s="32"/>
      <c r="H714" s="103"/>
      <c r="I714" s="10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2.75" customHeight="1" x14ac:dyDescent="0.2">
      <c r="A715" s="32"/>
      <c r="B715" s="32"/>
      <c r="C715" s="32"/>
      <c r="D715" s="32"/>
      <c r="E715" s="32"/>
      <c r="F715" s="32"/>
      <c r="G715" s="32"/>
      <c r="H715" s="103"/>
      <c r="I715" s="10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2.75" customHeight="1" x14ac:dyDescent="0.2">
      <c r="A716" s="32"/>
      <c r="B716" s="32"/>
      <c r="C716" s="32"/>
      <c r="D716" s="32"/>
      <c r="E716" s="32"/>
      <c r="F716" s="32"/>
      <c r="G716" s="32"/>
      <c r="H716" s="103"/>
      <c r="I716" s="10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2.75" customHeight="1" x14ac:dyDescent="0.2">
      <c r="A717" s="32"/>
      <c r="B717" s="32"/>
      <c r="C717" s="32"/>
      <c r="D717" s="32"/>
      <c r="E717" s="32"/>
      <c r="F717" s="32"/>
      <c r="G717" s="32"/>
      <c r="H717" s="103"/>
      <c r="I717" s="10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2.75" customHeight="1" x14ac:dyDescent="0.2">
      <c r="A718" s="32"/>
      <c r="B718" s="32"/>
      <c r="C718" s="32"/>
      <c r="D718" s="32"/>
      <c r="E718" s="32"/>
      <c r="F718" s="32"/>
      <c r="G718" s="32"/>
      <c r="H718" s="103"/>
      <c r="I718" s="10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2.75" customHeight="1" x14ac:dyDescent="0.2">
      <c r="A719" s="32"/>
      <c r="B719" s="32"/>
      <c r="C719" s="32"/>
      <c r="D719" s="32"/>
      <c r="E719" s="32"/>
      <c r="F719" s="32"/>
      <c r="G719" s="32"/>
      <c r="H719" s="103"/>
      <c r="I719" s="10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2.75" customHeight="1" x14ac:dyDescent="0.2">
      <c r="A720" s="32"/>
      <c r="B720" s="32"/>
      <c r="C720" s="32"/>
      <c r="D720" s="32"/>
      <c r="E720" s="32"/>
      <c r="F720" s="32"/>
      <c r="G720" s="32"/>
      <c r="H720" s="103"/>
      <c r="I720" s="10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2.75" customHeight="1" x14ac:dyDescent="0.2">
      <c r="A721" s="32"/>
      <c r="B721" s="32"/>
      <c r="C721" s="32"/>
      <c r="D721" s="32"/>
      <c r="E721" s="32"/>
      <c r="F721" s="32"/>
      <c r="G721" s="32"/>
      <c r="H721" s="103"/>
      <c r="I721" s="10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2.75" customHeight="1" x14ac:dyDescent="0.2">
      <c r="A722" s="32"/>
      <c r="B722" s="32"/>
      <c r="C722" s="32"/>
      <c r="D722" s="32"/>
      <c r="E722" s="32"/>
      <c r="F722" s="32"/>
      <c r="G722" s="32"/>
      <c r="H722" s="103"/>
      <c r="I722" s="10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2.75" customHeight="1" x14ac:dyDescent="0.2">
      <c r="A723" s="32"/>
      <c r="B723" s="32"/>
      <c r="C723" s="32"/>
      <c r="D723" s="32"/>
      <c r="E723" s="32"/>
      <c r="F723" s="32"/>
      <c r="G723" s="32"/>
      <c r="H723" s="103"/>
      <c r="I723" s="10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2.75" customHeight="1" x14ac:dyDescent="0.2">
      <c r="A724" s="32"/>
      <c r="B724" s="32"/>
      <c r="C724" s="32"/>
      <c r="D724" s="32"/>
      <c r="E724" s="32"/>
      <c r="F724" s="32"/>
      <c r="G724" s="32"/>
      <c r="H724" s="103"/>
      <c r="I724" s="10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2.75" customHeight="1" x14ac:dyDescent="0.2">
      <c r="A725" s="32"/>
      <c r="B725" s="32"/>
      <c r="C725" s="32"/>
      <c r="D725" s="32"/>
      <c r="E725" s="32"/>
      <c r="F725" s="32"/>
      <c r="G725" s="32"/>
      <c r="H725" s="103"/>
      <c r="I725" s="10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2.75" customHeight="1" x14ac:dyDescent="0.2">
      <c r="A726" s="32"/>
      <c r="B726" s="32"/>
      <c r="C726" s="32"/>
      <c r="D726" s="32"/>
      <c r="E726" s="32"/>
      <c r="F726" s="32"/>
      <c r="G726" s="32"/>
      <c r="H726" s="103"/>
      <c r="I726" s="10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2.75" customHeight="1" x14ac:dyDescent="0.2">
      <c r="A727" s="32"/>
      <c r="B727" s="32"/>
      <c r="C727" s="32"/>
      <c r="D727" s="32"/>
      <c r="E727" s="32"/>
      <c r="F727" s="32"/>
      <c r="G727" s="32"/>
      <c r="H727" s="103"/>
      <c r="I727" s="10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2.75" customHeight="1" x14ac:dyDescent="0.2">
      <c r="A728" s="32"/>
      <c r="B728" s="32"/>
      <c r="C728" s="32"/>
      <c r="D728" s="32"/>
      <c r="E728" s="32"/>
      <c r="F728" s="32"/>
      <c r="G728" s="32"/>
      <c r="H728" s="103"/>
      <c r="I728" s="10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2.75" customHeight="1" x14ac:dyDescent="0.2">
      <c r="A729" s="32"/>
      <c r="B729" s="32"/>
      <c r="C729" s="32"/>
      <c r="D729" s="32"/>
      <c r="E729" s="32"/>
      <c r="F729" s="32"/>
      <c r="G729" s="32"/>
      <c r="H729" s="103"/>
      <c r="I729" s="10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2.75" customHeight="1" x14ac:dyDescent="0.2">
      <c r="A730" s="32"/>
      <c r="B730" s="32"/>
      <c r="C730" s="32"/>
      <c r="D730" s="32"/>
      <c r="E730" s="32"/>
      <c r="F730" s="32"/>
      <c r="G730" s="32"/>
      <c r="H730" s="103"/>
      <c r="I730" s="10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2.75" customHeight="1" x14ac:dyDescent="0.2">
      <c r="A731" s="32"/>
      <c r="B731" s="32"/>
      <c r="C731" s="32"/>
      <c r="D731" s="32"/>
      <c r="E731" s="32"/>
      <c r="F731" s="32"/>
      <c r="G731" s="32"/>
      <c r="H731" s="103"/>
      <c r="I731" s="10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2.75" customHeight="1" x14ac:dyDescent="0.2">
      <c r="A732" s="32"/>
      <c r="B732" s="32"/>
      <c r="C732" s="32"/>
      <c r="D732" s="32"/>
      <c r="E732" s="32"/>
      <c r="F732" s="32"/>
      <c r="G732" s="32"/>
      <c r="H732" s="103"/>
      <c r="I732" s="10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2.75" customHeight="1" x14ac:dyDescent="0.2">
      <c r="A733" s="32"/>
      <c r="B733" s="32"/>
      <c r="C733" s="32"/>
      <c r="D733" s="32"/>
      <c r="E733" s="32"/>
      <c r="F733" s="32"/>
      <c r="G733" s="32"/>
      <c r="H733" s="103"/>
      <c r="I733" s="10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2.75" customHeight="1" x14ac:dyDescent="0.2">
      <c r="A734" s="32"/>
      <c r="B734" s="32"/>
      <c r="C734" s="32"/>
      <c r="D734" s="32"/>
      <c r="E734" s="32"/>
      <c r="F734" s="32"/>
      <c r="G734" s="32"/>
      <c r="H734" s="103"/>
      <c r="I734" s="10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2.75" customHeight="1" x14ac:dyDescent="0.2">
      <c r="A735" s="32"/>
      <c r="B735" s="32"/>
      <c r="C735" s="32"/>
      <c r="D735" s="32"/>
      <c r="E735" s="32"/>
      <c r="F735" s="32"/>
      <c r="G735" s="32"/>
      <c r="H735" s="103"/>
      <c r="I735" s="10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2.75" customHeight="1" x14ac:dyDescent="0.2">
      <c r="A736" s="32"/>
      <c r="B736" s="32"/>
      <c r="C736" s="32"/>
      <c r="D736" s="32"/>
      <c r="E736" s="32"/>
      <c r="F736" s="32"/>
      <c r="G736" s="32"/>
      <c r="H736" s="103"/>
      <c r="I736" s="10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2.75" customHeight="1" x14ac:dyDescent="0.2">
      <c r="A737" s="32"/>
      <c r="B737" s="32"/>
      <c r="C737" s="32"/>
      <c r="D737" s="32"/>
      <c r="E737" s="32"/>
      <c r="F737" s="32"/>
      <c r="G737" s="32"/>
      <c r="H737" s="103"/>
      <c r="I737" s="10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2.75" customHeight="1" x14ac:dyDescent="0.2">
      <c r="A738" s="32"/>
      <c r="B738" s="32"/>
      <c r="C738" s="32"/>
      <c r="D738" s="32"/>
      <c r="E738" s="32"/>
      <c r="F738" s="32"/>
      <c r="G738" s="32"/>
      <c r="H738" s="103"/>
      <c r="I738" s="10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2.75" customHeight="1" x14ac:dyDescent="0.2">
      <c r="A739" s="32"/>
      <c r="B739" s="32"/>
      <c r="C739" s="32"/>
      <c r="D739" s="32"/>
      <c r="E739" s="32"/>
      <c r="F739" s="32"/>
      <c r="G739" s="32"/>
      <c r="H739" s="103"/>
      <c r="I739" s="10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2.75" customHeight="1" x14ac:dyDescent="0.2">
      <c r="A740" s="32"/>
      <c r="B740" s="32"/>
      <c r="C740" s="32"/>
      <c r="D740" s="32"/>
      <c r="E740" s="32"/>
      <c r="F740" s="32"/>
      <c r="G740" s="32"/>
      <c r="H740" s="103"/>
      <c r="I740" s="10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2.75" customHeight="1" x14ac:dyDescent="0.2">
      <c r="A741" s="32"/>
      <c r="B741" s="32"/>
      <c r="C741" s="32"/>
      <c r="D741" s="32"/>
      <c r="E741" s="32"/>
      <c r="F741" s="32"/>
      <c r="G741" s="32"/>
      <c r="H741" s="103"/>
      <c r="I741" s="10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2.75" customHeight="1" x14ac:dyDescent="0.2">
      <c r="A742" s="32"/>
      <c r="B742" s="32"/>
      <c r="C742" s="32"/>
      <c r="D742" s="32"/>
      <c r="E742" s="32"/>
      <c r="F742" s="32"/>
      <c r="G742" s="32"/>
      <c r="H742" s="103"/>
      <c r="I742" s="10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2.75" customHeight="1" x14ac:dyDescent="0.2">
      <c r="A743" s="32"/>
      <c r="B743" s="32"/>
      <c r="C743" s="32"/>
      <c r="D743" s="32"/>
      <c r="E743" s="32"/>
      <c r="F743" s="32"/>
      <c r="G743" s="32"/>
      <c r="H743" s="103"/>
      <c r="I743" s="10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2.75" customHeight="1" x14ac:dyDescent="0.2">
      <c r="A744" s="32"/>
      <c r="B744" s="32"/>
      <c r="C744" s="32"/>
      <c r="D744" s="32"/>
      <c r="E744" s="32"/>
      <c r="F744" s="32"/>
      <c r="G744" s="32"/>
      <c r="H744" s="103"/>
      <c r="I744" s="10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2.75" customHeight="1" x14ac:dyDescent="0.2">
      <c r="A745" s="32"/>
      <c r="B745" s="32"/>
      <c r="C745" s="32"/>
      <c r="D745" s="32"/>
      <c r="E745" s="32"/>
      <c r="F745" s="32"/>
      <c r="G745" s="32"/>
      <c r="H745" s="103"/>
      <c r="I745" s="10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2.75" customHeight="1" x14ac:dyDescent="0.2">
      <c r="A746" s="32"/>
      <c r="B746" s="32"/>
      <c r="C746" s="32"/>
      <c r="D746" s="32"/>
      <c r="E746" s="32"/>
      <c r="F746" s="32"/>
      <c r="G746" s="32"/>
      <c r="H746" s="103"/>
      <c r="I746" s="10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2.75" customHeight="1" x14ac:dyDescent="0.2">
      <c r="A747" s="32"/>
      <c r="B747" s="32"/>
      <c r="C747" s="32"/>
      <c r="D747" s="32"/>
      <c r="E747" s="32"/>
      <c r="F747" s="32"/>
      <c r="G747" s="32"/>
      <c r="H747" s="103"/>
      <c r="I747" s="10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2.75" customHeight="1" x14ac:dyDescent="0.2">
      <c r="A748" s="32"/>
      <c r="B748" s="32"/>
      <c r="C748" s="32"/>
      <c r="D748" s="32"/>
      <c r="E748" s="32"/>
      <c r="F748" s="32"/>
      <c r="G748" s="32"/>
      <c r="H748" s="103"/>
      <c r="I748" s="10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2.75" customHeight="1" x14ac:dyDescent="0.2">
      <c r="A749" s="32"/>
      <c r="B749" s="32"/>
      <c r="C749" s="32"/>
      <c r="D749" s="32"/>
      <c r="E749" s="32"/>
      <c r="F749" s="32"/>
      <c r="G749" s="32"/>
      <c r="H749" s="103"/>
      <c r="I749" s="10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2.75" customHeight="1" x14ac:dyDescent="0.2">
      <c r="A750" s="32"/>
      <c r="B750" s="32"/>
      <c r="C750" s="32"/>
      <c r="D750" s="32"/>
      <c r="E750" s="32"/>
      <c r="F750" s="32"/>
      <c r="G750" s="32"/>
      <c r="H750" s="103"/>
      <c r="I750" s="10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2.75" customHeight="1" x14ac:dyDescent="0.2">
      <c r="A751" s="32"/>
      <c r="B751" s="32"/>
      <c r="C751" s="32"/>
      <c r="D751" s="32"/>
      <c r="E751" s="32"/>
      <c r="F751" s="32"/>
      <c r="G751" s="32"/>
      <c r="H751" s="103"/>
      <c r="I751" s="10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2.75" customHeight="1" x14ac:dyDescent="0.2">
      <c r="A752" s="32"/>
      <c r="B752" s="32"/>
      <c r="C752" s="32"/>
      <c r="D752" s="32"/>
      <c r="E752" s="32"/>
      <c r="F752" s="32"/>
      <c r="G752" s="32"/>
      <c r="H752" s="103"/>
      <c r="I752" s="10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2.75" customHeight="1" x14ac:dyDescent="0.2">
      <c r="A753" s="32"/>
      <c r="B753" s="32"/>
      <c r="C753" s="32"/>
      <c r="D753" s="32"/>
      <c r="E753" s="32"/>
      <c r="F753" s="32"/>
      <c r="G753" s="32"/>
      <c r="H753" s="103"/>
      <c r="I753" s="10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2.75" customHeight="1" x14ac:dyDescent="0.2">
      <c r="A754" s="32"/>
      <c r="B754" s="32"/>
      <c r="C754" s="32"/>
      <c r="D754" s="32"/>
      <c r="E754" s="32"/>
      <c r="F754" s="32"/>
      <c r="G754" s="32"/>
      <c r="H754" s="103"/>
      <c r="I754" s="10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2.75" customHeight="1" x14ac:dyDescent="0.2">
      <c r="A755" s="32"/>
      <c r="B755" s="32"/>
      <c r="C755" s="32"/>
      <c r="D755" s="32"/>
      <c r="E755" s="32"/>
      <c r="F755" s="32"/>
      <c r="G755" s="32"/>
      <c r="H755" s="103"/>
      <c r="I755" s="10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2.75" customHeight="1" x14ac:dyDescent="0.2">
      <c r="A756" s="32"/>
      <c r="B756" s="32"/>
      <c r="C756" s="32"/>
      <c r="D756" s="32"/>
      <c r="E756" s="32"/>
      <c r="F756" s="32"/>
      <c r="G756" s="32"/>
      <c r="H756" s="103"/>
      <c r="I756" s="10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2.75" customHeight="1" x14ac:dyDescent="0.2">
      <c r="A757" s="32"/>
      <c r="B757" s="32"/>
      <c r="C757" s="32"/>
      <c r="D757" s="32"/>
      <c r="E757" s="32"/>
      <c r="F757" s="32"/>
      <c r="G757" s="32"/>
      <c r="H757" s="103"/>
      <c r="I757" s="10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2.75" customHeight="1" x14ac:dyDescent="0.2">
      <c r="A758" s="32"/>
      <c r="B758" s="32"/>
      <c r="C758" s="32"/>
      <c r="D758" s="32"/>
      <c r="E758" s="32"/>
      <c r="F758" s="32"/>
      <c r="G758" s="32"/>
      <c r="H758" s="103"/>
      <c r="I758" s="10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2.75" customHeight="1" x14ac:dyDescent="0.2">
      <c r="A759" s="32"/>
      <c r="B759" s="32"/>
      <c r="C759" s="32"/>
      <c r="D759" s="32"/>
      <c r="E759" s="32"/>
      <c r="F759" s="32"/>
      <c r="G759" s="32"/>
      <c r="H759" s="103"/>
      <c r="I759" s="10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2.75" customHeight="1" x14ac:dyDescent="0.2">
      <c r="A760" s="32"/>
      <c r="B760" s="32"/>
      <c r="C760" s="32"/>
      <c r="D760" s="32"/>
      <c r="E760" s="32"/>
      <c r="F760" s="32"/>
      <c r="G760" s="32"/>
      <c r="H760" s="103"/>
      <c r="I760" s="10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2.75" customHeight="1" x14ac:dyDescent="0.2">
      <c r="A761" s="32"/>
      <c r="B761" s="32"/>
      <c r="C761" s="32"/>
      <c r="D761" s="32"/>
      <c r="E761" s="32"/>
      <c r="F761" s="32"/>
      <c r="G761" s="32"/>
      <c r="H761" s="103"/>
      <c r="I761" s="10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2.75" customHeight="1" x14ac:dyDescent="0.2">
      <c r="A762" s="32"/>
      <c r="B762" s="32"/>
      <c r="C762" s="32"/>
      <c r="D762" s="32"/>
      <c r="E762" s="32"/>
      <c r="F762" s="32"/>
      <c r="G762" s="32"/>
      <c r="H762" s="103"/>
      <c r="I762" s="10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2.75" customHeight="1" x14ac:dyDescent="0.2">
      <c r="A763" s="32"/>
      <c r="B763" s="32"/>
      <c r="C763" s="32"/>
      <c r="D763" s="32"/>
      <c r="E763" s="32"/>
      <c r="F763" s="32"/>
      <c r="G763" s="32"/>
      <c r="H763" s="103"/>
      <c r="I763" s="10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2.75" customHeight="1" x14ac:dyDescent="0.2">
      <c r="A764" s="32"/>
      <c r="B764" s="32"/>
      <c r="C764" s="32"/>
      <c r="D764" s="32"/>
      <c r="E764" s="32"/>
      <c r="F764" s="32"/>
      <c r="G764" s="32"/>
      <c r="H764" s="103"/>
      <c r="I764" s="10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2.75" customHeight="1" x14ac:dyDescent="0.2">
      <c r="A765" s="32"/>
      <c r="B765" s="32"/>
      <c r="C765" s="32"/>
      <c r="D765" s="32"/>
      <c r="E765" s="32"/>
      <c r="F765" s="32"/>
      <c r="G765" s="32"/>
      <c r="H765" s="103"/>
      <c r="I765" s="10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2.75" customHeight="1" x14ac:dyDescent="0.2">
      <c r="A766" s="32"/>
      <c r="B766" s="32"/>
      <c r="C766" s="32"/>
      <c r="D766" s="32"/>
      <c r="E766" s="32"/>
      <c r="F766" s="32"/>
      <c r="G766" s="32"/>
      <c r="H766" s="103"/>
      <c r="I766" s="10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2.75" customHeight="1" x14ac:dyDescent="0.2">
      <c r="A767" s="32"/>
      <c r="B767" s="32"/>
      <c r="C767" s="32"/>
      <c r="D767" s="32"/>
      <c r="E767" s="32"/>
      <c r="F767" s="32"/>
      <c r="G767" s="32"/>
      <c r="H767" s="103"/>
      <c r="I767" s="10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2.75" customHeight="1" x14ac:dyDescent="0.2">
      <c r="A768" s="32"/>
      <c r="B768" s="32"/>
      <c r="C768" s="32"/>
      <c r="D768" s="32"/>
      <c r="E768" s="32"/>
      <c r="F768" s="32"/>
      <c r="G768" s="32"/>
      <c r="H768" s="103"/>
      <c r="I768" s="10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2.75" customHeight="1" x14ac:dyDescent="0.2">
      <c r="A769" s="32"/>
      <c r="B769" s="32"/>
      <c r="C769" s="32"/>
      <c r="D769" s="32"/>
      <c r="E769" s="32"/>
      <c r="F769" s="32"/>
      <c r="G769" s="32"/>
      <c r="H769" s="103"/>
      <c r="I769" s="10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2.75" customHeight="1" x14ac:dyDescent="0.2">
      <c r="A770" s="32"/>
      <c r="B770" s="32"/>
      <c r="C770" s="32"/>
      <c r="D770" s="32"/>
      <c r="E770" s="32"/>
      <c r="F770" s="32"/>
      <c r="G770" s="32"/>
      <c r="H770" s="103"/>
      <c r="I770" s="10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2.75" customHeight="1" x14ac:dyDescent="0.2">
      <c r="A771" s="32"/>
      <c r="B771" s="32"/>
      <c r="C771" s="32"/>
      <c r="D771" s="32"/>
      <c r="E771" s="32"/>
      <c r="F771" s="32"/>
      <c r="G771" s="32"/>
      <c r="H771" s="103"/>
      <c r="I771" s="10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2.75" customHeight="1" x14ac:dyDescent="0.2">
      <c r="A772" s="32"/>
      <c r="B772" s="32"/>
      <c r="C772" s="32"/>
      <c r="D772" s="32"/>
      <c r="E772" s="32"/>
      <c r="F772" s="32"/>
      <c r="G772" s="32"/>
      <c r="H772" s="103"/>
      <c r="I772" s="10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2.75" customHeight="1" x14ac:dyDescent="0.2">
      <c r="A773" s="32"/>
      <c r="B773" s="32"/>
      <c r="C773" s="32"/>
      <c r="D773" s="32"/>
      <c r="E773" s="32"/>
      <c r="F773" s="32"/>
      <c r="G773" s="32"/>
      <c r="H773" s="103"/>
      <c r="I773" s="10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2.75" customHeight="1" x14ac:dyDescent="0.2">
      <c r="A774" s="32"/>
      <c r="B774" s="32"/>
      <c r="C774" s="32"/>
      <c r="D774" s="32"/>
      <c r="E774" s="32"/>
      <c r="F774" s="32"/>
      <c r="G774" s="32"/>
      <c r="H774" s="103"/>
      <c r="I774" s="10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2.75" customHeight="1" x14ac:dyDescent="0.2">
      <c r="A775" s="32"/>
      <c r="B775" s="32"/>
      <c r="C775" s="32"/>
      <c r="D775" s="32"/>
      <c r="E775" s="32"/>
      <c r="F775" s="32"/>
      <c r="G775" s="32"/>
      <c r="H775" s="103"/>
      <c r="I775" s="10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2.75" customHeight="1" x14ac:dyDescent="0.2">
      <c r="A776" s="32"/>
      <c r="B776" s="32"/>
      <c r="C776" s="32"/>
      <c r="D776" s="32"/>
      <c r="E776" s="32"/>
      <c r="F776" s="32"/>
      <c r="G776" s="32"/>
      <c r="H776" s="103"/>
      <c r="I776" s="10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2.75" customHeight="1" x14ac:dyDescent="0.2">
      <c r="A777" s="32"/>
      <c r="B777" s="32"/>
      <c r="C777" s="32"/>
      <c r="D777" s="32"/>
      <c r="E777" s="32"/>
      <c r="F777" s="32"/>
      <c r="G777" s="32"/>
      <c r="H777" s="103"/>
      <c r="I777" s="10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2.75" customHeight="1" x14ac:dyDescent="0.2">
      <c r="A778" s="32"/>
      <c r="B778" s="32"/>
      <c r="C778" s="32"/>
      <c r="D778" s="32"/>
      <c r="E778" s="32"/>
      <c r="F778" s="32"/>
      <c r="G778" s="32"/>
      <c r="H778" s="103"/>
      <c r="I778" s="10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2.75" customHeight="1" x14ac:dyDescent="0.2">
      <c r="A779" s="32"/>
      <c r="B779" s="32"/>
      <c r="C779" s="32"/>
      <c r="D779" s="32"/>
      <c r="E779" s="32"/>
      <c r="F779" s="32"/>
      <c r="G779" s="32"/>
      <c r="H779" s="103"/>
      <c r="I779" s="10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2.75" customHeight="1" x14ac:dyDescent="0.2">
      <c r="A780" s="32"/>
      <c r="B780" s="32"/>
      <c r="C780" s="32"/>
      <c r="D780" s="32"/>
      <c r="E780" s="32"/>
      <c r="F780" s="32"/>
      <c r="G780" s="32"/>
      <c r="H780" s="103"/>
      <c r="I780" s="10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2.75" customHeight="1" x14ac:dyDescent="0.2">
      <c r="A781" s="32"/>
      <c r="B781" s="32"/>
      <c r="C781" s="32"/>
      <c r="D781" s="32"/>
      <c r="E781" s="32"/>
      <c r="F781" s="32"/>
      <c r="G781" s="32"/>
      <c r="H781" s="103"/>
      <c r="I781" s="10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2.75" customHeight="1" x14ac:dyDescent="0.2">
      <c r="A782" s="32"/>
      <c r="B782" s="32"/>
      <c r="C782" s="32"/>
      <c r="D782" s="32"/>
      <c r="E782" s="32"/>
      <c r="F782" s="32"/>
      <c r="G782" s="32"/>
      <c r="H782" s="103"/>
      <c r="I782" s="10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2.75" customHeight="1" x14ac:dyDescent="0.2">
      <c r="A783" s="32"/>
      <c r="B783" s="32"/>
      <c r="C783" s="32"/>
      <c r="D783" s="32"/>
      <c r="E783" s="32"/>
      <c r="F783" s="32"/>
      <c r="G783" s="32"/>
      <c r="H783" s="103"/>
      <c r="I783" s="10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2.75" customHeight="1" x14ac:dyDescent="0.2">
      <c r="A784" s="32"/>
      <c r="B784" s="32"/>
      <c r="C784" s="32"/>
      <c r="D784" s="32"/>
      <c r="E784" s="32"/>
      <c r="F784" s="32"/>
      <c r="G784" s="32"/>
      <c r="H784" s="103"/>
      <c r="I784" s="10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2.75" customHeight="1" x14ac:dyDescent="0.2">
      <c r="A785" s="32"/>
      <c r="B785" s="32"/>
      <c r="C785" s="32"/>
      <c r="D785" s="32"/>
      <c r="E785" s="32"/>
      <c r="F785" s="32"/>
      <c r="G785" s="32"/>
      <c r="H785" s="103"/>
      <c r="I785" s="10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2.75" customHeight="1" x14ac:dyDescent="0.2">
      <c r="A786" s="32"/>
      <c r="B786" s="32"/>
      <c r="C786" s="32"/>
      <c r="D786" s="32"/>
      <c r="E786" s="32"/>
      <c r="F786" s="32"/>
      <c r="G786" s="32"/>
      <c r="H786" s="103"/>
      <c r="I786" s="10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2.75" customHeight="1" x14ac:dyDescent="0.2">
      <c r="A787" s="32"/>
      <c r="B787" s="32"/>
      <c r="C787" s="32"/>
      <c r="D787" s="32"/>
      <c r="E787" s="32"/>
      <c r="F787" s="32"/>
      <c r="G787" s="32"/>
      <c r="H787" s="103"/>
      <c r="I787" s="10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2.75" customHeight="1" x14ac:dyDescent="0.2">
      <c r="A788" s="32"/>
      <c r="B788" s="32"/>
      <c r="C788" s="32"/>
      <c r="D788" s="32"/>
      <c r="E788" s="32"/>
      <c r="F788" s="32"/>
      <c r="G788" s="32"/>
      <c r="H788" s="103"/>
      <c r="I788" s="10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2.75" customHeight="1" x14ac:dyDescent="0.2">
      <c r="A789" s="32"/>
      <c r="B789" s="32"/>
      <c r="C789" s="32"/>
      <c r="D789" s="32"/>
      <c r="E789" s="32"/>
      <c r="F789" s="32"/>
      <c r="G789" s="32"/>
      <c r="H789" s="103"/>
      <c r="I789" s="10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2.75" customHeight="1" x14ac:dyDescent="0.2">
      <c r="A790" s="32"/>
      <c r="B790" s="32"/>
      <c r="C790" s="32"/>
      <c r="D790" s="32"/>
      <c r="E790" s="32"/>
      <c r="F790" s="32"/>
      <c r="G790" s="32"/>
      <c r="H790" s="103"/>
      <c r="I790" s="10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2.75" customHeight="1" x14ac:dyDescent="0.2">
      <c r="A791" s="32"/>
      <c r="B791" s="32"/>
      <c r="C791" s="32"/>
      <c r="D791" s="32"/>
      <c r="E791" s="32"/>
      <c r="F791" s="32"/>
      <c r="G791" s="32"/>
      <c r="H791" s="103"/>
      <c r="I791" s="10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2.75" customHeight="1" x14ac:dyDescent="0.2">
      <c r="A792" s="32"/>
      <c r="B792" s="32"/>
      <c r="C792" s="32"/>
      <c r="D792" s="32"/>
      <c r="E792" s="32"/>
      <c r="F792" s="32"/>
      <c r="G792" s="32"/>
      <c r="H792" s="103"/>
      <c r="I792" s="10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2.75" customHeight="1" x14ac:dyDescent="0.2">
      <c r="A793" s="32"/>
      <c r="B793" s="32"/>
      <c r="C793" s="32"/>
      <c r="D793" s="32"/>
      <c r="E793" s="32"/>
      <c r="F793" s="32"/>
      <c r="G793" s="32"/>
      <c r="H793" s="103"/>
      <c r="I793" s="10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2.75" customHeight="1" x14ac:dyDescent="0.2">
      <c r="A794" s="32"/>
      <c r="B794" s="32"/>
      <c r="C794" s="32"/>
      <c r="D794" s="32"/>
      <c r="E794" s="32"/>
      <c r="F794" s="32"/>
      <c r="G794" s="32"/>
      <c r="H794" s="103"/>
      <c r="I794" s="10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2.75" customHeight="1" x14ac:dyDescent="0.2">
      <c r="A795" s="32"/>
      <c r="B795" s="32"/>
      <c r="C795" s="32"/>
      <c r="D795" s="32"/>
      <c r="E795" s="32"/>
      <c r="F795" s="32"/>
      <c r="G795" s="32"/>
      <c r="H795" s="103"/>
      <c r="I795" s="10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2.75" customHeight="1" x14ac:dyDescent="0.2">
      <c r="A796" s="32"/>
      <c r="B796" s="32"/>
      <c r="C796" s="32"/>
      <c r="D796" s="32"/>
      <c r="E796" s="32"/>
      <c r="F796" s="32"/>
      <c r="G796" s="32"/>
      <c r="H796" s="103"/>
      <c r="I796" s="10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2.75" customHeight="1" x14ac:dyDescent="0.2">
      <c r="A797" s="32"/>
      <c r="B797" s="32"/>
      <c r="C797" s="32"/>
      <c r="D797" s="32"/>
      <c r="E797" s="32"/>
      <c r="F797" s="32"/>
      <c r="G797" s="32"/>
      <c r="H797" s="103"/>
      <c r="I797" s="10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2.75" customHeight="1" x14ac:dyDescent="0.2">
      <c r="A798" s="32"/>
      <c r="B798" s="32"/>
      <c r="C798" s="32"/>
      <c r="D798" s="32"/>
      <c r="E798" s="32"/>
      <c r="F798" s="32"/>
      <c r="G798" s="32"/>
      <c r="H798" s="103"/>
      <c r="I798" s="10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2.75" customHeight="1" x14ac:dyDescent="0.2">
      <c r="A799" s="32"/>
      <c r="B799" s="32"/>
      <c r="C799" s="32"/>
      <c r="D799" s="32"/>
      <c r="E799" s="32"/>
      <c r="F799" s="32"/>
      <c r="G799" s="32"/>
      <c r="H799" s="103"/>
      <c r="I799" s="10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2.75" customHeight="1" x14ac:dyDescent="0.2">
      <c r="A800" s="32"/>
      <c r="B800" s="32"/>
      <c r="C800" s="32"/>
      <c r="D800" s="32"/>
      <c r="E800" s="32"/>
      <c r="F800" s="32"/>
      <c r="G800" s="32"/>
      <c r="H800" s="103"/>
      <c r="I800" s="10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2.75" customHeight="1" x14ac:dyDescent="0.2">
      <c r="A801" s="32"/>
      <c r="B801" s="32"/>
      <c r="C801" s="32"/>
      <c r="D801" s="32"/>
      <c r="E801" s="32"/>
      <c r="F801" s="32"/>
      <c r="G801" s="32"/>
      <c r="H801" s="103"/>
      <c r="I801" s="10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2.75" customHeight="1" x14ac:dyDescent="0.2">
      <c r="A802" s="32"/>
      <c r="B802" s="32"/>
      <c r="C802" s="32"/>
      <c r="D802" s="32"/>
      <c r="E802" s="32"/>
      <c r="F802" s="32"/>
      <c r="G802" s="32"/>
      <c r="H802" s="103"/>
      <c r="I802" s="10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2.75" customHeight="1" x14ac:dyDescent="0.2">
      <c r="A803" s="32"/>
      <c r="B803" s="32"/>
      <c r="C803" s="32"/>
      <c r="D803" s="32"/>
      <c r="E803" s="32"/>
      <c r="F803" s="32"/>
      <c r="G803" s="32"/>
      <c r="H803" s="103"/>
      <c r="I803" s="10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2.75" customHeight="1" x14ac:dyDescent="0.2">
      <c r="A804" s="32"/>
      <c r="B804" s="32"/>
      <c r="C804" s="32"/>
      <c r="D804" s="32"/>
      <c r="E804" s="32"/>
      <c r="F804" s="32"/>
      <c r="G804" s="32"/>
      <c r="H804" s="103"/>
      <c r="I804" s="10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2.75" customHeight="1" x14ac:dyDescent="0.2">
      <c r="A805" s="32"/>
      <c r="B805" s="32"/>
      <c r="C805" s="32"/>
      <c r="D805" s="32"/>
      <c r="E805" s="32"/>
      <c r="F805" s="32"/>
      <c r="G805" s="32"/>
      <c r="H805" s="103"/>
      <c r="I805" s="10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2.75" customHeight="1" x14ac:dyDescent="0.2">
      <c r="A806" s="32"/>
      <c r="B806" s="32"/>
      <c r="C806" s="32"/>
      <c r="D806" s="32"/>
      <c r="E806" s="32"/>
      <c r="F806" s="32"/>
      <c r="G806" s="32"/>
      <c r="H806" s="103"/>
      <c r="I806" s="10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2.75" customHeight="1" x14ac:dyDescent="0.2">
      <c r="A807" s="32"/>
      <c r="B807" s="32"/>
      <c r="C807" s="32"/>
      <c r="D807" s="32"/>
      <c r="E807" s="32"/>
      <c r="F807" s="32"/>
      <c r="G807" s="32"/>
      <c r="H807" s="103"/>
      <c r="I807" s="10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2.75" customHeight="1" x14ac:dyDescent="0.2">
      <c r="A808" s="32"/>
      <c r="B808" s="32"/>
      <c r="C808" s="32"/>
      <c r="D808" s="32"/>
      <c r="E808" s="32"/>
      <c r="F808" s="32"/>
      <c r="G808" s="32"/>
      <c r="H808" s="103"/>
      <c r="I808" s="10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2.75" customHeight="1" x14ac:dyDescent="0.2">
      <c r="A809" s="32"/>
      <c r="B809" s="32"/>
      <c r="C809" s="32"/>
      <c r="D809" s="32"/>
      <c r="E809" s="32"/>
      <c r="F809" s="32"/>
      <c r="G809" s="32"/>
      <c r="H809" s="103"/>
      <c r="I809" s="10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2.75" customHeight="1" x14ac:dyDescent="0.2">
      <c r="A810" s="32"/>
      <c r="B810" s="32"/>
      <c r="C810" s="32"/>
      <c r="D810" s="32"/>
      <c r="E810" s="32"/>
      <c r="F810" s="32"/>
      <c r="G810" s="32"/>
      <c r="H810" s="103"/>
      <c r="I810" s="10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2.75" customHeight="1" x14ac:dyDescent="0.2">
      <c r="A811" s="32"/>
      <c r="B811" s="32"/>
      <c r="C811" s="32"/>
      <c r="D811" s="32"/>
      <c r="E811" s="32"/>
      <c r="F811" s="32"/>
      <c r="G811" s="32"/>
      <c r="H811" s="103"/>
      <c r="I811" s="10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2.75" customHeight="1" x14ac:dyDescent="0.2">
      <c r="A812" s="32"/>
      <c r="B812" s="32"/>
      <c r="C812" s="32"/>
      <c r="D812" s="32"/>
      <c r="E812" s="32"/>
      <c r="F812" s="32"/>
      <c r="G812" s="32"/>
      <c r="H812" s="103"/>
      <c r="I812" s="10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2.75" customHeight="1" x14ac:dyDescent="0.2">
      <c r="A813" s="32"/>
      <c r="B813" s="32"/>
      <c r="C813" s="32"/>
      <c r="D813" s="32"/>
      <c r="E813" s="32"/>
      <c r="F813" s="32"/>
      <c r="G813" s="32"/>
      <c r="H813" s="103"/>
      <c r="I813" s="10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2.75" customHeight="1" x14ac:dyDescent="0.2">
      <c r="A814" s="32"/>
      <c r="B814" s="32"/>
      <c r="C814" s="32"/>
      <c r="D814" s="32"/>
      <c r="E814" s="32"/>
      <c r="F814" s="32"/>
      <c r="G814" s="32"/>
      <c r="H814" s="103"/>
      <c r="I814" s="10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2.75" customHeight="1" x14ac:dyDescent="0.2">
      <c r="A815" s="32"/>
      <c r="B815" s="32"/>
      <c r="C815" s="32"/>
      <c r="D815" s="32"/>
      <c r="E815" s="32"/>
      <c r="F815" s="32"/>
      <c r="G815" s="32"/>
      <c r="H815" s="103"/>
      <c r="I815" s="10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2.75" customHeight="1" x14ac:dyDescent="0.2">
      <c r="A816" s="32"/>
      <c r="B816" s="32"/>
      <c r="C816" s="32"/>
      <c r="D816" s="32"/>
      <c r="E816" s="32"/>
      <c r="F816" s="32"/>
      <c r="G816" s="32"/>
      <c r="H816" s="103"/>
      <c r="I816" s="10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2.75" customHeight="1" x14ac:dyDescent="0.2">
      <c r="A817" s="32"/>
      <c r="B817" s="32"/>
      <c r="C817" s="32"/>
      <c r="D817" s="32"/>
      <c r="E817" s="32"/>
      <c r="F817" s="32"/>
      <c r="G817" s="32"/>
      <c r="H817" s="103"/>
      <c r="I817" s="10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2.75" customHeight="1" x14ac:dyDescent="0.2">
      <c r="A818" s="32"/>
      <c r="B818" s="32"/>
      <c r="C818" s="32"/>
      <c r="D818" s="32"/>
      <c r="E818" s="32"/>
      <c r="F818" s="32"/>
      <c r="G818" s="32"/>
      <c r="H818" s="103"/>
      <c r="I818" s="10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2.75" customHeight="1" x14ac:dyDescent="0.2">
      <c r="A819" s="32"/>
      <c r="B819" s="32"/>
      <c r="C819" s="32"/>
      <c r="D819" s="32"/>
      <c r="E819" s="32"/>
      <c r="F819" s="32"/>
      <c r="G819" s="32"/>
      <c r="H819" s="103"/>
      <c r="I819" s="10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2.75" customHeight="1" x14ac:dyDescent="0.2">
      <c r="A820" s="32"/>
      <c r="B820" s="32"/>
      <c r="C820" s="32"/>
      <c r="D820" s="32"/>
      <c r="E820" s="32"/>
      <c r="F820" s="32"/>
      <c r="G820" s="32"/>
      <c r="H820" s="103"/>
      <c r="I820" s="10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2.75" customHeight="1" x14ac:dyDescent="0.2">
      <c r="A821" s="32"/>
      <c r="B821" s="32"/>
      <c r="C821" s="32"/>
      <c r="D821" s="32"/>
      <c r="E821" s="32"/>
      <c r="F821" s="32"/>
      <c r="G821" s="32"/>
      <c r="H821" s="103"/>
      <c r="I821" s="10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2.75" customHeight="1" x14ac:dyDescent="0.2">
      <c r="A822" s="32"/>
      <c r="B822" s="32"/>
      <c r="C822" s="32"/>
      <c r="D822" s="32"/>
      <c r="E822" s="32"/>
      <c r="F822" s="32"/>
      <c r="G822" s="32"/>
      <c r="H822" s="103"/>
      <c r="I822" s="10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2.75" customHeight="1" x14ac:dyDescent="0.2">
      <c r="A823" s="32"/>
      <c r="B823" s="32"/>
      <c r="C823" s="32"/>
      <c r="D823" s="32"/>
      <c r="E823" s="32"/>
      <c r="F823" s="32"/>
      <c r="G823" s="32"/>
      <c r="H823" s="103"/>
      <c r="I823" s="10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2.75" customHeight="1" x14ac:dyDescent="0.2">
      <c r="A824" s="32"/>
      <c r="B824" s="32"/>
      <c r="C824" s="32"/>
      <c r="D824" s="32"/>
      <c r="E824" s="32"/>
      <c r="F824" s="32"/>
      <c r="G824" s="32"/>
      <c r="H824" s="103"/>
      <c r="I824" s="10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2.75" customHeight="1" x14ac:dyDescent="0.2">
      <c r="A825" s="32"/>
      <c r="B825" s="32"/>
      <c r="C825" s="32"/>
      <c r="D825" s="32"/>
      <c r="E825" s="32"/>
      <c r="F825" s="32"/>
      <c r="G825" s="32"/>
      <c r="H825" s="103"/>
      <c r="I825" s="10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2.75" customHeight="1" x14ac:dyDescent="0.2">
      <c r="A826" s="32"/>
      <c r="B826" s="32"/>
      <c r="C826" s="32"/>
      <c r="D826" s="32"/>
      <c r="E826" s="32"/>
      <c r="F826" s="32"/>
      <c r="G826" s="32"/>
      <c r="H826" s="103"/>
      <c r="I826" s="10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2.75" customHeight="1" x14ac:dyDescent="0.2">
      <c r="A827" s="32"/>
      <c r="B827" s="32"/>
      <c r="C827" s="32"/>
      <c r="D827" s="32"/>
      <c r="E827" s="32"/>
      <c r="F827" s="32"/>
      <c r="G827" s="32"/>
      <c r="H827" s="103"/>
      <c r="I827" s="10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2.75" customHeight="1" x14ac:dyDescent="0.2">
      <c r="A828" s="32"/>
      <c r="B828" s="32"/>
      <c r="C828" s="32"/>
      <c r="D828" s="32"/>
      <c r="E828" s="32"/>
      <c r="F828" s="32"/>
      <c r="G828" s="32"/>
      <c r="H828" s="103"/>
      <c r="I828" s="10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2.75" customHeight="1" x14ac:dyDescent="0.2">
      <c r="A829" s="32"/>
      <c r="B829" s="32"/>
      <c r="C829" s="32"/>
      <c r="D829" s="32"/>
      <c r="E829" s="32"/>
      <c r="F829" s="32"/>
      <c r="G829" s="32"/>
      <c r="H829" s="103"/>
      <c r="I829" s="10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2.75" customHeight="1" x14ac:dyDescent="0.2">
      <c r="A830" s="32"/>
      <c r="B830" s="32"/>
      <c r="C830" s="32"/>
      <c r="D830" s="32"/>
      <c r="E830" s="32"/>
      <c r="F830" s="32"/>
      <c r="G830" s="32"/>
      <c r="H830" s="103"/>
      <c r="I830" s="10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2.75" customHeight="1" x14ac:dyDescent="0.2">
      <c r="A831" s="32"/>
      <c r="B831" s="32"/>
      <c r="C831" s="32"/>
      <c r="D831" s="32"/>
      <c r="E831" s="32"/>
      <c r="F831" s="32"/>
      <c r="G831" s="32"/>
      <c r="H831" s="103"/>
      <c r="I831" s="10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2.75" customHeight="1" x14ac:dyDescent="0.2">
      <c r="A832" s="32"/>
      <c r="B832" s="32"/>
      <c r="C832" s="32"/>
      <c r="D832" s="32"/>
      <c r="E832" s="32"/>
      <c r="F832" s="32"/>
      <c r="G832" s="32"/>
      <c r="H832" s="103"/>
      <c r="I832" s="10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2.75" customHeight="1" x14ac:dyDescent="0.2">
      <c r="A833" s="32"/>
      <c r="B833" s="32"/>
      <c r="C833" s="32"/>
      <c r="D833" s="32"/>
      <c r="E833" s="32"/>
      <c r="F833" s="32"/>
      <c r="G833" s="32"/>
      <c r="H833" s="103"/>
      <c r="I833" s="10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2.75" customHeight="1" x14ac:dyDescent="0.2">
      <c r="A834" s="32"/>
      <c r="B834" s="32"/>
      <c r="C834" s="32"/>
      <c r="D834" s="32"/>
      <c r="E834" s="32"/>
      <c r="F834" s="32"/>
      <c r="G834" s="32"/>
      <c r="H834" s="103"/>
      <c r="I834" s="10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2.75" customHeight="1" x14ac:dyDescent="0.2">
      <c r="A835" s="32"/>
      <c r="B835" s="32"/>
      <c r="C835" s="32"/>
      <c r="D835" s="32"/>
      <c r="E835" s="32"/>
      <c r="F835" s="32"/>
      <c r="G835" s="32"/>
      <c r="H835" s="103"/>
      <c r="I835" s="10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2.75" customHeight="1" x14ac:dyDescent="0.2">
      <c r="A836" s="32"/>
      <c r="B836" s="32"/>
      <c r="C836" s="32"/>
      <c r="D836" s="32"/>
      <c r="E836" s="32"/>
      <c r="F836" s="32"/>
      <c r="G836" s="32"/>
      <c r="H836" s="103"/>
      <c r="I836" s="10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2.75" customHeight="1" x14ac:dyDescent="0.2">
      <c r="A837" s="32"/>
      <c r="B837" s="32"/>
      <c r="C837" s="32"/>
      <c r="D837" s="32"/>
      <c r="E837" s="32"/>
      <c r="F837" s="32"/>
      <c r="G837" s="32"/>
      <c r="H837" s="103"/>
      <c r="I837" s="10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2.75" customHeight="1" x14ac:dyDescent="0.2">
      <c r="A838" s="32"/>
      <c r="B838" s="32"/>
      <c r="C838" s="32"/>
      <c r="D838" s="32"/>
      <c r="E838" s="32"/>
      <c r="F838" s="32"/>
      <c r="G838" s="32"/>
      <c r="H838" s="103"/>
      <c r="I838" s="10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2.75" customHeight="1" x14ac:dyDescent="0.2">
      <c r="A839" s="32"/>
      <c r="B839" s="32"/>
      <c r="C839" s="32"/>
      <c r="D839" s="32"/>
      <c r="E839" s="32"/>
      <c r="F839" s="32"/>
      <c r="G839" s="32"/>
      <c r="H839" s="103"/>
      <c r="I839" s="10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2.75" customHeight="1" x14ac:dyDescent="0.2">
      <c r="A840" s="32"/>
      <c r="B840" s="32"/>
      <c r="C840" s="32"/>
      <c r="D840" s="32"/>
      <c r="E840" s="32"/>
      <c r="F840" s="32"/>
      <c r="G840" s="32"/>
      <c r="H840" s="103"/>
      <c r="I840" s="10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2.75" customHeight="1" x14ac:dyDescent="0.2">
      <c r="A841" s="32"/>
      <c r="B841" s="32"/>
      <c r="C841" s="32"/>
      <c r="D841" s="32"/>
      <c r="E841" s="32"/>
      <c r="F841" s="32"/>
      <c r="G841" s="32"/>
      <c r="H841" s="103"/>
      <c r="I841" s="10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2.75" customHeight="1" x14ac:dyDescent="0.2">
      <c r="A842" s="32"/>
      <c r="B842" s="32"/>
      <c r="C842" s="32"/>
      <c r="D842" s="32"/>
      <c r="E842" s="32"/>
      <c r="F842" s="32"/>
      <c r="G842" s="32"/>
      <c r="H842" s="103"/>
      <c r="I842" s="10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2.75" customHeight="1" x14ac:dyDescent="0.2">
      <c r="A843" s="32"/>
      <c r="B843" s="32"/>
      <c r="C843" s="32"/>
      <c r="D843" s="32"/>
      <c r="E843" s="32"/>
      <c r="F843" s="32"/>
      <c r="G843" s="32"/>
      <c r="H843" s="103"/>
      <c r="I843" s="10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2.75" customHeight="1" x14ac:dyDescent="0.2">
      <c r="A844" s="32"/>
      <c r="B844" s="32"/>
      <c r="C844" s="32"/>
      <c r="D844" s="32"/>
      <c r="E844" s="32"/>
      <c r="F844" s="32"/>
      <c r="G844" s="32"/>
      <c r="H844" s="103"/>
      <c r="I844" s="10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2.75" customHeight="1" x14ac:dyDescent="0.2">
      <c r="A845" s="32"/>
      <c r="B845" s="32"/>
      <c r="C845" s="32"/>
      <c r="D845" s="32"/>
      <c r="E845" s="32"/>
      <c r="F845" s="32"/>
      <c r="G845" s="32"/>
      <c r="H845" s="103"/>
      <c r="I845" s="10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2.75" customHeight="1" x14ac:dyDescent="0.2">
      <c r="A846" s="32"/>
      <c r="B846" s="32"/>
      <c r="C846" s="32"/>
      <c r="D846" s="32"/>
      <c r="E846" s="32"/>
      <c r="F846" s="32"/>
      <c r="G846" s="32"/>
      <c r="H846" s="103"/>
      <c r="I846" s="10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2.75" customHeight="1" x14ac:dyDescent="0.2">
      <c r="A847" s="32"/>
      <c r="B847" s="32"/>
      <c r="C847" s="32"/>
      <c r="D847" s="32"/>
      <c r="E847" s="32"/>
      <c r="F847" s="32"/>
      <c r="G847" s="32"/>
      <c r="H847" s="103"/>
      <c r="I847" s="10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2.75" customHeight="1" x14ac:dyDescent="0.2">
      <c r="A848" s="32"/>
      <c r="B848" s="32"/>
      <c r="C848" s="32"/>
      <c r="D848" s="32"/>
      <c r="E848" s="32"/>
      <c r="F848" s="32"/>
      <c r="G848" s="32"/>
      <c r="H848" s="103"/>
      <c r="I848" s="10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2.75" customHeight="1" x14ac:dyDescent="0.2">
      <c r="A849" s="32"/>
      <c r="B849" s="32"/>
      <c r="C849" s="32"/>
      <c r="D849" s="32"/>
      <c r="E849" s="32"/>
      <c r="F849" s="32"/>
      <c r="G849" s="32"/>
      <c r="H849" s="103"/>
      <c r="I849" s="10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2.75" customHeight="1" x14ac:dyDescent="0.2">
      <c r="A850" s="32"/>
      <c r="B850" s="32"/>
      <c r="C850" s="32"/>
      <c r="D850" s="32"/>
      <c r="E850" s="32"/>
      <c r="F850" s="32"/>
      <c r="G850" s="32"/>
      <c r="H850" s="103"/>
      <c r="I850" s="10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2.75" customHeight="1" x14ac:dyDescent="0.2">
      <c r="A851" s="32"/>
      <c r="B851" s="32"/>
      <c r="C851" s="32"/>
      <c r="D851" s="32"/>
      <c r="E851" s="32"/>
      <c r="F851" s="32"/>
      <c r="G851" s="32"/>
      <c r="H851" s="103"/>
      <c r="I851" s="10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2.75" customHeight="1" x14ac:dyDescent="0.2">
      <c r="A852" s="32"/>
      <c r="B852" s="32"/>
      <c r="C852" s="32"/>
      <c r="D852" s="32"/>
      <c r="E852" s="32"/>
      <c r="F852" s="32"/>
      <c r="G852" s="32"/>
      <c r="H852" s="103"/>
      <c r="I852" s="10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2.75" customHeight="1" x14ac:dyDescent="0.2">
      <c r="A853" s="32"/>
      <c r="B853" s="32"/>
      <c r="C853" s="32"/>
      <c r="D853" s="32"/>
      <c r="E853" s="32"/>
      <c r="F853" s="32"/>
      <c r="G853" s="32"/>
      <c r="H853" s="103"/>
      <c r="I853" s="10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2.75" customHeight="1" x14ac:dyDescent="0.2">
      <c r="A854" s="32"/>
      <c r="B854" s="32"/>
      <c r="C854" s="32"/>
      <c r="D854" s="32"/>
      <c r="E854" s="32"/>
      <c r="F854" s="32"/>
      <c r="G854" s="32"/>
      <c r="H854" s="103"/>
      <c r="I854" s="10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2.75" customHeight="1" x14ac:dyDescent="0.2">
      <c r="A855" s="32"/>
      <c r="B855" s="32"/>
      <c r="C855" s="32"/>
      <c r="D855" s="32"/>
      <c r="E855" s="32"/>
      <c r="F855" s="32"/>
      <c r="G855" s="32"/>
      <c r="H855" s="103"/>
      <c r="I855" s="10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2.75" customHeight="1" x14ac:dyDescent="0.2">
      <c r="A856" s="32"/>
      <c r="B856" s="32"/>
      <c r="C856" s="32"/>
      <c r="D856" s="32"/>
      <c r="E856" s="32"/>
      <c r="F856" s="32"/>
      <c r="G856" s="32"/>
      <c r="H856" s="103"/>
      <c r="I856" s="10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2.75" customHeight="1" x14ac:dyDescent="0.2">
      <c r="A857" s="32"/>
      <c r="B857" s="32"/>
      <c r="C857" s="32"/>
      <c r="D857" s="32"/>
      <c r="E857" s="32"/>
      <c r="F857" s="32"/>
      <c r="G857" s="32"/>
      <c r="H857" s="103"/>
      <c r="I857" s="10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2.75" customHeight="1" x14ac:dyDescent="0.2">
      <c r="A858" s="32"/>
      <c r="B858" s="32"/>
      <c r="C858" s="32"/>
      <c r="D858" s="32"/>
      <c r="E858" s="32"/>
      <c r="F858" s="32"/>
      <c r="G858" s="32"/>
      <c r="H858" s="103"/>
      <c r="I858" s="10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2.75" customHeight="1" x14ac:dyDescent="0.2">
      <c r="A859" s="32"/>
      <c r="B859" s="32"/>
      <c r="C859" s="32"/>
      <c r="D859" s="32"/>
      <c r="E859" s="32"/>
      <c r="F859" s="32"/>
      <c r="G859" s="32"/>
      <c r="H859" s="103"/>
      <c r="I859" s="10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2.75" customHeight="1" x14ac:dyDescent="0.2">
      <c r="A860" s="32"/>
      <c r="B860" s="32"/>
      <c r="C860" s="32"/>
      <c r="D860" s="32"/>
      <c r="E860" s="32"/>
      <c r="F860" s="32"/>
      <c r="G860" s="32"/>
      <c r="H860" s="103"/>
      <c r="I860" s="10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2.75" customHeight="1" x14ac:dyDescent="0.2">
      <c r="A861" s="32"/>
      <c r="B861" s="32"/>
      <c r="C861" s="32"/>
      <c r="D861" s="32"/>
      <c r="E861" s="32"/>
      <c r="F861" s="32"/>
      <c r="G861" s="32"/>
      <c r="H861" s="103"/>
      <c r="I861" s="10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2.75" customHeight="1" x14ac:dyDescent="0.2">
      <c r="A862" s="32"/>
      <c r="B862" s="32"/>
      <c r="C862" s="32"/>
      <c r="D862" s="32"/>
      <c r="E862" s="32"/>
      <c r="F862" s="32"/>
      <c r="G862" s="32"/>
      <c r="H862" s="103"/>
      <c r="I862" s="10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2.75" customHeight="1" x14ac:dyDescent="0.2">
      <c r="A863" s="32"/>
      <c r="B863" s="32"/>
      <c r="C863" s="32"/>
      <c r="D863" s="32"/>
      <c r="E863" s="32"/>
      <c r="F863" s="32"/>
      <c r="G863" s="32"/>
      <c r="H863" s="103"/>
      <c r="I863" s="10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2.75" customHeight="1" x14ac:dyDescent="0.2">
      <c r="A864" s="32"/>
      <c r="B864" s="32"/>
      <c r="C864" s="32"/>
      <c r="D864" s="32"/>
      <c r="E864" s="32"/>
      <c r="F864" s="32"/>
      <c r="G864" s="32"/>
      <c r="H864" s="103"/>
      <c r="I864" s="10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2.75" customHeight="1" x14ac:dyDescent="0.2">
      <c r="A865" s="32"/>
      <c r="B865" s="32"/>
      <c r="C865" s="32"/>
      <c r="D865" s="32"/>
      <c r="E865" s="32"/>
      <c r="F865" s="32"/>
      <c r="G865" s="32"/>
      <c r="H865" s="103"/>
      <c r="I865" s="10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2.75" customHeight="1" x14ac:dyDescent="0.2">
      <c r="A866" s="32"/>
      <c r="B866" s="32"/>
      <c r="C866" s="32"/>
      <c r="D866" s="32"/>
      <c r="E866" s="32"/>
      <c r="F866" s="32"/>
      <c r="G866" s="32"/>
      <c r="H866" s="103"/>
      <c r="I866" s="10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2.75" customHeight="1" x14ac:dyDescent="0.2">
      <c r="A867" s="32"/>
      <c r="B867" s="32"/>
      <c r="C867" s="32"/>
      <c r="D867" s="32"/>
      <c r="E867" s="32"/>
      <c r="F867" s="32"/>
      <c r="G867" s="32"/>
      <c r="H867" s="103"/>
      <c r="I867" s="10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2.75" customHeight="1" x14ac:dyDescent="0.2">
      <c r="A868" s="32"/>
      <c r="B868" s="32"/>
      <c r="C868" s="32"/>
      <c r="D868" s="32"/>
      <c r="E868" s="32"/>
      <c r="F868" s="32"/>
      <c r="G868" s="32"/>
      <c r="H868" s="103"/>
      <c r="I868" s="10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2.75" customHeight="1" x14ac:dyDescent="0.2">
      <c r="A869" s="32"/>
      <c r="B869" s="32"/>
      <c r="C869" s="32"/>
      <c r="D869" s="32"/>
      <c r="E869" s="32"/>
      <c r="F869" s="32"/>
      <c r="G869" s="32"/>
      <c r="H869" s="103"/>
      <c r="I869" s="10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2.75" customHeight="1" x14ac:dyDescent="0.2">
      <c r="A870" s="32"/>
      <c r="B870" s="32"/>
      <c r="C870" s="32"/>
      <c r="D870" s="32"/>
      <c r="E870" s="32"/>
      <c r="F870" s="32"/>
      <c r="G870" s="32"/>
      <c r="H870" s="103"/>
      <c r="I870" s="10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2.75" customHeight="1" x14ac:dyDescent="0.2">
      <c r="A871" s="32"/>
      <c r="B871" s="32"/>
      <c r="C871" s="32"/>
      <c r="D871" s="32"/>
      <c r="E871" s="32"/>
      <c r="F871" s="32"/>
      <c r="G871" s="32"/>
      <c r="H871" s="103"/>
      <c r="I871" s="10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2.75" customHeight="1" x14ac:dyDescent="0.2">
      <c r="A872" s="32"/>
      <c r="B872" s="32"/>
      <c r="C872" s="32"/>
      <c r="D872" s="32"/>
      <c r="E872" s="32"/>
      <c r="F872" s="32"/>
      <c r="G872" s="32"/>
      <c r="H872" s="103"/>
      <c r="I872" s="10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2.75" customHeight="1" x14ac:dyDescent="0.2">
      <c r="A873" s="32"/>
      <c r="B873" s="32"/>
      <c r="C873" s="32"/>
      <c r="D873" s="32"/>
      <c r="E873" s="32"/>
      <c r="F873" s="32"/>
      <c r="G873" s="32"/>
      <c r="H873" s="103"/>
      <c r="I873" s="10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2.75" customHeight="1" x14ac:dyDescent="0.2">
      <c r="A874" s="32"/>
      <c r="B874" s="32"/>
      <c r="C874" s="32"/>
      <c r="D874" s="32"/>
      <c r="E874" s="32"/>
      <c r="F874" s="32"/>
      <c r="G874" s="32"/>
      <c r="H874" s="103"/>
      <c r="I874" s="10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2.75" customHeight="1" x14ac:dyDescent="0.2">
      <c r="A875" s="32"/>
      <c r="B875" s="32"/>
      <c r="C875" s="32"/>
      <c r="D875" s="32"/>
      <c r="E875" s="32"/>
      <c r="F875" s="32"/>
      <c r="G875" s="32"/>
      <c r="H875" s="103"/>
      <c r="I875" s="10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2.75" customHeight="1" x14ac:dyDescent="0.2">
      <c r="A876" s="32"/>
      <c r="B876" s="32"/>
      <c r="C876" s="32"/>
      <c r="D876" s="32"/>
      <c r="E876" s="32"/>
      <c r="F876" s="32"/>
      <c r="G876" s="32"/>
      <c r="H876" s="103"/>
      <c r="I876" s="10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2.75" customHeight="1" x14ac:dyDescent="0.2">
      <c r="A877" s="32"/>
      <c r="B877" s="32"/>
      <c r="C877" s="32"/>
      <c r="D877" s="32"/>
      <c r="E877" s="32"/>
      <c r="F877" s="32"/>
      <c r="G877" s="32"/>
      <c r="H877" s="103"/>
      <c r="I877" s="10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2.75" customHeight="1" x14ac:dyDescent="0.2">
      <c r="A878" s="32"/>
      <c r="B878" s="32"/>
      <c r="C878" s="32"/>
      <c r="D878" s="32"/>
      <c r="E878" s="32"/>
      <c r="F878" s="32"/>
      <c r="G878" s="32"/>
      <c r="H878" s="103"/>
      <c r="I878" s="10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2.75" customHeight="1" x14ac:dyDescent="0.2">
      <c r="A879" s="32"/>
      <c r="B879" s="32"/>
      <c r="C879" s="32"/>
      <c r="D879" s="32"/>
      <c r="E879" s="32"/>
      <c r="F879" s="32"/>
      <c r="G879" s="32"/>
      <c r="H879" s="103"/>
      <c r="I879" s="10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2.75" customHeight="1" x14ac:dyDescent="0.2">
      <c r="A880" s="32"/>
      <c r="B880" s="32"/>
      <c r="C880" s="32"/>
      <c r="D880" s="32"/>
      <c r="E880" s="32"/>
      <c r="F880" s="32"/>
      <c r="G880" s="32"/>
      <c r="H880" s="103"/>
      <c r="I880" s="10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2.75" customHeight="1" x14ac:dyDescent="0.2">
      <c r="A881" s="32"/>
      <c r="B881" s="32"/>
      <c r="C881" s="32"/>
      <c r="D881" s="32"/>
      <c r="E881" s="32"/>
      <c r="F881" s="32"/>
      <c r="G881" s="32"/>
      <c r="H881" s="103"/>
      <c r="I881" s="10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2.75" customHeight="1" x14ac:dyDescent="0.2">
      <c r="A882" s="32"/>
      <c r="B882" s="32"/>
      <c r="C882" s="32"/>
      <c r="D882" s="32"/>
      <c r="E882" s="32"/>
      <c r="F882" s="32"/>
      <c r="G882" s="32"/>
      <c r="H882" s="103"/>
      <c r="I882" s="10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2.75" customHeight="1" x14ac:dyDescent="0.2">
      <c r="A883" s="32"/>
      <c r="B883" s="32"/>
      <c r="C883" s="32"/>
      <c r="D883" s="32"/>
      <c r="E883" s="32"/>
      <c r="F883" s="32"/>
      <c r="G883" s="32"/>
      <c r="H883" s="103"/>
      <c r="I883" s="10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2.75" customHeight="1" x14ac:dyDescent="0.2">
      <c r="A884" s="32"/>
      <c r="B884" s="32"/>
      <c r="C884" s="32"/>
      <c r="D884" s="32"/>
      <c r="E884" s="32"/>
      <c r="F884" s="32"/>
      <c r="G884" s="32"/>
      <c r="H884" s="103"/>
      <c r="I884" s="10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2.75" customHeight="1" x14ac:dyDescent="0.2">
      <c r="A885" s="32"/>
      <c r="B885" s="32"/>
      <c r="C885" s="32"/>
      <c r="D885" s="32"/>
      <c r="E885" s="32"/>
      <c r="F885" s="32"/>
      <c r="G885" s="32"/>
      <c r="H885" s="103"/>
      <c r="I885" s="10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2.75" customHeight="1" x14ac:dyDescent="0.2">
      <c r="A886" s="32"/>
      <c r="B886" s="32"/>
      <c r="C886" s="32"/>
      <c r="D886" s="32"/>
      <c r="E886" s="32"/>
      <c r="F886" s="32"/>
      <c r="G886" s="32"/>
      <c r="H886" s="103"/>
      <c r="I886" s="10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2.75" customHeight="1" x14ac:dyDescent="0.2">
      <c r="A887" s="32"/>
      <c r="B887" s="32"/>
      <c r="C887" s="32"/>
      <c r="D887" s="32"/>
      <c r="E887" s="32"/>
      <c r="F887" s="32"/>
      <c r="G887" s="32"/>
      <c r="H887" s="103"/>
      <c r="I887" s="10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2.75" customHeight="1" x14ac:dyDescent="0.2">
      <c r="A888" s="32"/>
      <c r="B888" s="32"/>
      <c r="C888" s="32"/>
      <c r="D888" s="32"/>
      <c r="E888" s="32"/>
      <c r="F888" s="32"/>
      <c r="G888" s="32"/>
      <c r="H888" s="103"/>
      <c r="I888" s="10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2.75" customHeight="1" x14ac:dyDescent="0.2">
      <c r="A889" s="32"/>
      <c r="B889" s="32"/>
      <c r="C889" s="32"/>
      <c r="D889" s="32"/>
      <c r="E889" s="32"/>
      <c r="F889" s="32"/>
      <c r="G889" s="32"/>
      <c r="H889" s="103"/>
      <c r="I889" s="10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2.75" customHeight="1" x14ac:dyDescent="0.2">
      <c r="A890" s="32"/>
      <c r="B890" s="32"/>
      <c r="C890" s="32"/>
      <c r="D890" s="32"/>
      <c r="E890" s="32"/>
      <c r="F890" s="32"/>
      <c r="G890" s="32"/>
      <c r="H890" s="103"/>
      <c r="I890" s="10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2.75" customHeight="1" x14ac:dyDescent="0.2">
      <c r="A891" s="32"/>
      <c r="B891" s="32"/>
      <c r="C891" s="32"/>
      <c r="D891" s="32"/>
      <c r="E891" s="32"/>
      <c r="F891" s="32"/>
      <c r="G891" s="32"/>
      <c r="H891" s="103"/>
      <c r="I891" s="10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2.75" customHeight="1" x14ac:dyDescent="0.2">
      <c r="A892" s="32"/>
      <c r="B892" s="32"/>
      <c r="C892" s="32"/>
      <c r="D892" s="32"/>
      <c r="E892" s="32"/>
      <c r="F892" s="32"/>
      <c r="G892" s="32"/>
      <c r="H892" s="103"/>
      <c r="I892" s="10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2.75" customHeight="1" x14ac:dyDescent="0.2">
      <c r="A893" s="32"/>
      <c r="B893" s="32"/>
      <c r="C893" s="32"/>
      <c r="D893" s="32"/>
      <c r="E893" s="32"/>
      <c r="F893" s="32"/>
      <c r="G893" s="32"/>
      <c r="H893" s="103"/>
      <c r="I893" s="10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2.75" customHeight="1" x14ac:dyDescent="0.2">
      <c r="A894" s="32"/>
      <c r="B894" s="32"/>
      <c r="C894" s="32"/>
      <c r="D894" s="32"/>
      <c r="E894" s="32"/>
      <c r="F894" s="32"/>
      <c r="G894" s="32"/>
      <c r="H894" s="103"/>
      <c r="I894" s="10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2.75" customHeight="1" x14ac:dyDescent="0.2">
      <c r="A895" s="32"/>
      <c r="B895" s="32"/>
      <c r="C895" s="32"/>
      <c r="D895" s="32"/>
      <c r="E895" s="32"/>
      <c r="F895" s="32"/>
      <c r="G895" s="32"/>
      <c r="H895" s="103"/>
      <c r="I895" s="10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2.75" customHeight="1" x14ac:dyDescent="0.2">
      <c r="A896" s="32"/>
      <c r="B896" s="32"/>
      <c r="C896" s="32"/>
      <c r="D896" s="32"/>
      <c r="E896" s="32"/>
      <c r="F896" s="32"/>
      <c r="G896" s="32"/>
      <c r="H896" s="103"/>
      <c r="I896" s="10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2.75" customHeight="1" x14ac:dyDescent="0.2">
      <c r="A897" s="32"/>
      <c r="B897" s="32"/>
      <c r="C897" s="32"/>
      <c r="D897" s="32"/>
      <c r="E897" s="32"/>
      <c r="F897" s="32"/>
      <c r="G897" s="32"/>
      <c r="H897" s="103"/>
      <c r="I897" s="10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2.75" customHeight="1" x14ac:dyDescent="0.2">
      <c r="A898" s="32"/>
      <c r="B898" s="32"/>
      <c r="C898" s="32"/>
      <c r="D898" s="32"/>
      <c r="E898" s="32"/>
      <c r="F898" s="32"/>
      <c r="G898" s="32"/>
      <c r="H898" s="103"/>
      <c r="I898" s="10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2.75" customHeight="1" x14ac:dyDescent="0.2">
      <c r="A899" s="32"/>
      <c r="B899" s="32"/>
      <c r="C899" s="32"/>
      <c r="D899" s="32"/>
      <c r="E899" s="32"/>
      <c r="F899" s="32"/>
      <c r="G899" s="32"/>
      <c r="H899" s="103"/>
      <c r="I899" s="10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2.75" customHeight="1" x14ac:dyDescent="0.2">
      <c r="A900" s="32"/>
      <c r="B900" s="32"/>
      <c r="C900" s="32"/>
      <c r="D900" s="32"/>
      <c r="E900" s="32"/>
      <c r="F900" s="32"/>
      <c r="G900" s="32"/>
      <c r="H900" s="103"/>
      <c r="I900" s="10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2.75" customHeight="1" x14ac:dyDescent="0.2">
      <c r="A901" s="32"/>
      <c r="B901" s="32"/>
      <c r="C901" s="32"/>
      <c r="D901" s="32"/>
      <c r="E901" s="32"/>
      <c r="F901" s="32"/>
      <c r="G901" s="32"/>
      <c r="H901" s="103"/>
      <c r="I901" s="10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2.75" customHeight="1" x14ac:dyDescent="0.2">
      <c r="A902" s="32"/>
      <c r="B902" s="32"/>
      <c r="C902" s="32"/>
      <c r="D902" s="32"/>
      <c r="E902" s="32"/>
      <c r="F902" s="32"/>
      <c r="G902" s="32"/>
      <c r="H902" s="103"/>
      <c r="I902" s="10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2.75" customHeight="1" x14ac:dyDescent="0.2">
      <c r="A903" s="32"/>
      <c r="B903" s="32"/>
      <c r="C903" s="32"/>
      <c r="D903" s="32"/>
      <c r="E903" s="32"/>
      <c r="F903" s="32"/>
      <c r="G903" s="32"/>
      <c r="H903" s="103"/>
      <c r="I903" s="10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2.75" customHeight="1" x14ac:dyDescent="0.2">
      <c r="A904" s="32"/>
      <c r="B904" s="32"/>
      <c r="C904" s="32"/>
      <c r="D904" s="32"/>
      <c r="E904" s="32"/>
      <c r="F904" s="32"/>
      <c r="G904" s="32"/>
      <c r="H904" s="103"/>
      <c r="I904" s="10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2.75" customHeight="1" x14ac:dyDescent="0.2">
      <c r="A905" s="32"/>
      <c r="B905" s="32"/>
      <c r="C905" s="32"/>
      <c r="D905" s="32"/>
      <c r="E905" s="32"/>
      <c r="F905" s="32"/>
      <c r="G905" s="32"/>
      <c r="H905" s="103"/>
      <c r="I905" s="10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2.75" customHeight="1" x14ac:dyDescent="0.2">
      <c r="A906" s="32"/>
      <c r="B906" s="32"/>
      <c r="C906" s="32"/>
      <c r="D906" s="32"/>
      <c r="E906" s="32"/>
      <c r="F906" s="32"/>
      <c r="G906" s="32"/>
      <c r="H906" s="103"/>
      <c r="I906" s="10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2.75" customHeight="1" x14ac:dyDescent="0.2">
      <c r="A907" s="32"/>
      <c r="B907" s="32"/>
      <c r="C907" s="32"/>
      <c r="D907" s="32"/>
      <c r="E907" s="32"/>
      <c r="F907" s="32"/>
      <c r="G907" s="32"/>
      <c r="H907" s="103"/>
      <c r="I907" s="10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2.75" customHeight="1" x14ac:dyDescent="0.2">
      <c r="A908" s="32"/>
      <c r="B908" s="32"/>
      <c r="C908" s="32"/>
      <c r="D908" s="32"/>
      <c r="E908" s="32"/>
      <c r="F908" s="32"/>
      <c r="G908" s="32"/>
      <c r="H908" s="103"/>
      <c r="I908" s="10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2.75" customHeight="1" x14ac:dyDescent="0.2">
      <c r="A909" s="32"/>
      <c r="B909" s="32"/>
      <c r="C909" s="32"/>
      <c r="D909" s="32"/>
      <c r="E909" s="32"/>
      <c r="F909" s="32"/>
      <c r="G909" s="32"/>
      <c r="H909" s="103"/>
      <c r="I909" s="10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2.75" customHeight="1" x14ac:dyDescent="0.2">
      <c r="A910" s="32"/>
      <c r="B910" s="32"/>
      <c r="C910" s="32"/>
      <c r="D910" s="32"/>
      <c r="E910" s="32"/>
      <c r="F910" s="32"/>
      <c r="G910" s="32"/>
      <c r="H910" s="103"/>
      <c r="I910" s="10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2.75" customHeight="1" x14ac:dyDescent="0.2">
      <c r="A911" s="32"/>
      <c r="B911" s="32"/>
      <c r="C911" s="32"/>
      <c r="D911" s="32"/>
      <c r="E911" s="32"/>
      <c r="F911" s="32"/>
      <c r="G911" s="32"/>
      <c r="H911" s="103"/>
      <c r="I911" s="10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2.75" customHeight="1" x14ac:dyDescent="0.2">
      <c r="A912" s="32"/>
      <c r="B912" s="32"/>
      <c r="C912" s="32"/>
      <c r="D912" s="32"/>
      <c r="E912" s="32"/>
      <c r="F912" s="32"/>
      <c r="G912" s="32"/>
      <c r="H912" s="103"/>
      <c r="I912" s="10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2.75" customHeight="1" x14ac:dyDescent="0.2">
      <c r="A913" s="32"/>
      <c r="B913" s="32"/>
      <c r="C913" s="32"/>
      <c r="D913" s="32"/>
      <c r="E913" s="32"/>
      <c r="F913" s="32"/>
      <c r="G913" s="32"/>
      <c r="H913" s="103"/>
      <c r="I913" s="10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2.75" customHeight="1" x14ac:dyDescent="0.2">
      <c r="A914" s="32"/>
      <c r="B914" s="32"/>
      <c r="C914" s="32"/>
      <c r="D914" s="32"/>
      <c r="E914" s="32"/>
      <c r="F914" s="32"/>
      <c r="G914" s="32"/>
      <c r="H914" s="103"/>
      <c r="I914" s="10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2.75" customHeight="1" x14ac:dyDescent="0.2">
      <c r="A915" s="32"/>
      <c r="B915" s="32"/>
      <c r="C915" s="32"/>
      <c r="D915" s="32"/>
      <c r="E915" s="32"/>
      <c r="F915" s="32"/>
      <c r="G915" s="32"/>
      <c r="H915" s="103"/>
      <c r="I915" s="10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2.75" customHeight="1" x14ac:dyDescent="0.2">
      <c r="A916" s="32"/>
      <c r="B916" s="32"/>
      <c r="C916" s="32"/>
      <c r="D916" s="32"/>
      <c r="E916" s="32"/>
      <c r="F916" s="32"/>
      <c r="G916" s="32"/>
      <c r="H916" s="103"/>
      <c r="I916" s="10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2.75" customHeight="1" x14ac:dyDescent="0.2">
      <c r="A917" s="32"/>
      <c r="B917" s="32"/>
      <c r="C917" s="32"/>
      <c r="D917" s="32"/>
      <c r="E917" s="32"/>
      <c r="F917" s="32"/>
      <c r="G917" s="32"/>
      <c r="H917" s="103"/>
      <c r="I917" s="10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2.75" customHeight="1" x14ac:dyDescent="0.2">
      <c r="A918" s="32"/>
      <c r="B918" s="32"/>
      <c r="C918" s="32"/>
      <c r="D918" s="32"/>
      <c r="E918" s="32"/>
      <c r="F918" s="32"/>
      <c r="G918" s="32"/>
      <c r="H918" s="103"/>
      <c r="I918" s="10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2.75" customHeight="1" x14ac:dyDescent="0.2">
      <c r="A919" s="32"/>
      <c r="B919" s="32"/>
      <c r="C919" s="32"/>
      <c r="D919" s="32"/>
      <c r="E919" s="32"/>
      <c r="F919" s="32"/>
      <c r="G919" s="32"/>
      <c r="H919" s="103"/>
      <c r="I919" s="10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2.75" customHeight="1" x14ac:dyDescent="0.2">
      <c r="A920" s="32"/>
      <c r="B920" s="32"/>
      <c r="C920" s="32"/>
      <c r="D920" s="32"/>
      <c r="E920" s="32"/>
      <c r="F920" s="32"/>
      <c r="G920" s="32"/>
      <c r="H920" s="103"/>
      <c r="I920" s="10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2.75" customHeight="1" x14ac:dyDescent="0.2">
      <c r="A921" s="32"/>
      <c r="B921" s="32"/>
      <c r="C921" s="32"/>
      <c r="D921" s="32"/>
      <c r="E921" s="32"/>
      <c r="F921" s="32"/>
      <c r="G921" s="32"/>
      <c r="H921" s="103"/>
      <c r="I921" s="10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2.75" customHeight="1" x14ac:dyDescent="0.2">
      <c r="A922" s="32"/>
      <c r="B922" s="32"/>
      <c r="C922" s="32"/>
      <c r="D922" s="32"/>
      <c r="E922" s="32"/>
      <c r="F922" s="32"/>
      <c r="G922" s="32"/>
      <c r="H922" s="103"/>
      <c r="I922" s="10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2.75" customHeight="1" x14ac:dyDescent="0.2">
      <c r="A923" s="32"/>
      <c r="B923" s="32"/>
      <c r="C923" s="32"/>
      <c r="D923" s="32"/>
      <c r="E923" s="32"/>
      <c r="F923" s="32"/>
      <c r="G923" s="32"/>
      <c r="H923" s="103"/>
      <c r="I923" s="10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2.75" customHeight="1" x14ac:dyDescent="0.2">
      <c r="A924" s="32"/>
      <c r="B924" s="32"/>
      <c r="C924" s="32"/>
      <c r="D924" s="32"/>
      <c r="E924" s="32"/>
      <c r="F924" s="32"/>
      <c r="G924" s="32"/>
      <c r="H924" s="103"/>
      <c r="I924" s="10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2.75" customHeight="1" x14ac:dyDescent="0.2">
      <c r="A925" s="32"/>
      <c r="B925" s="32"/>
      <c r="C925" s="32"/>
      <c r="D925" s="32"/>
      <c r="E925" s="32"/>
      <c r="F925" s="32"/>
      <c r="G925" s="32"/>
      <c r="H925" s="103"/>
      <c r="I925" s="10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2.75" customHeight="1" x14ac:dyDescent="0.2">
      <c r="A926" s="32"/>
      <c r="B926" s="32"/>
      <c r="C926" s="32"/>
      <c r="D926" s="32"/>
      <c r="E926" s="32"/>
      <c r="F926" s="32"/>
      <c r="G926" s="32"/>
      <c r="H926" s="103"/>
      <c r="I926" s="10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2.75" customHeight="1" x14ac:dyDescent="0.2">
      <c r="A927" s="32"/>
      <c r="B927" s="32"/>
      <c r="C927" s="32"/>
      <c r="D927" s="32"/>
      <c r="E927" s="32"/>
      <c r="F927" s="32"/>
      <c r="G927" s="32"/>
      <c r="H927" s="103"/>
      <c r="I927" s="10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2.75" customHeight="1" x14ac:dyDescent="0.2">
      <c r="A928" s="32"/>
      <c r="B928" s="32"/>
      <c r="C928" s="32"/>
      <c r="D928" s="32"/>
      <c r="E928" s="32"/>
      <c r="F928" s="32"/>
      <c r="G928" s="32"/>
      <c r="H928" s="103"/>
      <c r="I928" s="10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2.75" customHeight="1" x14ac:dyDescent="0.2">
      <c r="A929" s="32"/>
      <c r="B929" s="32"/>
      <c r="C929" s="32"/>
      <c r="D929" s="32"/>
      <c r="E929" s="32"/>
      <c r="F929" s="32"/>
      <c r="G929" s="32"/>
      <c r="H929" s="103"/>
      <c r="I929" s="10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2.75" customHeight="1" x14ac:dyDescent="0.2">
      <c r="A930" s="32"/>
      <c r="B930" s="32"/>
      <c r="C930" s="32"/>
      <c r="D930" s="32"/>
      <c r="E930" s="32"/>
      <c r="F930" s="32"/>
      <c r="G930" s="32"/>
      <c r="H930" s="103"/>
      <c r="I930" s="10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2.75" customHeight="1" x14ac:dyDescent="0.2">
      <c r="A931" s="32"/>
      <c r="B931" s="32"/>
      <c r="C931" s="32"/>
      <c r="D931" s="32"/>
      <c r="E931" s="32"/>
      <c r="F931" s="32"/>
      <c r="G931" s="32"/>
      <c r="H931" s="103"/>
      <c r="I931" s="10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2.75" customHeight="1" x14ac:dyDescent="0.2">
      <c r="A932" s="32"/>
      <c r="B932" s="32"/>
      <c r="C932" s="32"/>
      <c r="D932" s="32"/>
      <c r="E932" s="32"/>
      <c r="F932" s="32"/>
      <c r="G932" s="32"/>
      <c r="H932" s="103"/>
      <c r="I932" s="10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2.75" customHeight="1" x14ac:dyDescent="0.2">
      <c r="A933" s="32"/>
      <c r="B933" s="32"/>
      <c r="C933" s="32"/>
      <c r="D933" s="32"/>
      <c r="E933" s="32"/>
      <c r="F933" s="32"/>
      <c r="G933" s="32"/>
      <c r="H933" s="103"/>
      <c r="I933" s="10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2.75" customHeight="1" x14ac:dyDescent="0.2">
      <c r="A934" s="32"/>
      <c r="B934" s="32"/>
      <c r="C934" s="32"/>
      <c r="D934" s="32"/>
      <c r="E934" s="32"/>
      <c r="F934" s="32"/>
      <c r="G934" s="32"/>
      <c r="H934" s="103"/>
      <c r="I934" s="10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2.75" customHeight="1" x14ac:dyDescent="0.2">
      <c r="A935" s="32"/>
      <c r="B935" s="32"/>
      <c r="C935" s="32"/>
      <c r="D935" s="32"/>
      <c r="E935" s="32"/>
      <c r="F935" s="32"/>
      <c r="G935" s="32"/>
      <c r="H935" s="103"/>
      <c r="I935" s="10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2.75" customHeight="1" x14ac:dyDescent="0.2">
      <c r="A936" s="32"/>
      <c r="B936" s="32"/>
      <c r="C936" s="32"/>
      <c r="D936" s="32"/>
      <c r="E936" s="32"/>
      <c r="F936" s="32"/>
      <c r="G936" s="32"/>
      <c r="H936" s="103"/>
      <c r="I936" s="10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2.75" customHeight="1" x14ac:dyDescent="0.2">
      <c r="A937" s="32"/>
      <c r="B937" s="32"/>
      <c r="C937" s="32"/>
      <c r="D937" s="32"/>
      <c r="E937" s="32"/>
      <c r="F937" s="32"/>
      <c r="G937" s="32"/>
      <c r="H937" s="103"/>
      <c r="I937" s="10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2.75" customHeight="1" x14ac:dyDescent="0.2">
      <c r="A938" s="32"/>
      <c r="B938" s="32"/>
      <c r="C938" s="32"/>
      <c r="D938" s="32"/>
      <c r="E938" s="32"/>
      <c r="F938" s="32"/>
      <c r="G938" s="32"/>
      <c r="H938" s="103"/>
      <c r="I938" s="10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2.75" customHeight="1" x14ac:dyDescent="0.2">
      <c r="A939" s="32"/>
      <c r="B939" s="32"/>
      <c r="C939" s="32"/>
      <c r="D939" s="32"/>
      <c r="E939" s="32"/>
      <c r="F939" s="32"/>
      <c r="G939" s="32"/>
      <c r="H939" s="103"/>
      <c r="I939" s="10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2.75" customHeight="1" x14ac:dyDescent="0.2">
      <c r="A940" s="32"/>
      <c r="B940" s="32"/>
      <c r="C940" s="32"/>
      <c r="D940" s="32"/>
      <c r="E940" s="32"/>
      <c r="F940" s="32"/>
      <c r="G940" s="32"/>
      <c r="H940" s="103"/>
      <c r="I940" s="10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2.75" customHeight="1" x14ac:dyDescent="0.2">
      <c r="A941" s="32"/>
      <c r="B941" s="32"/>
      <c r="C941" s="32"/>
      <c r="D941" s="32"/>
      <c r="E941" s="32"/>
      <c r="F941" s="32"/>
      <c r="G941" s="32"/>
      <c r="H941" s="103"/>
      <c r="I941" s="10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2.75" customHeight="1" x14ac:dyDescent="0.2">
      <c r="A942" s="32"/>
      <c r="B942" s="32"/>
      <c r="C942" s="32"/>
      <c r="D942" s="32"/>
      <c r="E942" s="32"/>
      <c r="F942" s="32"/>
      <c r="G942" s="32"/>
      <c r="H942" s="103"/>
      <c r="I942" s="10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2.75" customHeight="1" x14ac:dyDescent="0.2">
      <c r="A943" s="32"/>
      <c r="B943" s="32"/>
      <c r="C943" s="32"/>
      <c r="D943" s="32"/>
      <c r="E943" s="32"/>
      <c r="F943" s="32"/>
      <c r="G943" s="32"/>
      <c r="H943" s="103"/>
      <c r="I943" s="10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2.75" customHeight="1" x14ac:dyDescent="0.2">
      <c r="A944" s="32"/>
      <c r="B944" s="32"/>
      <c r="C944" s="32"/>
      <c r="D944" s="32"/>
      <c r="E944" s="32"/>
      <c r="F944" s="32"/>
      <c r="G944" s="32"/>
      <c r="H944" s="103"/>
      <c r="I944" s="10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2.75" customHeight="1" x14ac:dyDescent="0.2">
      <c r="A945" s="32"/>
      <c r="B945" s="32"/>
      <c r="C945" s="32"/>
      <c r="D945" s="32"/>
      <c r="E945" s="32"/>
      <c r="F945" s="32"/>
      <c r="G945" s="32"/>
      <c r="H945" s="103"/>
      <c r="I945" s="10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2.75" customHeight="1" x14ac:dyDescent="0.2">
      <c r="A946" s="32"/>
      <c r="B946" s="32"/>
      <c r="C946" s="32"/>
      <c r="D946" s="32"/>
      <c r="E946" s="32"/>
      <c r="F946" s="32"/>
      <c r="G946" s="32"/>
      <c r="H946" s="103"/>
      <c r="I946" s="10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2.75" customHeight="1" x14ac:dyDescent="0.2">
      <c r="A947" s="32"/>
      <c r="B947" s="32"/>
      <c r="C947" s="32"/>
      <c r="D947" s="32"/>
      <c r="E947" s="32"/>
      <c r="F947" s="32"/>
      <c r="G947" s="32"/>
      <c r="H947" s="103"/>
      <c r="I947" s="10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2.75" customHeight="1" x14ac:dyDescent="0.2">
      <c r="A948" s="32"/>
      <c r="B948" s="32"/>
      <c r="C948" s="32"/>
      <c r="D948" s="32"/>
      <c r="E948" s="32"/>
      <c r="F948" s="32"/>
      <c r="G948" s="32"/>
      <c r="H948" s="103"/>
      <c r="I948" s="10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2.75" customHeight="1" x14ac:dyDescent="0.2">
      <c r="A949" s="32"/>
      <c r="B949" s="32"/>
      <c r="C949" s="32"/>
      <c r="D949" s="32"/>
      <c r="E949" s="32"/>
      <c r="F949" s="32"/>
      <c r="G949" s="32"/>
      <c r="H949" s="103"/>
      <c r="I949" s="10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2.75" customHeight="1" x14ac:dyDescent="0.2">
      <c r="A950" s="32"/>
      <c r="B950" s="32"/>
      <c r="C950" s="32"/>
      <c r="D950" s="32"/>
      <c r="E950" s="32"/>
      <c r="F950" s="32"/>
      <c r="G950" s="32"/>
      <c r="H950" s="103"/>
      <c r="I950" s="10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2.75" customHeight="1" x14ac:dyDescent="0.2">
      <c r="A951" s="32"/>
      <c r="B951" s="32"/>
      <c r="C951" s="32"/>
      <c r="D951" s="32"/>
      <c r="E951" s="32"/>
      <c r="F951" s="32"/>
      <c r="G951" s="32"/>
      <c r="H951" s="103"/>
      <c r="I951" s="10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2.75" customHeight="1" x14ac:dyDescent="0.2">
      <c r="A952" s="32"/>
      <c r="B952" s="32"/>
      <c r="C952" s="32"/>
      <c r="D952" s="32"/>
      <c r="E952" s="32"/>
      <c r="F952" s="32"/>
      <c r="G952" s="32"/>
      <c r="H952" s="103"/>
      <c r="I952" s="10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2.75" customHeight="1" x14ac:dyDescent="0.2">
      <c r="A953" s="32"/>
      <c r="B953" s="32"/>
      <c r="C953" s="32"/>
      <c r="D953" s="32"/>
      <c r="E953" s="32"/>
      <c r="F953" s="32"/>
      <c r="G953" s="32"/>
      <c r="H953" s="103"/>
      <c r="I953" s="10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2.75" customHeight="1" x14ac:dyDescent="0.2">
      <c r="A954" s="32"/>
      <c r="B954" s="32"/>
      <c r="C954" s="32"/>
      <c r="D954" s="32"/>
      <c r="E954" s="32"/>
      <c r="F954" s="32"/>
      <c r="G954" s="32"/>
      <c r="H954" s="103"/>
      <c r="I954" s="10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2.75" customHeight="1" x14ac:dyDescent="0.2">
      <c r="A955" s="32"/>
      <c r="B955" s="32"/>
      <c r="C955" s="32"/>
      <c r="D955" s="32"/>
      <c r="E955" s="32"/>
      <c r="F955" s="32"/>
      <c r="G955" s="32"/>
      <c r="H955" s="103"/>
      <c r="I955" s="10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2.75" customHeight="1" x14ac:dyDescent="0.2">
      <c r="A956" s="32"/>
      <c r="B956" s="32"/>
      <c r="C956" s="32"/>
      <c r="D956" s="32"/>
      <c r="E956" s="32"/>
      <c r="F956" s="32"/>
      <c r="G956" s="32"/>
      <c r="H956" s="103"/>
      <c r="I956" s="10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2.75" customHeight="1" x14ac:dyDescent="0.2">
      <c r="A957" s="32"/>
      <c r="B957" s="32"/>
      <c r="C957" s="32"/>
      <c r="D957" s="32"/>
      <c r="E957" s="32"/>
      <c r="F957" s="32"/>
      <c r="G957" s="32"/>
      <c r="H957" s="103"/>
      <c r="I957" s="10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2.75" customHeight="1" x14ac:dyDescent="0.2">
      <c r="A958" s="32"/>
      <c r="B958" s="32"/>
      <c r="C958" s="32"/>
      <c r="D958" s="32"/>
      <c r="E958" s="32"/>
      <c r="F958" s="32"/>
      <c r="G958" s="32"/>
      <c r="H958" s="103"/>
      <c r="I958" s="10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2.75" customHeight="1" x14ac:dyDescent="0.2">
      <c r="A959" s="32"/>
      <c r="B959" s="32"/>
      <c r="C959" s="32"/>
      <c r="D959" s="32"/>
      <c r="E959" s="32"/>
      <c r="F959" s="32"/>
      <c r="G959" s="32"/>
      <c r="H959" s="103"/>
      <c r="I959" s="10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2.75" customHeight="1" x14ac:dyDescent="0.2">
      <c r="A960" s="32"/>
      <c r="B960" s="32"/>
      <c r="C960" s="32"/>
      <c r="D960" s="32"/>
      <c r="E960" s="32"/>
      <c r="F960" s="32"/>
      <c r="G960" s="32"/>
      <c r="H960" s="103"/>
      <c r="I960" s="10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2.75" customHeight="1" x14ac:dyDescent="0.2">
      <c r="A961" s="32"/>
      <c r="B961" s="32"/>
      <c r="C961" s="32"/>
      <c r="D961" s="32"/>
      <c r="E961" s="32"/>
      <c r="F961" s="32"/>
      <c r="G961" s="32"/>
      <c r="H961" s="103"/>
      <c r="I961" s="10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2.75" customHeight="1" x14ac:dyDescent="0.2">
      <c r="A962" s="32"/>
      <c r="B962" s="32"/>
      <c r="C962" s="32"/>
      <c r="D962" s="32"/>
      <c r="E962" s="32"/>
      <c r="F962" s="32"/>
      <c r="G962" s="32"/>
      <c r="H962" s="103"/>
      <c r="I962" s="10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2.75" customHeight="1" x14ac:dyDescent="0.2">
      <c r="A963" s="32"/>
      <c r="B963" s="32"/>
      <c r="C963" s="32"/>
      <c r="D963" s="32"/>
      <c r="E963" s="32"/>
      <c r="F963" s="32"/>
      <c r="G963" s="32"/>
      <c r="H963" s="103"/>
      <c r="I963" s="10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2.75" customHeight="1" x14ac:dyDescent="0.2">
      <c r="A964" s="32"/>
      <c r="B964" s="32"/>
      <c r="C964" s="32"/>
      <c r="D964" s="32"/>
      <c r="E964" s="32"/>
      <c r="F964" s="32"/>
      <c r="G964" s="32"/>
      <c r="H964" s="103"/>
      <c r="I964" s="10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2.75" customHeight="1" x14ac:dyDescent="0.2">
      <c r="A965" s="32"/>
      <c r="B965" s="32"/>
      <c r="C965" s="32"/>
      <c r="D965" s="32"/>
      <c r="E965" s="32"/>
      <c r="F965" s="32"/>
      <c r="G965" s="32"/>
      <c r="H965" s="103"/>
      <c r="I965" s="10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2.75" customHeight="1" x14ac:dyDescent="0.2">
      <c r="A966" s="32"/>
      <c r="B966" s="32"/>
      <c r="C966" s="32"/>
      <c r="D966" s="32"/>
      <c r="E966" s="32"/>
      <c r="F966" s="32"/>
      <c r="G966" s="32"/>
      <c r="H966" s="103"/>
      <c r="I966" s="10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2.75" customHeight="1" x14ac:dyDescent="0.2">
      <c r="A967" s="32"/>
      <c r="B967" s="32"/>
      <c r="C967" s="32"/>
      <c r="D967" s="32"/>
      <c r="E967" s="32"/>
      <c r="F967" s="32"/>
      <c r="G967" s="32"/>
      <c r="H967" s="103"/>
      <c r="I967" s="10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2.75" customHeight="1" x14ac:dyDescent="0.2">
      <c r="A968" s="32"/>
      <c r="B968" s="32"/>
      <c r="C968" s="32"/>
      <c r="D968" s="32"/>
      <c r="E968" s="32"/>
      <c r="F968" s="32"/>
      <c r="G968" s="32"/>
      <c r="H968" s="103"/>
      <c r="I968" s="10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2.75" customHeight="1" x14ac:dyDescent="0.2">
      <c r="A969" s="32"/>
      <c r="B969" s="32"/>
      <c r="C969" s="32"/>
      <c r="D969" s="32"/>
      <c r="E969" s="32"/>
      <c r="F969" s="32"/>
      <c r="G969" s="32"/>
      <c r="H969" s="103"/>
      <c r="I969" s="10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2.75" customHeight="1" x14ac:dyDescent="0.2">
      <c r="A970" s="32"/>
      <c r="B970" s="32"/>
      <c r="C970" s="32"/>
      <c r="D970" s="32"/>
      <c r="E970" s="32"/>
      <c r="F970" s="32"/>
      <c r="G970" s="32"/>
      <c r="H970" s="103"/>
      <c r="I970" s="10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2.75" customHeight="1" x14ac:dyDescent="0.2">
      <c r="A971" s="32"/>
      <c r="B971" s="32"/>
      <c r="C971" s="32"/>
      <c r="D971" s="32"/>
      <c r="E971" s="32"/>
      <c r="F971" s="32"/>
      <c r="G971" s="32"/>
      <c r="H971" s="103"/>
      <c r="I971" s="10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2.75" customHeight="1" x14ac:dyDescent="0.2">
      <c r="A972" s="32"/>
      <c r="B972" s="32"/>
      <c r="C972" s="32"/>
      <c r="D972" s="32"/>
      <c r="E972" s="32"/>
      <c r="F972" s="32"/>
      <c r="G972" s="32"/>
      <c r="H972" s="103"/>
      <c r="I972" s="10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2.75" customHeight="1" x14ac:dyDescent="0.2">
      <c r="A973" s="32"/>
      <c r="B973" s="32"/>
      <c r="C973" s="32"/>
      <c r="D973" s="32"/>
      <c r="E973" s="32"/>
      <c r="F973" s="32"/>
      <c r="G973" s="32"/>
      <c r="H973" s="103"/>
      <c r="I973" s="10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2.75" customHeight="1" x14ac:dyDescent="0.2">
      <c r="A974" s="32"/>
      <c r="B974" s="32"/>
      <c r="C974" s="32"/>
      <c r="D974" s="32"/>
      <c r="E974" s="32"/>
      <c r="F974" s="32"/>
      <c r="G974" s="32"/>
      <c r="H974" s="103"/>
      <c r="I974" s="10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2.75" customHeight="1" x14ac:dyDescent="0.2">
      <c r="A975" s="32"/>
      <c r="B975" s="32"/>
      <c r="C975" s="32"/>
      <c r="D975" s="32"/>
      <c r="E975" s="32"/>
      <c r="F975" s="32"/>
      <c r="G975" s="32"/>
      <c r="H975" s="103"/>
      <c r="I975" s="10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2.75" customHeight="1" x14ac:dyDescent="0.2">
      <c r="A976" s="32"/>
      <c r="B976" s="32"/>
      <c r="C976" s="32"/>
      <c r="D976" s="32"/>
      <c r="E976" s="32"/>
      <c r="F976" s="32"/>
      <c r="G976" s="32"/>
      <c r="H976" s="103"/>
      <c r="I976" s="10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2.75" customHeight="1" x14ac:dyDescent="0.2">
      <c r="A977" s="32"/>
      <c r="B977" s="32"/>
      <c r="C977" s="32"/>
      <c r="D977" s="32"/>
      <c r="E977" s="32"/>
      <c r="F977" s="32"/>
      <c r="G977" s="32"/>
      <c r="H977" s="103"/>
      <c r="I977" s="10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2.75" customHeight="1" x14ac:dyDescent="0.2">
      <c r="A978" s="32"/>
      <c r="B978" s="32"/>
      <c r="C978" s="32"/>
      <c r="D978" s="32"/>
      <c r="E978" s="32"/>
      <c r="F978" s="32"/>
      <c r="G978" s="32"/>
      <c r="H978" s="103"/>
      <c r="I978" s="10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2.75" customHeight="1" x14ac:dyDescent="0.2">
      <c r="A979" s="32"/>
      <c r="B979" s="32"/>
      <c r="C979" s="32"/>
      <c r="D979" s="32"/>
      <c r="E979" s="32"/>
      <c r="F979" s="32"/>
      <c r="G979" s="32"/>
      <c r="H979" s="103"/>
      <c r="I979" s="10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2.75" customHeight="1" x14ac:dyDescent="0.2">
      <c r="A980" s="32"/>
      <c r="B980" s="32"/>
      <c r="C980" s="32"/>
      <c r="D980" s="32"/>
      <c r="E980" s="32"/>
      <c r="F980" s="32"/>
      <c r="G980" s="32"/>
      <c r="H980" s="103"/>
      <c r="I980" s="10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2.75" customHeight="1" x14ac:dyDescent="0.2">
      <c r="A981" s="32"/>
      <c r="B981" s="32"/>
      <c r="C981" s="32"/>
      <c r="D981" s="32"/>
      <c r="E981" s="32"/>
      <c r="F981" s="32"/>
      <c r="G981" s="32"/>
      <c r="H981" s="103"/>
      <c r="I981" s="10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2.75" customHeight="1" x14ac:dyDescent="0.2">
      <c r="A982" s="32"/>
      <c r="B982" s="32"/>
      <c r="C982" s="32"/>
      <c r="D982" s="32"/>
      <c r="E982" s="32"/>
      <c r="F982" s="32"/>
      <c r="G982" s="32"/>
      <c r="H982" s="103"/>
      <c r="I982" s="10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2.75" customHeight="1" x14ac:dyDescent="0.2">
      <c r="A983" s="32"/>
      <c r="B983" s="32"/>
      <c r="C983" s="32"/>
      <c r="D983" s="32"/>
      <c r="E983" s="32"/>
      <c r="F983" s="32"/>
      <c r="G983" s="32"/>
      <c r="H983" s="103"/>
      <c r="I983" s="10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2.75" customHeight="1" x14ac:dyDescent="0.2">
      <c r="A984" s="32"/>
      <c r="B984" s="32"/>
      <c r="C984" s="32"/>
      <c r="D984" s="32"/>
      <c r="E984" s="32"/>
      <c r="F984" s="32"/>
      <c r="G984" s="32"/>
      <c r="H984" s="103"/>
      <c r="I984" s="10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2.75" customHeight="1" x14ac:dyDescent="0.2">
      <c r="A985" s="32"/>
      <c r="B985" s="32"/>
      <c r="C985" s="32"/>
      <c r="D985" s="32"/>
      <c r="E985" s="32"/>
      <c r="F985" s="32"/>
      <c r="G985" s="32"/>
      <c r="H985" s="103"/>
      <c r="I985" s="10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2.75" customHeight="1" x14ac:dyDescent="0.2">
      <c r="A986" s="32"/>
      <c r="B986" s="32"/>
      <c r="C986" s="32"/>
      <c r="D986" s="32"/>
      <c r="E986" s="32"/>
      <c r="F986" s="32"/>
      <c r="G986" s="32"/>
      <c r="H986" s="103"/>
      <c r="I986" s="10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2.75" customHeight="1" x14ac:dyDescent="0.2">
      <c r="A987" s="32"/>
      <c r="B987" s="32"/>
      <c r="C987" s="32"/>
      <c r="D987" s="32"/>
      <c r="E987" s="32"/>
      <c r="F987" s="32"/>
      <c r="G987" s="32"/>
      <c r="H987" s="103"/>
      <c r="I987" s="10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2.75" customHeight="1" x14ac:dyDescent="0.2">
      <c r="A988" s="32"/>
      <c r="B988" s="32"/>
      <c r="C988" s="32"/>
      <c r="D988" s="32"/>
      <c r="E988" s="32"/>
      <c r="F988" s="32"/>
      <c r="G988" s="32"/>
      <c r="H988" s="103"/>
      <c r="I988" s="10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2.75" customHeight="1" x14ac:dyDescent="0.2">
      <c r="A989" s="32"/>
      <c r="B989" s="32"/>
      <c r="C989" s="32"/>
      <c r="D989" s="32"/>
      <c r="E989" s="32"/>
      <c r="F989" s="32"/>
      <c r="G989" s="32"/>
      <c r="H989" s="103"/>
      <c r="I989" s="10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2.75" customHeight="1" x14ac:dyDescent="0.2">
      <c r="A990" s="32"/>
      <c r="B990" s="32"/>
      <c r="C990" s="32"/>
      <c r="D990" s="32"/>
      <c r="E990" s="32"/>
      <c r="F990" s="32"/>
      <c r="G990" s="32"/>
      <c r="H990" s="103"/>
      <c r="I990" s="10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2.75" customHeight="1" x14ac:dyDescent="0.2">
      <c r="A991" s="32"/>
      <c r="B991" s="32"/>
      <c r="C991" s="32"/>
      <c r="D991" s="32"/>
      <c r="E991" s="32"/>
      <c r="F991" s="32"/>
      <c r="G991" s="32"/>
      <c r="H991" s="103"/>
      <c r="I991" s="10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2.75" customHeight="1" x14ac:dyDescent="0.2">
      <c r="A992" s="32"/>
      <c r="B992" s="32"/>
      <c r="C992" s="32"/>
      <c r="D992" s="32"/>
      <c r="E992" s="32"/>
      <c r="F992" s="32"/>
      <c r="G992" s="32"/>
      <c r="H992" s="103"/>
      <c r="I992" s="10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2.75" customHeight="1" x14ac:dyDescent="0.2">
      <c r="A993" s="32"/>
      <c r="B993" s="32"/>
      <c r="C993" s="32"/>
      <c r="D993" s="32"/>
      <c r="E993" s="32"/>
      <c r="F993" s="32"/>
      <c r="G993" s="32"/>
      <c r="H993" s="103"/>
      <c r="I993" s="10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2.75" customHeight="1" x14ac:dyDescent="0.2">
      <c r="A994" s="32"/>
      <c r="B994" s="32"/>
      <c r="C994" s="32"/>
      <c r="D994" s="32"/>
      <c r="E994" s="32"/>
      <c r="F994" s="32"/>
      <c r="G994" s="32"/>
      <c r="H994" s="103"/>
      <c r="I994" s="10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2.75" customHeight="1" x14ac:dyDescent="0.2">
      <c r="A995" s="32"/>
      <c r="B995" s="32"/>
      <c r="C995" s="32"/>
      <c r="D995" s="32"/>
      <c r="E995" s="32"/>
      <c r="F995" s="32"/>
      <c r="G995" s="32"/>
      <c r="H995" s="103"/>
      <c r="I995" s="10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2.75" customHeight="1" x14ac:dyDescent="0.2">
      <c r="A996" s="32"/>
      <c r="B996" s="32"/>
      <c r="C996" s="32"/>
      <c r="D996" s="32"/>
      <c r="E996" s="32"/>
      <c r="F996" s="32"/>
      <c r="G996" s="32"/>
      <c r="H996" s="103"/>
      <c r="I996" s="10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2.75" customHeight="1" x14ac:dyDescent="0.2">
      <c r="A997" s="32"/>
      <c r="B997" s="32"/>
      <c r="C997" s="32"/>
      <c r="D997" s="32"/>
      <c r="E997" s="32"/>
      <c r="F997" s="32"/>
      <c r="G997" s="32"/>
      <c r="H997" s="103"/>
      <c r="I997" s="10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2.75" customHeight="1" x14ac:dyDescent="0.2">
      <c r="A998" s="32"/>
      <c r="B998" s="32"/>
      <c r="C998" s="32"/>
      <c r="D998" s="32"/>
      <c r="E998" s="32"/>
      <c r="F998" s="32"/>
      <c r="G998" s="32"/>
      <c r="H998" s="103"/>
      <c r="I998" s="10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2.75" customHeight="1" x14ac:dyDescent="0.2">
      <c r="A999" s="32"/>
      <c r="B999" s="32"/>
      <c r="C999" s="32"/>
      <c r="D999" s="32"/>
      <c r="E999" s="32"/>
      <c r="F999" s="32"/>
      <c r="G999" s="32"/>
      <c r="H999" s="103"/>
      <c r="I999" s="10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2.75" customHeight="1" x14ac:dyDescent="0.2">
      <c r="A1000" s="32"/>
      <c r="B1000" s="32"/>
      <c r="C1000" s="32"/>
      <c r="D1000" s="32"/>
      <c r="E1000" s="32"/>
      <c r="F1000" s="32"/>
      <c r="G1000" s="32"/>
      <c r="H1000" s="103"/>
      <c r="I1000" s="10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111">
    <mergeCell ref="E2:K2"/>
    <mergeCell ref="B3:K3"/>
    <mergeCell ref="B5:K5"/>
    <mergeCell ref="B6:K6"/>
    <mergeCell ref="B7:K7"/>
    <mergeCell ref="B8:K8"/>
    <mergeCell ref="H9:K9"/>
    <mergeCell ref="B9:G9"/>
    <mergeCell ref="B10:G10"/>
    <mergeCell ref="H10:K10"/>
    <mergeCell ref="B11:K11"/>
    <mergeCell ref="B12:K12"/>
    <mergeCell ref="B13:K13"/>
    <mergeCell ref="B14:K22"/>
    <mergeCell ref="C34:K34"/>
    <mergeCell ref="C35:K35"/>
    <mergeCell ref="B23:K23"/>
    <mergeCell ref="B24:K24"/>
    <mergeCell ref="B25:K25"/>
    <mergeCell ref="B26:K31"/>
    <mergeCell ref="B32:K32"/>
    <mergeCell ref="B33:B36"/>
    <mergeCell ref="C33:K33"/>
    <mergeCell ref="C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K56"/>
    <mergeCell ref="B119:K119"/>
    <mergeCell ref="B120:K120"/>
    <mergeCell ref="B121:K121"/>
    <mergeCell ref="B122:K122"/>
    <mergeCell ref="B123:K123"/>
    <mergeCell ref="B124:K124"/>
    <mergeCell ref="B125:K125"/>
    <mergeCell ref="B57:K57"/>
    <mergeCell ref="B58:K67"/>
    <mergeCell ref="B68:K68"/>
    <mergeCell ref="B69:K69"/>
    <mergeCell ref="B70:K70"/>
    <mergeCell ref="B71:G71"/>
    <mergeCell ref="H71:K71"/>
    <mergeCell ref="B72:G72"/>
    <mergeCell ref="H72:K72"/>
    <mergeCell ref="B73:K73"/>
    <mergeCell ref="E75:K75"/>
    <mergeCell ref="E76:K76"/>
    <mergeCell ref="A77:L77"/>
    <mergeCell ref="B78:K78"/>
    <mergeCell ref="B79:K79"/>
    <mergeCell ref="B126:K126"/>
    <mergeCell ref="B127:K127"/>
    <mergeCell ref="B128:K128"/>
    <mergeCell ref="B129:K129"/>
    <mergeCell ref="B130:K130"/>
    <mergeCell ref="B131:K131"/>
    <mergeCell ref="B132:K132"/>
    <mergeCell ref="B147:G147"/>
    <mergeCell ref="B148:K148"/>
    <mergeCell ref="B133:K142"/>
    <mergeCell ref="B143:K143"/>
    <mergeCell ref="B144:K144"/>
    <mergeCell ref="B145:K145"/>
    <mergeCell ref="B146:G146"/>
    <mergeCell ref="H146:K146"/>
    <mergeCell ref="H147:K147"/>
    <mergeCell ref="B80:K80"/>
    <mergeCell ref="B81:K81"/>
    <mergeCell ref="B82:K82"/>
    <mergeCell ref="B83:K83"/>
    <mergeCell ref="B84:G84"/>
    <mergeCell ref="H84:K84"/>
    <mergeCell ref="B85:G85"/>
    <mergeCell ref="H85:K85"/>
    <mergeCell ref="B86:K86"/>
    <mergeCell ref="B112:K112"/>
    <mergeCell ref="B113:K113"/>
    <mergeCell ref="B114:K114"/>
    <mergeCell ref="B115:K115"/>
    <mergeCell ref="B116:K116"/>
    <mergeCell ref="B117:K117"/>
    <mergeCell ref="B118:K118"/>
    <mergeCell ref="B87:K87"/>
    <mergeCell ref="B88:K88"/>
    <mergeCell ref="B89:K97"/>
    <mergeCell ref="B98:K98"/>
    <mergeCell ref="C110:K110"/>
    <mergeCell ref="C111:K111"/>
    <mergeCell ref="B99:K99"/>
    <mergeCell ref="B100:K100"/>
    <mergeCell ref="B101:K106"/>
    <mergeCell ref="B107:K107"/>
    <mergeCell ref="B108:B111"/>
    <mergeCell ref="C108:K108"/>
    <mergeCell ref="C109:K109"/>
  </mergeCells>
  <pageMargins left="0.25" right="0.25" top="0.75" bottom="0.75" header="0.3" footer="0.3"/>
  <pageSetup paperSize="9" scale="80" orientation="portrait" r:id="rId1"/>
  <headerFooter>
    <oddHeader>&amp;RCORPORATIVO</oddHeader>
    <oddFooter>&amp;LGestor: TIC/TIC-EP/GDIEP&amp;C&amp;P&amp;Rversão 1.0 - janeiro/2010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showGridLines="0" workbookViewId="0">
      <selection activeCell="T42" sqref="T42"/>
    </sheetView>
  </sheetViews>
  <sheetFormatPr defaultColWidth="12.5703125" defaultRowHeight="15" customHeight="1" x14ac:dyDescent="0.2"/>
  <cols>
    <col min="1" max="1" width="1.7109375" customWidth="1"/>
    <col min="2" max="2" width="9.85546875" customWidth="1"/>
    <col min="3" max="3" width="10.7109375" customWidth="1"/>
    <col min="4" max="4" width="9" customWidth="1"/>
    <col min="5" max="5" width="9.5703125" customWidth="1"/>
    <col min="6" max="6" width="10.28515625" customWidth="1"/>
    <col min="7" max="8" width="9.140625" customWidth="1"/>
    <col min="9" max="10" width="2.7109375" customWidth="1"/>
    <col min="11" max="11" width="22.28515625" customWidth="1"/>
    <col min="12" max="12" width="1.7109375" customWidth="1"/>
    <col min="13" max="26" width="8.7109375" customWidth="1"/>
  </cols>
  <sheetData>
    <row r="1" spans="1:26" ht="12.75" customHeight="1" x14ac:dyDescent="0.2">
      <c r="A1" s="32"/>
      <c r="B1" s="32"/>
      <c r="C1" s="32"/>
      <c r="D1" s="32"/>
      <c r="E1" s="32"/>
      <c r="F1" s="32"/>
      <c r="G1" s="32"/>
      <c r="H1" s="103"/>
      <c r="I1" s="103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27" customHeight="1" x14ac:dyDescent="0.3">
      <c r="A2" s="111"/>
      <c r="B2" s="112"/>
      <c r="C2" s="112"/>
      <c r="D2" s="112"/>
      <c r="E2" s="112"/>
      <c r="F2" s="318" t="s">
        <v>196</v>
      </c>
      <c r="G2" s="307"/>
      <c r="H2" s="307"/>
      <c r="I2" s="307"/>
      <c r="J2" s="307"/>
      <c r="K2" s="308"/>
      <c r="L2" s="64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21" customHeight="1" x14ac:dyDescent="0.3">
      <c r="A3" s="113"/>
      <c r="B3" s="309" t="str">
        <f>'Declaração de Escopo do Projeto'!B7:H7</f>
        <v>BusSpot</v>
      </c>
      <c r="C3" s="259"/>
      <c r="D3" s="259"/>
      <c r="E3" s="259"/>
      <c r="F3" s="259"/>
      <c r="G3" s="259"/>
      <c r="H3" s="259"/>
      <c r="I3" s="259"/>
      <c r="J3" s="259"/>
      <c r="K3" s="260"/>
      <c r="L3" s="65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6.75" customHeight="1" x14ac:dyDescent="0.3">
      <c r="A4" s="113"/>
      <c r="B4" s="114"/>
      <c r="C4" s="114"/>
      <c r="D4" s="114"/>
      <c r="E4" s="114"/>
      <c r="F4" s="114"/>
      <c r="G4" s="114"/>
      <c r="H4" s="114"/>
      <c r="I4" s="115"/>
      <c r="J4" s="115"/>
      <c r="K4" s="115"/>
      <c r="L4" s="116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3.5" customHeight="1" x14ac:dyDescent="0.2">
      <c r="A5" s="31"/>
      <c r="B5" s="256" t="s">
        <v>32</v>
      </c>
      <c r="C5" s="257"/>
      <c r="D5" s="257"/>
      <c r="E5" s="257"/>
      <c r="F5" s="257"/>
      <c r="G5" s="257"/>
      <c r="H5" s="257"/>
      <c r="I5" s="257"/>
      <c r="J5" s="257"/>
      <c r="K5" s="251"/>
      <c r="L5" s="41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6" customHeight="1" x14ac:dyDescent="0.2">
      <c r="A6" s="31"/>
      <c r="B6" s="390"/>
      <c r="C6" s="391"/>
      <c r="D6" s="391"/>
      <c r="E6" s="391"/>
      <c r="F6" s="391"/>
      <c r="G6" s="391"/>
      <c r="H6" s="391"/>
      <c r="I6" s="391"/>
      <c r="J6" s="391"/>
      <c r="K6" s="392"/>
      <c r="L6" s="41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2.75" customHeight="1" x14ac:dyDescent="0.2">
      <c r="A7" s="31"/>
      <c r="B7" s="389" t="s">
        <v>197</v>
      </c>
      <c r="C7" s="262"/>
      <c r="D7" s="262"/>
      <c r="E7" s="262"/>
      <c r="F7" s="262"/>
      <c r="G7" s="262"/>
      <c r="H7" s="231"/>
      <c r="I7" s="78"/>
      <c r="J7" s="26"/>
      <c r="K7" s="117" t="s">
        <v>34</v>
      </c>
      <c r="L7" s="118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6" customHeight="1" x14ac:dyDescent="0.2">
      <c r="A8" s="31"/>
      <c r="B8" s="28"/>
      <c r="C8" s="28"/>
      <c r="D8" s="28"/>
      <c r="E8" s="28"/>
      <c r="F8" s="28"/>
      <c r="G8" s="28"/>
      <c r="H8" s="28"/>
      <c r="I8" s="78"/>
      <c r="J8" s="3"/>
      <c r="K8" s="3"/>
      <c r="L8" s="118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2.75" customHeight="1" x14ac:dyDescent="0.2">
      <c r="A9" s="31"/>
      <c r="B9" s="388" t="s">
        <v>35</v>
      </c>
      <c r="C9" s="231"/>
      <c r="D9" s="78"/>
      <c r="E9" s="388" t="s">
        <v>198</v>
      </c>
      <c r="F9" s="231"/>
      <c r="G9" s="388"/>
      <c r="H9" s="231"/>
      <c r="I9" s="78"/>
      <c r="J9" s="26"/>
      <c r="K9" s="117" t="s">
        <v>38</v>
      </c>
      <c r="L9" s="4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5.25" customHeight="1" x14ac:dyDescent="0.2">
      <c r="A10" s="31"/>
      <c r="B10" s="3"/>
      <c r="C10" s="3"/>
      <c r="D10" s="3"/>
      <c r="E10" s="3"/>
      <c r="F10" s="3"/>
      <c r="G10" s="3"/>
      <c r="H10" s="3"/>
      <c r="I10" s="3"/>
      <c r="J10" s="3"/>
      <c r="K10" s="3"/>
      <c r="L10" s="4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 customHeight="1" x14ac:dyDescent="0.2">
      <c r="A11" s="31"/>
      <c r="B11" s="78"/>
      <c r="C11" s="78"/>
      <c r="D11" s="78"/>
      <c r="E11" s="119" t="s">
        <v>199</v>
      </c>
      <c r="F11" s="117"/>
      <c r="G11" s="389"/>
      <c r="H11" s="231"/>
      <c r="I11" s="3"/>
      <c r="J11" s="3"/>
      <c r="K11" s="3"/>
      <c r="L11" s="118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" customHeight="1" x14ac:dyDescent="0.2">
      <c r="A12" s="31"/>
      <c r="B12" s="78"/>
      <c r="C12" s="78"/>
      <c r="D12" s="78"/>
      <c r="E12" s="28"/>
      <c r="F12" s="3"/>
      <c r="G12" s="3"/>
      <c r="H12" s="3"/>
      <c r="I12" s="3"/>
      <c r="J12" s="3"/>
      <c r="K12" s="3"/>
      <c r="L12" s="118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">
      <c r="A13" s="31"/>
      <c r="B13" s="230" t="s">
        <v>39</v>
      </c>
      <c r="C13" s="262"/>
      <c r="D13" s="231"/>
      <c r="E13" s="292"/>
      <c r="F13" s="259"/>
      <c r="G13" s="259"/>
      <c r="H13" s="260"/>
      <c r="I13" s="3"/>
      <c r="J13" s="3"/>
      <c r="K13" s="3"/>
      <c r="L13" s="118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9" customHeight="1" x14ac:dyDescent="0.2">
      <c r="A14" s="31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4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3.5" customHeight="1" x14ac:dyDescent="0.2">
      <c r="A15" s="31"/>
      <c r="B15" s="256" t="s">
        <v>200</v>
      </c>
      <c r="C15" s="257"/>
      <c r="D15" s="257"/>
      <c r="E15" s="257"/>
      <c r="F15" s="257"/>
      <c r="G15" s="257"/>
      <c r="H15" s="257"/>
      <c r="I15" s="257"/>
      <c r="J15" s="257"/>
      <c r="K15" s="251"/>
      <c r="L15" s="41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6" customHeight="1" x14ac:dyDescent="0.2">
      <c r="A16" s="31"/>
      <c r="B16" s="258"/>
      <c r="C16" s="259"/>
      <c r="D16" s="259"/>
      <c r="E16" s="259"/>
      <c r="F16" s="259"/>
      <c r="G16" s="259"/>
      <c r="H16" s="259"/>
      <c r="I16" s="259"/>
      <c r="J16" s="259"/>
      <c r="K16" s="260"/>
      <c r="L16" s="4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2.75" customHeight="1" x14ac:dyDescent="0.2">
      <c r="A17" s="31"/>
      <c r="B17" s="120" t="s">
        <v>201</v>
      </c>
      <c r="C17" s="387" t="s">
        <v>4</v>
      </c>
      <c r="D17" s="262"/>
      <c r="E17" s="262"/>
      <c r="F17" s="262"/>
      <c r="G17" s="262"/>
      <c r="H17" s="231"/>
      <c r="I17" s="387" t="s">
        <v>80</v>
      </c>
      <c r="J17" s="262"/>
      <c r="K17" s="231"/>
      <c r="L17" s="41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2.75" customHeight="1" x14ac:dyDescent="0.2">
      <c r="A18" s="31"/>
      <c r="B18" s="121"/>
      <c r="C18" s="360"/>
      <c r="D18" s="262"/>
      <c r="E18" s="262"/>
      <c r="F18" s="262"/>
      <c r="G18" s="262"/>
      <c r="H18" s="231"/>
      <c r="I18" s="386"/>
      <c r="J18" s="262"/>
      <c r="K18" s="231"/>
      <c r="L18" s="4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 customHeight="1" x14ac:dyDescent="0.2">
      <c r="A19" s="31"/>
      <c r="B19" s="121"/>
      <c r="C19" s="360"/>
      <c r="D19" s="262"/>
      <c r="E19" s="262"/>
      <c r="F19" s="262"/>
      <c r="G19" s="262"/>
      <c r="H19" s="231"/>
      <c r="I19" s="386"/>
      <c r="J19" s="262"/>
      <c r="K19" s="231"/>
      <c r="L19" s="4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2.75" customHeight="1" x14ac:dyDescent="0.2">
      <c r="A20" s="31"/>
      <c r="B20" s="121"/>
      <c r="C20" s="360"/>
      <c r="D20" s="262"/>
      <c r="E20" s="262"/>
      <c r="F20" s="262"/>
      <c r="G20" s="262"/>
      <c r="H20" s="231"/>
      <c r="I20" s="386"/>
      <c r="J20" s="262"/>
      <c r="K20" s="231"/>
      <c r="L20" s="4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2.75" customHeight="1" x14ac:dyDescent="0.2">
      <c r="A21" s="31"/>
      <c r="B21" s="121"/>
      <c r="C21" s="360"/>
      <c r="D21" s="262"/>
      <c r="E21" s="262"/>
      <c r="F21" s="262"/>
      <c r="G21" s="262"/>
      <c r="H21" s="231"/>
      <c r="I21" s="386"/>
      <c r="J21" s="262"/>
      <c r="K21" s="231"/>
      <c r="L21" s="4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2.75" customHeight="1" x14ac:dyDescent="0.2">
      <c r="A22" s="31"/>
      <c r="B22" s="121"/>
      <c r="C22" s="360"/>
      <c r="D22" s="262"/>
      <c r="E22" s="262"/>
      <c r="F22" s="262"/>
      <c r="G22" s="262"/>
      <c r="H22" s="231"/>
      <c r="I22" s="386"/>
      <c r="J22" s="262"/>
      <c r="K22" s="231"/>
      <c r="L22" s="41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9" customHeight="1" x14ac:dyDescent="0.2">
      <c r="A23" s="31"/>
      <c r="B23" s="263"/>
      <c r="C23" s="264"/>
      <c r="D23" s="264"/>
      <c r="E23" s="264"/>
      <c r="F23" s="264"/>
      <c r="G23" s="264"/>
      <c r="H23" s="264"/>
      <c r="I23" s="264"/>
      <c r="J23" s="264"/>
      <c r="K23" s="265"/>
      <c r="L23" s="41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2.75" customHeight="1" x14ac:dyDescent="0.2">
      <c r="A24" s="31"/>
      <c r="B24" s="256" t="s">
        <v>202</v>
      </c>
      <c r="C24" s="257"/>
      <c r="D24" s="257"/>
      <c r="E24" s="257"/>
      <c r="F24" s="257"/>
      <c r="G24" s="257"/>
      <c r="H24" s="257"/>
      <c r="I24" s="257"/>
      <c r="J24" s="257"/>
      <c r="K24" s="251"/>
      <c r="L24" s="41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6" customHeight="1" x14ac:dyDescent="0.2">
      <c r="A25" s="31"/>
      <c r="B25" s="258"/>
      <c r="C25" s="259"/>
      <c r="D25" s="259"/>
      <c r="E25" s="259"/>
      <c r="F25" s="259"/>
      <c r="G25" s="259"/>
      <c r="H25" s="259"/>
      <c r="I25" s="259"/>
      <c r="J25" s="259"/>
      <c r="K25" s="260"/>
      <c r="L25" s="4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2.75" customHeight="1" x14ac:dyDescent="0.2">
      <c r="A26" s="31"/>
      <c r="B26" s="377" t="s">
        <v>203</v>
      </c>
      <c r="C26" s="378"/>
      <c r="D26" s="378"/>
      <c r="E26" s="378"/>
      <c r="F26" s="379"/>
      <c r="G26" s="380" t="s">
        <v>204</v>
      </c>
      <c r="H26" s="378"/>
      <c r="I26" s="378"/>
      <c r="J26" s="378"/>
      <c r="K26" s="381"/>
      <c r="L26" s="4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2.75" customHeight="1" x14ac:dyDescent="0.2">
      <c r="A27" s="31"/>
      <c r="B27" s="373" t="s">
        <v>205</v>
      </c>
      <c r="C27" s="259"/>
      <c r="D27" s="259"/>
      <c r="E27" s="259"/>
      <c r="F27" s="260"/>
      <c r="G27" s="382" t="s">
        <v>206</v>
      </c>
      <c r="H27" s="259"/>
      <c r="I27" s="259"/>
      <c r="J27" s="259"/>
      <c r="K27" s="383"/>
      <c r="L27" s="41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2.75" customHeight="1" x14ac:dyDescent="0.2">
      <c r="A28" s="31"/>
      <c r="B28" s="373" t="s">
        <v>207</v>
      </c>
      <c r="C28" s="259"/>
      <c r="D28" s="259"/>
      <c r="E28" s="259"/>
      <c r="F28" s="260"/>
      <c r="G28" s="382" t="s">
        <v>208</v>
      </c>
      <c r="H28" s="259"/>
      <c r="I28" s="259"/>
      <c r="J28" s="259"/>
      <c r="K28" s="383"/>
      <c r="L28" s="41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2.75" customHeight="1" x14ac:dyDescent="0.2">
      <c r="A29" s="31"/>
      <c r="B29" s="373" t="s">
        <v>209</v>
      </c>
      <c r="C29" s="259"/>
      <c r="D29" s="259"/>
      <c r="E29" s="259"/>
      <c r="F29" s="260"/>
      <c r="G29" s="382" t="s">
        <v>210</v>
      </c>
      <c r="H29" s="259"/>
      <c r="I29" s="259"/>
      <c r="J29" s="259"/>
      <c r="K29" s="383"/>
      <c r="L29" s="41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2.75" customHeight="1" x14ac:dyDescent="0.2">
      <c r="A30" s="31"/>
      <c r="B30" s="374"/>
      <c r="C30" s="375"/>
      <c r="D30" s="375"/>
      <c r="E30" s="375"/>
      <c r="F30" s="376"/>
      <c r="G30" s="384" t="s">
        <v>211</v>
      </c>
      <c r="H30" s="375"/>
      <c r="I30" s="375"/>
      <c r="J30" s="375"/>
      <c r="K30" s="385"/>
      <c r="L30" s="4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6" customHeight="1" x14ac:dyDescent="0.2">
      <c r="A31" s="31"/>
      <c r="B31" s="258"/>
      <c r="C31" s="259"/>
      <c r="D31" s="259"/>
      <c r="E31" s="259"/>
      <c r="F31" s="259"/>
      <c r="G31" s="259"/>
      <c r="H31" s="259"/>
      <c r="I31" s="259"/>
      <c r="J31" s="259"/>
      <c r="K31" s="260"/>
      <c r="L31" s="41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2.75" customHeight="1" x14ac:dyDescent="0.2">
      <c r="A32" s="31"/>
      <c r="B32" s="256" t="s">
        <v>212</v>
      </c>
      <c r="C32" s="257"/>
      <c r="D32" s="257"/>
      <c r="E32" s="257"/>
      <c r="F32" s="257"/>
      <c r="G32" s="257"/>
      <c r="H32" s="257"/>
      <c r="I32" s="257"/>
      <c r="J32" s="257"/>
      <c r="K32" s="251"/>
      <c r="L32" s="4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6" customHeight="1" x14ac:dyDescent="0.2">
      <c r="A33" s="31"/>
      <c r="B33" s="258"/>
      <c r="C33" s="259"/>
      <c r="D33" s="259"/>
      <c r="E33" s="259"/>
      <c r="F33" s="259"/>
      <c r="G33" s="259"/>
      <c r="H33" s="259"/>
      <c r="I33" s="259"/>
      <c r="J33" s="259"/>
      <c r="K33" s="260"/>
      <c r="L33" s="41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2.75" customHeight="1" x14ac:dyDescent="0.2">
      <c r="A34" s="31"/>
      <c r="B34" s="299"/>
      <c r="C34" s="267"/>
      <c r="D34" s="267"/>
      <c r="E34" s="267"/>
      <c r="F34" s="267"/>
      <c r="G34" s="267"/>
      <c r="H34" s="267"/>
      <c r="I34" s="267"/>
      <c r="J34" s="267"/>
      <c r="K34" s="268"/>
      <c r="L34" s="41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2.75" customHeight="1" x14ac:dyDescent="0.2">
      <c r="A35" s="31"/>
      <c r="B35" s="269"/>
      <c r="C35" s="270"/>
      <c r="D35" s="270"/>
      <c r="E35" s="270"/>
      <c r="F35" s="270"/>
      <c r="G35" s="270"/>
      <c r="H35" s="270"/>
      <c r="I35" s="270"/>
      <c r="J35" s="270"/>
      <c r="K35" s="271"/>
      <c r="L35" s="41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2.75" customHeight="1" x14ac:dyDescent="0.2">
      <c r="A36" s="31"/>
      <c r="B36" s="269"/>
      <c r="C36" s="270"/>
      <c r="D36" s="270"/>
      <c r="E36" s="270"/>
      <c r="F36" s="270"/>
      <c r="G36" s="270"/>
      <c r="H36" s="270"/>
      <c r="I36" s="270"/>
      <c r="J36" s="270"/>
      <c r="K36" s="271"/>
      <c r="L36" s="4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2.75" customHeight="1" x14ac:dyDescent="0.2">
      <c r="A37" s="31"/>
      <c r="B37" s="272"/>
      <c r="C37" s="273"/>
      <c r="D37" s="273"/>
      <c r="E37" s="273"/>
      <c r="F37" s="273"/>
      <c r="G37" s="273"/>
      <c r="H37" s="273"/>
      <c r="I37" s="273"/>
      <c r="J37" s="273"/>
      <c r="K37" s="274"/>
      <c r="L37" s="41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6.75" customHeight="1" x14ac:dyDescent="0.2">
      <c r="A38" s="31"/>
      <c r="B38" s="263"/>
      <c r="C38" s="264"/>
      <c r="D38" s="264"/>
      <c r="E38" s="264"/>
      <c r="F38" s="264"/>
      <c r="G38" s="264"/>
      <c r="H38" s="264"/>
      <c r="I38" s="264"/>
      <c r="J38" s="264"/>
      <c r="K38" s="265"/>
      <c r="L38" s="41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2.75" customHeight="1" x14ac:dyDescent="0.2">
      <c r="A39" s="31"/>
      <c r="B39" s="256" t="s">
        <v>213</v>
      </c>
      <c r="C39" s="257"/>
      <c r="D39" s="257"/>
      <c r="E39" s="257"/>
      <c r="F39" s="257"/>
      <c r="G39" s="257"/>
      <c r="H39" s="257"/>
      <c r="I39" s="257"/>
      <c r="J39" s="257"/>
      <c r="K39" s="251"/>
      <c r="L39" s="41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6" customHeight="1" x14ac:dyDescent="0.2">
      <c r="A40" s="31"/>
      <c r="B40" s="258"/>
      <c r="C40" s="259"/>
      <c r="D40" s="259"/>
      <c r="E40" s="259"/>
      <c r="F40" s="259"/>
      <c r="G40" s="259"/>
      <c r="H40" s="259"/>
      <c r="I40" s="259"/>
      <c r="J40" s="259"/>
      <c r="K40" s="260"/>
      <c r="L40" s="41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2.75" customHeight="1" x14ac:dyDescent="0.2">
      <c r="A41" s="31"/>
      <c r="B41" s="299"/>
      <c r="C41" s="267"/>
      <c r="D41" s="267"/>
      <c r="E41" s="267"/>
      <c r="F41" s="267"/>
      <c r="G41" s="267"/>
      <c r="H41" s="267"/>
      <c r="I41" s="267"/>
      <c r="J41" s="267"/>
      <c r="K41" s="268"/>
      <c r="L41" s="41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21" customHeight="1" x14ac:dyDescent="0.2">
      <c r="A42" s="31"/>
      <c r="B42" s="269"/>
      <c r="C42" s="270"/>
      <c r="D42" s="270"/>
      <c r="E42" s="270"/>
      <c r="F42" s="270"/>
      <c r="G42" s="270"/>
      <c r="H42" s="270"/>
      <c r="I42" s="270"/>
      <c r="J42" s="270"/>
      <c r="K42" s="271"/>
      <c r="L42" s="41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21" customHeight="1" x14ac:dyDescent="0.2">
      <c r="A43" s="31"/>
      <c r="B43" s="269"/>
      <c r="C43" s="270"/>
      <c r="D43" s="270"/>
      <c r="E43" s="270"/>
      <c r="F43" s="270"/>
      <c r="G43" s="270"/>
      <c r="H43" s="270"/>
      <c r="I43" s="270"/>
      <c r="J43" s="270"/>
      <c r="K43" s="271"/>
      <c r="L43" s="41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2.75" customHeight="1" x14ac:dyDescent="0.2">
      <c r="A44" s="31"/>
      <c r="B44" s="269"/>
      <c r="C44" s="270"/>
      <c r="D44" s="270"/>
      <c r="E44" s="270"/>
      <c r="F44" s="270"/>
      <c r="G44" s="270"/>
      <c r="H44" s="270"/>
      <c r="I44" s="270"/>
      <c r="J44" s="270"/>
      <c r="K44" s="271"/>
      <c r="L44" s="41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21.75" customHeight="1" x14ac:dyDescent="0.2">
      <c r="A45" s="31"/>
      <c r="B45" s="272"/>
      <c r="C45" s="273"/>
      <c r="D45" s="273"/>
      <c r="E45" s="273"/>
      <c r="F45" s="273"/>
      <c r="G45" s="273"/>
      <c r="H45" s="273"/>
      <c r="I45" s="273"/>
      <c r="J45" s="273"/>
      <c r="K45" s="274"/>
      <c r="L45" s="41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6.75" customHeight="1" x14ac:dyDescent="0.2">
      <c r="A46" s="31"/>
      <c r="B46" s="275"/>
      <c r="C46" s="276"/>
      <c r="D46" s="276"/>
      <c r="E46" s="276"/>
      <c r="F46" s="276"/>
      <c r="G46" s="276"/>
      <c r="H46" s="276"/>
      <c r="I46" s="276"/>
      <c r="J46" s="276"/>
      <c r="K46" s="277"/>
      <c r="L46" s="41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2.75" customHeight="1" x14ac:dyDescent="0.2">
      <c r="A47" s="31"/>
      <c r="B47" s="256" t="s">
        <v>214</v>
      </c>
      <c r="C47" s="257"/>
      <c r="D47" s="257"/>
      <c r="E47" s="257"/>
      <c r="F47" s="257"/>
      <c r="G47" s="257"/>
      <c r="H47" s="257"/>
      <c r="I47" s="257"/>
      <c r="J47" s="257"/>
      <c r="K47" s="251"/>
      <c r="L47" s="41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6" customHeight="1" x14ac:dyDescent="0.2">
      <c r="A48" s="31"/>
      <c r="B48" s="258"/>
      <c r="C48" s="259"/>
      <c r="D48" s="259"/>
      <c r="E48" s="259"/>
      <c r="F48" s="259"/>
      <c r="G48" s="259"/>
      <c r="H48" s="259"/>
      <c r="I48" s="259"/>
      <c r="J48" s="259"/>
      <c r="K48" s="260"/>
      <c r="L48" s="4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2.75" customHeight="1" x14ac:dyDescent="0.2">
      <c r="A49" s="31"/>
      <c r="B49" s="387" t="s">
        <v>91</v>
      </c>
      <c r="C49" s="262"/>
      <c r="D49" s="262"/>
      <c r="E49" s="231"/>
      <c r="F49" s="120" t="s">
        <v>215</v>
      </c>
      <c r="G49" s="387" t="s">
        <v>95</v>
      </c>
      <c r="H49" s="262"/>
      <c r="I49" s="262"/>
      <c r="J49" s="262"/>
      <c r="K49" s="231"/>
      <c r="L49" s="41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2.75" customHeight="1" x14ac:dyDescent="0.2">
      <c r="A50" s="31"/>
      <c r="B50" s="394"/>
      <c r="C50" s="262"/>
      <c r="D50" s="262"/>
      <c r="E50" s="231"/>
      <c r="F50" s="122"/>
      <c r="G50" s="395"/>
      <c r="H50" s="262"/>
      <c r="I50" s="262"/>
      <c r="J50" s="262"/>
      <c r="K50" s="231"/>
      <c r="L50" s="41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2.75" customHeight="1" x14ac:dyDescent="0.2">
      <c r="A51" s="31"/>
      <c r="B51" s="394"/>
      <c r="C51" s="262"/>
      <c r="D51" s="262"/>
      <c r="E51" s="231"/>
      <c r="F51" s="122"/>
      <c r="G51" s="395"/>
      <c r="H51" s="262"/>
      <c r="I51" s="262"/>
      <c r="J51" s="262"/>
      <c r="K51" s="231"/>
      <c r="L51" s="41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2.75" customHeight="1" x14ac:dyDescent="0.2">
      <c r="A52" s="31"/>
      <c r="B52" s="119"/>
      <c r="C52" s="123"/>
      <c r="D52" s="123"/>
      <c r="E52" s="117"/>
      <c r="F52" s="122"/>
      <c r="G52" s="124"/>
      <c r="H52" s="125"/>
      <c r="I52" s="125"/>
      <c r="J52" s="125"/>
      <c r="K52" s="126"/>
      <c r="L52" s="4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2.75" customHeight="1" x14ac:dyDescent="0.2">
      <c r="A53" s="31"/>
      <c r="B53" s="119"/>
      <c r="C53" s="123"/>
      <c r="D53" s="123"/>
      <c r="E53" s="117"/>
      <c r="F53" s="122"/>
      <c r="G53" s="124"/>
      <c r="H53" s="125"/>
      <c r="I53" s="125"/>
      <c r="J53" s="125"/>
      <c r="K53" s="126"/>
      <c r="L53" s="41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2.75" customHeight="1" x14ac:dyDescent="0.2">
      <c r="A54" s="31"/>
      <c r="B54" s="389"/>
      <c r="C54" s="262"/>
      <c r="D54" s="262"/>
      <c r="E54" s="231"/>
      <c r="F54" s="122"/>
      <c r="G54" s="389"/>
      <c r="H54" s="262"/>
      <c r="I54" s="262"/>
      <c r="J54" s="262"/>
      <c r="K54" s="231"/>
      <c r="L54" s="41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2.75" customHeight="1" x14ac:dyDescent="0.2">
      <c r="A55" s="31"/>
      <c r="B55" s="119"/>
      <c r="C55" s="123"/>
      <c r="D55" s="123"/>
      <c r="E55" s="117"/>
      <c r="F55" s="122"/>
      <c r="G55" s="124"/>
      <c r="H55" s="125"/>
      <c r="I55" s="125"/>
      <c r="J55" s="125"/>
      <c r="K55" s="126"/>
      <c r="L55" s="41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2.75" customHeight="1" x14ac:dyDescent="0.2">
      <c r="A56" s="31"/>
      <c r="B56" s="394"/>
      <c r="C56" s="262"/>
      <c r="D56" s="262"/>
      <c r="E56" s="231"/>
      <c r="F56" s="122"/>
      <c r="G56" s="395"/>
      <c r="H56" s="262"/>
      <c r="I56" s="262"/>
      <c r="J56" s="262"/>
      <c r="K56" s="231"/>
      <c r="L56" s="41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2.75" customHeight="1" x14ac:dyDescent="0.2">
      <c r="A57" s="31"/>
      <c r="B57" s="394"/>
      <c r="C57" s="262"/>
      <c r="D57" s="262"/>
      <c r="E57" s="231"/>
      <c r="F57" s="122"/>
      <c r="G57" s="395"/>
      <c r="H57" s="262"/>
      <c r="I57" s="262"/>
      <c r="J57" s="262"/>
      <c r="K57" s="231"/>
      <c r="L57" s="41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2.75" customHeight="1" x14ac:dyDescent="0.2">
      <c r="A58" s="31"/>
      <c r="B58" s="394"/>
      <c r="C58" s="262"/>
      <c r="D58" s="262"/>
      <c r="E58" s="231"/>
      <c r="F58" s="122"/>
      <c r="G58" s="395"/>
      <c r="H58" s="262"/>
      <c r="I58" s="262"/>
      <c r="J58" s="262"/>
      <c r="K58" s="231"/>
      <c r="L58" s="4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2.75" customHeight="1" x14ac:dyDescent="0.2">
      <c r="A59" s="31"/>
      <c r="B59" s="394"/>
      <c r="C59" s="262"/>
      <c r="D59" s="262"/>
      <c r="E59" s="231"/>
      <c r="F59" s="122"/>
      <c r="G59" s="396"/>
      <c r="H59" s="262"/>
      <c r="I59" s="262"/>
      <c r="J59" s="262"/>
      <c r="K59" s="231"/>
      <c r="L59" s="4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8.25" customHeight="1" x14ac:dyDescent="0.2">
      <c r="A60" s="31"/>
      <c r="B60" s="397"/>
      <c r="C60" s="378"/>
      <c r="D60" s="378"/>
      <c r="E60" s="378"/>
      <c r="F60" s="378"/>
      <c r="G60" s="378"/>
      <c r="H60" s="378"/>
      <c r="I60" s="378"/>
      <c r="J60" s="378"/>
      <c r="K60" s="379"/>
      <c r="L60" s="4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2.75" customHeight="1" x14ac:dyDescent="0.2">
      <c r="A61" s="31"/>
      <c r="B61" s="256" t="s">
        <v>216</v>
      </c>
      <c r="C61" s="257"/>
      <c r="D61" s="257"/>
      <c r="E61" s="257"/>
      <c r="F61" s="257"/>
      <c r="G61" s="257"/>
      <c r="H61" s="257"/>
      <c r="I61" s="257"/>
      <c r="J61" s="257"/>
      <c r="K61" s="251"/>
      <c r="L61" s="41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6" customHeight="1" x14ac:dyDescent="0.2">
      <c r="A62" s="31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4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2.75" customHeight="1" x14ac:dyDescent="0.2">
      <c r="A63" s="31"/>
      <c r="B63" s="388" t="s">
        <v>35</v>
      </c>
      <c r="C63" s="231"/>
      <c r="D63" s="3"/>
      <c r="E63" s="388" t="s">
        <v>217</v>
      </c>
      <c r="F63" s="262"/>
      <c r="G63" s="262"/>
      <c r="H63" s="262"/>
      <c r="I63" s="262"/>
      <c r="J63" s="262"/>
      <c r="K63" s="231"/>
      <c r="L63" s="41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2.75" customHeight="1" x14ac:dyDescent="0.2">
      <c r="A64" s="48"/>
      <c r="B64" s="393"/>
      <c r="C64" s="233"/>
      <c r="D64" s="233"/>
      <c r="E64" s="233"/>
      <c r="F64" s="233"/>
      <c r="G64" s="233"/>
      <c r="H64" s="233"/>
      <c r="I64" s="233"/>
      <c r="J64" s="233"/>
      <c r="K64" s="234"/>
      <c r="L64" s="10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2.75" customHeight="1" x14ac:dyDescent="0.2">
      <c r="A65" s="32"/>
      <c r="B65" s="32"/>
      <c r="C65" s="32"/>
      <c r="D65" s="32"/>
      <c r="E65" s="32"/>
      <c r="F65" s="32"/>
      <c r="G65" s="32"/>
      <c r="H65" s="103"/>
      <c r="I65" s="103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2.75" customHeight="1" x14ac:dyDescent="0.2">
      <c r="A66" s="32"/>
      <c r="B66" s="32"/>
      <c r="C66" s="32"/>
      <c r="D66" s="32"/>
      <c r="E66" s="32"/>
      <c r="F66" s="32"/>
      <c r="G66" s="32"/>
      <c r="H66" s="103"/>
      <c r="I66" s="103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2.75" customHeight="1" x14ac:dyDescent="0.2">
      <c r="A67" s="32"/>
      <c r="B67" s="32"/>
      <c r="C67" s="32"/>
      <c r="D67" s="32"/>
      <c r="E67" s="32"/>
      <c r="F67" s="32"/>
      <c r="G67" s="32"/>
      <c r="H67" s="103"/>
      <c r="I67" s="103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2.75" customHeight="1" x14ac:dyDescent="0.2">
      <c r="A68" s="32"/>
      <c r="B68" s="32"/>
      <c r="C68" s="32"/>
      <c r="D68" s="32"/>
      <c r="E68" s="32"/>
      <c r="F68" s="32"/>
      <c r="G68" s="32"/>
      <c r="H68" s="103"/>
      <c r="I68" s="103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2.75" customHeight="1" x14ac:dyDescent="0.2">
      <c r="A69" s="32"/>
      <c r="B69" s="32"/>
      <c r="C69" s="32"/>
      <c r="D69" s="32"/>
      <c r="E69" s="32"/>
      <c r="F69" s="32"/>
      <c r="G69" s="32"/>
      <c r="H69" s="103"/>
      <c r="I69" s="103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2.75" customHeight="1" x14ac:dyDescent="0.2">
      <c r="A70" s="32"/>
      <c r="B70" s="32"/>
      <c r="C70" s="32"/>
      <c r="D70" s="32"/>
      <c r="E70" s="32"/>
      <c r="F70" s="32"/>
      <c r="G70" s="32"/>
      <c r="H70" s="103"/>
      <c r="I70" s="103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2.75" customHeight="1" x14ac:dyDescent="0.2">
      <c r="A71" s="32"/>
      <c r="B71" s="32"/>
      <c r="C71" s="32"/>
      <c r="D71" s="32"/>
      <c r="E71" s="32"/>
      <c r="F71" s="32"/>
      <c r="G71" s="32"/>
      <c r="H71" s="103"/>
      <c r="I71" s="103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2.75" customHeight="1" x14ac:dyDescent="0.2">
      <c r="A72" s="32"/>
      <c r="B72" s="32"/>
      <c r="C72" s="32"/>
      <c r="D72" s="32"/>
      <c r="E72" s="32"/>
      <c r="F72" s="32"/>
      <c r="G72" s="32"/>
      <c r="H72" s="103"/>
      <c r="I72" s="103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2.75" customHeight="1" x14ac:dyDescent="0.2">
      <c r="A73" s="32"/>
      <c r="B73" s="32"/>
      <c r="C73" s="32"/>
      <c r="D73" s="32"/>
      <c r="E73" s="32"/>
      <c r="F73" s="32"/>
      <c r="G73" s="32"/>
      <c r="H73" s="103"/>
      <c r="I73" s="103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2.75" customHeight="1" x14ac:dyDescent="0.2">
      <c r="A74" s="32"/>
      <c r="B74" s="32"/>
      <c r="C74" s="32"/>
      <c r="D74" s="32"/>
      <c r="E74" s="32"/>
      <c r="F74" s="32"/>
      <c r="G74" s="32"/>
      <c r="H74" s="103"/>
      <c r="I74" s="103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2.75" customHeight="1" x14ac:dyDescent="0.2">
      <c r="A75" s="32"/>
      <c r="B75" s="32"/>
      <c r="C75" s="32"/>
      <c r="D75" s="32"/>
      <c r="E75" s="32"/>
      <c r="F75" s="32"/>
      <c r="G75" s="32"/>
      <c r="H75" s="103"/>
      <c r="I75" s="103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2.75" customHeight="1" x14ac:dyDescent="0.2">
      <c r="A76" s="32"/>
      <c r="B76" s="32"/>
      <c r="C76" s="32"/>
      <c r="D76" s="32"/>
      <c r="E76" s="32"/>
      <c r="F76" s="32"/>
      <c r="G76" s="32"/>
      <c r="H76" s="103"/>
      <c r="I76" s="103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2.75" customHeight="1" x14ac:dyDescent="0.2">
      <c r="A77" s="32"/>
      <c r="B77" s="32"/>
      <c r="C77" s="32"/>
      <c r="D77" s="32"/>
      <c r="E77" s="32"/>
      <c r="F77" s="32"/>
      <c r="G77" s="32"/>
      <c r="H77" s="103"/>
      <c r="I77" s="103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2.75" customHeight="1" x14ac:dyDescent="0.2">
      <c r="A78" s="32"/>
      <c r="B78" s="32"/>
      <c r="C78" s="32"/>
      <c r="D78" s="32"/>
      <c r="E78" s="32"/>
      <c r="F78" s="32"/>
      <c r="G78" s="32"/>
      <c r="H78" s="103"/>
      <c r="I78" s="103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2.75" customHeight="1" x14ac:dyDescent="0.2">
      <c r="A79" s="32"/>
      <c r="B79" s="32"/>
      <c r="C79" s="32"/>
      <c r="D79" s="32"/>
      <c r="E79" s="32"/>
      <c r="F79" s="32"/>
      <c r="G79" s="32"/>
      <c r="H79" s="103"/>
      <c r="I79" s="103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2.75" customHeight="1" x14ac:dyDescent="0.2">
      <c r="A80" s="32"/>
      <c r="B80" s="32"/>
      <c r="C80" s="32"/>
      <c r="D80" s="32"/>
      <c r="E80" s="32"/>
      <c r="F80" s="32"/>
      <c r="G80" s="32"/>
      <c r="H80" s="103"/>
      <c r="I80" s="103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2.75" customHeight="1" x14ac:dyDescent="0.2">
      <c r="A81" s="32"/>
      <c r="B81" s="32"/>
      <c r="C81" s="32"/>
      <c r="D81" s="32"/>
      <c r="E81" s="32"/>
      <c r="F81" s="32"/>
      <c r="G81" s="32"/>
      <c r="H81" s="103"/>
      <c r="I81" s="103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2.75" customHeight="1" x14ac:dyDescent="0.2">
      <c r="A82" s="32"/>
      <c r="B82" s="32"/>
      <c r="C82" s="32"/>
      <c r="D82" s="32"/>
      <c r="E82" s="32"/>
      <c r="F82" s="32"/>
      <c r="G82" s="32"/>
      <c r="H82" s="103"/>
      <c r="I82" s="103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2.75" customHeight="1" x14ac:dyDescent="0.2">
      <c r="A83" s="32"/>
      <c r="B83" s="32"/>
      <c r="C83" s="32"/>
      <c r="D83" s="32"/>
      <c r="E83" s="32"/>
      <c r="F83" s="32"/>
      <c r="G83" s="32"/>
      <c r="H83" s="103"/>
      <c r="I83" s="103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2.75" customHeight="1" x14ac:dyDescent="0.2">
      <c r="A84" s="32"/>
      <c r="B84" s="32"/>
      <c r="C84" s="32"/>
      <c r="D84" s="32"/>
      <c r="E84" s="32"/>
      <c r="F84" s="32"/>
      <c r="G84" s="32"/>
      <c r="H84" s="103"/>
      <c r="I84" s="103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2.75" customHeight="1" x14ac:dyDescent="0.2">
      <c r="A85" s="32"/>
      <c r="B85" s="32"/>
      <c r="C85" s="32"/>
      <c r="D85" s="32"/>
      <c r="E85" s="32"/>
      <c r="F85" s="32"/>
      <c r="G85" s="32"/>
      <c r="H85" s="103"/>
      <c r="I85" s="103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2.75" customHeight="1" x14ac:dyDescent="0.2">
      <c r="A86" s="32"/>
      <c r="B86" s="32"/>
      <c r="C86" s="32"/>
      <c r="D86" s="32"/>
      <c r="E86" s="32"/>
      <c r="F86" s="32"/>
      <c r="G86" s="32"/>
      <c r="H86" s="103"/>
      <c r="I86" s="103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2.75" customHeight="1" x14ac:dyDescent="0.2">
      <c r="A87" s="32"/>
      <c r="B87" s="32"/>
      <c r="C87" s="32"/>
      <c r="D87" s="32"/>
      <c r="E87" s="32"/>
      <c r="F87" s="32"/>
      <c r="G87" s="32"/>
      <c r="H87" s="103"/>
      <c r="I87" s="103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2.75" customHeight="1" x14ac:dyDescent="0.2">
      <c r="A88" s="32"/>
      <c r="B88" s="32"/>
      <c r="C88" s="32"/>
      <c r="D88" s="32"/>
      <c r="E88" s="32"/>
      <c r="F88" s="32"/>
      <c r="G88" s="32"/>
      <c r="H88" s="103"/>
      <c r="I88" s="103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2.75" customHeight="1" x14ac:dyDescent="0.2">
      <c r="A89" s="32"/>
      <c r="B89" s="32"/>
      <c r="C89" s="32"/>
      <c r="D89" s="32"/>
      <c r="E89" s="32"/>
      <c r="F89" s="32"/>
      <c r="G89" s="32"/>
      <c r="H89" s="103"/>
      <c r="I89" s="103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2.75" customHeight="1" x14ac:dyDescent="0.2">
      <c r="A90" s="32"/>
      <c r="B90" s="32"/>
      <c r="C90" s="32"/>
      <c r="D90" s="32"/>
      <c r="E90" s="32"/>
      <c r="F90" s="32"/>
      <c r="G90" s="32"/>
      <c r="H90" s="103"/>
      <c r="I90" s="103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2.75" customHeight="1" x14ac:dyDescent="0.2">
      <c r="A91" s="32"/>
      <c r="B91" s="32"/>
      <c r="C91" s="32"/>
      <c r="D91" s="32"/>
      <c r="E91" s="32"/>
      <c r="F91" s="32"/>
      <c r="G91" s="32"/>
      <c r="H91" s="103"/>
      <c r="I91" s="103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2.75" customHeight="1" x14ac:dyDescent="0.2">
      <c r="A92" s="32"/>
      <c r="B92" s="32"/>
      <c r="C92" s="32"/>
      <c r="D92" s="32"/>
      <c r="E92" s="32"/>
      <c r="F92" s="32"/>
      <c r="G92" s="32"/>
      <c r="H92" s="103"/>
      <c r="I92" s="103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2.75" customHeight="1" x14ac:dyDescent="0.2">
      <c r="A93" s="32"/>
      <c r="B93" s="32"/>
      <c r="C93" s="32"/>
      <c r="D93" s="32"/>
      <c r="E93" s="32"/>
      <c r="F93" s="32"/>
      <c r="G93" s="32"/>
      <c r="H93" s="103"/>
      <c r="I93" s="103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2.75" customHeight="1" x14ac:dyDescent="0.2">
      <c r="A94" s="32"/>
      <c r="B94" s="32"/>
      <c r="C94" s="32"/>
      <c r="D94" s="32"/>
      <c r="E94" s="32"/>
      <c r="F94" s="32"/>
      <c r="G94" s="32"/>
      <c r="H94" s="103"/>
      <c r="I94" s="103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2.75" customHeight="1" x14ac:dyDescent="0.2">
      <c r="A95" s="32"/>
      <c r="B95" s="32"/>
      <c r="C95" s="32"/>
      <c r="D95" s="32"/>
      <c r="E95" s="32"/>
      <c r="F95" s="32"/>
      <c r="G95" s="32"/>
      <c r="H95" s="103"/>
      <c r="I95" s="103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2.75" customHeight="1" x14ac:dyDescent="0.2">
      <c r="A96" s="32"/>
      <c r="B96" s="32"/>
      <c r="C96" s="32"/>
      <c r="D96" s="32"/>
      <c r="E96" s="32"/>
      <c r="F96" s="32"/>
      <c r="G96" s="32"/>
      <c r="H96" s="103"/>
      <c r="I96" s="103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2.75" customHeight="1" x14ac:dyDescent="0.2">
      <c r="A97" s="32"/>
      <c r="B97" s="32"/>
      <c r="C97" s="32"/>
      <c r="D97" s="32"/>
      <c r="E97" s="32"/>
      <c r="F97" s="32"/>
      <c r="G97" s="32"/>
      <c r="H97" s="103"/>
      <c r="I97" s="103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2.75" customHeight="1" x14ac:dyDescent="0.2">
      <c r="A98" s="32"/>
      <c r="B98" s="32"/>
      <c r="C98" s="32"/>
      <c r="D98" s="32"/>
      <c r="E98" s="32"/>
      <c r="F98" s="32"/>
      <c r="G98" s="32"/>
      <c r="H98" s="103"/>
      <c r="I98" s="103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2.75" customHeight="1" x14ac:dyDescent="0.2">
      <c r="A99" s="32"/>
      <c r="B99" s="32"/>
      <c r="C99" s="32"/>
      <c r="D99" s="32"/>
      <c r="E99" s="32"/>
      <c r="F99" s="32"/>
      <c r="G99" s="32"/>
      <c r="H99" s="103"/>
      <c r="I99" s="103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2.75" customHeight="1" x14ac:dyDescent="0.2">
      <c r="A100" s="32"/>
      <c r="B100" s="32"/>
      <c r="C100" s="32"/>
      <c r="D100" s="32"/>
      <c r="E100" s="32"/>
      <c r="F100" s="32"/>
      <c r="G100" s="32"/>
      <c r="H100" s="103"/>
      <c r="I100" s="103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2.75" customHeight="1" x14ac:dyDescent="0.2">
      <c r="A101" s="32"/>
      <c r="B101" s="32"/>
      <c r="C101" s="32"/>
      <c r="D101" s="32"/>
      <c r="E101" s="32"/>
      <c r="F101" s="32"/>
      <c r="G101" s="32"/>
      <c r="H101" s="103"/>
      <c r="I101" s="103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2.75" customHeight="1" x14ac:dyDescent="0.2">
      <c r="A102" s="32"/>
      <c r="B102" s="32"/>
      <c r="C102" s="32"/>
      <c r="D102" s="32"/>
      <c r="E102" s="32"/>
      <c r="F102" s="32"/>
      <c r="G102" s="32"/>
      <c r="H102" s="103"/>
      <c r="I102" s="103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2.75" customHeight="1" x14ac:dyDescent="0.2">
      <c r="A103" s="32"/>
      <c r="B103" s="32"/>
      <c r="C103" s="32"/>
      <c r="D103" s="32"/>
      <c r="E103" s="32"/>
      <c r="F103" s="32"/>
      <c r="G103" s="32"/>
      <c r="H103" s="103"/>
      <c r="I103" s="103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2.75" customHeight="1" x14ac:dyDescent="0.2">
      <c r="A104" s="32"/>
      <c r="B104" s="32"/>
      <c r="C104" s="32"/>
      <c r="D104" s="32"/>
      <c r="E104" s="32"/>
      <c r="F104" s="32"/>
      <c r="G104" s="32"/>
      <c r="H104" s="103"/>
      <c r="I104" s="103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2.75" customHeight="1" x14ac:dyDescent="0.2">
      <c r="A105" s="32"/>
      <c r="B105" s="32"/>
      <c r="C105" s="32"/>
      <c r="D105" s="32"/>
      <c r="E105" s="32"/>
      <c r="F105" s="32"/>
      <c r="G105" s="32"/>
      <c r="H105" s="103"/>
      <c r="I105" s="103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2.75" customHeight="1" x14ac:dyDescent="0.2">
      <c r="A106" s="32"/>
      <c r="B106" s="32"/>
      <c r="C106" s="32"/>
      <c r="D106" s="32"/>
      <c r="E106" s="32"/>
      <c r="F106" s="32"/>
      <c r="G106" s="32"/>
      <c r="H106" s="103"/>
      <c r="I106" s="103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2.75" customHeight="1" x14ac:dyDescent="0.2">
      <c r="A107" s="32"/>
      <c r="B107" s="32"/>
      <c r="C107" s="32"/>
      <c r="D107" s="32"/>
      <c r="E107" s="32"/>
      <c r="F107" s="32"/>
      <c r="G107" s="32"/>
      <c r="H107" s="103"/>
      <c r="I107" s="103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2.75" customHeight="1" x14ac:dyDescent="0.2">
      <c r="A108" s="32"/>
      <c r="B108" s="32"/>
      <c r="C108" s="32"/>
      <c r="D108" s="32"/>
      <c r="E108" s="32"/>
      <c r="F108" s="32"/>
      <c r="G108" s="32"/>
      <c r="H108" s="103"/>
      <c r="I108" s="103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2.75" customHeight="1" x14ac:dyDescent="0.2">
      <c r="A109" s="32"/>
      <c r="B109" s="32"/>
      <c r="C109" s="32"/>
      <c r="D109" s="32"/>
      <c r="E109" s="32"/>
      <c r="F109" s="32"/>
      <c r="G109" s="32"/>
      <c r="H109" s="103"/>
      <c r="I109" s="103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2.75" customHeight="1" x14ac:dyDescent="0.2">
      <c r="A110" s="32"/>
      <c r="B110" s="32"/>
      <c r="C110" s="32"/>
      <c r="D110" s="32"/>
      <c r="E110" s="32"/>
      <c r="F110" s="32"/>
      <c r="G110" s="32"/>
      <c r="H110" s="103"/>
      <c r="I110" s="103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2.75" customHeight="1" x14ac:dyDescent="0.2">
      <c r="A111" s="32"/>
      <c r="B111" s="32"/>
      <c r="C111" s="32"/>
      <c r="D111" s="32"/>
      <c r="E111" s="32"/>
      <c r="F111" s="32"/>
      <c r="G111" s="32"/>
      <c r="H111" s="103"/>
      <c r="I111" s="103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2.75" customHeight="1" x14ac:dyDescent="0.2">
      <c r="A112" s="32"/>
      <c r="B112" s="32"/>
      <c r="C112" s="32"/>
      <c r="D112" s="32"/>
      <c r="E112" s="32"/>
      <c r="F112" s="32"/>
      <c r="G112" s="32"/>
      <c r="H112" s="103"/>
      <c r="I112" s="103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2.75" customHeight="1" x14ac:dyDescent="0.2">
      <c r="A113" s="32"/>
      <c r="B113" s="32"/>
      <c r="C113" s="32"/>
      <c r="D113" s="32"/>
      <c r="E113" s="32"/>
      <c r="F113" s="32"/>
      <c r="G113" s="32"/>
      <c r="H113" s="103"/>
      <c r="I113" s="103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2.75" customHeight="1" x14ac:dyDescent="0.2">
      <c r="A114" s="32"/>
      <c r="B114" s="32"/>
      <c r="C114" s="32"/>
      <c r="D114" s="32"/>
      <c r="E114" s="32"/>
      <c r="F114" s="32"/>
      <c r="G114" s="32"/>
      <c r="H114" s="103"/>
      <c r="I114" s="103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2.75" customHeight="1" x14ac:dyDescent="0.2">
      <c r="A115" s="32"/>
      <c r="B115" s="32"/>
      <c r="C115" s="32"/>
      <c r="D115" s="32"/>
      <c r="E115" s="32"/>
      <c r="F115" s="32"/>
      <c r="G115" s="32"/>
      <c r="H115" s="103"/>
      <c r="I115" s="103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2.75" customHeight="1" x14ac:dyDescent="0.2">
      <c r="A116" s="32"/>
      <c r="B116" s="32"/>
      <c r="C116" s="32"/>
      <c r="D116" s="32"/>
      <c r="E116" s="32"/>
      <c r="F116" s="32"/>
      <c r="G116" s="32"/>
      <c r="H116" s="103"/>
      <c r="I116" s="103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2.75" customHeight="1" x14ac:dyDescent="0.2">
      <c r="A117" s="32"/>
      <c r="B117" s="32"/>
      <c r="C117" s="32"/>
      <c r="D117" s="32"/>
      <c r="E117" s="32"/>
      <c r="F117" s="32"/>
      <c r="G117" s="32"/>
      <c r="H117" s="103"/>
      <c r="I117" s="103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2.75" customHeight="1" x14ac:dyDescent="0.2">
      <c r="A118" s="32"/>
      <c r="B118" s="32"/>
      <c r="C118" s="32"/>
      <c r="D118" s="32"/>
      <c r="E118" s="32"/>
      <c r="F118" s="32"/>
      <c r="G118" s="32"/>
      <c r="H118" s="103"/>
      <c r="I118" s="103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2.75" customHeight="1" x14ac:dyDescent="0.2">
      <c r="A119" s="32"/>
      <c r="B119" s="32"/>
      <c r="C119" s="32"/>
      <c r="D119" s="32"/>
      <c r="E119" s="32"/>
      <c r="F119" s="32"/>
      <c r="G119" s="32"/>
      <c r="H119" s="103"/>
      <c r="I119" s="103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2.75" customHeight="1" x14ac:dyDescent="0.2">
      <c r="A120" s="32"/>
      <c r="B120" s="32"/>
      <c r="C120" s="32"/>
      <c r="D120" s="32"/>
      <c r="E120" s="32"/>
      <c r="F120" s="32"/>
      <c r="G120" s="32"/>
      <c r="H120" s="103"/>
      <c r="I120" s="103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2.75" customHeight="1" x14ac:dyDescent="0.2">
      <c r="A121" s="32"/>
      <c r="B121" s="32"/>
      <c r="C121" s="32"/>
      <c r="D121" s="32"/>
      <c r="E121" s="32"/>
      <c r="F121" s="32"/>
      <c r="G121" s="32"/>
      <c r="H121" s="103"/>
      <c r="I121" s="103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2.75" customHeight="1" x14ac:dyDescent="0.2">
      <c r="A122" s="32"/>
      <c r="B122" s="32"/>
      <c r="C122" s="32"/>
      <c r="D122" s="32"/>
      <c r="E122" s="32"/>
      <c r="F122" s="32"/>
      <c r="G122" s="32"/>
      <c r="H122" s="103"/>
      <c r="I122" s="103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2.75" customHeight="1" x14ac:dyDescent="0.2">
      <c r="A123" s="32"/>
      <c r="B123" s="32"/>
      <c r="C123" s="32"/>
      <c r="D123" s="32"/>
      <c r="E123" s="32"/>
      <c r="F123" s="32"/>
      <c r="G123" s="32"/>
      <c r="H123" s="103"/>
      <c r="I123" s="103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2.75" customHeight="1" x14ac:dyDescent="0.2">
      <c r="A124" s="32"/>
      <c r="B124" s="32"/>
      <c r="C124" s="32"/>
      <c r="D124" s="32"/>
      <c r="E124" s="32"/>
      <c r="F124" s="32"/>
      <c r="G124" s="32"/>
      <c r="H124" s="103"/>
      <c r="I124" s="103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2.75" customHeight="1" x14ac:dyDescent="0.2">
      <c r="A125" s="32"/>
      <c r="B125" s="32"/>
      <c r="C125" s="32"/>
      <c r="D125" s="32"/>
      <c r="E125" s="32"/>
      <c r="F125" s="32"/>
      <c r="G125" s="32"/>
      <c r="H125" s="103"/>
      <c r="I125" s="103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2.75" customHeight="1" x14ac:dyDescent="0.2">
      <c r="A126" s="32"/>
      <c r="B126" s="32"/>
      <c r="C126" s="32"/>
      <c r="D126" s="32"/>
      <c r="E126" s="32"/>
      <c r="F126" s="32"/>
      <c r="G126" s="32"/>
      <c r="H126" s="103"/>
      <c r="I126" s="103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2.75" customHeight="1" x14ac:dyDescent="0.2">
      <c r="A127" s="32"/>
      <c r="B127" s="32"/>
      <c r="C127" s="32"/>
      <c r="D127" s="32"/>
      <c r="E127" s="32"/>
      <c r="F127" s="32"/>
      <c r="G127" s="32"/>
      <c r="H127" s="103"/>
      <c r="I127" s="103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2.75" customHeight="1" x14ac:dyDescent="0.2">
      <c r="A128" s="32"/>
      <c r="B128" s="32"/>
      <c r="C128" s="32"/>
      <c r="D128" s="32"/>
      <c r="E128" s="32"/>
      <c r="F128" s="32"/>
      <c r="G128" s="32"/>
      <c r="H128" s="103"/>
      <c r="I128" s="103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2.75" customHeight="1" x14ac:dyDescent="0.2">
      <c r="A129" s="32"/>
      <c r="B129" s="32"/>
      <c r="C129" s="32"/>
      <c r="D129" s="32"/>
      <c r="E129" s="32"/>
      <c r="F129" s="32"/>
      <c r="G129" s="32"/>
      <c r="H129" s="103"/>
      <c r="I129" s="103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2.75" customHeight="1" x14ac:dyDescent="0.2">
      <c r="A130" s="32"/>
      <c r="B130" s="32"/>
      <c r="C130" s="32"/>
      <c r="D130" s="32"/>
      <c r="E130" s="32"/>
      <c r="F130" s="32"/>
      <c r="G130" s="32"/>
      <c r="H130" s="103"/>
      <c r="I130" s="103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2.75" customHeight="1" x14ac:dyDescent="0.2">
      <c r="A131" s="32"/>
      <c r="B131" s="32"/>
      <c r="C131" s="32"/>
      <c r="D131" s="32"/>
      <c r="E131" s="32"/>
      <c r="F131" s="32"/>
      <c r="G131" s="32"/>
      <c r="H131" s="103"/>
      <c r="I131" s="103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2.75" customHeight="1" x14ac:dyDescent="0.2">
      <c r="A132" s="32"/>
      <c r="B132" s="32"/>
      <c r="C132" s="32"/>
      <c r="D132" s="32"/>
      <c r="E132" s="32"/>
      <c r="F132" s="32"/>
      <c r="G132" s="32"/>
      <c r="H132" s="103"/>
      <c r="I132" s="103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2.75" customHeight="1" x14ac:dyDescent="0.2">
      <c r="A133" s="32"/>
      <c r="B133" s="32"/>
      <c r="C133" s="32"/>
      <c r="D133" s="32"/>
      <c r="E133" s="32"/>
      <c r="F133" s="32"/>
      <c r="G133" s="32"/>
      <c r="H133" s="103"/>
      <c r="I133" s="103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2.75" customHeight="1" x14ac:dyDescent="0.2">
      <c r="A134" s="32"/>
      <c r="B134" s="32"/>
      <c r="C134" s="32"/>
      <c r="D134" s="32"/>
      <c r="E134" s="32"/>
      <c r="F134" s="32"/>
      <c r="G134" s="32"/>
      <c r="H134" s="103"/>
      <c r="I134" s="103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2.75" customHeight="1" x14ac:dyDescent="0.2">
      <c r="A135" s="32"/>
      <c r="B135" s="32"/>
      <c r="C135" s="32"/>
      <c r="D135" s="32"/>
      <c r="E135" s="32"/>
      <c r="F135" s="32"/>
      <c r="G135" s="32"/>
      <c r="H135" s="103"/>
      <c r="I135" s="103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2.75" customHeight="1" x14ac:dyDescent="0.2">
      <c r="A136" s="32"/>
      <c r="B136" s="32"/>
      <c r="C136" s="32"/>
      <c r="D136" s="32"/>
      <c r="E136" s="32"/>
      <c r="F136" s="32"/>
      <c r="G136" s="32"/>
      <c r="H136" s="103"/>
      <c r="I136" s="103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2.75" customHeight="1" x14ac:dyDescent="0.2">
      <c r="A137" s="32"/>
      <c r="B137" s="32"/>
      <c r="C137" s="32"/>
      <c r="D137" s="32"/>
      <c r="E137" s="32"/>
      <c r="F137" s="32"/>
      <c r="G137" s="32"/>
      <c r="H137" s="103"/>
      <c r="I137" s="103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2.75" customHeight="1" x14ac:dyDescent="0.2">
      <c r="A138" s="32"/>
      <c r="B138" s="32"/>
      <c r="C138" s="32"/>
      <c r="D138" s="32"/>
      <c r="E138" s="32"/>
      <c r="F138" s="32"/>
      <c r="G138" s="32"/>
      <c r="H138" s="103"/>
      <c r="I138" s="103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2.75" customHeight="1" x14ac:dyDescent="0.2">
      <c r="A139" s="32"/>
      <c r="B139" s="32"/>
      <c r="C139" s="32"/>
      <c r="D139" s="32"/>
      <c r="E139" s="32"/>
      <c r="F139" s="32"/>
      <c r="G139" s="32"/>
      <c r="H139" s="103"/>
      <c r="I139" s="103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2.75" customHeight="1" x14ac:dyDescent="0.2">
      <c r="A140" s="32"/>
      <c r="B140" s="32"/>
      <c r="C140" s="32"/>
      <c r="D140" s="32"/>
      <c r="E140" s="32"/>
      <c r="F140" s="32"/>
      <c r="G140" s="32"/>
      <c r="H140" s="103"/>
      <c r="I140" s="103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2.75" customHeight="1" x14ac:dyDescent="0.2">
      <c r="A141" s="32"/>
      <c r="B141" s="32"/>
      <c r="C141" s="32"/>
      <c r="D141" s="32"/>
      <c r="E141" s="32"/>
      <c r="F141" s="32"/>
      <c r="G141" s="32"/>
      <c r="H141" s="103"/>
      <c r="I141" s="103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2.75" customHeight="1" x14ac:dyDescent="0.2">
      <c r="A142" s="32"/>
      <c r="B142" s="32"/>
      <c r="C142" s="32"/>
      <c r="D142" s="32"/>
      <c r="E142" s="32"/>
      <c r="F142" s="32"/>
      <c r="G142" s="32"/>
      <c r="H142" s="103"/>
      <c r="I142" s="103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2.75" customHeight="1" x14ac:dyDescent="0.2">
      <c r="A143" s="32"/>
      <c r="B143" s="32"/>
      <c r="C143" s="32"/>
      <c r="D143" s="32"/>
      <c r="E143" s="32"/>
      <c r="F143" s="32"/>
      <c r="G143" s="32"/>
      <c r="H143" s="103"/>
      <c r="I143" s="103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2.75" customHeight="1" x14ac:dyDescent="0.2">
      <c r="A144" s="32"/>
      <c r="B144" s="32"/>
      <c r="C144" s="32"/>
      <c r="D144" s="32"/>
      <c r="E144" s="32"/>
      <c r="F144" s="32"/>
      <c r="G144" s="32"/>
      <c r="H144" s="103"/>
      <c r="I144" s="103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2.75" customHeight="1" x14ac:dyDescent="0.2">
      <c r="A145" s="32"/>
      <c r="B145" s="32"/>
      <c r="C145" s="32"/>
      <c r="D145" s="32"/>
      <c r="E145" s="32"/>
      <c r="F145" s="32"/>
      <c r="G145" s="32"/>
      <c r="H145" s="103"/>
      <c r="I145" s="103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2.75" customHeight="1" x14ac:dyDescent="0.2">
      <c r="A146" s="32"/>
      <c r="B146" s="32"/>
      <c r="C146" s="32"/>
      <c r="D146" s="32"/>
      <c r="E146" s="32"/>
      <c r="F146" s="32"/>
      <c r="G146" s="32"/>
      <c r="H146" s="103"/>
      <c r="I146" s="103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2.75" customHeight="1" x14ac:dyDescent="0.2">
      <c r="A147" s="32"/>
      <c r="B147" s="32"/>
      <c r="C147" s="32"/>
      <c r="D147" s="32"/>
      <c r="E147" s="32"/>
      <c r="F147" s="32"/>
      <c r="G147" s="32"/>
      <c r="H147" s="103"/>
      <c r="I147" s="103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2.75" customHeight="1" x14ac:dyDescent="0.2">
      <c r="A148" s="32"/>
      <c r="B148" s="32"/>
      <c r="C148" s="32"/>
      <c r="D148" s="32"/>
      <c r="E148" s="32"/>
      <c r="F148" s="32"/>
      <c r="G148" s="32"/>
      <c r="H148" s="103"/>
      <c r="I148" s="103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2.75" customHeight="1" x14ac:dyDescent="0.2">
      <c r="A149" s="32"/>
      <c r="B149" s="32"/>
      <c r="C149" s="32"/>
      <c r="D149" s="32"/>
      <c r="E149" s="32"/>
      <c r="F149" s="32"/>
      <c r="G149" s="32"/>
      <c r="H149" s="103"/>
      <c r="I149" s="103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2.75" customHeight="1" x14ac:dyDescent="0.2">
      <c r="A150" s="32"/>
      <c r="B150" s="32"/>
      <c r="C150" s="32"/>
      <c r="D150" s="32"/>
      <c r="E150" s="32"/>
      <c r="F150" s="32"/>
      <c r="G150" s="32"/>
      <c r="H150" s="103"/>
      <c r="I150" s="103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2.75" customHeight="1" x14ac:dyDescent="0.2">
      <c r="A151" s="32"/>
      <c r="B151" s="32"/>
      <c r="C151" s="32"/>
      <c r="D151" s="32"/>
      <c r="E151" s="32"/>
      <c r="F151" s="32"/>
      <c r="G151" s="32"/>
      <c r="H151" s="103"/>
      <c r="I151" s="103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2.75" customHeight="1" x14ac:dyDescent="0.2">
      <c r="A152" s="32"/>
      <c r="B152" s="32"/>
      <c r="C152" s="32"/>
      <c r="D152" s="32"/>
      <c r="E152" s="32"/>
      <c r="F152" s="32"/>
      <c r="G152" s="32"/>
      <c r="H152" s="103"/>
      <c r="I152" s="103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2.75" customHeight="1" x14ac:dyDescent="0.2">
      <c r="A153" s="32"/>
      <c r="B153" s="32"/>
      <c r="C153" s="32"/>
      <c r="D153" s="32"/>
      <c r="E153" s="32"/>
      <c r="F153" s="32"/>
      <c r="G153" s="32"/>
      <c r="H153" s="103"/>
      <c r="I153" s="103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2.75" customHeight="1" x14ac:dyDescent="0.2">
      <c r="A154" s="32"/>
      <c r="B154" s="32"/>
      <c r="C154" s="32"/>
      <c r="D154" s="32"/>
      <c r="E154" s="32"/>
      <c r="F154" s="32"/>
      <c r="G154" s="32"/>
      <c r="H154" s="103"/>
      <c r="I154" s="103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2.75" customHeight="1" x14ac:dyDescent="0.2">
      <c r="A155" s="32"/>
      <c r="B155" s="32"/>
      <c r="C155" s="32"/>
      <c r="D155" s="32"/>
      <c r="E155" s="32"/>
      <c r="F155" s="32"/>
      <c r="G155" s="32"/>
      <c r="H155" s="103"/>
      <c r="I155" s="103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2.75" customHeight="1" x14ac:dyDescent="0.2">
      <c r="A156" s="32"/>
      <c r="B156" s="32"/>
      <c r="C156" s="32"/>
      <c r="D156" s="32"/>
      <c r="E156" s="32"/>
      <c r="F156" s="32"/>
      <c r="G156" s="32"/>
      <c r="H156" s="103"/>
      <c r="I156" s="103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2.75" customHeight="1" x14ac:dyDescent="0.2">
      <c r="A157" s="32"/>
      <c r="B157" s="32"/>
      <c r="C157" s="32"/>
      <c r="D157" s="32"/>
      <c r="E157" s="32"/>
      <c r="F157" s="32"/>
      <c r="G157" s="32"/>
      <c r="H157" s="103"/>
      <c r="I157" s="103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2.75" customHeight="1" x14ac:dyDescent="0.2">
      <c r="A158" s="32"/>
      <c r="B158" s="32"/>
      <c r="C158" s="32"/>
      <c r="D158" s="32"/>
      <c r="E158" s="32"/>
      <c r="F158" s="32"/>
      <c r="G158" s="32"/>
      <c r="H158" s="103"/>
      <c r="I158" s="103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2.75" customHeight="1" x14ac:dyDescent="0.2">
      <c r="A159" s="32"/>
      <c r="B159" s="32"/>
      <c r="C159" s="32"/>
      <c r="D159" s="32"/>
      <c r="E159" s="32"/>
      <c r="F159" s="32"/>
      <c r="G159" s="32"/>
      <c r="H159" s="103"/>
      <c r="I159" s="103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2.75" customHeight="1" x14ac:dyDescent="0.2">
      <c r="A160" s="32"/>
      <c r="B160" s="32"/>
      <c r="C160" s="32"/>
      <c r="D160" s="32"/>
      <c r="E160" s="32"/>
      <c r="F160" s="32"/>
      <c r="G160" s="32"/>
      <c r="H160" s="103"/>
      <c r="I160" s="103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2.75" customHeight="1" x14ac:dyDescent="0.2">
      <c r="A161" s="32"/>
      <c r="B161" s="32"/>
      <c r="C161" s="32"/>
      <c r="D161" s="32"/>
      <c r="E161" s="32"/>
      <c r="F161" s="32"/>
      <c r="G161" s="32"/>
      <c r="H161" s="103"/>
      <c r="I161" s="103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2.75" customHeight="1" x14ac:dyDescent="0.2">
      <c r="A162" s="32"/>
      <c r="B162" s="32"/>
      <c r="C162" s="32"/>
      <c r="D162" s="32"/>
      <c r="E162" s="32"/>
      <c r="F162" s="32"/>
      <c r="G162" s="32"/>
      <c r="H162" s="103"/>
      <c r="I162" s="103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2.75" customHeight="1" x14ac:dyDescent="0.2">
      <c r="A163" s="32"/>
      <c r="B163" s="32"/>
      <c r="C163" s="32"/>
      <c r="D163" s="32"/>
      <c r="E163" s="32"/>
      <c r="F163" s="32"/>
      <c r="G163" s="32"/>
      <c r="H163" s="103"/>
      <c r="I163" s="103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2.75" customHeight="1" x14ac:dyDescent="0.2">
      <c r="A164" s="32"/>
      <c r="B164" s="32"/>
      <c r="C164" s="32"/>
      <c r="D164" s="32"/>
      <c r="E164" s="32"/>
      <c r="F164" s="32"/>
      <c r="G164" s="32"/>
      <c r="H164" s="103"/>
      <c r="I164" s="103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2.75" customHeight="1" x14ac:dyDescent="0.2">
      <c r="A165" s="32"/>
      <c r="B165" s="32"/>
      <c r="C165" s="32"/>
      <c r="D165" s="32"/>
      <c r="E165" s="32"/>
      <c r="F165" s="32"/>
      <c r="G165" s="32"/>
      <c r="H165" s="103"/>
      <c r="I165" s="103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2.75" customHeight="1" x14ac:dyDescent="0.2">
      <c r="A166" s="32"/>
      <c r="B166" s="32"/>
      <c r="C166" s="32"/>
      <c r="D166" s="32"/>
      <c r="E166" s="32"/>
      <c r="F166" s="32"/>
      <c r="G166" s="32"/>
      <c r="H166" s="103"/>
      <c r="I166" s="103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2.75" customHeight="1" x14ac:dyDescent="0.2">
      <c r="A167" s="32"/>
      <c r="B167" s="32"/>
      <c r="C167" s="32"/>
      <c r="D167" s="32"/>
      <c r="E167" s="32"/>
      <c r="F167" s="32"/>
      <c r="G167" s="32"/>
      <c r="H167" s="103"/>
      <c r="I167" s="103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2.75" customHeight="1" x14ac:dyDescent="0.2">
      <c r="A168" s="32"/>
      <c r="B168" s="32"/>
      <c r="C168" s="32"/>
      <c r="D168" s="32"/>
      <c r="E168" s="32"/>
      <c r="F168" s="32"/>
      <c r="G168" s="32"/>
      <c r="H168" s="103"/>
      <c r="I168" s="103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2.75" customHeight="1" x14ac:dyDescent="0.2">
      <c r="A169" s="32"/>
      <c r="B169" s="32"/>
      <c r="C169" s="32"/>
      <c r="D169" s="32"/>
      <c r="E169" s="32"/>
      <c r="F169" s="32"/>
      <c r="G169" s="32"/>
      <c r="H169" s="103"/>
      <c r="I169" s="103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2.75" customHeight="1" x14ac:dyDescent="0.2">
      <c r="A170" s="32"/>
      <c r="B170" s="32"/>
      <c r="C170" s="32"/>
      <c r="D170" s="32"/>
      <c r="E170" s="32"/>
      <c r="F170" s="32"/>
      <c r="G170" s="32"/>
      <c r="H170" s="103"/>
      <c r="I170" s="103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2.75" customHeight="1" x14ac:dyDescent="0.2">
      <c r="A171" s="32"/>
      <c r="B171" s="32"/>
      <c r="C171" s="32"/>
      <c r="D171" s="32"/>
      <c r="E171" s="32"/>
      <c r="F171" s="32"/>
      <c r="G171" s="32"/>
      <c r="H171" s="103"/>
      <c r="I171" s="103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2.75" customHeight="1" x14ac:dyDescent="0.2">
      <c r="A172" s="32"/>
      <c r="B172" s="32"/>
      <c r="C172" s="32"/>
      <c r="D172" s="32"/>
      <c r="E172" s="32"/>
      <c r="F172" s="32"/>
      <c r="G172" s="32"/>
      <c r="H172" s="103"/>
      <c r="I172" s="103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2.75" customHeight="1" x14ac:dyDescent="0.2">
      <c r="A173" s="32"/>
      <c r="B173" s="32"/>
      <c r="C173" s="32"/>
      <c r="D173" s="32"/>
      <c r="E173" s="32"/>
      <c r="F173" s="32"/>
      <c r="G173" s="32"/>
      <c r="H173" s="103"/>
      <c r="I173" s="103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2.75" customHeight="1" x14ac:dyDescent="0.2">
      <c r="A174" s="32"/>
      <c r="B174" s="32"/>
      <c r="C174" s="32"/>
      <c r="D174" s="32"/>
      <c r="E174" s="32"/>
      <c r="F174" s="32"/>
      <c r="G174" s="32"/>
      <c r="H174" s="103"/>
      <c r="I174" s="103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2.75" customHeight="1" x14ac:dyDescent="0.2">
      <c r="A175" s="32"/>
      <c r="B175" s="32"/>
      <c r="C175" s="32"/>
      <c r="D175" s="32"/>
      <c r="E175" s="32"/>
      <c r="F175" s="32"/>
      <c r="G175" s="32"/>
      <c r="H175" s="103"/>
      <c r="I175" s="103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2.75" customHeight="1" x14ac:dyDescent="0.2">
      <c r="A176" s="32"/>
      <c r="B176" s="32"/>
      <c r="C176" s="32"/>
      <c r="D176" s="32"/>
      <c r="E176" s="32"/>
      <c r="F176" s="32"/>
      <c r="G176" s="32"/>
      <c r="H176" s="103"/>
      <c r="I176" s="103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2.75" customHeight="1" x14ac:dyDescent="0.2">
      <c r="A177" s="32"/>
      <c r="B177" s="32"/>
      <c r="C177" s="32"/>
      <c r="D177" s="32"/>
      <c r="E177" s="32"/>
      <c r="F177" s="32"/>
      <c r="G177" s="32"/>
      <c r="H177" s="103"/>
      <c r="I177" s="103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2.75" customHeight="1" x14ac:dyDescent="0.2">
      <c r="A178" s="32"/>
      <c r="B178" s="32"/>
      <c r="C178" s="32"/>
      <c r="D178" s="32"/>
      <c r="E178" s="32"/>
      <c r="F178" s="32"/>
      <c r="G178" s="32"/>
      <c r="H178" s="103"/>
      <c r="I178" s="103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2.75" customHeight="1" x14ac:dyDescent="0.2">
      <c r="A179" s="32"/>
      <c r="B179" s="32"/>
      <c r="C179" s="32"/>
      <c r="D179" s="32"/>
      <c r="E179" s="32"/>
      <c r="F179" s="32"/>
      <c r="G179" s="32"/>
      <c r="H179" s="103"/>
      <c r="I179" s="103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2.75" customHeight="1" x14ac:dyDescent="0.2">
      <c r="A180" s="32"/>
      <c r="B180" s="32"/>
      <c r="C180" s="32"/>
      <c r="D180" s="32"/>
      <c r="E180" s="32"/>
      <c r="F180" s="32"/>
      <c r="G180" s="32"/>
      <c r="H180" s="103"/>
      <c r="I180" s="103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2.75" customHeight="1" x14ac:dyDescent="0.2">
      <c r="A181" s="32"/>
      <c r="B181" s="32"/>
      <c r="C181" s="32"/>
      <c r="D181" s="32"/>
      <c r="E181" s="32"/>
      <c r="F181" s="32"/>
      <c r="G181" s="32"/>
      <c r="H181" s="103"/>
      <c r="I181" s="103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2.75" customHeight="1" x14ac:dyDescent="0.2">
      <c r="A182" s="32"/>
      <c r="B182" s="32"/>
      <c r="C182" s="32"/>
      <c r="D182" s="32"/>
      <c r="E182" s="32"/>
      <c r="F182" s="32"/>
      <c r="G182" s="32"/>
      <c r="H182" s="103"/>
      <c r="I182" s="103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2.75" customHeight="1" x14ac:dyDescent="0.2">
      <c r="A183" s="32"/>
      <c r="B183" s="32"/>
      <c r="C183" s="32"/>
      <c r="D183" s="32"/>
      <c r="E183" s="32"/>
      <c r="F183" s="32"/>
      <c r="G183" s="32"/>
      <c r="H183" s="103"/>
      <c r="I183" s="103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2.75" customHeight="1" x14ac:dyDescent="0.2">
      <c r="A184" s="32"/>
      <c r="B184" s="32"/>
      <c r="C184" s="32"/>
      <c r="D184" s="32"/>
      <c r="E184" s="32"/>
      <c r="F184" s="32"/>
      <c r="G184" s="32"/>
      <c r="H184" s="103"/>
      <c r="I184" s="103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2.75" customHeight="1" x14ac:dyDescent="0.2">
      <c r="A185" s="32"/>
      <c r="B185" s="32"/>
      <c r="C185" s="32"/>
      <c r="D185" s="32"/>
      <c r="E185" s="32"/>
      <c r="F185" s="32"/>
      <c r="G185" s="32"/>
      <c r="H185" s="103"/>
      <c r="I185" s="103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2.75" customHeight="1" x14ac:dyDescent="0.2">
      <c r="A186" s="32"/>
      <c r="B186" s="32"/>
      <c r="C186" s="32"/>
      <c r="D186" s="32"/>
      <c r="E186" s="32"/>
      <c r="F186" s="32"/>
      <c r="G186" s="32"/>
      <c r="H186" s="103"/>
      <c r="I186" s="103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2.75" customHeight="1" x14ac:dyDescent="0.2">
      <c r="A187" s="32"/>
      <c r="B187" s="32"/>
      <c r="C187" s="32"/>
      <c r="D187" s="32"/>
      <c r="E187" s="32"/>
      <c r="F187" s="32"/>
      <c r="G187" s="32"/>
      <c r="H187" s="103"/>
      <c r="I187" s="103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2.75" customHeight="1" x14ac:dyDescent="0.2">
      <c r="A188" s="32"/>
      <c r="B188" s="32"/>
      <c r="C188" s="32"/>
      <c r="D188" s="32"/>
      <c r="E188" s="32"/>
      <c r="F188" s="32"/>
      <c r="G188" s="32"/>
      <c r="H188" s="103"/>
      <c r="I188" s="103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2.75" customHeight="1" x14ac:dyDescent="0.2">
      <c r="A189" s="32"/>
      <c r="B189" s="32"/>
      <c r="C189" s="32"/>
      <c r="D189" s="32"/>
      <c r="E189" s="32"/>
      <c r="F189" s="32"/>
      <c r="G189" s="32"/>
      <c r="H189" s="103"/>
      <c r="I189" s="103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2.75" customHeight="1" x14ac:dyDescent="0.2">
      <c r="A190" s="32"/>
      <c r="B190" s="32"/>
      <c r="C190" s="32"/>
      <c r="D190" s="32"/>
      <c r="E190" s="32"/>
      <c r="F190" s="32"/>
      <c r="G190" s="32"/>
      <c r="H190" s="103"/>
      <c r="I190" s="103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2.75" customHeight="1" x14ac:dyDescent="0.2">
      <c r="A191" s="32"/>
      <c r="B191" s="32"/>
      <c r="C191" s="32"/>
      <c r="D191" s="32"/>
      <c r="E191" s="32"/>
      <c r="F191" s="32"/>
      <c r="G191" s="32"/>
      <c r="H191" s="103"/>
      <c r="I191" s="103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2.75" customHeight="1" x14ac:dyDescent="0.2">
      <c r="A192" s="32"/>
      <c r="B192" s="32"/>
      <c r="C192" s="32"/>
      <c r="D192" s="32"/>
      <c r="E192" s="32"/>
      <c r="F192" s="32"/>
      <c r="G192" s="32"/>
      <c r="H192" s="103"/>
      <c r="I192" s="103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2.75" customHeight="1" x14ac:dyDescent="0.2">
      <c r="A193" s="32"/>
      <c r="B193" s="32"/>
      <c r="C193" s="32"/>
      <c r="D193" s="32"/>
      <c r="E193" s="32"/>
      <c r="F193" s="32"/>
      <c r="G193" s="32"/>
      <c r="H193" s="103"/>
      <c r="I193" s="103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2.75" customHeight="1" x14ac:dyDescent="0.2">
      <c r="A194" s="32"/>
      <c r="B194" s="32"/>
      <c r="C194" s="32"/>
      <c r="D194" s="32"/>
      <c r="E194" s="32"/>
      <c r="F194" s="32"/>
      <c r="G194" s="32"/>
      <c r="H194" s="103"/>
      <c r="I194" s="103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2.75" customHeight="1" x14ac:dyDescent="0.2">
      <c r="A195" s="32"/>
      <c r="B195" s="32"/>
      <c r="C195" s="32"/>
      <c r="D195" s="32"/>
      <c r="E195" s="32"/>
      <c r="F195" s="32"/>
      <c r="G195" s="32"/>
      <c r="H195" s="103"/>
      <c r="I195" s="103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2.75" customHeight="1" x14ac:dyDescent="0.2">
      <c r="A196" s="32"/>
      <c r="B196" s="32"/>
      <c r="C196" s="32"/>
      <c r="D196" s="32"/>
      <c r="E196" s="32"/>
      <c r="F196" s="32"/>
      <c r="G196" s="32"/>
      <c r="H196" s="103"/>
      <c r="I196" s="103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2.75" customHeight="1" x14ac:dyDescent="0.2">
      <c r="A197" s="32"/>
      <c r="B197" s="32"/>
      <c r="C197" s="32"/>
      <c r="D197" s="32"/>
      <c r="E197" s="32"/>
      <c r="F197" s="32"/>
      <c r="G197" s="32"/>
      <c r="H197" s="103"/>
      <c r="I197" s="103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2.75" customHeight="1" x14ac:dyDescent="0.2">
      <c r="A198" s="32"/>
      <c r="B198" s="32"/>
      <c r="C198" s="32"/>
      <c r="D198" s="32"/>
      <c r="E198" s="32"/>
      <c r="F198" s="32"/>
      <c r="G198" s="32"/>
      <c r="H198" s="103"/>
      <c r="I198" s="103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2.75" customHeight="1" x14ac:dyDescent="0.2">
      <c r="A199" s="32"/>
      <c r="B199" s="32"/>
      <c r="C199" s="32"/>
      <c r="D199" s="32"/>
      <c r="E199" s="32"/>
      <c r="F199" s="32"/>
      <c r="G199" s="32"/>
      <c r="H199" s="103"/>
      <c r="I199" s="103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2.75" customHeight="1" x14ac:dyDescent="0.2">
      <c r="A200" s="32"/>
      <c r="B200" s="32"/>
      <c r="C200" s="32"/>
      <c r="D200" s="32"/>
      <c r="E200" s="32"/>
      <c r="F200" s="32"/>
      <c r="G200" s="32"/>
      <c r="H200" s="103"/>
      <c r="I200" s="103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2.75" customHeight="1" x14ac:dyDescent="0.2">
      <c r="A201" s="32"/>
      <c r="B201" s="32"/>
      <c r="C201" s="32"/>
      <c r="D201" s="32"/>
      <c r="E201" s="32"/>
      <c r="F201" s="32"/>
      <c r="G201" s="32"/>
      <c r="H201" s="103"/>
      <c r="I201" s="103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2.75" customHeight="1" x14ac:dyDescent="0.2">
      <c r="A202" s="32"/>
      <c r="B202" s="32"/>
      <c r="C202" s="32"/>
      <c r="D202" s="32"/>
      <c r="E202" s="32"/>
      <c r="F202" s="32"/>
      <c r="G202" s="32"/>
      <c r="H202" s="103"/>
      <c r="I202" s="103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2.75" customHeight="1" x14ac:dyDescent="0.2">
      <c r="A203" s="32"/>
      <c r="B203" s="32"/>
      <c r="C203" s="32"/>
      <c r="D203" s="32"/>
      <c r="E203" s="32"/>
      <c r="F203" s="32"/>
      <c r="G203" s="32"/>
      <c r="H203" s="103"/>
      <c r="I203" s="103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2.75" customHeight="1" x14ac:dyDescent="0.2">
      <c r="A204" s="32"/>
      <c r="B204" s="32"/>
      <c r="C204" s="32"/>
      <c r="D204" s="32"/>
      <c r="E204" s="32"/>
      <c r="F204" s="32"/>
      <c r="G204" s="32"/>
      <c r="H204" s="103"/>
      <c r="I204" s="103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2.75" customHeight="1" x14ac:dyDescent="0.2">
      <c r="A205" s="32"/>
      <c r="B205" s="32"/>
      <c r="C205" s="32"/>
      <c r="D205" s="32"/>
      <c r="E205" s="32"/>
      <c r="F205" s="32"/>
      <c r="G205" s="32"/>
      <c r="H205" s="103"/>
      <c r="I205" s="103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2.75" customHeight="1" x14ac:dyDescent="0.2">
      <c r="A206" s="32"/>
      <c r="B206" s="32"/>
      <c r="C206" s="32"/>
      <c r="D206" s="32"/>
      <c r="E206" s="32"/>
      <c r="F206" s="32"/>
      <c r="G206" s="32"/>
      <c r="H206" s="103"/>
      <c r="I206" s="103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2.75" customHeight="1" x14ac:dyDescent="0.2">
      <c r="A207" s="32"/>
      <c r="B207" s="32"/>
      <c r="C207" s="32"/>
      <c r="D207" s="32"/>
      <c r="E207" s="32"/>
      <c r="F207" s="32"/>
      <c r="G207" s="32"/>
      <c r="H207" s="103"/>
      <c r="I207" s="103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2.75" customHeight="1" x14ac:dyDescent="0.2">
      <c r="A208" s="32"/>
      <c r="B208" s="32"/>
      <c r="C208" s="32"/>
      <c r="D208" s="32"/>
      <c r="E208" s="32"/>
      <c r="F208" s="32"/>
      <c r="G208" s="32"/>
      <c r="H208" s="103"/>
      <c r="I208" s="103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2.75" customHeight="1" x14ac:dyDescent="0.2">
      <c r="A209" s="32"/>
      <c r="B209" s="32"/>
      <c r="C209" s="32"/>
      <c r="D209" s="32"/>
      <c r="E209" s="32"/>
      <c r="F209" s="32"/>
      <c r="G209" s="32"/>
      <c r="H209" s="103"/>
      <c r="I209" s="103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2.75" customHeight="1" x14ac:dyDescent="0.2">
      <c r="A210" s="32"/>
      <c r="B210" s="32"/>
      <c r="C210" s="32"/>
      <c r="D210" s="32"/>
      <c r="E210" s="32"/>
      <c r="F210" s="32"/>
      <c r="G210" s="32"/>
      <c r="H210" s="103"/>
      <c r="I210" s="103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2.75" customHeight="1" x14ac:dyDescent="0.2">
      <c r="A211" s="32"/>
      <c r="B211" s="32"/>
      <c r="C211" s="32"/>
      <c r="D211" s="32"/>
      <c r="E211" s="32"/>
      <c r="F211" s="32"/>
      <c r="G211" s="32"/>
      <c r="H211" s="103"/>
      <c r="I211" s="103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2.75" customHeight="1" x14ac:dyDescent="0.2">
      <c r="A212" s="32"/>
      <c r="B212" s="32"/>
      <c r="C212" s="32"/>
      <c r="D212" s="32"/>
      <c r="E212" s="32"/>
      <c r="F212" s="32"/>
      <c r="G212" s="32"/>
      <c r="H212" s="103"/>
      <c r="I212" s="103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2.75" customHeight="1" x14ac:dyDescent="0.2">
      <c r="A213" s="32"/>
      <c r="B213" s="32"/>
      <c r="C213" s="32"/>
      <c r="D213" s="32"/>
      <c r="E213" s="32"/>
      <c r="F213" s="32"/>
      <c r="G213" s="32"/>
      <c r="H213" s="103"/>
      <c r="I213" s="103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2.75" customHeight="1" x14ac:dyDescent="0.2">
      <c r="A214" s="32"/>
      <c r="B214" s="32"/>
      <c r="C214" s="32"/>
      <c r="D214" s="32"/>
      <c r="E214" s="32"/>
      <c r="F214" s="32"/>
      <c r="G214" s="32"/>
      <c r="H214" s="103"/>
      <c r="I214" s="103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2.75" customHeight="1" x14ac:dyDescent="0.2">
      <c r="A215" s="32"/>
      <c r="B215" s="32"/>
      <c r="C215" s="32"/>
      <c r="D215" s="32"/>
      <c r="E215" s="32"/>
      <c r="F215" s="32"/>
      <c r="G215" s="32"/>
      <c r="H215" s="103"/>
      <c r="I215" s="103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2.75" customHeight="1" x14ac:dyDescent="0.2">
      <c r="A216" s="32"/>
      <c r="B216" s="32"/>
      <c r="C216" s="32"/>
      <c r="D216" s="32"/>
      <c r="E216" s="32"/>
      <c r="F216" s="32"/>
      <c r="G216" s="32"/>
      <c r="H216" s="103"/>
      <c r="I216" s="103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2.75" customHeight="1" x14ac:dyDescent="0.2">
      <c r="A217" s="32"/>
      <c r="B217" s="32"/>
      <c r="C217" s="32"/>
      <c r="D217" s="32"/>
      <c r="E217" s="32"/>
      <c r="F217" s="32"/>
      <c r="G217" s="32"/>
      <c r="H217" s="103"/>
      <c r="I217" s="103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2.75" customHeight="1" x14ac:dyDescent="0.2">
      <c r="A218" s="32"/>
      <c r="B218" s="32"/>
      <c r="C218" s="32"/>
      <c r="D218" s="32"/>
      <c r="E218" s="32"/>
      <c r="F218" s="32"/>
      <c r="G218" s="32"/>
      <c r="H218" s="103"/>
      <c r="I218" s="103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2.75" customHeight="1" x14ac:dyDescent="0.2">
      <c r="A219" s="32"/>
      <c r="B219" s="32"/>
      <c r="C219" s="32"/>
      <c r="D219" s="32"/>
      <c r="E219" s="32"/>
      <c r="F219" s="32"/>
      <c r="G219" s="32"/>
      <c r="H219" s="103"/>
      <c r="I219" s="103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2.75" customHeight="1" x14ac:dyDescent="0.2">
      <c r="A220" s="32"/>
      <c r="B220" s="32"/>
      <c r="C220" s="32"/>
      <c r="D220" s="32"/>
      <c r="E220" s="32"/>
      <c r="F220" s="32"/>
      <c r="G220" s="32"/>
      <c r="H220" s="103"/>
      <c r="I220" s="103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2.75" customHeight="1" x14ac:dyDescent="0.2">
      <c r="A221" s="32"/>
      <c r="B221" s="32"/>
      <c r="C221" s="32"/>
      <c r="D221" s="32"/>
      <c r="E221" s="32"/>
      <c r="F221" s="32"/>
      <c r="G221" s="32"/>
      <c r="H221" s="103"/>
      <c r="I221" s="103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2.75" customHeight="1" x14ac:dyDescent="0.2">
      <c r="A222" s="32"/>
      <c r="B222" s="32"/>
      <c r="C222" s="32"/>
      <c r="D222" s="32"/>
      <c r="E222" s="32"/>
      <c r="F222" s="32"/>
      <c r="G222" s="32"/>
      <c r="H222" s="103"/>
      <c r="I222" s="103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2.75" customHeight="1" x14ac:dyDescent="0.2">
      <c r="A223" s="32"/>
      <c r="B223" s="32"/>
      <c r="C223" s="32"/>
      <c r="D223" s="32"/>
      <c r="E223" s="32"/>
      <c r="F223" s="32"/>
      <c r="G223" s="32"/>
      <c r="H223" s="103"/>
      <c r="I223" s="103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2.75" customHeight="1" x14ac:dyDescent="0.2">
      <c r="A224" s="32"/>
      <c r="B224" s="32"/>
      <c r="C224" s="32"/>
      <c r="D224" s="32"/>
      <c r="E224" s="32"/>
      <c r="F224" s="32"/>
      <c r="G224" s="32"/>
      <c r="H224" s="103"/>
      <c r="I224" s="103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2.75" customHeight="1" x14ac:dyDescent="0.2">
      <c r="A225" s="32"/>
      <c r="B225" s="32"/>
      <c r="C225" s="32"/>
      <c r="D225" s="32"/>
      <c r="E225" s="32"/>
      <c r="F225" s="32"/>
      <c r="G225" s="32"/>
      <c r="H225" s="103"/>
      <c r="I225" s="103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2.75" customHeight="1" x14ac:dyDescent="0.2">
      <c r="A226" s="32"/>
      <c r="B226" s="32"/>
      <c r="C226" s="32"/>
      <c r="D226" s="32"/>
      <c r="E226" s="32"/>
      <c r="F226" s="32"/>
      <c r="G226" s="32"/>
      <c r="H226" s="103"/>
      <c r="I226" s="103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2.75" customHeight="1" x14ac:dyDescent="0.2">
      <c r="A227" s="32"/>
      <c r="B227" s="32"/>
      <c r="C227" s="32"/>
      <c r="D227" s="32"/>
      <c r="E227" s="32"/>
      <c r="F227" s="32"/>
      <c r="G227" s="32"/>
      <c r="H227" s="103"/>
      <c r="I227" s="103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2.75" customHeight="1" x14ac:dyDescent="0.2">
      <c r="A228" s="32"/>
      <c r="B228" s="32"/>
      <c r="C228" s="32"/>
      <c r="D228" s="32"/>
      <c r="E228" s="32"/>
      <c r="F228" s="32"/>
      <c r="G228" s="32"/>
      <c r="H228" s="103"/>
      <c r="I228" s="103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2.75" customHeight="1" x14ac:dyDescent="0.2">
      <c r="A229" s="32"/>
      <c r="B229" s="32"/>
      <c r="C229" s="32"/>
      <c r="D229" s="32"/>
      <c r="E229" s="32"/>
      <c r="F229" s="32"/>
      <c r="G229" s="32"/>
      <c r="H229" s="103"/>
      <c r="I229" s="103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2.75" customHeight="1" x14ac:dyDescent="0.2">
      <c r="A230" s="32"/>
      <c r="B230" s="32"/>
      <c r="C230" s="32"/>
      <c r="D230" s="32"/>
      <c r="E230" s="32"/>
      <c r="F230" s="32"/>
      <c r="G230" s="32"/>
      <c r="H230" s="103"/>
      <c r="I230" s="103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2.75" customHeight="1" x14ac:dyDescent="0.2">
      <c r="A231" s="32"/>
      <c r="B231" s="32"/>
      <c r="C231" s="32"/>
      <c r="D231" s="32"/>
      <c r="E231" s="32"/>
      <c r="F231" s="32"/>
      <c r="G231" s="32"/>
      <c r="H231" s="103"/>
      <c r="I231" s="103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2.75" customHeight="1" x14ac:dyDescent="0.2">
      <c r="A232" s="32"/>
      <c r="B232" s="32"/>
      <c r="C232" s="32"/>
      <c r="D232" s="32"/>
      <c r="E232" s="32"/>
      <c r="F232" s="32"/>
      <c r="G232" s="32"/>
      <c r="H232" s="103"/>
      <c r="I232" s="103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2.75" customHeight="1" x14ac:dyDescent="0.2">
      <c r="A233" s="32"/>
      <c r="B233" s="32"/>
      <c r="C233" s="32"/>
      <c r="D233" s="32"/>
      <c r="E233" s="32"/>
      <c r="F233" s="32"/>
      <c r="G233" s="32"/>
      <c r="H233" s="103"/>
      <c r="I233" s="103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2.75" customHeight="1" x14ac:dyDescent="0.2">
      <c r="A234" s="32"/>
      <c r="B234" s="32"/>
      <c r="C234" s="32"/>
      <c r="D234" s="32"/>
      <c r="E234" s="32"/>
      <c r="F234" s="32"/>
      <c r="G234" s="32"/>
      <c r="H234" s="103"/>
      <c r="I234" s="103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2.75" customHeight="1" x14ac:dyDescent="0.2">
      <c r="A235" s="32"/>
      <c r="B235" s="32"/>
      <c r="C235" s="32"/>
      <c r="D235" s="32"/>
      <c r="E235" s="32"/>
      <c r="F235" s="32"/>
      <c r="G235" s="32"/>
      <c r="H235" s="103"/>
      <c r="I235" s="103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2.75" customHeight="1" x14ac:dyDescent="0.2">
      <c r="A236" s="32"/>
      <c r="B236" s="32"/>
      <c r="C236" s="32"/>
      <c r="D236" s="32"/>
      <c r="E236" s="32"/>
      <c r="F236" s="32"/>
      <c r="G236" s="32"/>
      <c r="H236" s="103"/>
      <c r="I236" s="103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2.75" customHeight="1" x14ac:dyDescent="0.2">
      <c r="A237" s="32"/>
      <c r="B237" s="32"/>
      <c r="C237" s="32"/>
      <c r="D237" s="32"/>
      <c r="E237" s="32"/>
      <c r="F237" s="32"/>
      <c r="G237" s="32"/>
      <c r="H237" s="103"/>
      <c r="I237" s="103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2.75" customHeight="1" x14ac:dyDescent="0.2">
      <c r="A238" s="32"/>
      <c r="B238" s="32"/>
      <c r="C238" s="32"/>
      <c r="D238" s="32"/>
      <c r="E238" s="32"/>
      <c r="F238" s="32"/>
      <c r="G238" s="32"/>
      <c r="H238" s="103"/>
      <c r="I238" s="103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2.75" customHeight="1" x14ac:dyDescent="0.2">
      <c r="A239" s="32"/>
      <c r="B239" s="32"/>
      <c r="C239" s="32"/>
      <c r="D239" s="32"/>
      <c r="E239" s="32"/>
      <c r="F239" s="32"/>
      <c r="G239" s="32"/>
      <c r="H239" s="103"/>
      <c r="I239" s="103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2.75" customHeight="1" x14ac:dyDescent="0.2">
      <c r="A240" s="32"/>
      <c r="B240" s="32"/>
      <c r="C240" s="32"/>
      <c r="D240" s="32"/>
      <c r="E240" s="32"/>
      <c r="F240" s="32"/>
      <c r="G240" s="32"/>
      <c r="H240" s="103"/>
      <c r="I240" s="103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2.75" customHeight="1" x14ac:dyDescent="0.2">
      <c r="A241" s="32"/>
      <c r="B241" s="32"/>
      <c r="C241" s="32"/>
      <c r="D241" s="32"/>
      <c r="E241" s="32"/>
      <c r="F241" s="32"/>
      <c r="G241" s="32"/>
      <c r="H241" s="103"/>
      <c r="I241" s="103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2.75" customHeight="1" x14ac:dyDescent="0.2">
      <c r="A242" s="32"/>
      <c r="B242" s="32"/>
      <c r="C242" s="32"/>
      <c r="D242" s="32"/>
      <c r="E242" s="32"/>
      <c r="F242" s="32"/>
      <c r="G242" s="32"/>
      <c r="H242" s="103"/>
      <c r="I242" s="103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2.75" customHeight="1" x14ac:dyDescent="0.2">
      <c r="A243" s="32"/>
      <c r="B243" s="32"/>
      <c r="C243" s="32"/>
      <c r="D243" s="32"/>
      <c r="E243" s="32"/>
      <c r="F243" s="32"/>
      <c r="G243" s="32"/>
      <c r="H243" s="103"/>
      <c r="I243" s="103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2.75" customHeight="1" x14ac:dyDescent="0.2">
      <c r="A244" s="32"/>
      <c r="B244" s="32"/>
      <c r="C244" s="32"/>
      <c r="D244" s="32"/>
      <c r="E244" s="32"/>
      <c r="F244" s="32"/>
      <c r="G244" s="32"/>
      <c r="H244" s="103"/>
      <c r="I244" s="103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2.75" customHeight="1" x14ac:dyDescent="0.2">
      <c r="A245" s="32"/>
      <c r="B245" s="32"/>
      <c r="C245" s="32"/>
      <c r="D245" s="32"/>
      <c r="E245" s="32"/>
      <c r="F245" s="32"/>
      <c r="G245" s="32"/>
      <c r="H245" s="103"/>
      <c r="I245" s="103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2.75" customHeight="1" x14ac:dyDescent="0.2">
      <c r="A246" s="32"/>
      <c r="B246" s="32"/>
      <c r="C246" s="32"/>
      <c r="D246" s="32"/>
      <c r="E246" s="32"/>
      <c r="F246" s="32"/>
      <c r="G246" s="32"/>
      <c r="H246" s="103"/>
      <c r="I246" s="103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2.75" customHeight="1" x14ac:dyDescent="0.2">
      <c r="A247" s="32"/>
      <c r="B247" s="32"/>
      <c r="C247" s="32"/>
      <c r="D247" s="32"/>
      <c r="E247" s="32"/>
      <c r="F247" s="32"/>
      <c r="G247" s="32"/>
      <c r="H247" s="103"/>
      <c r="I247" s="103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2.75" customHeight="1" x14ac:dyDescent="0.2">
      <c r="A248" s="32"/>
      <c r="B248" s="32"/>
      <c r="C248" s="32"/>
      <c r="D248" s="32"/>
      <c r="E248" s="32"/>
      <c r="F248" s="32"/>
      <c r="G248" s="32"/>
      <c r="H248" s="103"/>
      <c r="I248" s="103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2.75" customHeight="1" x14ac:dyDescent="0.2">
      <c r="A249" s="32"/>
      <c r="B249" s="32"/>
      <c r="C249" s="32"/>
      <c r="D249" s="32"/>
      <c r="E249" s="32"/>
      <c r="F249" s="32"/>
      <c r="G249" s="32"/>
      <c r="H249" s="103"/>
      <c r="I249" s="103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2.75" customHeight="1" x14ac:dyDescent="0.2">
      <c r="A250" s="32"/>
      <c r="B250" s="32"/>
      <c r="C250" s="32"/>
      <c r="D250" s="32"/>
      <c r="E250" s="32"/>
      <c r="F250" s="32"/>
      <c r="G250" s="32"/>
      <c r="H250" s="103"/>
      <c r="I250" s="103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2.75" customHeight="1" x14ac:dyDescent="0.2">
      <c r="A251" s="32"/>
      <c r="B251" s="32"/>
      <c r="C251" s="32"/>
      <c r="D251" s="32"/>
      <c r="E251" s="32"/>
      <c r="F251" s="32"/>
      <c r="G251" s="32"/>
      <c r="H251" s="103"/>
      <c r="I251" s="103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2.75" customHeight="1" x14ac:dyDescent="0.2">
      <c r="A252" s="32"/>
      <c r="B252" s="32"/>
      <c r="C252" s="32"/>
      <c r="D252" s="32"/>
      <c r="E252" s="32"/>
      <c r="F252" s="32"/>
      <c r="G252" s="32"/>
      <c r="H252" s="103"/>
      <c r="I252" s="103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2.75" customHeight="1" x14ac:dyDescent="0.2">
      <c r="A253" s="32"/>
      <c r="B253" s="32"/>
      <c r="C253" s="32"/>
      <c r="D253" s="32"/>
      <c r="E253" s="32"/>
      <c r="F253" s="32"/>
      <c r="G253" s="32"/>
      <c r="H253" s="103"/>
      <c r="I253" s="103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2.75" customHeight="1" x14ac:dyDescent="0.2">
      <c r="A254" s="32"/>
      <c r="B254" s="32"/>
      <c r="C254" s="32"/>
      <c r="D254" s="32"/>
      <c r="E254" s="32"/>
      <c r="F254" s="32"/>
      <c r="G254" s="32"/>
      <c r="H254" s="103"/>
      <c r="I254" s="103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2.75" customHeight="1" x14ac:dyDescent="0.2">
      <c r="A255" s="32"/>
      <c r="B255" s="32"/>
      <c r="C255" s="32"/>
      <c r="D255" s="32"/>
      <c r="E255" s="32"/>
      <c r="F255" s="32"/>
      <c r="G255" s="32"/>
      <c r="H255" s="103"/>
      <c r="I255" s="103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2.75" customHeight="1" x14ac:dyDescent="0.2">
      <c r="A256" s="32"/>
      <c r="B256" s="32"/>
      <c r="C256" s="32"/>
      <c r="D256" s="32"/>
      <c r="E256" s="32"/>
      <c r="F256" s="32"/>
      <c r="G256" s="32"/>
      <c r="H256" s="103"/>
      <c r="I256" s="103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2.75" customHeight="1" x14ac:dyDescent="0.2">
      <c r="A257" s="32"/>
      <c r="B257" s="32"/>
      <c r="C257" s="32"/>
      <c r="D257" s="32"/>
      <c r="E257" s="32"/>
      <c r="F257" s="32"/>
      <c r="G257" s="32"/>
      <c r="H257" s="103"/>
      <c r="I257" s="103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2.75" customHeight="1" x14ac:dyDescent="0.2">
      <c r="A258" s="32"/>
      <c r="B258" s="32"/>
      <c r="C258" s="32"/>
      <c r="D258" s="32"/>
      <c r="E258" s="32"/>
      <c r="F258" s="32"/>
      <c r="G258" s="32"/>
      <c r="H258" s="103"/>
      <c r="I258" s="103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2.75" customHeight="1" x14ac:dyDescent="0.2">
      <c r="A259" s="32"/>
      <c r="B259" s="32"/>
      <c r="C259" s="32"/>
      <c r="D259" s="32"/>
      <c r="E259" s="32"/>
      <c r="F259" s="32"/>
      <c r="G259" s="32"/>
      <c r="H259" s="103"/>
      <c r="I259" s="103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2.75" customHeight="1" x14ac:dyDescent="0.2">
      <c r="A260" s="32"/>
      <c r="B260" s="32"/>
      <c r="C260" s="32"/>
      <c r="D260" s="32"/>
      <c r="E260" s="32"/>
      <c r="F260" s="32"/>
      <c r="G260" s="32"/>
      <c r="H260" s="103"/>
      <c r="I260" s="103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2.75" customHeight="1" x14ac:dyDescent="0.2">
      <c r="A261" s="32"/>
      <c r="B261" s="32"/>
      <c r="C261" s="32"/>
      <c r="D261" s="32"/>
      <c r="E261" s="32"/>
      <c r="F261" s="32"/>
      <c r="G261" s="32"/>
      <c r="H261" s="103"/>
      <c r="I261" s="103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2.75" customHeight="1" x14ac:dyDescent="0.2">
      <c r="A262" s="32"/>
      <c r="B262" s="32"/>
      <c r="C262" s="32"/>
      <c r="D262" s="32"/>
      <c r="E262" s="32"/>
      <c r="F262" s="32"/>
      <c r="G262" s="32"/>
      <c r="H262" s="103"/>
      <c r="I262" s="103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2.75" customHeight="1" x14ac:dyDescent="0.2">
      <c r="A263" s="32"/>
      <c r="B263" s="32"/>
      <c r="C263" s="32"/>
      <c r="D263" s="32"/>
      <c r="E263" s="32"/>
      <c r="F263" s="32"/>
      <c r="G263" s="32"/>
      <c r="H263" s="103"/>
      <c r="I263" s="103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2.75" customHeight="1" x14ac:dyDescent="0.2">
      <c r="A264" s="32"/>
      <c r="B264" s="32"/>
      <c r="C264" s="32"/>
      <c r="D264" s="32"/>
      <c r="E264" s="32"/>
      <c r="F264" s="32"/>
      <c r="G264" s="32"/>
      <c r="H264" s="103"/>
      <c r="I264" s="103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2.75" customHeight="1" x14ac:dyDescent="0.2">
      <c r="A265" s="32"/>
      <c r="B265" s="32"/>
      <c r="C265" s="32"/>
      <c r="D265" s="32"/>
      <c r="E265" s="32"/>
      <c r="F265" s="32"/>
      <c r="G265" s="32"/>
      <c r="H265" s="103"/>
      <c r="I265" s="103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2.75" customHeight="1" x14ac:dyDescent="0.2">
      <c r="A266" s="32"/>
      <c r="B266" s="32"/>
      <c r="C266" s="32"/>
      <c r="D266" s="32"/>
      <c r="E266" s="32"/>
      <c r="F266" s="32"/>
      <c r="G266" s="32"/>
      <c r="H266" s="103"/>
      <c r="I266" s="103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2.75" customHeight="1" x14ac:dyDescent="0.2">
      <c r="A267" s="32"/>
      <c r="B267" s="32"/>
      <c r="C267" s="32"/>
      <c r="D267" s="32"/>
      <c r="E267" s="32"/>
      <c r="F267" s="32"/>
      <c r="G267" s="32"/>
      <c r="H267" s="103"/>
      <c r="I267" s="103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2.75" customHeight="1" x14ac:dyDescent="0.2">
      <c r="A268" s="32"/>
      <c r="B268" s="32"/>
      <c r="C268" s="32"/>
      <c r="D268" s="32"/>
      <c r="E268" s="32"/>
      <c r="F268" s="32"/>
      <c r="G268" s="32"/>
      <c r="H268" s="103"/>
      <c r="I268" s="103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2.75" customHeight="1" x14ac:dyDescent="0.2">
      <c r="A269" s="32"/>
      <c r="B269" s="32"/>
      <c r="C269" s="32"/>
      <c r="D269" s="32"/>
      <c r="E269" s="32"/>
      <c r="F269" s="32"/>
      <c r="G269" s="32"/>
      <c r="H269" s="103"/>
      <c r="I269" s="103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2.75" customHeight="1" x14ac:dyDescent="0.2">
      <c r="A270" s="32"/>
      <c r="B270" s="32"/>
      <c r="C270" s="32"/>
      <c r="D270" s="32"/>
      <c r="E270" s="32"/>
      <c r="F270" s="32"/>
      <c r="G270" s="32"/>
      <c r="H270" s="103"/>
      <c r="I270" s="103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2.75" customHeight="1" x14ac:dyDescent="0.2">
      <c r="A271" s="32"/>
      <c r="B271" s="32"/>
      <c r="C271" s="32"/>
      <c r="D271" s="32"/>
      <c r="E271" s="32"/>
      <c r="F271" s="32"/>
      <c r="G271" s="32"/>
      <c r="H271" s="103"/>
      <c r="I271" s="103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2.75" customHeight="1" x14ac:dyDescent="0.2">
      <c r="A272" s="32"/>
      <c r="B272" s="32"/>
      <c r="C272" s="32"/>
      <c r="D272" s="32"/>
      <c r="E272" s="32"/>
      <c r="F272" s="32"/>
      <c r="G272" s="32"/>
      <c r="H272" s="103"/>
      <c r="I272" s="103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2.75" customHeight="1" x14ac:dyDescent="0.2">
      <c r="A273" s="32"/>
      <c r="B273" s="32"/>
      <c r="C273" s="32"/>
      <c r="D273" s="32"/>
      <c r="E273" s="32"/>
      <c r="F273" s="32"/>
      <c r="G273" s="32"/>
      <c r="H273" s="103"/>
      <c r="I273" s="103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2.75" customHeight="1" x14ac:dyDescent="0.2">
      <c r="A274" s="32"/>
      <c r="B274" s="32"/>
      <c r="C274" s="32"/>
      <c r="D274" s="32"/>
      <c r="E274" s="32"/>
      <c r="F274" s="32"/>
      <c r="G274" s="32"/>
      <c r="H274" s="103"/>
      <c r="I274" s="103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2.75" customHeight="1" x14ac:dyDescent="0.2">
      <c r="A275" s="32"/>
      <c r="B275" s="32"/>
      <c r="C275" s="32"/>
      <c r="D275" s="32"/>
      <c r="E275" s="32"/>
      <c r="F275" s="32"/>
      <c r="G275" s="32"/>
      <c r="H275" s="103"/>
      <c r="I275" s="103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2.75" customHeight="1" x14ac:dyDescent="0.2">
      <c r="A276" s="32"/>
      <c r="B276" s="32"/>
      <c r="C276" s="32"/>
      <c r="D276" s="32"/>
      <c r="E276" s="32"/>
      <c r="F276" s="32"/>
      <c r="G276" s="32"/>
      <c r="H276" s="103"/>
      <c r="I276" s="103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2.75" customHeight="1" x14ac:dyDescent="0.2">
      <c r="A277" s="32"/>
      <c r="B277" s="32"/>
      <c r="C277" s="32"/>
      <c r="D277" s="32"/>
      <c r="E277" s="32"/>
      <c r="F277" s="32"/>
      <c r="G277" s="32"/>
      <c r="H277" s="103"/>
      <c r="I277" s="103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2.75" customHeight="1" x14ac:dyDescent="0.2">
      <c r="A278" s="32"/>
      <c r="B278" s="32"/>
      <c r="C278" s="32"/>
      <c r="D278" s="32"/>
      <c r="E278" s="32"/>
      <c r="F278" s="32"/>
      <c r="G278" s="32"/>
      <c r="H278" s="103"/>
      <c r="I278" s="103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2.75" customHeight="1" x14ac:dyDescent="0.2">
      <c r="A279" s="32"/>
      <c r="B279" s="32"/>
      <c r="C279" s="32"/>
      <c r="D279" s="32"/>
      <c r="E279" s="32"/>
      <c r="F279" s="32"/>
      <c r="G279" s="32"/>
      <c r="H279" s="103"/>
      <c r="I279" s="103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2.75" customHeight="1" x14ac:dyDescent="0.2">
      <c r="A280" s="32"/>
      <c r="B280" s="32"/>
      <c r="C280" s="32"/>
      <c r="D280" s="32"/>
      <c r="E280" s="32"/>
      <c r="F280" s="32"/>
      <c r="G280" s="32"/>
      <c r="H280" s="103"/>
      <c r="I280" s="103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2.75" customHeight="1" x14ac:dyDescent="0.2">
      <c r="A281" s="32"/>
      <c r="B281" s="32"/>
      <c r="C281" s="32"/>
      <c r="D281" s="32"/>
      <c r="E281" s="32"/>
      <c r="F281" s="32"/>
      <c r="G281" s="32"/>
      <c r="H281" s="103"/>
      <c r="I281" s="103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2.75" customHeight="1" x14ac:dyDescent="0.2">
      <c r="A282" s="32"/>
      <c r="B282" s="32"/>
      <c r="C282" s="32"/>
      <c r="D282" s="32"/>
      <c r="E282" s="32"/>
      <c r="F282" s="32"/>
      <c r="G282" s="32"/>
      <c r="H282" s="103"/>
      <c r="I282" s="103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2.75" customHeight="1" x14ac:dyDescent="0.2">
      <c r="A283" s="32"/>
      <c r="B283" s="32"/>
      <c r="C283" s="32"/>
      <c r="D283" s="32"/>
      <c r="E283" s="32"/>
      <c r="F283" s="32"/>
      <c r="G283" s="32"/>
      <c r="H283" s="103"/>
      <c r="I283" s="103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2.75" customHeight="1" x14ac:dyDescent="0.2">
      <c r="A284" s="32"/>
      <c r="B284" s="32"/>
      <c r="C284" s="32"/>
      <c r="D284" s="32"/>
      <c r="E284" s="32"/>
      <c r="F284" s="32"/>
      <c r="G284" s="32"/>
      <c r="H284" s="103"/>
      <c r="I284" s="103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2.75" customHeight="1" x14ac:dyDescent="0.2">
      <c r="A285" s="32"/>
      <c r="B285" s="32"/>
      <c r="C285" s="32"/>
      <c r="D285" s="32"/>
      <c r="E285" s="32"/>
      <c r="F285" s="32"/>
      <c r="G285" s="32"/>
      <c r="H285" s="103"/>
      <c r="I285" s="103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2.75" customHeight="1" x14ac:dyDescent="0.2">
      <c r="A286" s="32"/>
      <c r="B286" s="32"/>
      <c r="C286" s="32"/>
      <c r="D286" s="32"/>
      <c r="E286" s="32"/>
      <c r="F286" s="32"/>
      <c r="G286" s="32"/>
      <c r="H286" s="103"/>
      <c r="I286" s="103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2.75" customHeight="1" x14ac:dyDescent="0.2">
      <c r="A287" s="32"/>
      <c r="B287" s="32"/>
      <c r="C287" s="32"/>
      <c r="D287" s="32"/>
      <c r="E287" s="32"/>
      <c r="F287" s="32"/>
      <c r="G287" s="32"/>
      <c r="H287" s="103"/>
      <c r="I287" s="103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2.75" customHeight="1" x14ac:dyDescent="0.2">
      <c r="A288" s="32"/>
      <c r="B288" s="32"/>
      <c r="C288" s="32"/>
      <c r="D288" s="32"/>
      <c r="E288" s="32"/>
      <c r="F288" s="32"/>
      <c r="G288" s="32"/>
      <c r="H288" s="103"/>
      <c r="I288" s="103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2.75" customHeight="1" x14ac:dyDescent="0.2">
      <c r="A289" s="32"/>
      <c r="B289" s="32"/>
      <c r="C289" s="32"/>
      <c r="D289" s="32"/>
      <c r="E289" s="32"/>
      <c r="F289" s="32"/>
      <c r="G289" s="32"/>
      <c r="H289" s="103"/>
      <c r="I289" s="103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2.75" customHeight="1" x14ac:dyDescent="0.2">
      <c r="A290" s="32"/>
      <c r="B290" s="32"/>
      <c r="C290" s="32"/>
      <c r="D290" s="32"/>
      <c r="E290" s="32"/>
      <c r="F290" s="32"/>
      <c r="G290" s="32"/>
      <c r="H290" s="103"/>
      <c r="I290" s="103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2.75" customHeight="1" x14ac:dyDescent="0.2">
      <c r="A291" s="32"/>
      <c r="B291" s="32"/>
      <c r="C291" s="32"/>
      <c r="D291" s="32"/>
      <c r="E291" s="32"/>
      <c r="F291" s="32"/>
      <c r="G291" s="32"/>
      <c r="H291" s="103"/>
      <c r="I291" s="103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2.75" customHeight="1" x14ac:dyDescent="0.2">
      <c r="A292" s="32"/>
      <c r="B292" s="32"/>
      <c r="C292" s="32"/>
      <c r="D292" s="32"/>
      <c r="E292" s="32"/>
      <c r="F292" s="32"/>
      <c r="G292" s="32"/>
      <c r="H292" s="103"/>
      <c r="I292" s="103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2.75" customHeight="1" x14ac:dyDescent="0.2">
      <c r="A293" s="32"/>
      <c r="B293" s="32"/>
      <c r="C293" s="32"/>
      <c r="D293" s="32"/>
      <c r="E293" s="32"/>
      <c r="F293" s="32"/>
      <c r="G293" s="32"/>
      <c r="H293" s="103"/>
      <c r="I293" s="103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2.75" customHeight="1" x14ac:dyDescent="0.2">
      <c r="A294" s="32"/>
      <c r="B294" s="32"/>
      <c r="C294" s="32"/>
      <c r="D294" s="32"/>
      <c r="E294" s="32"/>
      <c r="F294" s="32"/>
      <c r="G294" s="32"/>
      <c r="H294" s="103"/>
      <c r="I294" s="103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2.75" customHeight="1" x14ac:dyDescent="0.2">
      <c r="A295" s="32"/>
      <c r="B295" s="32"/>
      <c r="C295" s="32"/>
      <c r="D295" s="32"/>
      <c r="E295" s="32"/>
      <c r="F295" s="32"/>
      <c r="G295" s="32"/>
      <c r="H295" s="103"/>
      <c r="I295" s="103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2.75" customHeight="1" x14ac:dyDescent="0.2">
      <c r="A296" s="32"/>
      <c r="B296" s="32"/>
      <c r="C296" s="32"/>
      <c r="D296" s="32"/>
      <c r="E296" s="32"/>
      <c r="F296" s="32"/>
      <c r="G296" s="32"/>
      <c r="H296" s="103"/>
      <c r="I296" s="103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2.75" customHeight="1" x14ac:dyDescent="0.2">
      <c r="A297" s="32"/>
      <c r="B297" s="32"/>
      <c r="C297" s="32"/>
      <c r="D297" s="32"/>
      <c r="E297" s="32"/>
      <c r="F297" s="32"/>
      <c r="G297" s="32"/>
      <c r="H297" s="103"/>
      <c r="I297" s="103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2.75" customHeight="1" x14ac:dyDescent="0.2">
      <c r="A298" s="32"/>
      <c r="B298" s="32"/>
      <c r="C298" s="32"/>
      <c r="D298" s="32"/>
      <c r="E298" s="32"/>
      <c r="F298" s="32"/>
      <c r="G298" s="32"/>
      <c r="H298" s="103"/>
      <c r="I298" s="103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2.75" customHeight="1" x14ac:dyDescent="0.2">
      <c r="A299" s="32"/>
      <c r="B299" s="32"/>
      <c r="C299" s="32"/>
      <c r="D299" s="32"/>
      <c r="E299" s="32"/>
      <c r="F299" s="32"/>
      <c r="G299" s="32"/>
      <c r="H299" s="103"/>
      <c r="I299" s="103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2.75" customHeight="1" x14ac:dyDescent="0.2">
      <c r="A300" s="32"/>
      <c r="B300" s="32"/>
      <c r="C300" s="32"/>
      <c r="D300" s="32"/>
      <c r="E300" s="32"/>
      <c r="F300" s="32"/>
      <c r="G300" s="32"/>
      <c r="H300" s="103"/>
      <c r="I300" s="103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2.75" customHeight="1" x14ac:dyDescent="0.2">
      <c r="A301" s="32"/>
      <c r="B301" s="32"/>
      <c r="C301" s="32"/>
      <c r="D301" s="32"/>
      <c r="E301" s="32"/>
      <c r="F301" s="32"/>
      <c r="G301" s="32"/>
      <c r="H301" s="103"/>
      <c r="I301" s="103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2.75" customHeight="1" x14ac:dyDescent="0.2">
      <c r="A302" s="32"/>
      <c r="B302" s="32"/>
      <c r="C302" s="32"/>
      <c r="D302" s="32"/>
      <c r="E302" s="32"/>
      <c r="F302" s="32"/>
      <c r="G302" s="32"/>
      <c r="H302" s="103"/>
      <c r="I302" s="103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2.75" customHeight="1" x14ac:dyDescent="0.2">
      <c r="A303" s="32"/>
      <c r="B303" s="32"/>
      <c r="C303" s="32"/>
      <c r="D303" s="32"/>
      <c r="E303" s="32"/>
      <c r="F303" s="32"/>
      <c r="G303" s="32"/>
      <c r="H303" s="103"/>
      <c r="I303" s="103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2.75" customHeight="1" x14ac:dyDescent="0.2">
      <c r="A304" s="32"/>
      <c r="B304" s="32"/>
      <c r="C304" s="32"/>
      <c r="D304" s="32"/>
      <c r="E304" s="32"/>
      <c r="F304" s="32"/>
      <c r="G304" s="32"/>
      <c r="H304" s="103"/>
      <c r="I304" s="103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2.75" customHeight="1" x14ac:dyDescent="0.2">
      <c r="A305" s="32"/>
      <c r="B305" s="32"/>
      <c r="C305" s="32"/>
      <c r="D305" s="32"/>
      <c r="E305" s="32"/>
      <c r="F305" s="32"/>
      <c r="G305" s="32"/>
      <c r="H305" s="103"/>
      <c r="I305" s="103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2.75" customHeight="1" x14ac:dyDescent="0.2">
      <c r="A306" s="32"/>
      <c r="B306" s="32"/>
      <c r="C306" s="32"/>
      <c r="D306" s="32"/>
      <c r="E306" s="32"/>
      <c r="F306" s="32"/>
      <c r="G306" s="32"/>
      <c r="H306" s="103"/>
      <c r="I306" s="103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2.75" customHeight="1" x14ac:dyDescent="0.2">
      <c r="A307" s="32"/>
      <c r="B307" s="32"/>
      <c r="C307" s="32"/>
      <c r="D307" s="32"/>
      <c r="E307" s="32"/>
      <c r="F307" s="32"/>
      <c r="G307" s="32"/>
      <c r="H307" s="103"/>
      <c r="I307" s="103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2.75" customHeight="1" x14ac:dyDescent="0.2">
      <c r="A308" s="32"/>
      <c r="B308" s="32"/>
      <c r="C308" s="32"/>
      <c r="D308" s="32"/>
      <c r="E308" s="32"/>
      <c r="F308" s="32"/>
      <c r="G308" s="32"/>
      <c r="H308" s="103"/>
      <c r="I308" s="103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2.75" customHeight="1" x14ac:dyDescent="0.2">
      <c r="A309" s="32"/>
      <c r="B309" s="32"/>
      <c r="C309" s="32"/>
      <c r="D309" s="32"/>
      <c r="E309" s="32"/>
      <c r="F309" s="32"/>
      <c r="G309" s="32"/>
      <c r="H309" s="103"/>
      <c r="I309" s="103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2.75" customHeight="1" x14ac:dyDescent="0.2">
      <c r="A310" s="32"/>
      <c r="B310" s="32"/>
      <c r="C310" s="32"/>
      <c r="D310" s="32"/>
      <c r="E310" s="32"/>
      <c r="F310" s="32"/>
      <c r="G310" s="32"/>
      <c r="H310" s="103"/>
      <c r="I310" s="103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2.75" customHeight="1" x14ac:dyDescent="0.2">
      <c r="A311" s="32"/>
      <c r="B311" s="32"/>
      <c r="C311" s="32"/>
      <c r="D311" s="32"/>
      <c r="E311" s="32"/>
      <c r="F311" s="32"/>
      <c r="G311" s="32"/>
      <c r="H311" s="103"/>
      <c r="I311" s="103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2.75" customHeight="1" x14ac:dyDescent="0.2">
      <c r="A312" s="32"/>
      <c r="B312" s="32"/>
      <c r="C312" s="32"/>
      <c r="D312" s="32"/>
      <c r="E312" s="32"/>
      <c r="F312" s="32"/>
      <c r="G312" s="32"/>
      <c r="H312" s="103"/>
      <c r="I312" s="103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2.75" customHeight="1" x14ac:dyDescent="0.2">
      <c r="A313" s="32"/>
      <c r="B313" s="32"/>
      <c r="C313" s="32"/>
      <c r="D313" s="32"/>
      <c r="E313" s="32"/>
      <c r="F313" s="32"/>
      <c r="G313" s="32"/>
      <c r="H313" s="103"/>
      <c r="I313" s="103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2.75" customHeight="1" x14ac:dyDescent="0.2">
      <c r="A314" s="32"/>
      <c r="B314" s="32"/>
      <c r="C314" s="32"/>
      <c r="D314" s="32"/>
      <c r="E314" s="32"/>
      <c r="F314" s="32"/>
      <c r="G314" s="32"/>
      <c r="H314" s="103"/>
      <c r="I314" s="103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2.75" customHeight="1" x14ac:dyDescent="0.2">
      <c r="A315" s="32"/>
      <c r="B315" s="32"/>
      <c r="C315" s="32"/>
      <c r="D315" s="32"/>
      <c r="E315" s="32"/>
      <c r="F315" s="32"/>
      <c r="G315" s="32"/>
      <c r="H315" s="103"/>
      <c r="I315" s="103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2.75" customHeight="1" x14ac:dyDescent="0.2">
      <c r="A316" s="32"/>
      <c r="B316" s="32"/>
      <c r="C316" s="32"/>
      <c r="D316" s="32"/>
      <c r="E316" s="32"/>
      <c r="F316" s="32"/>
      <c r="G316" s="32"/>
      <c r="H316" s="103"/>
      <c r="I316" s="103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2.75" customHeight="1" x14ac:dyDescent="0.2">
      <c r="A317" s="32"/>
      <c r="B317" s="32"/>
      <c r="C317" s="32"/>
      <c r="D317" s="32"/>
      <c r="E317" s="32"/>
      <c r="F317" s="32"/>
      <c r="G317" s="32"/>
      <c r="H317" s="103"/>
      <c r="I317" s="103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2.75" customHeight="1" x14ac:dyDescent="0.2">
      <c r="A318" s="32"/>
      <c r="B318" s="32"/>
      <c r="C318" s="32"/>
      <c r="D318" s="32"/>
      <c r="E318" s="32"/>
      <c r="F318" s="32"/>
      <c r="G318" s="32"/>
      <c r="H318" s="103"/>
      <c r="I318" s="103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2.75" customHeight="1" x14ac:dyDescent="0.2">
      <c r="A319" s="32"/>
      <c r="B319" s="32"/>
      <c r="C319" s="32"/>
      <c r="D319" s="32"/>
      <c r="E319" s="32"/>
      <c r="F319" s="32"/>
      <c r="G319" s="32"/>
      <c r="H319" s="103"/>
      <c r="I319" s="103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2.75" customHeight="1" x14ac:dyDescent="0.2">
      <c r="A320" s="32"/>
      <c r="B320" s="32"/>
      <c r="C320" s="32"/>
      <c r="D320" s="32"/>
      <c r="E320" s="32"/>
      <c r="F320" s="32"/>
      <c r="G320" s="32"/>
      <c r="H320" s="103"/>
      <c r="I320" s="103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2.75" customHeight="1" x14ac:dyDescent="0.2">
      <c r="A321" s="32"/>
      <c r="B321" s="32"/>
      <c r="C321" s="32"/>
      <c r="D321" s="32"/>
      <c r="E321" s="32"/>
      <c r="F321" s="32"/>
      <c r="G321" s="32"/>
      <c r="H321" s="103"/>
      <c r="I321" s="103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2.75" customHeight="1" x14ac:dyDescent="0.2">
      <c r="A322" s="32"/>
      <c r="B322" s="32"/>
      <c r="C322" s="32"/>
      <c r="D322" s="32"/>
      <c r="E322" s="32"/>
      <c r="F322" s="32"/>
      <c r="G322" s="32"/>
      <c r="H322" s="103"/>
      <c r="I322" s="103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2.75" customHeight="1" x14ac:dyDescent="0.2">
      <c r="A323" s="32"/>
      <c r="B323" s="32"/>
      <c r="C323" s="32"/>
      <c r="D323" s="32"/>
      <c r="E323" s="32"/>
      <c r="F323" s="32"/>
      <c r="G323" s="32"/>
      <c r="H323" s="103"/>
      <c r="I323" s="103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2.75" customHeight="1" x14ac:dyDescent="0.2">
      <c r="A324" s="32"/>
      <c r="B324" s="32"/>
      <c r="C324" s="32"/>
      <c r="D324" s="32"/>
      <c r="E324" s="32"/>
      <c r="F324" s="32"/>
      <c r="G324" s="32"/>
      <c r="H324" s="103"/>
      <c r="I324" s="103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2.75" customHeight="1" x14ac:dyDescent="0.2">
      <c r="A325" s="32"/>
      <c r="B325" s="32"/>
      <c r="C325" s="32"/>
      <c r="D325" s="32"/>
      <c r="E325" s="32"/>
      <c r="F325" s="32"/>
      <c r="G325" s="32"/>
      <c r="H325" s="103"/>
      <c r="I325" s="103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2.75" customHeight="1" x14ac:dyDescent="0.2">
      <c r="A326" s="32"/>
      <c r="B326" s="32"/>
      <c r="C326" s="32"/>
      <c r="D326" s="32"/>
      <c r="E326" s="32"/>
      <c r="F326" s="32"/>
      <c r="G326" s="32"/>
      <c r="H326" s="103"/>
      <c r="I326" s="103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2.75" customHeight="1" x14ac:dyDescent="0.2">
      <c r="A327" s="32"/>
      <c r="B327" s="32"/>
      <c r="C327" s="32"/>
      <c r="D327" s="32"/>
      <c r="E327" s="32"/>
      <c r="F327" s="32"/>
      <c r="G327" s="32"/>
      <c r="H327" s="103"/>
      <c r="I327" s="103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2.75" customHeight="1" x14ac:dyDescent="0.2">
      <c r="A328" s="32"/>
      <c r="B328" s="32"/>
      <c r="C328" s="32"/>
      <c r="D328" s="32"/>
      <c r="E328" s="32"/>
      <c r="F328" s="32"/>
      <c r="G328" s="32"/>
      <c r="H328" s="103"/>
      <c r="I328" s="103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2.75" customHeight="1" x14ac:dyDescent="0.2">
      <c r="A329" s="32"/>
      <c r="B329" s="32"/>
      <c r="C329" s="32"/>
      <c r="D329" s="32"/>
      <c r="E329" s="32"/>
      <c r="F329" s="32"/>
      <c r="G329" s="32"/>
      <c r="H329" s="103"/>
      <c r="I329" s="103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2.75" customHeight="1" x14ac:dyDescent="0.2">
      <c r="A330" s="32"/>
      <c r="B330" s="32"/>
      <c r="C330" s="32"/>
      <c r="D330" s="32"/>
      <c r="E330" s="32"/>
      <c r="F330" s="32"/>
      <c r="G330" s="32"/>
      <c r="H330" s="103"/>
      <c r="I330" s="103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2.75" customHeight="1" x14ac:dyDescent="0.2">
      <c r="A331" s="32"/>
      <c r="B331" s="32"/>
      <c r="C331" s="32"/>
      <c r="D331" s="32"/>
      <c r="E331" s="32"/>
      <c r="F331" s="32"/>
      <c r="G331" s="32"/>
      <c r="H331" s="103"/>
      <c r="I331" s="103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2.75" customHeight="1" x14ac:dyDescent="0.2">
      <c r="A332" s="32"/>
      <c r="B332" s="32"/>
      <c r="C332" s="32"/>
      <c r="D332" s="32"/>
      <c r="E332" s="32"/>
      <c r="F332" s="32"/>
      <c r="G332" s="32"/>
      <c r="H332" s="103"/>
      <c r="I332" s="103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2.75" customHeight="1" x14ac:dyDescent="0.2">
      <c r="A333" s="32"/>
      <c r="B333" s="32"/>
      <c r="C333" s="32"/>
      <c r="D333" s="32"/>
      <c r="E333" s="32"/>
      <c r="F333" s="32"/>
      <c r="G333" s="32"/>
      <c r="H333" s="103"/>
      <c r="I333" s="103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2.75" customHeight="1" x14ac:dyDescent="0.2">
      <c r="A334" s="32"/>
      <c r="B334" s="32"/>
      <c r="C334" s="32"/>
      <c r="D334" s="32"/>
      <c r="E334" s="32"/>
      <c r="F334" s="32"/>
      <c r="G334" s="32"/>
      <c r="H334" s="103"/>
      <c r="I334" s="103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2.75" customHeight="1" x14ac:dyDescent="0.2">
      <c r="A335" s="32"/>
      <c r="B335" s="32"/>
      <c r="C335" s="32"/>
      <c r="D335" s="32"/>
      <c r="E335" s="32"/>
      <c r="F335" s="32"/>
      <c r="G335" s="32"/>
      <c r="H335" s="103"/>
      <c r="I335" s="103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2.75" customHeight="1" x14ac:dyDescent="0.2">
      <c r="A336" s="32"/>
      <c r="B336" s="32"/>
      <c r="C336" s="32"/>
      <c r="D336" s="32"/>
      <c r="E336" s="32"/>
      <c r="F336" s="32"/>
      <c r="G336" s="32"/>
      <c r="H336" s="103"/>
      <c r="I336" s="103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2.75" customHeight="1" x14ac:dyDescent="0.2">
      <c r="A337" s="32"/>
      <c r="B337" s="32"/>
      <c r="C337" s="32"/>
      <c r="D337" s="32"/>
      <c r="E337" s="32"/>
      <c r="F337" s="32"/>
      <c r="G337" s="32"/>
      <c r="H337" s="103"/>
      <c r="I337" s="103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2.75" customHeight="1" x14ac:dyDescent="0.2">
      <c r="A338" s="32"/>
      <c r="B338" s="32"/>
      <c r="C338" s="32"/>
      <c r="D338" s="32"/>
      <c r="E338" s="32"/>
      <c r="F338" s="32"/>
      <c r="G338" s="32"/>
      <c r="H338" s="103"/>
      <c r="I338" s="103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2.75" customHeight="1" x14ac:dyDescent="0.2">
      <c r="A339" s="32"/>
      <c r="B339" s="32"/>
      <c r="C339" s="32"/>
      <c r="D339" s="32"/>
      <c r="E339" s="32"/>
      <c r="F339" s="32"/>
      <c r="G339" s="32"/>
      <c r="H339" s="103"/>
      <c r="I339" s="103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2.75" customHeight="1" x14ac:dyDescent="0.2">
      <c r="A340" s="32"/>
      <c r="B340" s="32"/>
      <c r="C340" s="32"/>
      <c r="D340" s="32"/>
      <c r="E340" s="32"/>
      <c r="F340" s="32"/>
      <c r="G340" s="32"/>
      <c r="H340" s="103"/>
      <c r="I340" s="103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2.75" customHeight="1" x14ac:dyDescent="0.2">
      <c r="A341" s="32"/>
      <c r="B341" s="32"/>
      <c r="C341" s="32"/>
      <c r="D341" s="32"/>
      <c r="E341" s="32"/>
      <c r="F341" s="32"/>
      <c r="G341" s="32"/>
      <c r="H341" s="103"/>
      <c r="I341" s="103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2.75" customHeight="1" x14ac:dyDescent="0.2">
      <c r="A342" s="32"/>
      <c r="B342" s="32"/>
      <c r="C342" s="32"/>
      <c r="D342" s="32"/>
      <c r="E342" s="32"/>
      <c r="F342" s="32"/>
      <c r="G342" s="32"/>
      <c r="H342" s="103"/>
      <c r="I342" s="103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2.75" customHeight="1" x14ac:dyDescent="0.2">
      <c r="A343" s="32"/>
      <c r="B343" s="32"/>
      <c r="C343" s="32"/>
      <c r="D343" s="32"/>
      <c r="E343" s="32"/>
      <c r="F343" s="32"/>
      <c r="G343" s="32"/>
      <c r="H343" s="103"/>
      <c r="I343" s="103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2.75" customHeight="1" x14ac:dyDescent="0.2">
      <c r="A344" s="32"/>
      <c r="B344" s="32"/>
      <c r="C344" s="32"/>
      <c r="D344" s="32"/>
      <c r="E344" s="32"/>
      <c r="F344" s="32"/>
      <c r="G344" s="32"/>
      <c r="H344" s="103"/>
      <c r="I344" s="103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2.75" customHeight="1" x14ac:dyDescent="0.2">
      <c r="A345" s="32"/>
      <c r="B345" s="32"/>
      <c r="C345" s="32"/>
      <c r="D345" s="32"/>
      <c r="E345" s="32"/>
      <c r="F345" s="32"/>
      <c r="G345" s="32"/>
      <c r="H345" s="103"/>
      <c r="I345" s="103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2.75" customHeight="1" x14ac:dyDescent="0.2">
      <c r="A346" s="32"/>
      <c r="B346" s="32"/>
      <c r="C346" s="32"/>
      <c r="D346" s="32"/>
      <c r="E346" s="32"/>
      <c r="F346" s="32"/>
      <c r="G346" s="32"/>
      <c r="H346" s="103"/>
      <c r="I346" s="103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2.75" customHeight="1" x14ac:dyDescent="0.2">
      <c r="A347" s="32"/>
      <c r="B347" s="32"/>
      <c r="C347" s="32"/>
      <c r="D347" s="32"/>
      <c r="E347" s="32"/>
      <c r="F347" s="32"/>
      <c r="G347" s="32"/>
      <c r="H347" s="103"/>
      <c r="I347" s="103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2.75" customHeight="1" x14ac:dyDescent="0.2">
      <c r="A348" s="32"/>
      <c r="B348" s="32"/>
      <c r="C348" s="32"/>
      <c r="D348" s="32"/>
      <c r="E348" s="32"/>
      <c r="F348" s="32"/>
      <c r="G348" s="32"/>
      <c r="H348" s="103"/>
      <c r="I348" s="103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2.75" customHeight="1" x14ac:dyDescent="0.2">
      <c r="A349" s="32"/>
      <c r="B349" s="32"/>
      <c r="C349" s="32"/>
      <c r="D349" s="32"/>
      <c r="E349" s="32"/>
      <c r="F349" s="32"/>
      <c r="G349" s="32"/>
      <c r="H349" s="103"/>
      <c r="I349" s="103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2.75" customHeight="1" x14ac:dyDescent="0.2">
      <c r="A350" s="32"/>
      <c r="B350" s="32"/>
      <c r="C350" s="32"/>
      <c r="D350" s="32"/>
      <c r="E350" s="32"/>
      <c r="F350" s="32"/>
      <c r="G350" s="32"/>
      <c r="H350" s="103"/>
      <c r="I350" s="103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2.75" customHeight="1" x14ac:dyDescent="0.2">
      <c r="A351" s="32"/>
      <c r="B351" s="32"/>
      <c r="C351" s="32"/>
      <c r="D351" s="32"/>
      <c r="E351" s="32"/>
      <c r="F351" s="32"/>
      <c r="G351" s="32"/>
      <c r="H351" s="103"/>
      <c r="I351" s="103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2.75" customHeight="1" x14ac:dyDescent="0.2">
      <c r="A352" s="32"/>
      <c r="B352" s="32"/>
      <c r="C352" s="32"/>
      <c r="D352" s="32"/>
      <c r="E352" s="32"/>
      <c r="F352" s="32"/>
      <c r="G352" s="32"/>
      <c r="H352" s="103"/>
      <c r="I352" s="103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2.75" customHeight="1" x14ac:dyDescent="0.2">
      <c r="A353" s="32"/>
      <c r="B353" s="32"/>
      <c r="C353" s="32"/>
      <c r="D353" s="32"/>
      <c r="E353" s="32"/>
      <c r="F353" s="32"/>
      <c r="G353" s="32"/>
      <c r="H353" s="103"/>
      <c r="I353" s="103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2.75" customHeight="1" x14ac:dyDescent="0.2">
      <c r="A354" s="32"/>
      <c r="B354" s="32"/>
      <c r="C354" s="32"/>
      <c r="D354" s="32"/>
      <c r="E354" s="32"/>
      <c r="F354" s="32"/>
      <c r="G354" s="32"/>
      <c r="H354" s="103"/>
      <c r="I354" s="103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2.75" customHeight="1" x14ac:dyDescent="0.2">
      <c r="A355" s="32"/>
      <c r="B355" s="32"/>
      <c r="C355" s="32"/>
      <c r="D355" s="32"/>
      <c r="E355" s="32"/>
      <c r="F355" s="32"/>
      <c r="G355" s="32"/>
      <c r="H355" s="103"/>
      <c r="I355" s="103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2.75" customHeight="1" x14ac:dyDescent="0.2">
      <c r="A356" s="32"/>
      <c r="B356" s="32"/>
      <c r="C356" s="32"/>
      <c r="D356" s="32"/>
      <c r="E356" s="32"/>
      <c r="F356" s="32"/>
      <c r="G356" s="32"/>
      <c r="H356" s="103"/>
      <c r="I356" s="103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2.75" customHeight="1" x14ac:dyDescent="0.2">
      <c r="A357" s="32"/>
      <c r="B357" s="32"/>
      <c r="C357" s="32"/>
      <c r="D357" s="32"/>
      <c r="E357" s="32"/>
      <c r="F357" s="32"/>
      <c r="G357" s="32"/>
      <c r="H357" s="103"/>
      <c r="I357" s="103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2.75" customHeight="1" x14ac:dyDescent="0.2">
      <c r="A358" s="32"/>
      <c r="B358" s="32"/>
      <c r="C358" s="32"/>
      <c r="D358" s="32"/>
      <c r="E358" s="32"/>
      <c r="F358" s="32"/>
      <c r="G358" s="32"/>
      <c r="H358" s="103"/>
      <c r="I358" s="103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2.75" customHeight="1" x14ac:dyDescent="0.2">
      <c r="A359" s="32"/>
      <c r="B359" s="32"/>
      <c r="C359" s="32"/>
      <c r="D359" s="32"/>
      <c r="E359" s="32"/>
      <c r="F359" s="32"/>
      <c r="G359" s="32"/>
      <c r="H359" s="103"/>
      <c r="I359" s="103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2.75" customHeight="1" x14ac:dyDescent="0.2">
      <c r="A360" s="32"/>
      <c r="B360" s="32"/>
      <c r="C360" s="32"/>
      <c r="D360" s="32"/>
      <c r="E360" s="32"/>
      <c r="F360" s="32"/>
      <c r="G360" s="32"/>
      <c r="H360" s="103"/>
      <c r="I360" s="103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2.75" customHeight="1" x14ac:dyDescent="0.2">
      <c r="A361" s="32"/>
      <c r="B361" s="32"/>
      <c r="C361" s="32"/>
      <c r="D361" s="32"/>
      <c r="E361" s="32"/>
      <c r="F361" s="32"/>
      <c r="G361" s="32"/>
      <c r="H361" s="103"/>
      <c r="I361" s="103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2.75" customHeight="1" x14ac:dyDescent="0.2">
      <c r="A362" s="32"/>
      <c r="B362" s="32"/>
      <c r="C362" s="32"/>
      <c r="D362" s="32"/>
      <c r="E362" s="32"/>
      <c r="F362" s="32"/>
      <c r="G362" s="32"/>
      <c r="H362" s="103"/>
      <c r="I362" s="103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2.75" customHeight="1" x14ac:dyDescent="0.2">
      <c r="A363" s="32"/>
      <c r="B363" s="32"/>
      <c r="C363" s="32"/>
      <c r="D363" s="32"/>
      <c r="E363" s="32"/>
      <c r="F363" s="32"/>
      <c r="G363" s="32"/>
      <c r="H363" s="103"/>
      <c r="I363" s="103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2.75" customHeight="1" x14ac:dyDescent="0.2">
      <c r="A364" s="32"/>
      <c r="B364" s="32"/>
      <c r="C364" s="32"/>
      <c r="D364" s="32"/>
      <c r="E364" s="32"/>
      <c r="F364" s="32"/>
      <c r="G364" s="32"/>
      <c r="H364" s="103"/>
      <c r="I364" s="103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2.75" customHeight="1" x14ac:dyDescent="0.2">
      <c r="A365" s="32"/>
      <c r="B365" s="32"/>
      <c r="C365" s="32"/>
      <c r="D365" s="32"/>
      <c r="E365" s="32"/>
      <c r="F365" s="32"/>
      <c r="G365" s="32"/>
      <c r="H365" s="103"/>
      <c r="I365" s="103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2.75" customHeight="1" x14ac:dyDescent="0.2">
      <c r="A366" s="32"/>
      <c r="B366" s="32"/>
      <c r="C366" s="32"/>
      <c r="D366" s="32"/>
      <c r="E366" s="32"/>
      <c r="F366" s="32"/>
      <c r="G366" s="32"/>
      <c r="H366" s="103"/>
      <c r="I366" s="103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2.75" customHeight="1" x14ac:dyDescent="0.2">
      <c r="A367" s="32"/>
      <c r="B367" s="32"/>
      <c r="C367" s="32"/>
      <c r="D367" s="32"/>
      <c r="E367" s="32"/>
      <c r="F367" s="32"/>
      <c r="G367" s="32"/>
      <c r="H367" s="103"/>
      <c r="I367" s="103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2.75" customHeight="1" x14ac:dyDescent="0.2">
      <c r="A368" s="32"/>
      <c r="B368" s="32"/>
      <c r="C368" s="32"/>
      <c r="D368" s="32"/>
      <c r="E368" s="32"/>
      <c r="F368" s="32"/>
      <c r="G368" s="32"/>
      <c r="H368" s="103"/>
      <c r="I368" s="103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2.75" customHeight="1" x14ac:dyDescent="0.2">
      <c r="A369" s="32"/>
      <c r="B369" s="32"/>
      <c r="C369" s="32"/>
      <c r="D369" s="32"/>
      <c r="E369" s="32"/>
      <c r="F369" s="32"/>
      <c r="G369" s="32"/>
      <c r="H369" s="103"/>
      <c r="I369" s="103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2.75" customHeight="1" x14ac:dyDescent="0.2">
      <c r="A370" s="32"/>
      <c r="B370" s="32"/>
      <c r="C370" s="32"/>
      <c r="D370" s="32"/>
      <c r="E370" s="32"/>
      <c r="F370" s="32"/>
      <c r="G370" s="32"/>
      <c r="H370" s="103"/>
      <c r="I370" s="103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2.75" customHeight="1" x14ac:dyDescent="0.2">
      <c r="A371" s="32"/>
      <c r="B371" s="32"/>
      <c r="C371" s="32"/>
      <c r="D371" s="32"/>
      <c r="E371" s="32"/>
      <c r="F371" s="32"/>
      <c r="G371" s="32"/>
      <c r="H371" s="103"/>
      <c r="I371" s="103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2.75" customHeight="1" x14ac:dyDescent="0.2">
      <c r="A372" s="32"/>
      <c r="B372" s="32"/>
      <c r="C372" s="32"/>
      <c r="D372" s="32"/>
      <c r="E372" s="32"/>
      <c r="F372" s="32"/>
      <c r="G372" s="32"/>
      <c r="H372" s="103"/>
      <c r="I372" s="103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2.75" customHeight="1" x14ac:dyDescent="0.2">
      <c r="A373" s="32"/>
      <c r="B373" s="32"/>
      <c r="C373" s="32"/>
      <c r="D373" s="32"/>
      <c r="E373" s="32"/>
      <c r="F373" s="32"/>
      <c r="G373" s="32"/>
      <c r="H373" s="103"/>
      <c r="I373" s="103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2.75" customHeight="1" x14ac:dyDescent="0.2">
      <c r="A374" s="32"/>
      <c r="B374" s="32"/>
      <c r="C374" s="32"/>
      <c r="D374" s="32"/>
      <c r="E374" s="32"/>
      <c r="F374" s="32"/>
      <c r="G374" s="32"/>
      <c r="H374" s="103"/>
      <c r="I374" s="103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2.75" customHeight="1" x14ac:dyDescent="0.2">
      <c r="A375" s="32"/>
      <c r="B375" s="32"/>
      <c r="C375" s="32"/>
      <c r="D375" s="32"/>
      <c r="E375" s="32"/>
      <c r="F375" s="32"/>
      <c r="G375" s="32"/>
      <c r="H375" s="103"/>
      <c r="I375" s="103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2.75" customHeight="1" x14ac:dyDescent="0.2">
      <c r="A376" s="32"/>
      <c r="B376" s="32"/>
      <c r="C376" s="32"/>
      <c r="D376" s="32"/>
      <c r="E376" s="32"/>
      <c r="F376" s="32"/>
      <c r="G376" s="32"/>
      <c r="H376" s="103"/>
      <c r="I376" s="103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2.75" customHeight="1" x14ac:dyDescent="0.2">
      <c r="A377" s="32"/>
      <c r="B377" s="32"/>
      <c r="C377" s="32"/>
      <c r="D377" s="32"/>
      <c r="E377" s="32"/>
      <c r="F377" s="32"/>
      <c r="G377" s="32"/>
      <c r="H377" s="103"/>
      <c r="I377" s="103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2.75" customHeight="1" x14ac:dyDescent="0.2">
      <c r="A378" s="32"/>
      <c r="B378" s="32"/>
      <c r="C378" s="32"/>
      <c r="D378" s="32"/>
      <c r="E378" s="32"/>
      <c r="F378" s="32"/>
      <c r="G378" s="32"/>
      <c r="H378" s="103"/>
      <c r="I378" s="103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2.75" customHeight="1" x14ac:dyDescent="0.2">
      <c r="A379" s="32"/>
      <c r="B379" s="32"/>
      <c r="C379" s="32"/>
      <c r="D379" s="32"/>
      <c r="E379" s="32"/>
      <c r="F379" s="32"/>
      <c r="G379" s="32"/>
      <c r="H379" s="103"/>
      <c r="I379" s="103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2.75" customHeight="1" x14ac:dyDescent="0.2">
      <c r="A380" s="32"/>
      <c r="B380" s="32"/>
      <c r="C380" s="32"/>
      <c r="D380" s="32"/>
      <c r="E380" s="32"/>
      <c r="F380" s="32"/>
      <c r="G380" s="32"/>
      <c r="H380" s="103"/>
      <c r="I380" s="103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2.75" customHeight="1" x14ac:dyDescent="0.2">
      <c r="A381" s="32"/>
      <c r="B381" s="32"/>
      <c r="C381" s="32"/>
      <c r="D381" s="32"/>
      <c r="E381" s="32"/>
      <c r="F381" s="32"/>
      <c r="G381" s="32"/>
      <c r="H381" s="103"/>
      <c r="I381" s="103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2.75" customHeight="1" x14ac:dyDescent="0.2">
      <c r="A382" s="32"/>
      <c r="B382" s="32"/>
      <c r="C382" s="32"/>
      <c r="D382" s="32"/>
      <c r="E382" s="32"/>
      <c r="F382" s="32"/>
      <c r="G382" s="32"/>
      <c r="H382" s="103"/>
      <c r="I382" s="103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2.75" customHeight="1" x14ac:dyDescent="0.2">
      <c r="A383" s="32"/>
      <c r="B383" s="32"/>
      <c r="C383" s="32"/>
      <c r="D383" s="32"/>
      <c r="E383" s="32"/>
      <c r="F383" s="32"/>
      <c r="G383" s="32"/>
      <c r="H383" s="103"/>
      <c r="I383" s="103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2.75" customHeight="1" x14ac:dyDescent="0.2">
      <c r="A384" s="32"/>
      <c r="B384" s="32"/>
      <c r="C384" s="32"/>
      <c r="D384" s="32"/>
      <c r="E384" s="32"/>
      <c r="F384" s="32"/>
      <c r="G384" s="32"/>
      <c r="H384" s="103"/>
      <c r="I384" s="103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2.75" customHeight="1" x14ac:dyDescent="0.2">
      <c r="A385" s="32"/>
      <c r="B385" s="32"/>
      <c r="C385" s="32"/>
      <c r="D385" s="32"/>
      <c r="E385" s="32"/>
      <c r="F385" s="32"/>
      <c r="G385" s="32"/>
      <c r="H385" s="103"/>
      <c r="I385" s="103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2.75" customHeight="1" x14ac:dyDescent="0.2">
      <c r="A386" s="32"/>
      <c r="B386" s="32"/>
      <c r="C386" s="32"/>
      <c r="D386" s="32"/>
      <c r="E386" s="32"/>
      <c r="F386" s="32"/>
      <c r="G386" s="32"/>
      <c r="H386" s="103"/>
      <c r="I386" s="103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2.75" customHeight="1" x14ac:dyDescent="0.2">
      <c r="A387" s="32"/>
      <c r="B387" s="32"/>
      <c r="C387" s="32"/>
      <c r="D387" s="32"/>
      <c r="E387" s="32"/>
      <c r="F387" s="32"/>
      <c r="G387" s="32"/>
      <c r="H387" s="103"/>
      <c r="I387" s="103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2.75" customHeight="1" x14ac:dyDescent="0.2">
      <c r="A388" s="32"/>
      <c r="B388" s="32"/>
      <c r="C388" s="32"/>
      <c r="D388" s="32"/>
      <c r="E388" s="32"/>
      <c r="F388" s="32"/>
      <c r="G388" s="32"/>
      <c r="H388" s="103"/>
      <c r="I388" s="103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2.75" customHeight="1" x14ac:dyDescent="0.2">
      <c r="A389" s="32"/>
      <c r="B389" s="32"/>
      <c r="C389" s="32"/>
      <c r="D389" s="32"/>
      <c r="E389" s="32"/>
      <c r="F389" s="32"/>
      <c r="G389" s="32"/>
      <c r="H389" s="103"/>
      <c r="I389" s="103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2.75" customHeight="1" x14ac:dyDescent="0.2">
      <c r="A390" s="32"/>
      <c r="B390" s="32"/>
      <c r="C390" s="32"/>
      <c r="D390" s="32"/>
      <c r="E390" s="32"/>
      <c r="F390" s="32"/>
      <c r="G390" s="32"/>
      <c r="H390" s="103"/>
      <c r="I390" s="103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2.75" customHeight="1" x14ac:dyDescent="0.2">
      <c r="A391" s="32"/>
      <c r="B391" s="32"/>
      <c r="C391" s="32"/>
      <c r="D391" s="32"/>
      <c r="E391" s="32"/>
      <c r="F391" s="32"/>
      <c r="G391" s="32"/>
      <c r="H391" s="103"/>
      <c r="I391" s="103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2.75" customHeight="1" x14ac:dyDescent="0.2">
      <c r="A392" s="32"/>
      <c r="B392" s="32"/>
      <c r="C392" s="32"/>
      <c r="D392" s="32"/>
      <c r="E392" s="32"/>
      <c r="F392" s="32"/>
      <c r="G392" s="32"/>
      <c r="H392" s="103"/>
      <c r="I392" s="103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2.75" customHeight="1" x14ac:dyDescent="0.2">
      <c r="A393" s="32"/>
      <c r="B393" s="32"/>
      <c r="C393" s="32"/>
      <c r="D393" s="32"/>
      <c r="E393" s="32"/>
      <c r="F393" s="32"/>
      <c r="G393" s="32"/>
      <c r="H393" s="103"/>
      <c r="I393" s="103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2.75" customHeight="1" x14ac:dyDescent="0.2">
      <c r="A394" s="32"/>
      <c r="B394" s="32"/>
      <c r="C394" s="32"/>
      <c r="D394" s="32"/>
      <c r="E394" s="32"/>
      <c r="F394" s="32"/>
      <c r="G394" s="32"/>
      <c r="H394" s="103"/>
      <c r="I394" s="103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2.75" customHeight="1" x14ac:dyDescent="0.2">
      <c r="A395" s="32"/>
      <c r="B395" s="32"/>
      <c r="C395" s="32"/>
      <c r="D395" s="32"/>
      <c r="E395" s="32"/>
      <c r="F395" s="32"/>
      <c r="G395" s="32"/>
      <c r="H395" s="103"/>
      <c r="I395" s="103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2.75" customHeight="1" x14ac:dyDescent="0.2">
      <c r="A396" s="32"/>
      <c r="B396" s="32"/>
      <c r="C396" s="32"/>
      <c r="D396" s="32"/>
      <c r="E396" s="32"/>
      <c r="F396" s="32"/>
      <c r="G396" s="32"/>
      <c r="H396" s="103"/>
      <c r="I396" s="103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2.75" customHeight="1" x14ac:dyDescent="0.2">
      <c r="A397" s="32"/>
      <c r="B397" s="32"/>
      <c r="C397" s="32"/>
      <c r="D397" s="32"/>
      <c r="E397" s="32"/>
      <c r="F397" s="32"/>
      <c r="G397" s="32"/>
      <c r="H397" s="103"/>
      <c r="I397" s="103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2.75" customHeight="1" x14ac:dyDescent="0.2">
      <c r="A398" s="32"/>
      <c r="B398" s="32"/>
      <c r="C398" s="32"/>
      <c r="D398" s="32"/>
      <c r="E398" s="32"/>
      <c r="F398" s="32"/>
      <c r="G398" s="32"/>
      <c r="H398" s="103"/>
      <c r="I398" s="103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2.75" customHeight="1" x14ac:dyDescent="0.2">
      <c r="A399" s="32"/>
      <c r="B399" s="32"/>
      <c r="C399" s="32"/>
      <c r="D399" s="32"/>
      <c r="E399" s="32"/>
      <c r="F399" s="32"/>
      <c r="G399" s="32"/>
      <c r="H399" s="103"/>
      <c r="I399" s="103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2.75" customHeight="1" x14ac:dyDescent="0.2">
      <c r="A400" s="32"/>
      <c r="B400" s="32"/>
      <c r="C400" s="32"/>
      <c r="D400" s="32"/>
      <c r="E400" s="32"/>
      <c r="F400" s="32"/>
      <c r="G400" s="32"/>
      <c r="H400" s="103"/>
      <c r="I400" s="103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2.75" customHeight="1" x14ac:dyDescent="0.2">
      <c r="A401" s="32"/>
      <c r="B401" s="32"/>
      <c r="C401" s="32"/>
      <c r="D401" s="32"/>
      <c r="E401" s="32"/>
      <c r="F401" s="32"/>
      <c r="G401" s="32"/>
      <c r="H401" s="103"/>
      <c r="I401" s="103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2.75" customHeight="1" x14ac:dyDescent="0.2">
      <c r="A402" s="32"/>
      <c r="B402" s="32"/>
      <c r="C402" s="32"/>
      <c r="D402" s="32"/>
      <c r="E402" s="32"/>
      <c r="F402" s="32"/>
      <c r="G402" s="32"/>
      <c r="H402" s="103"/>
      <c r="I402" s="103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2.75" customHeight="1" x14ac:dyDescent="0.2">
      <c r="A403" s="32"/>
      <c r="B403" s="32"/>
      <c r="C403" s="32"/>
      <c r="D403" s="32"/>
      <c r="E403" s="32"/>
      <c r="F403" s="32"/>
      <c r="G403" s="32"/>
      <c r="H403" s="103"/>
      <c r="I403" s="103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2.75" customHeight="1" x14ac:dyDescent="0.2">
      <c r="A404" s="32"/>
      <c r="B404" s="32"/>
      <c r="C404" s="32"/>
      <c r="D404" s="32"/>
      <c r="E404" s="32"/>
      <c r="F404" s="32"/>
      <c r="G404" s="32"/>
      <c r="H404" s="103"/>
      <c r="I404" s="103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2.75" customHeight="1" x14ac:dyDescent="0.2">
      <c r="A405" s="32"/>
      <c r="B405" s="32"/>
      <c r="C405" s="32"/>
      <c r="D405" s="32"/>
      <c r="E405" s="32"/>
      <c r="F405" s="32"/>
      <c r="G405" s="32"/>
      <c r="H405" s="103"/>
      <c r="I405" s="103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2.75" customHeight="1" x14ac:dyDescent="0.2">
      <c r="A406" s="32"/>
      <c r="B406" s="32"/>
      <c r="C406" s="32"/>
      <c r="D406" s="32"/>
      <c r="E406" s="32"/>
      <c r="F406" s="32"/>
      <c r="G406" s="32"/>
      <c r="H406" s="103"/>
      <c r="I406" s="103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2.75" customHeight="1" x14ac:dyDescent="0.2">
      <c r="A407" s="32"/>
      <c r="B407" s="32"/>
      <c r="C407" s="32"/>
      <c r="D407" s="32"/>
      <c r="E407" s="32"/>
      <c r="F407" s="32"/>
      <c r="G407" s="32"/>
      <c r="H407" s="103"/>
      <c r="I407" s="103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2.75" customHeight="1" x14ac:dyDescent="0.2">
      <c r="A408" s="32"/>
      <c r="B408" s="32"/>
      <c r="C408" s="32"/>
      <c r="D408" s="32"/>
      <c r="E408" s="32"/>
      <c r="F408" s="32"/>
      <c r="G408" s="32"/>
      <c r="H408" s="103"/>
      <c r="I408" s="103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2.75" customHeight="1" x14ac:dyDescent="0.2">
      <c r="A409" s="32"/>
      <c r="B409" s="32"/>
      <c r="C409" s="32"/>
      <c r="D409" s="32"/>
      <c r="E409" s="32"/>
      <c r="F409" s="32"/>
      <c r="G409" s="32"/>
      <c r="H409" s="103"/>
      <c r="I409" s="103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2.75" customHeight="1" x14ac:dyDescent="0.2">
      <c r="A410" s="32"/>
      <c r="B410" s="32"/>
      <c r="C410" s="32"/>
      <c r="D410" s="32"/>
      <c r="E410" s="32"/>
      <c r="F410" s="32"/>
      <c r="G410" s="32"/>
      <c r="H410" s="103"/>
      <c r="I410" s="103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2.75" customHeight="1" x14ac:dyDescent="0.2">
      <c r="A411" s="32"/>
      <c r="B411" s="32"/>
      <c r="C411" s="32"/>
      <c r="D411" s="32"/>
      <c r="E411" s="32"/>
      <c r="F411" s="32"/>
      <c r="G411" s="32"/>
      <c r="H411" s="103"/>
      <c r="I411" s="103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2.75" customHeight="1" x14ac:dyDescent="0.2">
      <c r="A412" s="32"/>
      <c r="B412" s="32"/>
      <c r="C412" s="32"/>
      <c r="D412" s="32"/>
      <c r="E412" s="32"/>
      <c r="F412" s="32"/>
      <c r="G412" s="32"/>
      <c r="H412" s="103"/>
      <c r="I412" s="103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2.75" customHeight="1" x14ac:dyDescent="0.2">
      <c r="A413" s="32"/>
      <c r="B413" s="32"/>
      <c r="C413" s="32"/>
      <c r="D413" s="32"/>
      <c r="E413" s="32"/>
      <c r="F413" s="32"/>
      <c r="G413" s="32"/>
      <c r="H413" s="103"/>
      <c r="I413" s="103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2.75" customHeight="1" x14ac:dyDescent="0.2">
      <c r="A414" s="32"/>
      <c r="B414" s="32"/>
      <c r="C414" s="32"/>
      <c r="D414" s="32"/>
      <c r="E414" s="32"/>
      <c r="F414" s="32"/>
      <c r="G414" s="32"/>
      <c r="H414" s="103"/>
      <c r="I414" s="103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2.75" customHeight="1" x14ac:dyDescent="0.2">
      <c r="A415" s="32"/>
      <c r="B415" s="32"/>
      <c r="C415" s="32"/>
      <c r="D415" s="32"/>
      <c r="E415" s="32"/>
      <c r="F415" s="32"/>
      <c r="G415" s="32"/>
      <c r="H415" s="103"/>
      <c r="I415" s="103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2.75" customHeight="1" x14ac:dyDescent="0.2">
      <c r="A416" s="32"/>
      <c r="B416" s="32"/>
      <c r="C416" s="32"/>
      <c r="D416" s="32"/>
      <c r="E416" s="32"/>
      <c r="F416" s="32"/>
      <c r="G416" s="32"/>
      <c r="H416" s="103"/>
      <c r="I416" s="103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2.75" customHeight="1" x14ac:dyDescent="0.2">
      <c r="A417" s="32"/>
      <c r="B417" s="32"/>
      <c r="C417" s="32"/>
      <c r="D417" s="32"/>
      <c r="E417" s="32"/>
      <c r="F417" s="32"/>
      <c r="G417" s="32"/>
      <c r="H417" s="103"/>
      <c r="I417" s="103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2.75" customHeight="1" x14ac:dyDescent="0.2">
      <c r="A418" s="32"/>
      <c r="B418" s="32"/>
      <c r="C418" s="32"/>
      <c r="D418" s="32"/>
      <c r="E418" s="32"/>
      <c r="F418" s="32"/>
      <c r="G418" s="32"/>
      <c r="H418" s="103"/>
      <c r="I418" s="103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2.75" customHeight="1" x14ac:dyDescent="0.2">
      <c r="A419" s="32"/>
      <c r="B419" s="32"/>
      <c r="C419" s="32"/>
      <c r="D419" s="32"/>
      <c r="E419" s="32"/>
      <c r="F419" s="32"/>
      <c r="G419" s="32"/>
      <c r="H419" s="103"/>
      <c r="I419" s="103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2.75" customHeight="1" x14ac:dyDescent="0.2">
      <c r="A420" s="32"/>
      <c r="B420" s="32"/>
      <c r="C420" s="32"/>
      <c r="D420" s="32"/>
      <c r="E420" s="32"/>
      <c r="F420" s="32"/>
      <c r="G420" s="32"/>
      <c r="H420" s="103"/>
      <c r="I420" s="103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2.75" customHeight="1" x14ac:dyDescent="0.2">
      <c r="A421" s="32"/>
      <c r="B421" s="32"/>
      <c r="C421" s="32"/>
      <c r="D421" s="32"/>
      <c r="E421" s="32"/>
      <c r="F421" s="32"/>
      <c r="G421" s="32"/>
      <c r="H421" s="103"/>
      <c r="I421" s="103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2.75" customHeight="1" x14ac:dyDescent="0.2">
      <c r="A422" s="32"/>
      <c r="B422" s="32"/>
      <c r="C422" s="32"/>
      <c r="D422" s="32"/>
      <c r="E422" s="32"/>
      <c r="F422" s="32"/>
      <c r="G422" s="32"/>
      <c r="H422" s="103"/>
      <c r="I422" s="103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2.75" customHeight="1" x14ac:dyDescent="0.2">
      <c r="A423" s="32"/>
      <c r="B423" s="32"/>
      <c r="C423" s="32"/>
      <c r="D423" s="32"/>
      <c r="E423" s="32"/>
      <c r="F423" s="32"/>
      <c r="G423" s="32"/>
      <c r="H423" s="103"/>
      <c r="I423" s="103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2.75" customHeight="1" x14ac:dyDescent="0.2">
      <c r="A424" s="32"/>
      <c r="B424" s="32"/>
      <c r="C424" s="32"/>
      <c r="D424" s="32"/>
      <c r="E424" s="32"/>
      <c r="F424" s="32"/>
      <c r="G424" s="32"/>
      <c r="H424" s="103"/>
      <c r="I424" s="103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2.75" customHeight="1" x14ac:dyDescent="0.2">
      <c r="A425" s="32"/>
      <c r="B425" s="32"/>
      <c r="C425" s="32"/>
      <c r="D425" s="32"/>
      <c r="E425" s="32"/>
      <c r="F425" s="32"/>
      <c r="G425" s="32"/>
      <c r="H425" s="103"/>
      <c r="I425" s="103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2.75" customHeight="1" x14ac:dyDescent="0.2">
      <c r="A426" s="32"/>
      <c r="B426" s="32"/>
      <c r="C426" s="32"/>
      <c r="D426" s="32"/>
      <c r="E426" s="32"/>
      <c r="F426" s="32"/>
      <c r="G426" s="32"/>
      <c r="H426" s="103"/>
      <c r="I426" s="103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2.75" customHeight="1" x14ac:dyDescent="0.2">
      <c r="A427" s="32"/>
      <c r="B427" s="32"/>
      <c r="C427" s="32"/>
      <c r="D427" s="32"/>
      <c r="E427" s="32"/>
      <c r="F427" s="32"/>
      <c r="G427" s="32"/>
      <c r="H427" s="103"/>
      <c r="I427" s="103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2.75" customHeight="1" x14ac:dyDescent="0.2">
      <c r="A428" s="32"/>
      <c r="B428" s="32"/>
      <c r="C428" s="32"/>
      <c r="D428" s="32"/>
      <c r="E428" s="32"/>
      <c r="F428" s="32"/>
      <c r="G428" s="32"/>
      <c r="H428" s="103"/>
      <c r="I428" s="103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2.75" customHeight="1" x14ac:dyDescent="0.2">
      <c r="A429" s="32"/>
      <c r="B429" s="32"/>
      <c r="C429" s="32"/>
      <c r="D429" s="32"/>
      <c r="E429" s="32"/>
      <c r="F429" s="32"/>
      <c r="G429" s="32"/>
      <c r="H429" s="103"/>
      <c r="I429" s="103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2.75" customHeight="1" x14ac:dyDescent="0.2">
      <c r="A430" s="32"/>
      <c r="B430" s="32"/>
      <c r="C430" s="32"/>
      <c r="D430" s="32"/>
      <c r="E430" s="32"/>
      <c r="F430" s="32"/>
      <c r="G430" s="32"/>
      <c r="H430" s="103"/>
      <c r="I430" s="103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2.75" customHeight="1" x14ac:dyDescent="0.2">
      <c r="A431" s="32"/>
      <c r="B431" s="32"/>
      <c r="C431" s="32"/>
      <c r="D431" s="32"/>
      <c r="E431" s="32"/>
      <c r="F431" s="32"/>
      <c r="G431" s="32"/>
      <c r="H431" s="103"/>
      <c r="I431" s="103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2.75" customHeight="1" x14ac:dyDescent="0.2">
      <c r="A432" s="32"/>
      <c r="B432" s="32"/>
      <c r="C432" s="32"/>
      <c r="D432" s="32"/>
      <c r="E432" s="32"/>
      <c r="F432" s="32"/>
      <c r="G432" s="32"/>
      <c r="H432" s="103"/>
      <c r="I432" s="103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2.75" customHeight="1" x14ac:dyDescent="0.2">
      <c r="A433" s="32"/>
      <c r="B433" s="32"/>
      <c r="C433" s="32"/>
      <c r="D433" s="32"/>
      <c r="E433" s="32"/>
      <c r="F433" s="32"/>
      <c r="G433" s="32"/>
      <c r="H433" s="103"/>
      <c r="I433" s="10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2.75" customHeight="1" x14ac:dyDescent="0.2">
      <c r="A434" s="32"/>
      <c r="B434" s="32"/>
      <c r="C434" s="32"/>
      <c r="D434" s="32"/>
      <c r="E434" s="32"/>
      <c r="F434" s="32"/>
      <c r="G434" s="32"/>
      <c r="H434" s="103"/>
      <c r="I434" s="10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2.75" customHeight="1" x14ac:dyDescent="0.2">
      <c r="A435" s="32"/>
      <c r="B435" s="32"/>
      <c r="C435" s="32"/>
      <c r="D435" s="32"/>
      <c r="E435" s="32"/>
      <c r="F435" s="32"/>
      <c r="G435" s="32"/>
      <c r="H435" s="103"/>
      <c r="I435" s="10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2.75" customHeight="1" x14ac:dyDescent="0.2">
      <c r="A436" s="32"/>
      <c r="B436" s="32"/>
      <c r="C436" s="32"/>
      <c r="D436" s="32"/>
      <c r="E436" s="32"/>
      <c r="F436" s="32"/>
      <c r="G436" s="32"/>
      <c r="H436" s="103"/>
      <c r="I436" s="10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2.75" customHeight="1" x14ac:dyDescent="0.2">
      <c r="A437" s="32"/>
      <c r="B437" s="32"/>
      <c r="C437" s="32"/>
      <c r="D437" s="32"/>
      <c r="E437" s="32"/>
      <c r="F437" s="32"/>
      <c r="G437" s="32"/>
      <c r="H437" s="103"/>
      <c r="I437" s="10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2.75" customHeight="1" x14ac:dyDescent="0.2">
      <c r="A438" s="32"/>
      <c r="B438" s="32"/>
      <c r="C438" s="32"/>
      <c r="D438" s="32"/>
      <c r="E438" s="32"/>
      <c r="F438" s="32"/>
      <c r="G438" s="32"/>
      <c r="H438" s="103"/>
      <c r="I438" s="10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2.75" customHeight="1" x14ac:dyDescent="0.2">
      <c r="A439" s="32"/>
      <c r="B439" s="32"/>
      <c r="C439" s="32"/>
      <c r="D439" s="32"/>
      <c r="E439" s="32"/>
      <c r="F439" s="32"/>
      <c r="G439" s="32"/>
      <c r="H439" s="103"/>
      <c r="I439" s="10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2.75" customHeight="1" x14ac:dyDescent="0.2">
      <c r="A440" s="32"/>
      <c r="B440" s="32"/>
      <c r="C440" s="32"/>
      <c r="D440" s="32"/>
      <c r="E440" s="32"/>
      <c r="F440" s="32"/>
      <c r="G440" s="32"/>
      <c r="H440" s="103"/>
      <c r="I440" s="10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2.75" customHeight="1" x14ac:dyDescent="0.2">
      <c r="A441" s="32"/>
      <c r="B441" s="32"/>
      <c r="C441" s="32"/>
      <c r="D441" s="32"/>
      <c r="E441" s="32"/>
      <c r="F441" s="32"/>
      <c r="G441" s="32"/>
      <c r="H441" s="103"/>
      <c r="I441" s="10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2.75" customHeight="1" x14ac:dyDescent="0.2">
      <c r="A442" s="32"/>
      <c r="B442" s="32"/>
      <c r="C442" s="32"/>
      <c r="D442" s="32"/>
      <c r="E442" s="32"/>
      <c r="F442" s="32"/>
      <c r="G442" s="32"/>
      <c r="H442" s="103"/>
      <c r="I442" s="10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2.75" customHeight="1" x14ac:dyDescent="0.2">
      <c r="A443" s="32"/>
      <c r="B443" s="32"/>
      <c r="C443" s="32"/>
      <c r="D443" s="32"/>
      <c r="E443" s="32"/>
      <c r="F443" s="32"/>
      <c r="G443" s="32"/>
      <c r="H443" s="103"/>
      <c r="I443" s="10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2.75" customHeight="1" x14ac:dyDescent="0.2">
      <c r="A444" s="32"/>
      <c r="B444" s="32"/>
      <c r="C444" s="32"/>
      <c r="D444" s="32"/>
      <c r="E444" s="32"/>
      <c r="F444" s="32"/>
      <c r="G444" s="32"/>
      <c r="H444" s="103"/>
      <c r="I444" s="10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2.75" customHeight="1" x14ac:dyDescent="0.2">
      <c r="A445" s="32"/>
      <c r="B445" s="32"/>
      <c r="C445" s="32"/>
      <c r="D445" s="32"/>
      <c r="E445" s="32"/>
      <c r="F445" s="32"/>
      <c r="G445" s="32"/>
      <c r="H445" s="103"/>
      <c r="I445" s="10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2.75" customHeight="1" x14ac:dyDescent="0.2">
      <c r="A446" s="32"/>
      <c r="B446" s="32"/>
      <c r="C446" s="32"/>
      <c r="D446" s="32"/>
      <c r="E446" s="32"/>
      <c r="F446" s="32"/>
      <c r="G446" s="32"/>
      <c r="H446" s="103"/>
      <c r="I446" s="10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2.75" customHeight="1" x14ac:dyDescent="0.2">
      <c r="A447" s="32"/>
      <c r="B447" s="32"/>
      <c r="C447" s="32"/>
      <c r="D447" s="32"/>
      <c r="E447" s="32"/>
      <c r="F447" s="32"/>
      <c r="G447" s="32"/>
      <c r="H447" s="103"/>
      <c r="I447" s="10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2.75" customHeight="1" x14ac:dyDescent="0.2">
      <c r="A448" s="32"/>
      <c r="B448" s="32"/>
      <c r="C448" s="32"/>
      <c r="D448" s="32"/>
      <c r="E448" s="32"/>
      <c r="F448" s="32"/>
      <c r="G448" s="32"/>
      <c r="H448" s="103"/>
      <c r="I448" s="10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2.75" customHeight="1" x14ac:dyDescent="0.2">
      <c r="A449" s="32"/>
      <c r="B449" s="32"/>
      <c r="C449" s="32"/>
      <c r="D449" s="32"/>
      <c r="E449" s="32"/>
      <c r="F449" s="32"/>
      <c r="G449" s="32"/>
      <c r="H449" s="103"/>
      <c r="I449" s="10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2.75" customHeight="1" x14ac:dyDescent="0.2">
      <c r="A450" s="32"/>
      <c r="B450" s="32"/>
      <c r="C450" s="32"/>
      <c r="D450" s="32"/>
      <c r="E450" s="32"/>
      <c r="F450" s="32"/>
      <c r="G450" s="32"/>
      <c r="H450" s="103"/>
      <c r="I450" s="10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2.75" customHeight="1" x14ac:dyDescent="0.2">
      <c r="A451" s="32"/>
      <c r="B451" s="32"/>
      <c r="C451" s="32"/>
      <c r="D451" s="32"/>
      <c r="E451" s="32"/>
      <c r="F451" s="32"/>
      <c r="G451" s="32"/>
      <c r="H451" s="103"/>
      <c r="I451" s="10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2.75" customHeight="1" x14ac:dyDescent="0.2">
      <c r="A452" s="32"/>
      <c r="B452" s="32"/>
      <c r="C452" s="32"/>
      <c r="D452" s="32"/>
      <c r="E452" s="32"/>
      <c r="F452" s="32"/>
      <c r="G452" s="32"/>
      <c r="H452" s="103"/>
      <c r="I452" s="10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2.75" customHeight="1" x14ac:dyDescent="0.2">
      <c r="A453" s="32"/>
      <c r="B453" s="32"/>
      <c r="C453" s="32"/>
      <c r="D453" s="32"/>
      <c r="E453" s="32"/>
      <c r="F453" s="32"/>
      <c r="G453" s="32"/>
      <c r="H453" s="103"/>
      <c r="I453" s="10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2.75" customHeight="1" x14ac:dyDescent="0.2">
      <c r="A454" s="32"/>
      <c r="B454" s="32"/>
      <c r="C454" s="32"/>
      <c r="D454" s="32"/>
      <c r="E454" s="32"/>
      <c r="F454" s="32"/>
      <c r="G454" s="32"/>
      <c r="H454" s="103"/>
      <c r="I454" s="10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2.75" customHeight="1" x14ac:dyDescent="0.2">
      <c r="A455" s="32"/>
      <c r="B455" s="32"/>
      <c r="C455" s="32"/>
      <c r="D455" s="32"/>
      <c r="E455" s="32"/>
      <c r="F455" s="32"/>
      <c r="G455" s="32"/>
      <c r="H455" s="103"/>
      <c r="I455" s="10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2.75" customHeight="1" x14ac:dyDescent="0.2">
      <c r="A456" s="32"/>
      <c r="B456" s="32"/>
      <c r="C456" s="32"/>
      <c r="D456" s="32"/>
      <c r="E456" s="32"/>
      <c r="F456" s="32"/>
      <c r="G456" s="32"/>
      <c r="H456" s="103"/>
      <c r="I456" s="10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2.75" customHeight="1" x14ac:dyDescent="0.2">
      <c r="A457" s="32"/>
      <c r="B457" s="32"/>
      <c r="C457" s="32"/>
      <c r="D457" s="32"/>
      <c r="E457" s="32"/>
      <c r="F457" s="32"/>
      <c r="G457" s="32"/>
      <c r="H457" s="103"/>
      <c r="I457" s="10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2.75" customHeight="1" x14ac:dyDescent="0.2">
      <c r="A458" s="32"/>
      <c r="B458" s="32"/>
      <c r="C458" s="32"/>
      <c r="D458" s="32"/>
      <c r="E458" s="32"/>
      <c r="F458" s="32"/>
      <c r="G458" s="32"/>
      <c r="H458" s="103"/>
      <c r="I458" s="10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2.75" customHeight="1" x14ac:dyDescent="0.2">
      <c r="A459" s="32"/>
      <c r="B459" s="32"/>
      <c r="C459" s="32"/>
      <c r="D459" s="32"/>
      <c r="E459" s="32"/>
      <c r="F459" s="32"/>
      <c r="G459" s="32"/>
      <c r="H459" s="103"/>
      <c r="I459" s="10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2.75" customHeight="1" x14ac:dyDescent="0.2">
      <c r="A460" s="32"/>
      <c r="B460" s="32"/>
      <c r="C460" s="32"/>
      <c r="D460" s="32"/>
      <c r="E460" s="32"/>
      <c r="F460" s="32"/>
      <c r="G460" s="32"/>
      <c r="H460" s="103"/>
      <c r="I460" s="10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2.75" customHeight="1" x14ac:dyDescent="0.2">
      <c r="A461" s="32"/>
      <c r="B461" s="32"/>
      <c r="C461" s="32"/>
      <c r="D461" s="32"/>
      <c r="E461" s="32"/>
      <c r="F461" s="32"/>
      <c r="G461" s="32"/>
      <c r="H461" s="103"/>
      <c r="I461" s="10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2.75" customHeight="1" x14ac:dyDescent="0.2">
      <c r="A462" s="32"/>
      <c r="B462" s="32"/>
      <c r="C462" s="32"/>
      <c r="D462" s="32"/>
      <c r="E462" s="32"/>
      <c r="F462" s="32"/>
      <c r="G462" s="32"/>
      <c r="H462" s="103"/>
      <c r="I462" s="10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2.75" customHeight="1" x14ac:dyDescent="0.2">
      <c r="A463" s="32"/>
      <c r="B463" s="32"/>
      <c r="C463" s="32"/>
      <c r="D463" s="32"/>
      <c r="E463" s="32"/>
      <c r="F463" s="32"/>
      <c r="G463" s="32"/>
      <c r="H463" s="103"/>
      <c r="I463" s="10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2.75" customHeight="1" x14ac:dyDescent="0.2">
      <c r="A464" s="32"/>
      <c r="B464" s="32"/>
      <c r="C464" s="32"/>
      <c r="D464" s="32"/>
      <c r="E464" s="32"/>
      <c r="F464" s="32"/>
      <c r="G464" s="32"/>
      <c r="H464" s="103"/>
      <c r="I464" s="10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2.75" customHeight="1" x14ac:dyDescent="0.2">
      <c r="A465" s="32"/>
      <c r="B465" s="32"/>
      <c r="C465" s="32"/>
      <c r="D465" s="32"/>
      <c r="E465" s="32"/>
      <c r="F465" s="32"/>
      <c r="G465" s="32"/>
      <c r="H465" s="103"/>
      <c r="I465" s="10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2.75" customHeight="1" x14ac:dyDescent="0.2">
      <c r="A466" s="32"/>
      <c r="B466" s="32"/>
      <c r="C466" s="32"/>
      <c r="D466" s="32"/>
      <c r="E466" s="32"/>
      <c r="F466" s="32"/>
      <c r="G466" s="32"/>
      <c r="H466" s="103"/>
      <c r="I466" s="10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2.75" customHeight="1" x14ac:dyDescent="0.2">
      <c r="A467" s="32"/>
      <c r="B467" s="32"/>
      <c r="C467" s="32"/>
      <c r="D467" s="32"/>
      <c r="E467" s="32"/>
      <c r="F467" s="32"/>
      <c r="G467" s="32"/>
      <c r="H467" s="103"/>
      <c r="I467" s="10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2.75" customHeight="1" x14ac:dyDescent="0.2">
      <c r="A468" s="32"/>
      <c r="B468" s="32"/>
      <c r="C468" s="32"/>
      <c r="D468" s="32"/>
      <c r="E468" s="32"/>
      <c r="F468" s="32"/>
      <c r="G468" s="32"/>
      <c r="H468" s="103"/>
      <c r="I468" s="10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2.75" customHeight="1" x14ac:dyDescent="0.2">
      <c r="A469" s="32"/>
      <c r="B469" s="32"/>
      <c r="C469" s="32"/>
      <c r="D469" s="32"/>
      <c r="E469" s="32"/>
      <c r="F469" s="32"/>
      <c r="G469" s="32"/>
      <c r="H469" s="103"/>
      <c r="I469" s="10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2.75" customHeight="1" x14ac:dyDescent="0.2">
      <c r="A470" s="32"/>
      <c r="B470" s="32"/>
      <c r="C470" s="32"/>
      <c r="D470" s="32"/>
      <c r="E470" s="32"/>
      <c r="F470" s="32"/>
      <c r="G470" s="32"/>
      <c r="H470" s="103"/>
      <c r="I470" s="10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2.75" customHeight="1" x14ac:dyDescent="0.2">
      <c r="A471" s="32"/>
      <c r="B471" s="32"/>
      <c r="C471" s="32"/>
      <c r="D471" s="32"/>
      <c r="E471" s="32"/>
      <c r="F471" s="32"/>
      <c r="G471" s="32"/>
      <c r="H471" s="103"/>
      <c r="I471" s="10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2.75" customHeight="1" x14ac:dyDescent="0.2">
      <c r="A472" s="32"/>
      <c r="B472" s="32"/>
      <c r="C472" s="32"/>
      <c r="D472" s="32"/>
      <c r="E472" s="32"/>
      <c r="F472" s="32"/>
      <c r="G472" s="32"/>
      <c r="H472" s="103"/>
      <c r="I472" s="10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2.75" customHeight="1" x14ac:dyDescent="0.2">
      <c r="A473" s="32"/>
      <c r="B473" s="32"/>
      <c r="C473" s="32"/>
      <c r="D473" s="32"/>
      <c r="E473" s="32"/>
      <c r="F473" s="32"/>
      <c r="G473" s="32"/>
      <c r="H473" s="103"/>
      <c r="I473" s="10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2.75" customHeight="1" x14ac:dyDescent="0.2">
      <c r="A474" s="32"/>
      <c r="B474" s="32"/>
      <c r="C474" s="32"/>
      <c r="D474" s="32"/>
      <c r="E474" s="32"/>
      <c r="F474" s="32"/>
      <c r="G474" s="32"/>
      <c r="H474" s="103"/>
      <c r="I474" s="10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2.75" customHeight="1" x14ac:dyDescent="0.2">
      <c r="A475" s="32"/>
      <c r="B475" s="32"/>
      <c r="C475" s="32"/>
      <c r="D475" s="32"/>
      <c r="E475" s="32"/>
      <c r="F475" s="32"/>
      <c r="G475" s="32"/>
      <c r="H475" s="103"/>
      <c r="I475" s="10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2.75" customHeight="1" x14ac:dyDescent="0.2">
      <c r="A476" s="32"/>
      <c r="B476" s="32"/>
      <c r="C476" s="32"/>
      <c r="D476" s="32"/>
      <c r="E476" s="32"/>
      <c r="F476" s="32"/>
      <c r="G476" s="32"/>
      <c r="H476" s="103"/>
      <c r="I476" s="10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2.75" customHeight="1" x14ac:dyDescent="0.2">
      <c r="A477" s="32"/>
      <c r="B477" s="32"/>
      <c r="C477" s="32"/>
      <c r="D477" s="32"/>
      <c r="E477" s="32"/>
      <c r="F477" s="32"/>
      <c r="G477" s="32"/>
      <c r="H477" s="103"/>
      <c r="I477" s="10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2.75" customHeight="1" x14ac:dyDescent="0.2">
      <c r="A478" s="32"/>
      <c r="B478" s="32"/>
      <c r="C478" s="32"/>
      <c r="D478" s="32"/>
      <c r="E478" s="32"/>
      <c r="F478" s="32"/>
      <c r="G478" s="32"/>
      <c r="H478" s="103"/>
      <c r="I478" s="10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2.75" customHeight="1" x14ac:dyDescent="0.2">
      <c r="A479" s="32"/>
      <c r="B479" s="32"/>
      <c r="C479" s="32"/>
      <c r="D479" s="32"/>
      <c r="E479" s="32"/>
      <c r="F479" s="32"/>
      <c r="G479" s="32"/>
      <c r="H479" s="103"/>
      <c r="I479" s="10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2.75" customHeight="1" x14ac:dyDescent="0.2">
      <c r="A480" s="32"/>
      <c r="B480" s="32"/>
      <c r="C480" s="32"/>
      <c r="D480" s="32"/>
      <c r="E480" s="32"/>
      <c r="F480" s="32"/>
      <c r="G480" s="32"/>
      <c r="H480" s="103"/>
      <c r="I480" s="10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2.75" customHeight="1" x14ac:dyDescent="0.2">
      <c r="A481" s="32"/>
      <c r="B481" s="32"/>
      <c r="C481" s="32"/>
      <c r="D481" s="32"/>
      <c r="E481" s="32"/>
      <c r="F481" s="32"/>
      <c r="G481" s="32"/>
      <c r="H481" s="103"/>
      <c r="I481" s="10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2.75" customHeight="1" x14ac:dyDescent="0.2">
      <c r="A482" s="32"/>
      <c r="B482" s="32"/>
      <c r="C482" s="32"/>
      <c r="D482" s="32"/>
      <c r="E482" s="32"/>
      <c r="F482" s="32"/>
      <c r="G482" s="32"/>
      <c r="H482" s="103"/>
      <c r="I482" s="10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2.75" customHeight="1" x14ac:dyDescent="0.2">
      <c r="A483" s="32"/>
      <c r="B483" s="32"/>
      <c r="C483" s="32"/>
      <c r="D483" s="32"/>
      <c r="E483" s="32"/>
      <c r="F483" s="32"/>
      <c r="G483" s="32"/>
      <c r="H483" s="103"/>
      <c r="I483" s="10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2.75" customHeight="1" x14ac:dyDescent="0.2">
      <c r="A484" s="32"/>
      <c r="B484" s="32"/>
      <c r="C484" s="32"/>
      <c r="D484" s="32"/>
      <c r="E484" s="32"/>
      <c r="F484" s="32"/>
      <c r="G484" s="32"/>
      <c r="H484" s="103"/>
      <c r="I484" s="10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2.75" customHeight="1" x14ac:dyDescent="0.2">
      <c r="A485" s="32"/>
      <c r="B485" s="32"/>
      <c r="C485" s="32"/>
      <c r="D485" s="32"/>
      <c r="E485" s="32"/>
      <c r="F485" s="32"/>
      <c r="G485" s="32"/>
      <c r="H485" s="103"/>
      <c r="I485" s="10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2.75" customHeight="1" x14ac:dyDescent="0.2">
      <c r="A486" s="32"/>
      <c r="B486" s="32"/>
      <c r="C486" s="32"/>
      <c r="D486" s="32"/>
      <c r="E486" s="32"/>
      <c r="F486" s="32"/>
      <c r="G486" s="32"/>
      <c r="H486" s="103"/>
      <c r="I486" s="10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2.75" customHeight="1" x14ac:dyDescent="0.2">
      <c r="A487" s="32"/>
      <c r="B487" s="32"/>
      <c r="C487" s="32"/>
      <c r="D487" s="32"/>
      <c r="E487" s="32"/>
      <c r="F487" s="32"/>
      <c r="G487" s="32"/>
      <c r="H487" s="103"/>
      <c r="I487" s="10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2.75" customHeight="1" x14ac:dyDescent="0.2">
      <c r="A488" s="32"/>
      <c r="B488" s="32"/>
      <c r="C488" s="32"/>
      <c r="D488" s="32"/>
      <c r="E488" s="32"/>
      <c r="F488" s="32"/>
      <c r="G488" s="32"/>
      <c r="H488" s="103"/>
      <c r="I488" s="10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2.75" customHeight="1" x14ac:dyDescent="0.2">
      <c r="A489" s="32"/>
      <c r="B489" s="32"/>
      <c r="C489" s="32"/>
      <c r="D489" s="32"/>
      <c r="E489" s="32"/>
      <c r="F489" s="32"/>
      <c r="G489" s="32"/>
      <c r="H489" s="103"/>
      <c r="I489" s="10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2.75" customHeight="1" x14ac:dyDescent="0.2">
      <c r="A490" s="32"/>
      <c r="B490" s="32"/>
      <c r="C490" s="32"/>
      <c r="D490" s="32"/>
      <c r="E490" s="32"/>
      <c r="F490" s="32"/>
      <c r="G490" s="32"/>
      <c r="H490" s="103"/>
      <c r="I490" s="10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2.75" customHeight="1" x14ac:dyDescent="0.2">
      <c r="A491" s="32"/>
      <c r="B491" s="32"/>
      <c r="C491" s="32"/>
      <c r="D491" s="32"/>
      <c r="E491" s="32"/>
      <c r="F491" s="32"/>
      <c r="G491" s="32"/>
      <c r="H491" s="103"/>
      <c r="I491" s="10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2.75" customHeight="1" x14ac:dyDescent="0.2">
      <c r="A492" s="32"/>
      <c r="B492" s="32"/>
      <c r="C492" s="32"/>
      <c r="D492" s="32"/>
      <c r="E492" s="32"/>
      <c r="F492" s="32"/>
      <c r="G492" s="32"/>
      <c r="H492" s="103"/>
      <c r="I492" s="10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2.75" customHeight="1" x14ac:dyDescent="0.2">
      <c r="A493" s="32"/>
      <c r="B493" s="32"/>
      <c r="C493" s="32"/>
      <c r="D493" s="32"/>
      <c r="E493" s="32"/>
      <c r="F493" s="32"/>
      <c r="G493" s="32"/>
      <c r="H493" s="103"/>
      <c r="I493" s="10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2.75" customHeight="1" x14ac:dyDescent="0.2">
      <c r="A494" s="32"/>
      <c r="B494" s="32"/>
      <c r="C494" s="32"/>
      <c r="D494" s="32"/>
      <c r="E494" s="32"/>
      <c r="F494" s="32"/>
      <c r="G494" s="32"/>
      <c r="H494" s="103"/>
      <c r="I494" s="10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2.75" customHeight="1" x14ac:dyDescent="0.2">
      <c r="A495" s="32"/>
      <c r="B495" s="32"/>
      <c r="C495" s="32"/>
      <c r="D495" s="32"/>
      <c r="E495" s="32"/>
      <c r="F495" s="32"/>
      <c r="G495" s="32"/>
      <c r="H495" s="103"/>
      <c r="I495" s="10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2.75" customHeight="1" x14ac:dyDescent="0.2">
      <c r="A496" s="32"/>
      <c r="B496" s="32"/>
      <c r="C496" s="32"/>
      <c r="D496" s="32"/>
      <c r="E496" s="32"/>
      <c r="F496" s="32"/>
      <c r="G496" s="32"/>
      <c r="H496" s="103"/>
      <c r="I496" s="10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2.75" customHeight="1" x14ac:dyDescent="0.2">
      <c r="A497" s="32"/>
      <c r="B497" s="32"/>
      <c r="C497" s="32"/>
      <c r="D497" s="32"/>
      <c r="E497" s="32"/>
      <c r="F497" s="32"/>
      <c r="G497" s="32"/>
      <c r="H497" s="103"/>
      <c r="I497" s="10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2.75" customHeight="1" x14ac:dyDescent="0.2">
      <c r="A498" s="32"/>
      <c r="B498" s="32"/>
      <c r="C498" s="32"/>
      <c r="D498" s="32"/>
      <c r="E498" s="32"/>
      <c r="F498" s="32"/>
      <c r="G498" s="32"/>
      <c r="H498" s="103"/>
      <c r="I498" s="10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2.75" customHeight="1" x14ac:dyDescent="0.2">
      <c r="A499" s="32"/>
      <c r="B499" s="32"/>
      <c r="C499" s="32"/>
      <c r="D499" s="32"/>
      <c r="E499" s="32"/>
      <c r="F499" s="32"/>
      <c r="G499" s="32"/>
      <c r="H499" s="103"/>
      <c r="I499" s="10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2.75" customHeight="1" x14ac:dyDescent="0.2">
      <c r="A500" s="32"/>
      <c r="B500" s="32"/>
      <c r="C500" s="32"/>
      <c r="D500" s="32"/>
      <c r="E500" s="32"/>
      <c r="F500" s="32"/>
      <c r="G500" s="32"/>
      <c r="H500" s="103"/>
      <c r="I500" s="10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2.75" customHeight="1" x14ac:dyDescent="0.2">
      <c r="A501" s="32"/>
      <c r="B501" s="32"/>
      <c r="C501" s="32"/>
      <c r="D501" s="32"/>
      <c r="E501" s="32"/>
      <c r="F501" s="32"/>
      <c r="G501" s="32"/>
      <c r="H501" s="103"/>
      <c r="I501" s="10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2.75" customHeight="1" x14ac:dyDescent="0.2">
      <c r="A502" s="32"/>
      <c r="B502" s="32"/>
      <c r="C502" s="32"/>
      <c r="D502" s="32"/>
      <c r="E502" s="32"/>
      <c r="F502" s="32"/>
      <c r="G502" s="32"/>
      <c r="H502" s="103"/>
      <c r="I502" s="10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2.75" customHeight="1" x14ac:dyDescent="0.2">
      <c r="A503" s="32"/>
      <c r="B503" s="32"/>
      <c r="C503" s="32"/>
      <c r="D503" s="32"/>
      <c r="E503" s="32"/>
      <c r="F503" s="32"/>
      <c r="G503" s="32"/>
      <c r="H503" s="103"/>
      <c r="I503" s="10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2.75" customHeight="1" x14ac:dyDescent="0.2">
      <c r="A504" s="32"/>
      <c r="B504" s="32"/>
      <c r="C504" s="32"/>
      <c r="D504" s="32"/>
      <c r="E504" s="32"/>
      <c r="F504" s="32"/>
      <c r="G504" s="32"/>
      <c r="H504" s="103"/>
      <c r="I504" s="10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2.75" customHeight="1" x14ac:dyDescent="0.2">
      <c r="A505" s="32"/>
      <c r="B505" s="32"/>
      <c r="C505" s="32"/>
      <c r="D505" s="32"/>
      <c r="E505" s="32"/>
      <c r="F505" s="32"/>
      <c r="G505" s="32"/>
      <c r="H505" s="103"/>
      <c r="I505" s="10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2.75" customHeight="1" x14ac:dyDescent="0.2">
      <c r="A506" s="32"/>
      <c r="B506" s="32"/>
      <c r="C506" s="32"/>
      <c r="D506" s="32"/>
      <c r="E506" s="32"/>
      <c r="F506" s="32"/>
      <c r="G506" s="32"/>
      <c r="H506" s="103"/>
      <c r="I506" s="10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2.75" customHeight="1" x14ac:dyDescent="0.2">
      <c r="A507" s="32"/>
      <c r="B507" s="32"/>
      <c r="C507" s="32"/>
      <c r="D507" s="32"/>
      <c r="E507" s="32"/>
      <c r="F507" s="32"/>
      <c r="G507" s="32"/>
      <c r="H507" s="103"/>
      <c r="I507" s="10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2.75" customHeight="1" x14ac:dyDescent="0.2">
      <c r="A508" s="32"/>
      <c r="B508" s="32"/>
      <c r="C508" s="32"/>
      <c r="D508" s="32"/>
      <c r="E508" s="32"/>
      <c r="F508" s="32"/>
      <c r="G508" s="32"/>
      <c r="H508" s="103"/>
      <c r="I508" s="10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2.75" customHeight="1" x14ac:dyDescent="0.2">
      <c r="A509" s="32"/>
      <c r="B509" s="32"/>
      <c r="C509" s="32"/>
      <c r="D509" s="32"/>
      <c r="E509" s="32"/>
      <c r="F509" s="32"/>
      <c r="G509" s="32"/>
      <c r="H509" s="103"/>
      <c r="I509" s="10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2.75" customHeight="1" x14ac:dyDescent="0.2">
      <c r="A510" s="32"/>
      <c r="B510" s="32"/>
      <c r="C510" s="32"/>
      <c r="D510" s="32"/>
      <c r="E510" s="32"/>
      <c r="F510" s="32"/>
      <c r="G510" s="32"/>
      <c r="H510" s="103"/>
      <c r="I510" s="10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2.75" customHeight="1" x14ac:dyDescent="0.2">
      <c r="A511" s="32"/>
      <c r="B511" s="32"/>
      <c r="C511" s="32"/>
      <c r="D511" s="32"/>
      <c r="E511" s="32"/>
      <c r="F511" s="32"/>
      <c r="G511" s="32"/>
      <c r="H511" s="103"/>
      <c r="I511" s="10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2.75" customHeight="1" x14ac:dyDescent="0.2">
      <c r="A512" s="32"/>
      <c r="B512" s="32"/>
      <c r="C512" s="32"/>
      <c r="D512" s="32"/>
      <c r="E512" s="32"/>
      <c r="F512" s="32"/>
      <c r="G512" s="32"/>
      <c r="H512" s="103"/>
      <c r="I512" s="10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2.75" customHeight="1" x14ac:dyDescent="0.2">
      <c r="A513" s="32"/>
      <c r="B513" s="32"/>
      <c r="C513" s="32"/>
      <c r="D513" s="32"/>
      <c r="E513" s="32"/>
      <c r="F513" s="32"/>
      <c r="G513" s="32"/>
      <c r="H513" s="103"/>
      <c r="I513" s="10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2.75" customHeight="1" x14ac:dyDescent="0.2">
      <c r="A514" s="32"/>
      <c r="B514" s="32"/>
      <c r="C514" s="32"/>
      <c r="D514" s="32"/>
      <c r="E514" s="32"/>
      <c r="F514" s="32"/>
      <c r="G514" s="32"/>
      <c r="H514" s="103"/>
      <c r="I514" s="10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2.75" customHeight="1" x14ac:dyDescent="0.2">
      <c r="A515" s="32"/>
      <c r="B515" s="32"/>
      <c r="C515" s="32"/>
      <c r="D515" s="32"/>
      <c r="E515" s="32"/>
      <c r="F515" s="32"/>
      <c r="G515" s="32"/>
      <c r="H515" s="103"/>
      <c r="I515" s="10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2.75" customHeight="1" x14ac:dyDescent="0.2">
      <c r="A516" s="32"/>
      <c r="B516" s="32"/>
      <c r="C516" s="32"/>
      <c r="D516" s="32"/>
      <c r="E516" s="32"/>
      <c r="F516" s="32"/>
      <c r="G516" s="32"/>
      <c r="H516" s="103"/>
      <c r="I516" s="10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2.75" customHeight="1" x14ac:dyDescent="0.2">
      <c r="A517" s="32"/>
      <c r="B517" s="32"/>
      <c r="C517" s="32"/>
      <c r="D517" s="32"/>
      <c r="E517" s="32"/>
      <c r="F517" s="32"/>
      <c r="G517" s="32"/>
      <c r="H517" s="103"/>
      <c r="I517" s="10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2.75" customHeight="1" x14ac:dyDescent="0.2">
      <c r="A518" s="32"/>
      <c r="B518" s="32"/>
      <c r="C518" s="32"/>
      <c r="D518" s="32"/>
      <c r="E518" s="32"/>
      <c r="F518" s="32"/>
      <c r="G518" s="32"/>
      <c r="H518" s="103"/>
      <c r="I518" s="10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2.75" customHeight="1" x14ac:dyDescent="0.2">
      <c r="A519" s="32"/>
      <c r="B519" s="32"/>
      <c r="C519" s="32"/>
      <c r="D519" s="32"/>
      <c r="E519" s="32"/>
      <c r="F519" s="32"/>
      <c r="G519" s="32"/>
      <c r="H519" s="103"/>
      <c r="I519" s="10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2.75" customHeight="1" x14ac:dyDescent="0.2">
      <c r="A520" s="32"/>
      <c r="B520" s="32"/>
      <c r="C520" s="32"/>
      <c r="D520" s="32"/>
      <c r="E520" s="32"/>
      <c r="F520" s="32"/>
      <c r="G520" s="32"/>
      <c r="H520" s="103"/>
      <c r="I520" s="10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2.75" customHeight="1" x14ac:dyDescent="0.2">
      <c r="A521" s="32"/>
      <c r="B521" s="32"/>
      <c r="C521" s="32"/>
      <c r="D521" s="32"/>
      <c r="E521" s="32"/>
      <c r="F521" s="32"/>
      <c r="G521" s="32"/>
      <c r="H521" s="103"/>
      <c r="I521" s="10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2.75" customHeight="1" x14ac:dyDescent="0.2">
      <c r="A522" s="32"/>
      <c r="B522" s="32"/>
      <c r="C522" s="32"/>
      <c r="D522" s="32"/>
      <c r="E522" s="32"/>
      <c r="F522" s="32"/>
      <c r="G522" s="32"/>
      <c r="H522" s="103"/>
      <c r="I522" s="10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2.75" customHeight="1" x14ac:dyDescent="0.2">
      <c r="A523" s="32"/>
      <c r="B523" s="32"/>
      <c r="C523" s="32"/>
      <c r="D523" s="32"/>
      <c r="E523" s="32"/>
      <c r="F523" s="32"/>
      <c r="G523" s="32"/>
      <c r="H523" s="103"/>
      <c r="I523" s="10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2.75" customHeight="1" x14ac:dyDescent="0.2">
      <c r="A524" s="32"/>
      <c r="B524" s="32"/>
      <c r="C524" s="32"/>
      <c r="D524" s="32"/>
      <c r="E524" s="32"/>
      <c r="F524" s="32"/>
      <c r="G524" s="32"/>
      <c r="H524" s="103"/>
      <c r="I524" s="10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2.75" customHeight="1" x14ac:dyDescent="0.2">
      <c r="A525" s="32"/>
      <c r="B525" s="32"/>
      <c r="C525" s="32"/>
      <c r="D525" s="32"/>
      <c r="E525" s="32"/>
      <c r="F525" s="32"/>
      <c r="G525" s="32"/>
      <c r="H525" s="103"/>
      <c r="I525" s="10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2.75" customHeight="1" x14ac:dyDescent="0.2">
      <c r="A526" s="32"/>
      <c r="B526" s="32"/>
      <c r="C526" s="32"/>
      <c r="D526" s="32"/>
      <c r="E526" s="32"/>
      <c r="F526" s="32"/>
      <c r="G526" s="32"/>
      <c r="H526" s="103"/>
      <c r="I526" s="10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2.75" customHeight="1" x14ac:dyDescent="0.2">
      <c r="A527" s="32"/>
      <c r="B527" s="32"/>
      <c r="C527" s="32"/>
      <c r="D527" s="32"/>
      <c r="E527" s="32"/>
      <c r="F527" s="32"/>
      <c r="G527" s="32"/>
      <c r="H527" s="103"/>
      <c r="I527" s="10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2.75" customHeight="1" x14ac:dyDescent="0.2">
      <c r="A528" s="32"/>
      <c r="B528" s="32"/>
      <c r="C528" s="32"/>
      <c r="D528" s="32"/>
      <c r="E528" s="32"/>
      <c r="F528" s="32"/>
      <c r="G528" s="32"/>
      <c r="H528" s="103"/>
      <c r="I528" s="10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2.75" customHeight="1" x14ac:dyDescent="0.2">
      <c r="A529" s="32"/>
      <c r="B529" s="32"/>
      <c r="C529" s="32"/>
      <c r="D529" s="32"/>
      <c r="E529" s="32"/>
      <c r="F529" s="32"/>
      <c r="G529" s="32"/>
      <c r="H529" s="103"/>
      <c r="I529" s="10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2.75" customHeight="1" x14ac:dyDescent="0.2">
      <c r="A530" s="32"/>
      <c r="B530" s="32"/>
      <c r="C530" s="32"/>
      <c r="D530" s="32"/>
      <c r="E530" s="32"/>
      <c r="F530" s="32"/>
      <c r="G530" s="32"/>
      <c r="H530" s="103"/>
      <c r="I530" s="10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2.75" customHeight="1" x14ac:dyDescent="0.2">
      <c r="A531" s="32"/>
      <c r="B531" s="32"/>
      <c r="C531" s="32"/>
      <c r="D531" s="32"/>
      <c r="E531" s="32"/>
      <c r="F531" s="32"/>
      <c r="G531" s="32"/>
      <c r="H531" s="103"/>
      <c r="I531" s="10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2.75" customHeight="1" x14ac:dyDescent="0.2">
      <c r="A532" s="32"/>
      <c r="B532" s="32"/>
      <c r="C532" s="32"/>
      <c r="D532" s="32"/>
      <c r="E532" s="32"/>
      <c r="F532" s="32"/>
      <c r="G532" s="32"/>
      <c r="H532" s="103"/>
      <c r="I532" s="10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2.75" customHeight="1" x14ac:dyDescent="0.2">
      <c r="A533" s="32"/>
      <c r="B533" s="32"/>
      <c r="C533" s="32"/>
      <c r="D533" s="32"/>
      <c r="E533" s="32"/>
      <c r="F533" s="32"/>
      <c r="G533" s="32"/>
      <c r="H533" s="103"/>
      <c r="I533" s="10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2.75" customHeight="1" x14ac:dyDescent="0.2">
      <c r="A534" s="32"/>
      <c r="B534" s="32"/>
      <c r="C534" s="32"/>
      <c r="D534" s="32"/>
      <c r="E534" s="32"/>
      <c r="F534" s="32"/>
      <c r="G534" s="32"/>
      <c r="H534" s="103"/>
      <c r="I534" s="10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2.75" customHeight="1" x14ac:dyDescent="0.2">
      <c r="A535" s="32"/>
      <c r="B535" s="32"/>
      <c r="C535" s="32"/>
      <c r="D535" s="32"/>
      <c r="E535" s="32"/>
      <c r="F535" s="32"/>
      <c r="G535" s="32"/>
      <c r="H535" s="103"/>
      <c r="I535" s="10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2.75" customHeight="1" x14ac:dyDescent="0.2">
      <c r="A536" s="32"/>
      <c r="B536" s="32"/>
      <c r="C536" s="32"/>
      <c r="D536" s="32"/>
      <c r="E536" s="32"/>
      <c r="F536" s="32"/>
      <c r="G536" s="32"/>
      <c r="H536" s="103"/>
      <c r="I536" s="10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2.75" customHeight="1" x14ac:dyDescent="0.2">
      <c r="A537" s="32"/>
      <c r="B537" s="32"/>
      <c r="C537" s="32"/>
      <c r="D537" s="32"/>
      <c r="E537" s="32"/>
      <c r="F537" s="32"/>
      <c r="G537" s="32"/>
      <c r="H537" s="103"/>
      <c r="I537" s="10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2.75" customHeight="1" x14ac:dyDescent="0.2">
      <c r="A538" s="32"/>
      <c r="B538" s="32"/>
      <c r="C538" s="32"/>
      <c r="D538" s="32"/>
      <c r="E538" s="32"/>
      <c r="F538" s="32"/>
      <c r="G538" s="32"/>
      <c r="H538" s="103"/>
      <c r="I538" s="10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2.75" customHeight="1" x14ac:dyDescent="0.2">
      <c r="A539" s="32"/>
      <c r="B539" s="32"/>
      <c r="C539" s="32"/>
      <c r="D539" s="32"/>
      <c r="E539" s="32"/>
      <c r="F539" s="32"/>
      <c r="G539" s="32"/>
      <c r="H539" s="103"/>
      <c r="I539" s="10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2.75" customHeight="1" x14ac:dyDescent="0.2">
      <c r="A540" s="32"/>
      <c r="B540" s="32"/>
      <c r="C540" s="32"/>
      <c r="D540" s="32"/>
      <c r="E540" s="32"/>
      <c r="F540" s="32"/>
      <c r="G540" s="32"/>
      <c r="H540" s="103"/>
      <c r="I540" s="10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2.75" customHeight="1" x14ac:dyDescent="0.2">
      <c r="A541" s="32"/>
      <c r="B541" s="32"/>
      <c r="C541" s="32"/>
      <c r="D541" s="32"/>
      <c r="E541" s="32"/>
      <c r="F541" s="32"/>
      <c r="G541" s="32"/>
      <c r="H541" s="103"/>
      <c r="I541" s="10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2.75" customHeight="1" x14ac:dyDescent="0.2">
      <c r="A542" s="32"/>
      <c r="B542" s="32"/>
      <c r="C542" s="32"/>
      <c r="D542" s="32"/>
      <c r="E542" s="32"/>
      <c r="F542" s="32"/>
      <c r="G542" s="32"/>
      <c r="H542" s="103"/>
      <c r="I542" s="10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2.75" customHeight="1" x14ac:dyDescent="0.2">
      <c r="A543" s="32"/>
      <c r="B543" s="32"/>
      <c r="C543" s="32"/>
      <c r="D543" s="32"/>
      <c r="E543" s="32"/>
      <c r="F543" s="32"/>
      <c r="G543" s="32"/>
      <c r="H543" s="103"/>
      <c r="I543" s="10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2.75" customHeight="1" x14ac:dyDescent="0.2">
      <c r="A544" s="32"/>
      <c r="B544" s="32"/>
      <c r="C544" s="32"/>
      <c r="D544" s="32"/>
      <c r="E544" s="32"/>
      <c r="F544" s="32"/>
      <c r="G544" s="32"/>
      <c r="H544" s="103"/>
      <c r="I544" s="10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2.75" customHeight="1" x14ac:dyDescent="0.2">
      <c r="A545" s="32"/>
      <c r="B545" s="32"/>
      <c r="C545" s="32"/>
      <c r="D545" s="32"/>
      <c r="E545" s="32"/>
      <c r="F545" s="32"/>
      <c r="G545" s="32"/>
      <c r="H545" s="103"/>
      <c r="I545" s="10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2.75" customHeight="1" x14ac:dyDescent="0.2">
      <c r="A546" s="32"/>
      <c r="B546" s="32"/>
      <c r="C546" s="32"/>
      <c r="D546" s="32"/>
      <c r="E546" s="32"/>
      <c r="F546" s="32"/>
      <c r="G546" s="32"/>
      <c r="H546" s="103"/>
      <c r="I546" s="10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2.75" customHeight="1" x14ac:dyDescent="0.2">
      <c r="A547" s="32"/>
      <c r="B547" s="32"/>
      <c r="C547" s="32"/>
      <c r="D547" s="32"/>
      <c r="E547" s="32"/>
      <c r="F547" s="32"/>
      <c r="G547" s="32"/>
      <c r="H547" s="103"/>
      <c r="I547" s="10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2.75" customHeight="1" x14ac:dyDescent="0.2">
      <c r="A548" s="32"/>
      <c r="B548" s="32"/>
      <c r="C548" s="32"/>
      <c r="D548" s="32"/>
      <c r="E548" s="32"/>
      <c r="F548" s="32"/>
      <c r="G548" s="32"/>
      <c r="H548" s="103"/>
      <c r="I548" s="10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2.75" customHeight="1" x14ac:dyDescent="0.2">
      <c r="A549" s="32"/>
      <c r="B549" s="32"/>
      <c r="C549" s="32"/>
      <c r="D549" s="32"/>
      <c r="E549" s="32"/>
      <c r="F549" s="32"/>
      <c r="G549" s="32"/>
      <c r="H549" s="103"/>
      <c r="I549" s="10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2.75" customHeight="1" x14ac:dyDescent="0.2">
      <c r="A550" s="32"/>
      <c r="B550" s="32"/>
      <c r="C550" s="32"/>
      <c r="D550" s="32"/>
      <c r="E550" s="32"/>
      <c r="F550" s="32"/>
      <c r="G550" s="32"/>
      <c r="H550" s="103"/>
      <c r="I550" s="10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2.75" customHeight="1" x14ac:dyDescent="0.2">
      <c r="A551" s="32"/>
      <c r="B551" s="32"/>
      <c r="C551" s="32"/>
      <c r="D551" s="32"/>
      <c r="E551" s="32"/>
      <c r="F551" s="32"/>
      <c r="G551" s="32"/>
      <c r="H551" s="103"/>
      <c r="I551" s="10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2.75" customHeight="1" x14ac:dyDescent="0.2">
      <c r="A552" s="32"/>
      <c r="B552" s="32"/>
      <c r="C552" s="32"/>
      <c r="D552" s="32"/>
      <c r="E552" s="32"/>
      <c r="F552" s="32"/>
      <c r="G552" s="32"/>
      <c r="H552" s="103"/>
      <c r="I552" s="10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2.75" customHeight="1" x14ac:dyDescent="0.2">
      <c r="A553" s="32"/>
      <c r="B553" s="32"/>
      <c r="C553" s="32"/>
      <c r="D553" s="32"/>
      <c r="E553" s="32"/>
      <c r="F553" s="32"/>
      <c r="G553" s="32"/>
      <c r="H553" s="103"/>
      <c r="I553" s="10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2.75" customHeight="1" x14ac:dyDescent="0.2">
      <c r="A554" s="32"/>
      <c r="B554" s="32"/>
      <c r="C554" s="32"/>
      <c r="D554" s="32"/>
      <c r="E554" s="32"/>
      <c r="F554" s="32"/>
      <c r="G554" s="32"/>
      <c r="H554" s="103"/>
      <c r="I554" s="10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2.75" customHeight="1" x14ac:dyDescent="0.2">
      <c r="A555" s="32"/>
      <c r="B555" s="32"/>
      <c r="C555" s="32"/>
      <c r="D555" s="32"/>
      <c r="E555" s="32"/>
      <c r="F555" s="32"/>
      <c r="G555" s="32"/>
      <c r="H555" s="103"/>
      <c r="I555" s="10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2.75" customHeight="1" x14ac:dyDescent="0.2">
      <c r="A556" s="32"/>
      <c r="B556" s="32"/>
      <c r="C556" s="32"/>
      <c r="D556" s="32"/>
      <c r="E556" s="32"/>
      <c r="F556" s="32"/>
      <c r="G556" s="32"/>
      <c r="H556" s="103"/>
      <c r="I556" s="10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2.75" customHeight="1" x14ac:dyDescent="0.2">
      <c r="A557" s="32"/>
      <c r="B557" s="32"/>
      <c r="C557" s="32"/>
      <c r="D557" s="32"/>
      <c r="E557" s="32"/>
      <c r="F557" s="32"/>
      <c r="G557" s="32"/>
      <c r="H557" s="103"/>
      <c r="I557" s="10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2.75" customHeight="1" x14ac:dyDescent="0.2">
      <c r="A558" s="32"/>
      <c r="B558" s="32"/>
      <c r="C558" s="32"/>
      <c r="D558" s="32"/>
      <c r="E558" s="32"/>
      <c r="F558" s="32"/>
      <c r="G558" s="32"/>
      <c r="H558" s="103"/>
      <c r="I558" s="10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2.75" customHeight="1" x14ac:dyDescent="0.2">
      <c r="A559" s="32"/>
      <c r="B559" s="32"/>
      <c r="C559" s="32"/>
      <c r="D559" s="32"/>
      <c r="E559" s="32"/>
      <c r="F559" s="32"/>
      <c r="G559" s="32"/>
      <c r="H559" s="103"/>
      <c r="I559" s="10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2.75" customHeight="1" x14ac:dyDescent="0.2">
      <c r="A560" s="32"/>
      <c r="B560" s="32"/>
      <c r="C560" s="32"/>
      <c r="D560" s="32"/>
      <c r="E560" s="32"/>
      <c r="F560" s="32"/>
      <c r="G560" s="32"/>
      <c r="H560" s="103"/>
      <c r="I560" s="10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2.75" customHeight="1" x14ac:dyDescent="0.2">
      <c r="A561" s="32"/>
      <c r="B561" s="32"/>
      <c r="C561" s="32"/>
      <c r="D561" s="32"/>
      <c r="E561" s="32"/>
      <c r="F561" s="32"/>
      <c r="G561" s="32"/>
      <c r="H561" s="103"/>
      <c r="I561" s="10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2.75" customHeight="1" x14ac:dyDescent="0.2">
      <c r="A562" s="32"/>
      <c r="B562" s="32"/>
      <c r="C562" s="32"/>
      <c r="D562" s="32"/>
      <c r="E562" s="32"/>
      <c r="F562" s="32"/>
      <c r="G562" s="32"/>
      <c r="H562" s="103"/>
      <c r="I562" s="10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2.75" customHeight="1" x14ac:dyDescent="0.2">
      <c r="A563" s="32"/>
      <c r="B563" s="32"/>
      <c r="C563" s="32"/>
      <c r="D563" s="32"/>
      <c r="E563" s="32"/>
      <c r="F563" s="32"/>
      <c r="G563" s="32"/>
      <c r="H563" s="103"/>
      <c r="I563" s="10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2.75" customHeight="1" x14ac:dyDescent="0.2">
      <c r="A564" s="32"/>
      <c r="B564" s="32"/>
      <c r="C564" s="32"/>
      <c r="D564" s="32"/>
      <c r="E564" s="32"/>
      <c r="F564" s="32"/>
      <c r="G564" s="32"/>
      <c r="H564" s="103"/>
      <c r="I564" s="10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2.75" customHeight="1" x14ac:dyDescent="0.2">
      <c r="A565" s="32"/>
      <c r="B565" s="32"/>
      <c r="C565" s="32"/>
      <c r="D565" s="32"/>
      <c r="E565" s="32"/>
      <c r="F565" s="32"/>
      <c r="G565" s="32"/>
      <c r="H565" s="103"/>
      <c r="I565" s="10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2.75" customHeight="1" x14ac:dyDescent="0.2">
      <c r="A566" s="32"/>
      <c r="B566" s="32"/>
      <c r="C566" s="32"/>
      <c r="D566" s="32"/>
      <c r="E566" s="32"/>
      <c r="F566" s="32"/>
      <c r="G566" s="32"/>
      <c r="H566" s="103"/>
      <c r="I566" s="10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2.75" customHeight="1" x14ac:dyDescent="0.2">
      <c r="A567" s="32"/>
      <c r="B567" s="32"/>
      <c r="C567" s="32"/>
      <c r="D567" s="32"/>
      <c r="E567" s="32"/>
      <c r="F567" s="32"/>
      <c r="G567" s="32"/>
      <c r="H567" s="103"/>
      <c r="I567" s="10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2.75" customHeight="1" x14ac:dyDescent="0.2">
      <c r="A568" s="32"/>
      <c r="B568" s="32"/>
      <c r="C568" s="32"/>
      <c r="D568" s="32"/>
      <c r="E568" s="32"/>
      <c r="F568" s="32"/>
      <c r="G568" s="32"/>
      <c r="H568" s="103"/>
      <c r="I568" s="10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2.75" customHeight="1" x14ac:dyDescent="0.2">
      <c r="A569" s="32"/>
      <c r="B569" s="32"/>
      <c r="C569" s="32"/>
      <c r="D569" s="32"/>
      <c r="E569" s="32"/>
      <c r="F569" s="32"/>
      <c r="G569" s="32"/>
      <c r="H569" s="103"/>
      <c r="I569" s="10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2.75" customHeight="1" x14ac:dyDescent="0.2">
      <c r="A570" s="32"/>
      <c r="B570" s="32"/>
      <c r="C570" s="32"/>
      <c r="D570" s="32"/>
      <c r="E570" s="32"/>
      <c r="F570" s="32"/>
      <c r="G570" s="32"/>
      <c r="H570" s="103"/>
      <c r="I570" s="10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2.75" customHeight="1" x14ac:dyDescent="0.2">
      <c r="A571" s="32"/>
      <c r="B571" s="32"/>
      <c r="C571" s="32"/>
      <c r="D571" s="32"/>
      <c r="E571" s="32"/>
      <c r="F571" s="32"/>
      <c r="G571" s="32"/>
      <c r="H571" s="103"/>
      <c r="I571" s="10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2.75" customHeight="1" x14ac:dyDescent="0.2">
      <c r="A572" s="32"/>
      <c r="B572" s="32"/>
      <c r="C572" s="32"/>
      <c r="D572" s="32"/>
      <c r="E572" s="32"/>
      <c r="F572" s="32"/>
      <c r="G572" s="32"/>
      <c r="H572" s="103"/>
      <c r="I572" s="10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2.75" customHeight="1" x14ac:dyDescent="0.2">
      <c r="A573" s="32"/>
      <c r="B573" s="32"/>
      <c r="C573" s="32"/>
      <c r="D573" s="32"/>
      <c r="E573" s="32"/>
      <c r="F573" s="32"/>
      <c r="G573" s="32"/>
      <c r="H573" s="103"/>
      <c r="I573" s="10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2.75" customHeight="1" x14ac:dyDescent="0.2">
      <c r="A574" s="32"/>
      <c r="B574" s="32"/>
      <c r="C574" s="32"/>
      <c r="D574" s="32"/>
      <c r="E574" s="32"/>
      <c r="F574" s="32"/>
      <c r="G574" s="32"/>
      <c r="H574" s="103"/>
      <c r="I574" s="10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2.75" customHeight="1" x14ac:dyDescent="0.2">
      <c r="A575" s="32"/>
      <c r="B575" s="32"/>
      <c r="C575" s="32"/>
      <c r="D575" s="32"/>
      <c r="E575" s="32"/>
      <c r="F575" s="32"/>
      <c r="G575" s="32"/>
      <c r="H575" s="103"/>
      <c r="I575" s="10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2.75" customHeight="1" x14ac:dyDescent="0.2">
      <c r="A576" s="32"/>
      <c r="B576" s="32"/>
      <c r="C576" s="32"/>
      <c r="D576" s="32"/>
      <c r="E576" s="32"/>
      <c r="F576" s="32"/>
      <c r="G576" s="32"/>
      <c r="H576" s="103"/>
      <c r="I576" s="10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2.75" customHeight="1" x14ac:dyDescent="0.2">
      <c r="A577" s="32"/>
      <c r="B577" s="32"/>
      <c r="C577" s="32"/>
      <c r="D577" s="32"/>
      <c r="E577" s="32"/>
      <c r="F577" s="32"/>
      <c r="G577" s="32"/>
      <c r="H577" s="103"/>
      <c r="I577" s="10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2.75" customHeight="1" x14ac:dyDescent="0.2">
      <c r="A578" s="32"/>
      <c r="B578" s="32"/>
      <c r="C578" s="32"/>
      <c r="D578" s="32"/>
      <c r="E578" s="32"/>
      <c r="F578" s="32"/>
      <c r="G578" s="32"/>
      <c r="H578" s="103"/>
      <c r="I578" s="10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2.75" customHeight="1" x14ac:dyDescent="0.2">
      <c r="A579" s="32"/>
      <c r="B579" s="32"/>
      <c r="C579" s="32"/>
      <c r="D579" s="32"/>
      <c r="E579" s="32"/>
      <c r="F579" s="32"/>
      <c r="G579" s="32"/>
      <c r="H579" s="103"/>
      <c r="I579" s="10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2.75" customHeight="1" x14ac:dyDescent="0.2">
      <c r="A580" s="32"/>
      <c r="B580" s="32"/>
      <c r="C580" s="32"/>
      <c r="D580" s="32"/>
      <c r="E580" s="32"/>
      <c r="F580" s="32"/>
      <c r="G580" s="32"/>
      <c r="H580" s="103"/>
      <c r="I580" s="10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2.75" customHeight="1" x14ac:dyDescent="0.2">
      <c r="A581" s="32"/>
      <c r="B581" s="32"/>
      <c r="C581" s="32"/>
      <c r="D581" s="32"/>
      <c r="E581" s="32"/>
      <c r="F581" s="32"/>
      <c r="G581" s="32"/>
      <c r="H581" s="103"/>
      <c r="I581" s="10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2.75" customHeight="1" x14ac:dyDescent="0.2">
      <c r="A582" s="32"/>
      <c r="B582" s="32"/>
      <c r="C582" s="32"/>
      <c r="D582" s="32"/>
      <c r="E582" s="32"/>
      <c r="F582" s="32"/>
      <c r="G582" s="32"/>
      <c r="H582" s="103"/>
      <c r="I582" s="10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2.75" customHeight="1" x14ac:dyDescent="0.2">
      <c r="A583" s="32"/>
      <c r="B583" s="32"/>
      <c r="C583" s="32"/>
      <c r="D583" s="32"/>
      <c r="E583" s="32"/>
      <c r="F583" s="32"/>
      <c r="G583" s="32"/>
      <c r="H583" s="103"/>
      <c r="I583" s="10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2.75" customHeight="1" x14ac:dyDescent="0.2">
      <c r="A584" s="32"/>
      <c r="B584" s="32"/>
      <c r="C584" s="32"/>
      <c r="D584" s="32"/>
      <c r="E584" s="32"/>
      <c r="F584" s="32"/>
      <c r="G584" s="32"/>
      <c r="H584" s="103"/>
      <c r="I584" s="10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2.75" customHeight="1" x14ac:dyDescent="0.2">
      <c r="A585" s="32"/>
      <c r="B585" s="32"/>
      <c r="C585" s="32"/>
      <c r="D585" s="32"/>
      <c r="E585" s="32"/>
      <c r="F585" s="32"/>
      <c r="G585" s="32"/>
      <c r="H585" s="103"/>
      <c r="I585" s="10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2.75" customHeight="1" x14ac:dyDescent="0.2">
      <c r="A586" s="32"/>
      <c r="B586" s="32"/>
      <c r="C586" s="32"/>
      <c r="D586" s="32"/>
      <c r="E586" s="32"/>
      <c r="F586" s="32"/>
      <c r="G586" s="32"/>
      <c r="H586" s="103"/>
      <c r="I586" s="10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2.75" customHeight="1" x14ac:dyDescent="0.2">
      <c r="A587" s="32"/>
      <c r="B587" s="32"/>
      <c r="C587" s="32"/>
      <c r="D587" s="32"/>
      <c r="E587" s="32"/>
      <c r="F587" s="32"/>
      <c r="G587" s="32"/>
      <c r="H587" s="103"/>
      <c r="I587" s="10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2.75" customHeight="1" x14ac:dyDescent="0.2">
      <c r="A588" s="32"/>
      <c r="B588" s="32"/>
      <c r="C588" s="32"/>
      <c r="D588" s="32"/>
      <c r="E588" s="32"/>
      <c r="F588" s="32"/>
      <c r="G588" s="32"/>
      <c r="H588" s="103"/>
      <c r="I588" s="10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2.75" customHeight="1" x14ac:dyDescent="0.2">
      <c r="A589" s="32"/>
      <c r="B589" s="32"/>
      <c r="C589" s="32"/>
      <c r="D589" s="32"/>
      <c r="E589" s="32"/>
      <c r="F589" s="32"/>
      <c r="G589" s="32"/>
      <c r="H589" s="103"/>
      <c r="I589" s="10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2.75" customHeight="1" x14ac:dyDescent="0.2">
      <c r="A590" s="32"/>
      <c r="B590" s="32"/>
      <c r="C590" s="32"/>
      <c r="D590" s="32"/>
      <c r="E590" s="32"/>
      <c r="F590" s="32"/>
      <c r="G590" s="32"/>
      <c r="H590" s="103"/>
      <c r="I590" s="10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2.75" customHeight="1" x14ac:dyDescent="0.2">
      <c r="A591" s="32"/>
      <c r="B591" s="32"/>
      <c r="C591" s="32"/>
      <c r="D591" s="32"/>
      <c r="E591" s="32"/>
      <c r="F591" s="32"/>
      <c r="G591" s="32"/>
      <c r="H591" s="103"/>
      <c r="I591" s="10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2.75" customHeight="1" x14ac:dyDescent="0.2">
      <c r="A592" s="32"/>
      <c r="B592" s="32"/>
      <c r="C592" s="32"/>
      <c r="D592" s="32"/>
      <c r="E592" s="32"/>
      <c r="F592" s="32"/>
      <c r="G592" s="32"/>
      <c r="H592" s="103"/>
      <c r="I592" s="10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2.75" customHeight="1" x14ac:dyDescent="0.2">
      <c r="A593" s="32"/>
      <c r="B593" s="32"/>
      <c r="C593" s="32"/>
      <c r="D593" s="32"/>
      <c r="E593" s="32"/>
      <c r="F593" s="32"/>
      <c r="G593" s="32"/>
      <c r="H593" s="103"/>
      <c r="I593" s="10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2.75" customHeight="1" x14ac:dyDescent="0.2">
      <c r="A594" s="32"/>
      <c r="B594" s="32"/>
      <c r="C594" s="32"/>
      <c r="D594" s="32"/>
      <c r="E594" s="32"/>
      <c r="F594" s="32"/>
      <c r="G594" s="32"/>
      <c r="H594" s="103"/>
      <c r="I594" s="10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2.75" customHeight="1" x14ac:dyDescent="0.2">
      <c r="A595" s="32"/>
      <c r="B595" s="32"/>
      <c r="C595" s="32"/>
      <c r="D595" s="32"/>
      <c r="E595" s="32"/>
      <c r="F595" s="32"/>
      <c r="G595" s="32"/>
      <c r="H595" s="103"/>
      <c r="I595" s="10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2.75" customHeight="1" x14ac:dyDescent="0.2">
      <c r="A596" s="32"/>
      <c r="B596" s="32"/>
      <c r="C596" s="32"/>
      <c r="D596" s="32"/>
      <c r="E596" s="32"/>
      <c r="F596" s="32"/>
      <c r="G596" s="32"/>
      <c r="H596" s="103"/>
      <c r="I596" s="10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2.75" customHeight="1" x14ac:dyDescent="0.2">
      <c r="A597" s="32"/>
      <c r="B597" s="32"/>
      <c r="C597" s="32"/>
      <c r="D597" s="32"/>
      <c r="E597" s="32"/>
      <c r="F597" s="32"/>
      <c r="G597" s="32"/>
      <c r="H597" s="103"/>
      <c r="I597" s="10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2.75" customHeight="1" x14ac:dyDescent="0.2">
      <c r="A598" s="32"/>
      <c r="B598" s="32"/>
      <c r="C598" s="32"/>
      <c r="D598" s="32"/>
      <c r="E598" s="32"/>
      <c r="F598" s="32"/>
      <c r="G598" s="32"/>
      <c r="H598" s="103"/>
      <c r="I598" s="10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2.75" customHeight="1" x14ac:dyDescent="0.2">
      <c r="A599" s="32"/>
      <c r="B599" s="32"/>
      <c r="C599" s="32"/>
      <c r="D599" s="32"/>
      <c r="E599" s="32"/>
      <c r="F599" s="32"/>
      <c r="G599" s="32"/>
      <c r="H599" s="103"/>
      <c r="I599" s="10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2.75" customHeight="1" x14ac:dyDescent="0.2">
      <c r="A600" s="32"/>
      <c r="B600" s="32"/>
      <c r="C600" s="32"/>
      <c r="D600" s="32"/>
      <c r="E600" s="32"/>
      <c r="F600" s="32"/>
      <c r="G600" s="32"/>
      <c r="H600" s="103"/>
      <c r="I600" s="10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2.75" customHeight="1" x14ac:dyDescent="0.2">
      <c r="A601" s="32"/>
      <c r="B601" s="32"/>
      <c r="C601" s="32"/>
      <c r="D601" s="32"/>
      <c r="E601" s="32"/>
      <c r="F601" s="32"/>
      <c r="G601" s="32"/>
      <c r="H601" s="103"/>
      <c r="I601" s="10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2.75" customHeight="1" x14ac:dyDescent="0.2">
      <c r="A602" s="32"/>
      <c r="B602" s="32"/>
      <c r="C602" s="32"/>
      <c r="D602" s="32"/>
      <c r="E602" s="32"/>
      <c r="F602" s="32"/>
      <c r="G602" s="32"/>
      <c r="H602" s="103"/>
      <c r="I602" s="10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2.75" customHeight="1" x14ac:dyDescent="0.2">
      <c r="A603" s="32"/>
      <c r="B603" s="32"/>
      <c r="C603" s="32"/>
      <c r="D603" s="32"/>
      <c r="E603" s="32"/>
      <c r="F603" s="32"/>
      <c r="G603" s="32"/>
      <c r="H603" s="103"/>
      <c r="I603" s="10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2.75" customHeight="1" x14ac:dyDescent="0.2">
      <c r="A604" s="32"/>
      <c r="B604" s="32"/>
      <c r="C604" s="32"/>
      <c r="D604" s="32"/>
      <c r="E604" s="32"/>
      <c r="F604" s="32"/>
      <c r="G604" s="32"/>
      <c r="H604" s="103"/>
      <c r="I604" s="10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2.75" customHeight="1" x14ac:dyDescent="0.2">
      <c r="A605" s="32"/>
      <c r="B605" s="32"/>
      <c r="C605" s="32"/>
      <c r="D605" s="32"/>
      <c r="E605" s="32"/>
      <c r="F605" s="32"/>
      <c r="G605" s="32"/>
      <c r="H605" s="103"/>
      <c r="I605" s="10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2.75" customHeight="1" x14ac:dyDescent="0.2">
      <c r="A606" s="32"/>
      <c r="B606" s="32"/>
      <c r="C606" s="32"/>
      <c r="D606" s="32"/>
      <c r="E606" s="32"/>
      <c r="F606" s="32"/>
      <c r="G606" s="32"/>
      <c r="H606" s="103"/>
      <c r="I606" s="10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2.75" customHeight="1" x14ac:dyDescent="0.2">
      <c r="A607" s="32"/>
      <c r="B607" s="32"/>
      <c r="C607" s="32"/>
      <c r="D607" s="32"/>
      <c r="E607" s="32"/>
      <c r="F607" s="32"/>
      <c r="G607" s="32"/>
      <c r="H607" s="103"/>
      <c r="I607" s="10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2.75" customHeight="1" x14ac:dyDescent="0.2">
      <c r="A608" s="32"/>
      <c r="B608" s="32"/>
      <c r="C608" s="32"/>
      <c r="D608" s="32"/>
      <c r="E608" s="32"/>
      <c r="F608" s="32"/>
      <c r="G608" s="32"/>
      <c r="H608" s="103"/>
      <c r="I608" s="10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2.75" customHeight="1" x14ac:dyDescent="0.2">
      <c r="A609" s="32"/>
      <c r="B609" s="32"/>
      <c r="C609" s="32"/>
      <c r="D609" s="32"/>
      <c r="E609" s="32"/>
      <c r="F609" s="32"/>
      <c r="G609" s="32"/>
      <c r="H609" s="103"/>
      <c r="I609" s="10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2.75" customHeight="1" x14ac:dyDescent="0.2">
      <c r="A610" s="32"/>
      <c r="B610" s="32"/>
      <c r="C610" s="32"/>
      <c r="D610" s="32"/>
      <c r="E610" s="32"/>
      <c r="F610" s="32"/>
      <c r="G610" s="32"/>
      <c r="H610" s="103"/>
      <c r="I610" s="10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2.75" customHeight="1" x14ac:dyDescent="0.2">
      <c r="A611" s="32"/>
      <c r="B611" s="32"/>
      <c r="C611" s="32"/>
      <c r="D611" s="32"/>
      <c r="E611" s="32"/>
      <c r="F611" s="32"/>
      <c r="G611" s="32"/>
      <c r="H611" s="103"/>
      <c r="I611" s="10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2.75" customHeight="1" x14ac:dyDescent="0.2">
      <c r="A612" s="32"/>
      <c r="B612" s="32"/>
      <c r="C612" s="32"/>
      <c r="D612" s="32"/>
      <c r="E612" s="32"/>
      <c r="F612" s="32"/>
      <c r="G612" s="32"/>
      <c r="H612" s="103"/>
      <c r="I612" s="10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2.75" customHeight="1" x14ac:dyDescent="0.2">
      <c r="A613" s="32"/>
      <c r="B613" s="32"/>
      <c r="C613" s="32"/>
      <c r="D613" s="32"/>
      <c r="E613" s="32"/>
      <c r="F613" s="32"/>
      <c r="G613" s="32"/>
      <c r="H613" s="103"/>
      <c r="I613" s="10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2.75" customHeight="1" x14ac:dyDescent="0.2">
      <c r="A614" s="32"/>
      <c r="B614" s="32"/>
      <c r="C614" s="32"/>
      <c r="D614" s="32"/>
      <c r="E614" s="32"/>
      <c r="F614" s="32"/>
      <c r="G614" s="32"/>
      <c r="H614" s="103"/>
      <c r="I614" s="10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2.75" customHeight="1" x14ac:dyDescent="0.2">
      <c r="A615" s="32"/>
      <c r="B615" s="32"/>
      <c r="C615" s="32"/>
      <c r="D615" s="32"/>
      <c r="E615" s="32"/>
      <c r="F615" s="32"/>
      <c r="G615" s="32"/>
      <c r="H615" s="103"/>
      <c r="I615" s="10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2.75" customHeight="1" x14ac:dyDescent="0.2">
      <c r="A616" s="32"/>
      <c r="B616" s="32"/>
      <c r="C616" s="32"/>
      <c r="D616" s="32"/>
      <c r="E616" s="32"/>
      <c r="F616" s="32"/>
      <c r="G616" s="32"/>
      <c r="H616" s="103"/>
      <c r="I616" s="10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2.75" customHeight="1" x14ac:dyDescent="0.2">
      <c r="A617" s="32"/>
      <c r="B617" s="32"/>
      <c r="C617" s="32"/>
      <c r="D617" s="32"/>
      <c r="E617" s="32"/>
      <c r="F617" s="32"/>
      <c r="G617" s="32"/>
      <c r="H617" s="103"/>
      <c r="I617" s="10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2.75" customHeight="1" x14ac:dyDescent="0.2">
      <c r="A618" s="32"/>
      <c r="B618" s="32"/>
      <c r="C618" s="32"/>
      <c r="D618" s="32"/>
      <c r="E618" s="32"/>
      <c r="F618" s="32"/>
      <c r="G618" s="32"/>
      <c r="H618" s="103"/>
      <c r="I618" s="10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2.75" customHeight="1" x14ac:dyDescent="0.2">
      <c r="A619" s="32"/>
      <c r="B619" s="32"/>
      <c r="C619" s="32"/>
      <c r="D619" s="32"/>
      <c r="E619" s="32"/>
      <c r="F619" s="32"/>
      <c r="G619" s="32"/>
      <c r="H619" s="103"/>
      <c r="I619" s="10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2.75" customHeight="1" x14ac:dyDescent="0.2">
      <c r="A620" s="32"/>
      <c r="B620" s="32"/>
      <c r="C620" s="32"/>
      <c r="D620" s="32"/>
      <c r="E620" s="32"/>
      <c r="F620" s="32"/>
      <c r="G620" s="32"/>
      <c r="H620" s="103"/>
      <c r="I620" s="10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2.75" customHeight="1" x14ac:dyDescent="0.2">
      <c r="A621" s="32"/>
      <c r="B621" s="32"/>
      <c r="C621" s="32"/>
      <c r="D621" s="32"/>
      <c r="E621" s="32"/>
      <c r="F621" s="32"/>
      <c r="G621" s="32"/>
      <c r="H621" s="103"/>
      <c r="I621" s="10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2.75" customHeight="1" x14ac:dyDescent="0.2">
      <c r="A622" s="32"/>
      <c r="B622" s="32"/>
      <c r="C622" s="32"/>
      <c r="D622" s="32"/>
      <c r="E622" s="32"/>
      <c r="F622" s="32"/>
      <c r="G622" s="32"/>
      <c r="H622" s="103"/>
      <c r="I622" s="10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2.75" customHeight="1" x14ac:dyDescent="0.2">
      <c r="A623" s="32"/>
      <c r="B623" s="32"/>
      <c r="C623" s="32"/>
      <c r="D623" s="32"/>
      <c r="E623" s="32"/>
      <c r="F623" s="32"/>
      <c r="G623" s="32"/>
      <c r="H623" s="103"/>
      <c r="I623" s="10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2.75" customHeight="1" x14ac:dyDescent="0.2">
      <c r="A624" s="32"/>
      <c r="B624" s="32"/>
      <c r="C624" s="32"/>
      <c r="D624" s="32"/>
      <c r="E624" s="32"/>
      <c r="F624" s="32"/>
      <c r="G624" s="32"/>
      <c r="H624" s="103"/>
      <c r="I624" s="10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2.75" customHeight="1" x14ac:dyDescent="0.2">
      <c r="A625" s="32"/>
      <c r="B625" s="32"/>
      <c r="C625" s="32"/>
      <c r="D625" s="32"/>
      <c r="E625" s="32"/>
      <c r="F625" s="32"/>
      <c r="G625" s="32"/>
      <c r="H625" s="103"/>
      <c r="I625" s="10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2.75" customHeight="1" x14ac:dyDescent="0.2">
      <c r="A626" s="32"/>
      <c r="B626" s="32"/>
      <c r="C626" s="32"/>
      <c r="D626" s="32"/>
      <c r="E626" s="32"/>
      <c r="F626" s="32"/>
      <c r="G626" s="32"/>
      <c r="H626" s="103"/>
      <c r="I626" s="10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2.75" customHeight="1" x14ac:dyDescent="0.2">
      <c r="A627" s="32"/>
      <c r="B627" s="32"/>
      <c r="C627" s="32"/>
      <c r="D627" s="32"/>
      <c r="E627" s="32"/>
      <c r="F627" s="32"/>
      <c r="G627" s="32"/>
      <c r="H627" s="103"/>
      <c r="I627" s="10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2.75" customHeight="1" x14ac:dyDescent="0.2">
      <c r="A628" s="32"/>
      <c r="B628" s="32"/>
      <c r="C628" s="32"/>
      <c r="D628" s="32"/>
      <c r="E628" s="32"/>
      <c r="F628" s="32"/>
      <c r="G628" s="32"/>
      <c r="H628" s="103"/>
      <c r="I628" s="10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2.75" customHeight="1" x14ac:dyDescent="0.2">
      <c r="A629" s="32"/>
      <c r="B629" s="32"/>
      <c r="C629" s="32"/>
      <c r="D629" s="32"/>
      <c r="E629" s="32"/>
      <c r="F629" s="32"/>
      <c r="G629" s="32"/>
      <c r="H629" s="103"/>
      <c r="I629" s="10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2.75" customHeight="1" x14ac:dyDescent="0.2">
      <c r="A630" s="32"/>
      <c r="B630" s="32"/>
      <c r="C630" s="32"/>
      <c r="D630" s="32"/>
      <c r="E630" s="32"/>
      <c r="F630" s="32"/>
      <c r="G630" s="32"/>
      <c r="H630" s="103"/>
      <c r="I630" s="10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2.75" customHeight="1" x14ac:dyDescent="0.2">
      <c r="A631" s="32"/>
      <c r="B631" s="32"/>
      <c r="C631" s="32"/>
      <c r="D631" s="32"/>
      <c r="E631" s="32"/>
      <c r="F631" s="32"/>
      <c r="G631" s="32"/>
      <c r="H631" s="103"/>
      <c r="I631" s="10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2.75" customHeight="1" x14ac:dyDescent="0.2">
      <c r="A632" s="32"/>
      <c r="B632" s="32"/>
      <c r="C632" s="32"/>
      <c r="D632" s="32"/>
      <c r="E632" s="32"/>
      <c r="F632" s="32"/>
      <c r="G632" s="32"/>
      <c r="H632" s="103"/>
      <c r="I632" s="10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2.75" customHeight="1" x14ac:dyDescent="0.2">
      <c r="A633" s="32"/>
      <c r="B633" s="32"/>
      <c r="C633" s="32"/>
      <c r="D633" s="32"/>
      <c r="E633" s="32"/>
      <c r="F633" s="32"/>
      <c r="G633" s="32"/>
      <c r="H633" s="103"/>
      <c r="I633" s="10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2.75" customHeight="1" x14ac:dyDescent="0.2">
      <c r="A634" s="32"/>
      <c r="B634" s="32"/>
      <c r="C634" s="32"/>
      <c r="D634" s="32"/>
      <c r="E634" s="32"/>
      <c r="F634" s="32"/>
      <c r="G634" s="32"/>
      <c r="H634" s="103"/>
      <c r="I634" s="10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2.75" customHeight="1" x14ac:dyDescent="0.2">
      <c r="A635" s="32"/>
      <c r="B635" s="32"/>
      <c r="C635" s="32"/>
      <c r="D635" s="32"/>
      <c r="E635" s="32"/>
      <c r="F635" s="32"/>
      <c r="G635" s="32"/>
      <c r="H635" s="103"/>
      <c r="I635" s="10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2.75" customHeight="1" x14ac:dyDescent="0.2">
      <c r="A636" s="32"/>
      <c r="B636" s="32"/>
      <c r="C636" s="32"/>
      <c r="D636" s="32"/>
      <c r="E636" s="32"/>
      <c r="F636" s="32"/>
      <c r="G636" s="32"/>
      <c r="H636" s="103"/>
      <c r="I636" s="10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2.75" customHeight="1" x14ac:dyDescent="0.2">
      <c r="A637" s="32"/>
      <c r="B637" s="32"/>
      <c r="C637" s="32"/>
      <c r="D637" s="32"/>
      <c r="E637" s="32"/>
      <c r="F637" s="32"/>
      <c r="G637" s="32"/>
      <c r="H637" s="103"/>
      <c r="I637" s="10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2.75" customHeight="1" x14ac:dyDescent="0.2">
      <c r="A638" s="32"/>
      <c r="B638" s="32"/>
      <c r="C638" s="32"/>
      <c r="D638" s="32"/>
      <c r="E638" s="32"/>
      <c r="F638" s="32"/>
      <c r="G638" s="32"/>
      <c r="H638" s="103"/>
      <c r="I638" s="10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2.75" customHeight="1" x14ac:dyDescent="0.2">
      <c r="A639" s="32"/>
      <c r="B639" s="32"/>
      <c r="C639" s="32"/>
      <c r="D639" s="32"/>
      <c r="E639" s="32"/>
      <c r="F639" s="32"/>
      <c r="G639" s="32"/>
      <c r="H639" s="103"/>
      <c r="I639" s="10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2.75" customHeight="1" x14ac:dyDescent="0.2">
      <c r="A640" s="32"/>
      <c r="B640" s="32"/>
      <c r="C640" s="32"/>
      <c r="D640" s="32"/>
      <c r="E640" s="32"/>
      <c r="F640" s="32"/>
      <c r="G640" s="32"/>
      <c r="H640" s="103"/>
      <c r="I640" s="10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2.75" customHeight="1" x14ac:dyDescent="0.2">
      <c r="A641" s="32"/>
      <c r="B641" s="32"/>
      <c r="C641" s="32"/>
      <c r="D641" s="32"/>
      <c r="E641" s="32"/>
      <c r="F641" s="32"/>
      <c r="G641" s="32"/>
      <c r="H641" s="103"/>
      <c r="I641" s="10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2.75" customHeight="1" x14ac:dyDescent="0.2">
      <c r="A642" s="32"/>
      <c r="B642" s="32"/>
      <c r="C642" s="32"/>
      <c r="D642" s="32"/>
      <c r="E642" s="32"/>
      <c r="F642" s="32"/>
      <c r="G642" s="32"/>
      <c r="H642" s="103"/>
      <c r="I642" s="10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2.75" customHeight="1" x14ac:dyDescent="0.2">
      <c r="A643" s="32"/>
      <c r="B643" s="32"/>
      <c r="C643" s="32"/>
      <c r="D643" s="32"/>
      <c r="E643" s="32"/>
      <c r="F643" s="32"/>
      <c r="G643" s="32"/>
      <c r="H643" s="103"/>
      <c r="I643" s="10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2.75" customHeight="1" x14ac:dyDescent="0.2">
      <c r="A644" s="32"/>
      <c r="B644" s="32"/>
      <c r="C644" s="32"/>
      <c r="D644" s="32"/>
      <c r="E644" s="32"/>
      <c r="F644" s="32"/>
      <c r="G644" s="32"/>
      <c r="H644" s="103"/>
      <c r="I644" s="10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2.75" customHeight="1" x14ac:dyDescent="0.2">
      <c r="A645" s="32"/>
      <c r="B645" s="32"/>
      <c r="C645" s="32"/>
      <c r="D645" s="32"/>
      <c r="E645" s="32"/>
      <c r="F645" s="32"/>
      <c r="G645" s="32"/>
      <c r="H645" s="103"/>
      <c r="I645" s="10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2.75" customHeight="1" x14ac:dyDescent="0.2">
      <c r="A646" s="32"/>
      <c r="B646" s="32"/>
      <c r="C646" s="32"/>
      <c r="D646" s="32"/>
      <c r="E646" s="32"/>
      <c r="F646" s="32"/>
      <c r="G646" s="32"/>
      <c r="H646" s="103"/>
      <c r="I646" s="10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2.75" customHeight="1" x14ac:dyDescent="0.2">
      <c r="A647" s="32"/>
      <c r="B647" s="32"/>
      <c r="C647" s="32"/>
      <c r="D647" s="32"/>
      <c r="E647" s="32"/>
      <c r="F647" s="32"/>
      <c r="G647" s="32"/>
      <c r="H647" s="103"/>
      <c r="I647" s="10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2.75" customHeight="1" x14ac:dyDescent="0.2">
      <c r="A648" s="32"/>
      <c r="B648" s="32"/>
      <c r="C648" s="32"/>
      <c r="D648" s="32"/>
      <c r="E648" s="32"/>
      <c r="F648" s="32"/>
      <c r="G648" s="32"/>
      <c r="H648" s="103"/>
      <c r="I648" s="10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2.75" customHeight="1" x14ac:dyDescent="0.2">
      <c r="A649" s="32"/>
      <c r="B649" s="32"/>
      <c r="C649" s="32"/>
      <c r="D649" s="32"/>
      <c r="E649" s="32"/>
      <c r="F649" s="32"/>
      <c r="G649" s="32"/>
      <c r="H649" s="103"/>
      <c r="I649" s="10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2.75" customHeight="1" x14ac:dyDescent="0.2">
      <c r="A650" s="32"/>
      <c r="B650" s="32"/>
      <c r="C650" s="32"/>
      <c r="D650" s="32"/>
      <c r="E650" s="32"/>
      <c r="F650" s="32"/>
      <c r="G650" s="32"/>
      <c r="H650" s="103"/>
      <c r="I650" s="10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2.75" customHeight="1" x14ac:dyDescent="0.2">
      <c r="A651" s="32"/>
      <c r="B651" s="32"/>
      <c r="C651" s="32"/>
      <c r="D651" s="32"/>
      <c r="E651" s="32"/>
      <c r="F651" s="32"/>
      <c r="G651" s="32"/>
      <c r="H651" s="103"/>
      <c r="I651" s="10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2.75" customHeight="1" x14ac:dyDescent="0.2">
      <c r="A652" s="32"/>
      <c r="B652" s="32"/>
      <c r="C652" s="32"/>
      <c r="D652" s="32"/>
      <c r="E652" s="32"/>
      <c r="F652" s="32"/>
      <c r="G652" s="32"/>
      <c r="H652" s="103"/>
      <c r="I652" s="10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2.75" customHeight="1" x14ac:dyDescent="0.2">
      <c r="A653" s="32"/>
      <c r="B653" s="32"/>
      <c r="C653" s="32"/>
      <c r="D653" s="32"/>
      <c r="E653" s="32"/>
      <c r="F653" s="32"/>
      <c r="G653" s="32"/>
      <c r="H653" s="103"/>
      <c r="I653" s="10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2.75" customHeight="1" x14ac:dyDescent="0.2">
      <c r="A654" s="32"/>
      <c r="B654" s="32"/>
      <c r="C654" s="32"/>
      <c r="D654" s="32"/>
      <c r="E654" s="32"/>
      <c r="F654" s="32"/>
      <c r="G654" s="32"/>
      <c r="H654" s="103"/>
      <c r="I654" s="10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2.75" customHeight="1" x14ac:dyDescent="0.2">
      <c r="A655" s="32"/>
      <c r="B655" s="32"/>
      <c r="C655" s="32"/>
      <c r="D655" s="32"/>
      <c r="E655" s="32"/>
      <c r="F655" s="32"/>
      <c r="G655" s="32"/>
      <c r="H655" s="103"/>
      <c r="I655" s="10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2.75" customHeight="1" x14ac:dyDescent="0.2">
      <c r="A656" s="32"/>
      <c r="B656" s="32"/>
      <c r="C656" s="32"/>
      <c r="D656" s="32"/>
      <c r="E656" s="32"/>
      <c r="F656" s="32"/>
      <c r="G656" s="32"/>
      <c r="H656" s="103"/>
      <c r="I656" s="10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2.75" customHeight="1" x14ac:dyDescent="0.2">
      <c r="A657" s="32"/>
      <c r="B657" s="32"/>
      <c r="C657" s="32"/>
      <c r="D657" s="32"/>
      <c r="E657" s="32"/>
      <c r="F657" s="32"/>
      <c r="G657" s="32"/>
      <c r="H657" s="103"/>
      <c r="I657" s="10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2.75" customHeight="1" x14ac:dyDescent="0.2">
      <c r="A658" s="32"/>
      <c r="B658" s="32"/>
      <c r="C658" s="32"/>
      <c r="D658" s="32"/>
      <c r="E658" s="32"/>
      <c r="F658" s="32"/>
      <c r="G658" s="32"/>
      <c r="H658" s="103"/>
      <c r="I658" s="10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2.75" customHeight="1" x14ac:dyDescent="0.2">
      <c r="A659" s="32"/>
      <c r="B659" s="32"/>
      <c r="C659" s="32"/>
      <c r="D659" s="32"/>
      <c r="E659" s="32"/>
      <c r="F659" s="32"/>
      <c r="G659" s="32"/>
      <c r="H659" s="103"/>
      <c r="I659" s="10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2.75" customHeight="1" x14ac:dyDescent="0.2">
      <c r="A660" s="32"/>
      <c r="B660" s="32"/>
      <c r="C660" s="32"/>
      <c r="D660" s="32"/>
      <c r="E660" s="32"/>
      <c r="F660" s="32"/>
      <c r="G660" s="32"/>
      <c r="H660" s="103"/>
      <c r="I660" s="10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2.75" customHeight="1" x14ac:dyDescent="0.2">
      <c r="A661" s="32"/>
      <c r="B661" s="32"/>
      <c r="C661" s="32"/>
      <c r="D661" s="32"/>
      <c r="E661" s="32"/>
      <c r="F661" s="32"/>
      <c r="G661" s="32"/>
      <c r="H661" s="103"/>
      <c r="I661" s="10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2.75" customHeight="1" x14ac:dyDescent="0.2">
      <c r="A662" s="32"/>
      <c r="B662" s="32"/>
      <c r="C662" s="32"/>
      <c r="D662" s="32"/>
      <c r="E662" s="32"/>
      <c r="F662" s="32"/>
      <c r="G662" s="32"/>
      <c r="H662" s="103"/>
      <c r="I662" s="10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2.75" customHeight="1" x14ac:dyDescent="0.2">
      <c r="A663" s="32"/>
      <c r="B663" s="32"/>
      <c r="C663" s="32"/>
      <c r="D663" s="32"/>
      <c r="E663" s="32"/>
      <c r="F663" s="32"/>
      <c r="G663" s="32"/>
      <c r="H663" s="103"/>
      <c r="I663" s="10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2.75" customHeight="1" x14ac:dyDescent="0.2">
      <c r="A664" s="32"/>
      <c r="B664" s="32"/>
      <c r="C664" s="32"/>
      <c r="D664" s="32"/>
      <c r="E664" s="32"/>
      <c r="F664" s="32"/>
      <c r="G664" s="32"/>
      <c r="H664" s="103"/>
      <c r="I664" s="10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2.75" customHeight="1" x14ac:dyDescent="0.2">
      <c r="A665" s="32"/>
      <c r="B665" s="32"/>
      <c r="C665" s="32"/>
      <c r="D665" s="32"/>
      <c r="E665" s="32"/>
      <c r="F665" s="32"/>
      <c r="G665" s="32"/>
      <c r="H665" s="103"/>
      <c r="I665" s="10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2.75" customHeight="1" x14ac:dyDescent="0.2">
      <c r="A666" s="32"/>
      <c r="B666" s="32"/>
      <c r="C666" s="32"/>
      <c r="D666" s="32"/>
      <c r="E666" s="32"/>
      <c r="F666" s="32"/>
      <c r="G666" s="32"/>
      <c r="H666" s="103"/>
      <c r="I666" s="10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2.75" customHeight="1" x14ac:dyDescent="0.2">
      <c r="A667" s="32"/>
      <c r="B667" s="32"/>
      <c r="C667" s="32"/>
      <c r="D667" s="32"/>
      <c r="E667" s="32"/>
      <c r="F667" s="32"/>
      <c r="G667" s="32"/>
      <c r="H667" s="103"/>
      <c r="I667" s="10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2.75" customHeight="1" x14ac:dyDescent="0.2">
      <c r="A668" s="32"/>
      <c r="B668" s="32"/>
      <c r="C668" s="32"/>
      <c r="D668" s="32"/>
      <c r="E668" s="32"/>
      <c r="F668" s="32"/>
      <c r="G668" s="32"/>
      <c r="H668" s="103"/>
      <c r="I668" s="10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2.75" customHeight="1" x14ac:dyDescent="0.2">
      <c r="A669" s="32"/>
      <c r="B669" s="32"/>
      <c r="C669" s="32"/>
      <c r="D669" s="32"/>
      <c r="E669" s="32"/>
      <c r="F669" s="32"/>
      <c r="G669" s="32"/>
      <c r="H669" s="103"/>
      <c r="I669" s="10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2.75" customHeight="1" x14ac:dyDescent="0.2">
      <c r="A670" s="32"/>
      <c r="B670" s="32"/>
      <c r="C670" s="32"/>
      <c r="D670" s="32"/>
      <c r="E670" s="32"/>
      <c r="F670" s="32"/>
      <c r="G670" s="32"/>
      <c r="H670" s="103"/>
      <c r="I670" s="10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2.75" customHeight="1" x14ac:dyDescent="0.2">
      <c r="A671" s="32"/>
      <c r="B671" s="32"/>
      <c r="C671" s="32"/>
      <c r="D671" s="32"/>
      <c r="E671" s="32"/>
      <c r="F671" s="32"/>
      <c r="G671" s="32"/>
      <c r="H671" s="103"/>
      <c r="I671" s="10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2.75" customHeight="1" x14ac:dyDescent="0.2">
      <c r="A672" s="32"/>
      <c r="B672" s="32"/>
      <c r="C672" s="32"/>
      <c r="D672" s="32"/>
      <c r="E672" s="32"/>
      <c r="F672" s="32"/>
      <c r="G672" s="32"/>
      <c r="H672" s="103"/>
      <c r="I672" s="10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2.75" customHeight="1" x14ac:dyDescent="0.2">
      <c r="A673" s="32"/>
      <c r="B673" s="32"/>
      <c r="C673" s="32"/>
      <c r="D673" s="32"/>
      <c r="E673" s="32"/>
      <c r="F673" s="32"/>
      <c r="G673" s="32"/>
      <c r="H673" s="103"/>
      <c r="I673" s="10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2.75" customHeight="1" x14ac:dyDescent="0.2">
      <c r="A674" s="32"/>
      <c r="B674" s="32"/>
      <c r="C674" s="32"/>
      <c r="D674" s="32"/>
      <c r="E674" s="32"/>
      <c r="F674" s="32"/>
      <c r="G674" s="32"/>
      <c r="H674" s="103"/>
      <c r="I674" s="10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2.75" customHeight="1" x14ac:dyDescent="0.2">
      <c r="A675" s="32"/>
      <c r="B675" s="32"/>
      <c r="C675" s="32"/>
      <c r="D675" s="32"/>
      <c r="E675" s="32"/>
      <c r="F675" s="32"/>
      <c r="G675" s="32"/>
      <c r="H675" s="103"/>
      <c r="I675" s="10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2.75" customHeight="1" x14ac:dyDescent="0.2">
      <c r="A676" s="32"/>
      <c r="B676" s="32"/>
      <c r="C676" s="32"/>
      <c r="D676" s="32"/>
      <c r="E676" s="32"/>
      <c r="F676" s="32"/>
      <c r="G676" s="32"/>
      <c r="H676" s="103"/>
      <c r="I676" s="10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2.75" customHeight="1" x14ac:dyDescent="0.2">
      <c r="A677" s="32"/>
      <c r="B677" s="32"/>
      <c r="C677" s="32"/>
      <c r="D677" s="32"/>
      <c r="E677" s="32"/>
      <c r="F677" s="32"/>
      <c r="G677" s="32"/>
      <c r="H677" s="103"/>
      <c r="I677" s="10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2.75" customHeight="1" x14ac:dyDescent="0.2">
      <c r="A678" s="32"/>
      <c r="B678" s="32"/>
      <c r="C678" s="32"/>
      <c r="D678" s="32"/>
      <c r="E678" s="32"/>
      <c r="F678" s="32"/>
      <c r="G678" s="32"/>
      <c r="H678" s="103"/>
      <c r="I678" s="10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2.75" customHeight="1" x14ac:dyDescent="0.2">
      <c r="A679" s="32"/>
      <c r="B679" s="32"/>
      <c r="C679" s="32"/>
      <c r="D679" s="32"/>
      <c r="E679" s="32"/>
      <c r="F679" s="32"/>
      <c r="G679" s="32"/>
      <c r="H679" s="103"/>
      <c r="I679" s="10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2.75" customHeight="1" x14ac:dyDescent="0.2">
      <c r="A680" s="32"/>
      <c r="B680" s="32"/>
      <c r="C680" s="32"/>
      <c r="D680" s="32"/>
      <c r="E680" s="32"/>
      <c r="F680" s="32"/>
      <c r="G680" s="32"/>
      <c r="H680" s="103"/>
      <c r="I680" s="10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2.75" customHeight="1" x14ac:dyDescent="0.2">
      <c r="A681" s="32"/>
      <c r="B681" s="32"/>
      <c r="C681" s="32"/>
      <c r="D681" s="32"/>
      <c r="E681" s="32"/>
      <c r="F681" s="32"/>
      <c r="G681" s="32"/>
      <c r="H681" s="103"/>
      <c r="I681" s="10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2.75" customHeight="1" x14ac:dyDescent="0.2">
      <c r="A682" s="32"/>
      <c r="B682" s="32"/>
      <c r="C682" s="32"/>
      <c r="D682" s="32"/>
      <c r="E682" s="32"/>
      <c r="F682" s="32"/>
      <c r="G682" s="32"/>
      <c r="H682" s="103"/>
      <c r="I682" s="10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2.75" customHeight="1" x14ac:dyDescent="0.2">
      <c r="A683" s="32"/>
      <c r="B683" s="32"/>
      <c r="C683" s="32"/>
      <c r="D683" s="32"/>
      <c r="E683" s="32"/>
      <c r="F683" s="32"/>
      <c r="G683" s="32"/>
      <c r="H683" s="103"/>
      <c r="I683" s="10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2.75" customHeight="1" x14ac:dyDescent="0.2">
      <c r="A684" s="32"/>
      <c r="B684" s="32"/>
      <c r="C684" s="32"/>
      <c r="D684" s="32"/>
      <c r="E684" s="32"/>
      <c r="F684" s="32"/>
      <c r="G684" s="32"/>
      <c r="H684" s="103"/>
      <c r="I684" s="10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2.75" customHeight="1" x14ac:dyDescent="0.2">
      <c r="A685" s="32"/>
      <c r="B685" s="32"/>
      <c r="C685" s="32"/>
      <c r="D685" s="32"/>
      <c r="E685" s="32"/>
      <c r="F685" s="32"/>
      <c r="G685" s="32"/>
      <c r="H685" s="103"/>
      <c r="I685" s="10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2.75" customHeight="1" x14ac:dyDescent="0.2">
      <c r="A686" s="32"/>
      <c r="B686" s="32"/>
      <c r="C686" s="32"/>
      <c r="D686" s="32"/>
      <c r="E686" s="32"/>
      <c r="F686" s="32"/>
      <c r="G686" s="32"/>
      <c r="H686" s="103"/>
      <c r="I686" s="10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2.75" customHeight="1" x14ac:dyDescent="0.2">
      <c r="A687" s="32"/>
      <c r="B687" s="32"/>
      <c r="C687" s="32"/>
      <c r="D687" s="32"/>
      <c r="E687" s="32"/>
      <c r="F687" s="32"/>
      <c r="G687" s="32"/>
      <c r="H687" s="103"/>
      <c r="I687" s="10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2.75" customHeight="1" x14ac:dyDescent="0.2">
      <c r="A688" s="32"/>
      <c r="B688" s="32"/>
      <c r="C688" s="32"/>
      <c r="D688" s="32"/>
      <c r="E688" s="32"/>
      <c r="F688" s="32"/>
      <c r="G688" s="32"/>
      <c r="H688" s="103"/>
      <c r="I688" s="10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2.75" customHeight="1" x14ac:dyDescent="0.2">
      <c r="A689" s="32"/>
      <c r="B689" s="32"/>
      <c r="C689" s="32"/>
      <c r="D689" s="32"/>
      <c r="E689" s="32"/>
      <c r="F689" s="32"/>
      <c r="G689" s="32"/>
      <c r="H689" s="103"/>
      <c r="I689" s="10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2.75" customHeight="1" x14ac:dyDescent="0.2">
      <c r="A690" s="32"/>
      <c r="B690" s="32"/>
      <c r="C690" s="32"/>
      <c r="D690" s="32"/>
      <c r="E690" s="32"/>
      <c r="F690" s="32"/>
      <c r="G690" s="32"/>
      <c r="H690" s="103"/>
      <c r="I690" s="10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2.75" customHeight="1" x14ac:dyDescent="0.2">
      <c r="A691" s="32"/>
      <c r="B691" s="32"/>
      <c r="C691" s="32"/>
      <c r="D691" s="32"/>
      <c r="E691" s="32"/>
      <c r="F691" s="32"/>
      <c r="G691" s="32"/>
      <c r="H691" s="103"/>
      <c r="I691" s="10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2.75" customHeight="1" x14ac:dyDescent="0.2">
      <c r="A692" s="32"/>
      <c r="B692" s="32"/>
      <c r="C692" s="32"/>
      <c r="D692" s="32"/>
      <c r="E692" s="32"/>
      <c r="F692" s="32"/>
      <c r="G692" s="32"/>
      <c r="H692" s="103"/>
      <c r="I692" s="10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2.75" customHeight="1" x14ac:dyDescent="0.2">
      <c r="A693" s="32"/>
      <c r="B693" s="32"/>
      <c r="C693" s="32"/>
      <c r="D693" s="32"/>
      <c r="E693" s="32"/>
      <c r="F693" s="32"/>
      <c r="G693" s="32"/>
      <c r="H693" s="103"/>
      <c r="I693" s="10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2.75" customHeight="1" x14ac:dyDescent="0.2">
      <c r="A694" s="32"/>
      <c r="B694" s="32"/>
      <c r="C694" s="32"/>
      <c r="D694" s="32"/>
      <c r="E694" s="32"/>
      <c r="F694" s="32"/>
      <c r="G694" s="32"/>
      <c r="H694" s="103"/>
      <c r="I694" s="10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2.75" customHeight="1" x14ac:dyDescent="0.2">
      <c r="A695" s="32"/>
      <c r="B695" s="32"/>
      <c r="C695" s="32"/>
      <c r="D695" s="32"/>
      <c r="E695" s="32"/>
      <c r="F695" s="32"/>
      <c r="G695" s="32"/>
      <c r="H695" s="103"/>
      <c r="I695" s="10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2.75" customHeight="1" x14ac:dyDescent="0.2">
      <c r="A696" s="32"/>
      <c r="B696" s="32"/>
      <c r="C696" s="32"/>
      <c r="D696" s="32"/>
      <c r="E696" s="32"/>
      <c r="F696" s="32"/>
      <c r="G696" s="32"/>
      <c r="H696" s="103"/>
      <c r="I696" s="10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2.75" customHeight="1" x14ac:dyDescent="0.2">
      <c r="A697" s="32"/>
      <c r="B697" s="32"/>
      <c r="C697" s="32"/>
      <c r="D697" s="32"/>
      <c r="E697" s="32"/>
      <c r="F697" s="32"/>
      <c r="G697" s="32"/>
      <c r="H697" s="103"/>
      <c r="I697" s="10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2.75" customHeight="1" x14ac:dyDescent="0.2">
      <c r="A698" s="32"/>
      <c r="B698" s="32"/>
      <c r="C698" s="32"/>
      <c r="D698" s="32"/>
      <c r="E698" s="32"/>
      <c r="F698" s="32"/>
      <c r="G698" s="32"/>
      <c r="H698" s="103"/>
      <c r="I698" s="10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2.75" customHeight="1" x14ac:dyDescent="0.2">
      <c r="A699" s="32"/>
      <c r="B699" s="32"/>
      <c r="C699" s="32"/>
      <c r="D699" s="32"/>
      <c r="E699" s="32"/>
      <c r="F699" s="32"/>
      <c r="G699" s="32"/>
      <c r="H699" s="103"/>
      <c r="I699" s="10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2.75" customHeight="1" x14ac:dyDescent="0.2">
      <c r="A700" s="32"/>
      <c r="B700" s="32"/>
      <c r="C700" s="32"/>
      <c r="D700" s="32"/>
      <c r="E700" s="32"/>
      <c r="F700" s="32"/>
      <c r="G700" s="32"/>
      <c r="H700" s="103"/>
      <c r="I700" s="10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2.75" customHeight="1" x14ac:dyDescent="0.2">
      <c r="A701" s="32"/>
      <c r="B701" s="32"/>
      <c r="C701" s="32"/>
      <c r="D701" s="32"/>
      <c r="E701" s="32"/>
      <c r="F701" s="32"/>
      <c r="G701" s="32"/>
      <c r="H701" s="103"/>
      <c r="I701" s="10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2.75" customHeight="1" x14ac:dyDescent="0.2">
      <c r="A702" s="32"/>
      <c r="B702" s="32"/>
      <c r="C702" s="32"/>
      <c r="D702" s="32"/>
      <c r="E702" s="32"/>
      <c r="F702" s="32"/>
      <c r="G702" s="32"/>
      <c r="H702" s="103"/>
      <c r="I702" s="10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2.75" customHeight="1" x14ac:dyDescent="0.2">
      <c r="A703" s="32"/>
      <c r="B703" s="32"/>
      <c r="C703" s="32"/>
      <c r="D703" s="32"/>
      <c r="E703" s="32"/>
      <c r="F703" s="32"/>
      <c r="G703" s="32"/>
      <c r="H703" s="103"/>
      <c r="I703" s="10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2.75" customHeight="1" x14ac:dyDescent="0.2">
      <c r="A704" s="32"/>
      <c r="B704" s="32"/>
      <c r="C704" s="32"/>
      <c r="D704" s="32"/>
      <c r="E704" s="32"/>
      <c r="F704" s="32"/>
      <c r="G704" s="32"/>
      <c r="H704" s="103"/>
      <c r="I704" s="10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2.75" customHeight="1" x14ac:dyDescent="0.2">
      <c r="A705" s="32"/>
      <c r="B705" s="32"/>
      <c r="C705" s="32"/>
      <c r="D705" s="32"/>
      <c r="E705" s="32"/>
      <c r="F705" s="32"/>
      <c r="G705" s="32"/>
      <c r="H705" s="103"/>
      <c r="I705" s="10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2.75" customHeight="1" x14ac:dyDescent="0.2">
      <c r="A706" s="32"/>
      <c r="B706" s="32"/>
      <c r="C706" s="32"/>
      <c r="D706" s="32"/>
      <c r="E706" s="32"/>
      <c r="F706" s="32"/>
      <c r="G706" s="32"/>
      <c r="H706" s="103"/>
      <c r="I706" s="10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2.75" customHeight="1" x14ac:dyDescent="0.2">
      <c r="A707" s="32"/>
      <c r="B707" s="32"/>
      <c r="C707" s="32"/>
      <c r="D707" s="32"/>
      <c r="E707" s="32"/>
      <c r="F707" s="32"/>
      <c r="G707" s="32"/>
      <c r="H707" s="103"/>
      <c r="I707" s="10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2.75" customHeight="1" x14ac:dyDescent="0.2">
      <c r="A708" s="32"/>
      <c r="B708" s="32"/>
      <c r="C708" s="32"/>
      <c r="D708" s="32"/>
      <c r="E708" s="32"/>
      <c r="F708" s="32"/>
      <c r="G708" s="32"/>
      <c r="H708" s="103"/>
      <c r="I708" s="10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2.75" customHeight="1" x14ac:dyDescent="0.2">
      <c r="A709" s="32"/>
      <c r="B709" s="32"/>
      <c r="C709" s="32"/>
      <c r="D709" s="32"/>
      <c r="E709" s="32"/>
      <c r="F709" s="32"/>
      <c r="G709" s="32"/>
      <c r="H709" s="103"/>
      <c r="I709" s="10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2.75" customHeight="1" x14ac:dyDescent="0.2">
      <c r="A710" s="32"/>
      <c r="B710" s="32"/>
      <c r="C710" s="32"/>
      <c r="D710" s="32"/>
      <c r="E710" s="32"/>
      <c r="F710" s="32"/>
      <c r="G710" s="32"/>
      <c r="H710" s="103"/>
      <c r="I710" s="10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2.75" customHeight="1" x14ac:dyDescent="0.2">
      <c r="A711" s="32"/>
      <c r="B711" s="32"/>
      <c r="C711" s="32"/>
      <c r="D711" s="32"/>
      <c r="E711" s="32"/>
      <c r="F711" s="32"/>
      <c r="G711" s="32"/>
      <c r="H711" s="103"/>
      <c r="I711" s="10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2.75" customHeight="1" x14ac:dyDescent="0.2">
      <c r="A712" s="32"/>
      <c r="B712" s="32"/>
      <c r="C712" s="32"/>
      <c r="D712" s="32"/>
      <c r="E712" s="32"/>
      <c r="F712" s="32"/>
      <c r="G712" s="32"/>
      <c r="H712" s="103"/>
      <c r="I712" s="10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2.75" customHeight="1" x14ac:dyDescent="0.2">
      <c r="A713" s="32"/>
      <c r="B713" s="32"/>
      <c r="C713" s="32"/>
      <c r="D713" s="32"/>
      <c r="E713" s="32"/>
      <c r="F713" s="32"/>
      <c r="G713" s="32"/>
      <c r="H713" s="103"/>
      <c r="I713" s="10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2.75" customHeight="1" x14ac:dyDescent="0.2">
      <c r="A714" s="32"/>
      <c r="B714" s="32"/>
      <c r="C714" s="32"/>
      <c r="D714" s="32"/>
      <c r="E714" s="32"/>
      <c r="F714" s="32"/>
      <c r="G714" s="32"/>
      <c r="H714" s="103"/>
      <c r="I714" s="10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2.75" customHeight="1" x14ac:dyDescent="0.2">
      <c r="A715" s="32"/>
      <c r="B715" s="32"/>
      <c r="C715" s="32"/>
      <c r="D715" s="32"/>
      <c r="E715" s="32"/>
      <c r="F715" s="32"/>
      <c r="G715" s="32"/>
      <c r="H715" s="103"/>
      <c r="I715" s="10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2.75" customHeight="1" x14ac:dyDescent="0.2">
      <c r="A716" s="32"/>
      <c r="B716" s="32"/>
      <c r="C716" s="32"/>
      <c r="D716" s="32"/>
      <c r="E716" s="32"/>
      <c r="F716" s="32"/>
      <c r="G716" s="32"/>
      <c r="H716" s="103"/>
      <c r="I716" s="10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2.75" customHeight="1" x14ac:dyDescent="0.2">
      <c r="A717" s="32"/>
      <c r="B717" s="32"/>
      <c r="C717" s="32"/>
      <c r="D717" s="32"/>
      <c r="E717" s="32"/>
      <c r="F717" s="32"/>
      <c r="G717" s="32"/>
      <c r="H717" s="103"/>
      <c r="I717" s="10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2.75" customHeight="1" x14ac:dyDescent="0.2">
      <c r="A718" s="32"/>
      <c r="B718" s="32"/>
      <c r="C718" s="32"/>
      <c r="D718" s="32"/>
      <c r="E718" s="32"/>
      <c r="F718" s="32"/>
      <c r="G718" s="32"/>
      <c r="H718" s="103"/>
      <c r="I718" s="10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2.75" customHeight="1" x14ac:dyDescent="0.2">
      <c r="A719" s="32"/>
      <c r="B719" s="32"/>
      <c r="C719" s="32"/>
      <c r="D719" s="32"/>
      <c r="E719" s="32"/>
      <c r="F719" s="32"/>
      <c r="G719" s="32"/>
      <c r="H719" s="103"/>
      <c r="I719" s="10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2.75" customHeight="1" x14ac:dyDescent="0.2">
      <c r="A720" s="32"/>
      <c r="B720" s="32"/>
      <c r="C720" s="32"/>
      <c r="D720" s="32"/>
      <c r="E720" s="32"/>
      <c r="F720" s="32"/>
      <c r="G720" s="32"/>
      <c r="H720" s="103"/>
      <c r="I720" s="10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2.75" customHeight="1" x14ac:dyDescent="0.2">
      <c r="A721" s="32"/>
      <c r="B721" s="32"/>
      <c r="C721" s="32"/>
      <c r="D721" s="32"/>
      <c r="E721" s="32"/>
      <c r="F721" s="32"/>
      <c r="G721" s="32"/>
      <c r="H721" s="103"/>
      <c r="I721" s="10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2.75" customHeight="1" x14ac:dyDescent="0.2">
      <c r="A722" s="32"/>
      <c r="B722" s="32"/>
      <c r="C722" s="32"/>
      <c r="D722" s="32"/>
      <c r="E722" s="32"/>
      <c r="F722" s="32"/>
      <c r="G722" s="32"/>
      <c r="H722" s="103"/>
      <c r="I722" s="10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2.75" customHeight="1" x14ac:dyDescent="0.2">
      <c r="A723" s="32"/>
      <c r="B723" s="32"/>
      <c r="C723" s="32"/>
      <c r="D723" s="32"/>
      <c r="E723" s="32"/>
      <c r="F723" s="32"/>
      <c r="G723" s="32"/>
      <c r="H723" s="103"/>
      <c r="I723" s="10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2.75" customHeight="1" x14ac:dyDescent="0.2">
      <c r="A724" s="32"/>
      <c r="B724" s="32"/>
      <c r="C724" s="32"/>
      <c r="D724" s="32"/>
      <c r="E724" s="32"/>
      <c r="F724" s="32"/>
      <c r="G724" s="32"/>
      <c r="H724" s="103"/>
      <c r="I724" s="10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2.75" customHeight="1" x14ac:dyDescent="0.2">
      <c r="A725" s="32"/>
      <c r="B725" s="32"/>
      <c r="C725" s="32"/>
      <c r="D725" s="32"/>
      <c r="E725" s="32"/>
      <c r="F725" s="32"/>
      <c r="G725" s="32"/>
      <c r="H725" s="103"/>
      <c r="I725" s="10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2.75" customHeight="1" x14ac:dyDescent="0.2">
      <c r="A726" s="32"/>
      <c r="B726" s="32"/>
      <c r="C726" s="32"/>
      <c r="D726" s="32"/>
      <c r="E726" s="32"/>
      <c r="F726" s="32"/>
      <c r="G726" s="32"/>
      <c r="H726" s="103"/>
      <c r="I726" s="10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2.75" customHeight="1" x14ac:dyDescent="0.2">
      <c r="A727" s="32"/>
      <c r="B727" s="32"/>
      <c r="C727" s="32"/>
      <c r="D727" s="32"/>
      <c r="E727" s="32"/>
      <c r="F727" s="32"/>
      <c r="G727" s="32"/>
      <c r="H727" s="103"/>
      <c r="I727" s="10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2.75" customHeight="1" x14ac:dyDescent="0.2">
      <c r="A728" s="32"/>
      <c r="B728" s="32"/>
      <c r="C728" s="32"/>
      <c r="D728" s="32"/>
      <c r="E728" s="32"/>
      <c r="F728" s="32"/>
      <c r="G728" s="32"/>
      <c r="H728" s="103"/>
      <c r="I728" s="10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2.75" customHeight="1" x14ac:dyDescent="0.2">
      <c r="A729" s="32"/>
      <c r="B729" s="32"/>
      <c r="C729" s="32"/>
      <c r="D729" s="32"/>
      <c r="E729" s="32"/>
      <c r="F729" s="32"/>
      <c r="G729" s="32"/>
      <c r="H729" s="103"/>
      <c r="I729" s="10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2.75" customHeight="1" x14ac:dyDescent="0.2">
      <c r="A730" s="32"/>
      <c r="B730" s="32"/>
      <c r="C730" s="32"/>
      <c r="D730" s="32"/>
      <c r="E730" s="32"/>
      <c r="F730" s="32"/>
      <c r="G730" s="32"/>
      <c r="H730" s="103"/>
      <c r="I730" s="10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2.75" customHeight="1" x14ac:dyDescent="0.2">
      <c r="A731" s="32"/>
      <c r="B731" s="32"/>
      <c r="C731" s="32"/>
      <c r="D731" s="32"/>
      <c r="E731" s="32"/>
      <c r="F731" s="32"/>
      <c r="G731" s="32"/>
      <c r="H731" s="103"/>
      <c r="I731" s="10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2.75" customHeight="1" x14ac:dyDescent="0.2">
      <c r="A732" s="32"/>
      <c r="B732" s="32"/>
      <c r="C732" s="32"/>
      <c r="D732" s="32"/>
      <c r="E732" s="32"/>
      <c r="F732" s="32"/>
      <c r="G732" s="32"/>
      <c r="H732" s="103"/>
      <c r="I732" s="10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2.75" customHeight="1" x14ac:dyDescent="0.2">
      <c r="A733" s="32"/>
      <c r="B733" s="32"/>
      <c r="C733" s="32"/>
      <c r="D733" s="32"/>
      <c r="E733" s="32"/>
      <c r="F733" s="32"/>
      <c r="G733" s="32"/>
      <c r="H733" s="103"/>
      <c r="I733" s="10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2.75" customHeight="1" x14ac:dyDescent="0.2">
      <c r="A734" s="32"/>
      <c r="B734" s="32"/>
      <c r="C734" s="32"/>
      <c r="D734" s="32"/>
      <c r="E734" s="32"/>
      <c r="F734" s="32"/>
      <c r="G734" s="32"/>
      <c r="H734" s="103"/>
      <c r="I734" s="10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2.75" customHeight="1" x14ac:dyDescent="0.2">
      <c r="A735" s="32"/>
      <c r="B735" s="32"/>
      <c r="C735" s="32"/>
      <c r="D735" s="32"/>
      <c r="E735" s="32"/>
      <c r="F735" s="32"/>
      <c r="G735" s="32"/>
      <c r="H735" s="103"/>
      <c r="I735" s="10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2.75" customHeight="1" x14ac:dyDescent="0.2">
      <c r="A736" s="32"/>
      <c r="B736" s="32"/>
      <c r="C736" s="32"/>
      <c r="D736" s="32"/>
      <c r="E736" s="32"/>
      <c r="F736" s="32"/>
      <c r="G736" s="32"/>
      <c r="H736" s="103"/>
      <c r="I736" s="10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2.75" customHeight="1" x14ac:dyDescent="0.2">
      <c r="A737" s="32"/>
      <c r="B737" s="32"/>
      <c r="C737" s="32"/>
      <c r="D737" s="32"/>
      <c r="E737" s="32"/>
      <c r="F737" s="32"/>
      <c r="G737" s="32"/>
      <c r="H737" s="103"/>
      <c r="I737" s="10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2.75" customHeight="1" x14ac:dyDescent="0.2">
      <c r="A738" s="32"/>
      <c r="B738" s="32"/>
      <c r="C738" s="32"/>
      <c r="D738" s="32"/>
      <c r="E738" s="32"/>
      <c r="F738" s="32"/>
      <c r="G738" s="32"/>
      <c r="H738" s="103"/>
      <c r="I738" s="10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2.75" customHeight="1" x14ac:dyDescent="0.2">
      <c r="A739" s="32"/>
      <c r="B739" s="32"/>
      <c r="C739" s="32"/>
      <c r="D739" s="32"/>
      <c r="E739" s="32"/>
      <c r="F739" s="32"/>
      <c r="G739" s="32"/>
      <c r="H739" s="103"/>
      <c r="I739" s="10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2.75" customHeight="1" x14ac:dyDescent="0.2">
      <c r="A740" s="32"/>
      <c r="B740" s="32"/>
      <c r="C740" s="32"/>
      <c r="D740" s="32"/>
      <c r="E740" s="32"/>
      <c r="F740" s="32"/>
      <c r="G740" s="32"/>
      <c r="H740" s="103"/>
      <c r="I740" s="10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2.75" customHeight="1" x14ac:dyDescent="0.2">
      <c r="A741" s="32"/>
      <c r="B741" s="32"/>
      <c r="C741" s="32"/>
      <c r="D741" s="32"/>
      <c r="E741" s="32"/>
      <c r="F741" s="32"/>
      <c r="G741" s="32"/>
      <c r="H741" s="103"/>
      <c r="I741" s="10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2.75" customHeight="1" x14ac:dyDescent="0.2">
      <c r="A742" s="32"/>
      <c r="B742" s="32"/>
      <c r="C742" s="32"/>
      <c r="D742" s="32"/>
      <c r="E742" s="32"/>
      <c r="F742" s="32"/>
      <c r="G742" s="32"/>
      <c r="H742" s="103"/>
      <c r="I742" s="10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2.75" customHeight="1" x14ac:dyDescent="0.2">
      <c r="A743" s="32"/>
      <c r="B743" s="32"/>
      <c r="C743" s="32"/>
      <c r="D743" s="32"/>
      <c r="E743" s="32"/>
      <c r="F743" s="32"/>
      <c r="G743" s="32"/>
      <c r="H743" s="103"/>
      <c r="I743" s="10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2.75" customHeight="1" x14ac:dyDescent="0.2">
      <c r="A744" s="32"/>
      <c r="B744" s="32"/>
      <c r="C744" s="32"/>
      <c r="D744" s="32"/>
      <c r="E744" s="32"/>
      <c r="F744" s="32"/>
      <c r="G744" s="32"/>
      <c r="H744" s="103"/>
      <c r="I744" s="10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2.75" customHeight="1" x14ac:dyDescent="0.2">
      <c r="A745" s="32"/>
      <c r="B745" s="32"/>
      <c r="C745" s="32"/>
      <c r="D745" s="32"/>
      <c r="E745" s="32"/>
      <c r="F745" s="32"/>
      <c r="G745" s="32"/>
      <c r="H745" s="103"/>
      <c r="I745" s="10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2.75" customHeight="1" x14ac:dyDescent="0.2">
      <c r="A746" s="32"/>
      <c r="B746" s="32"/>
      <c r="C746" s="32"/>
      <c r="D746" s="32"/>
      <c r="E746" s="32"/>
      <c r="F746" s="32"/>
      <c r="G746" s="32"/>
      <c r="H746" s="103"/>
      <c r="I746" s="10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2.75" customHeight="1" x14ac:dyDescent="0.2">
      <c r="A747" s="32"/>
      <c r="B747" s="32"/>
      <c r="C747" s="32"/>
      <c r="D747" s="32"/>
      <c r="E747" s="32"/>
      <c r="F747" s="32"/>
      <c r="G747" s="32"/>
      <c r="H747" s="103"/>
      <c r="I747" s="10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2.75" customHeight="1" x14ac:dyDescent="0.2">
      <c r="A748" s="32"/>
      <c r="B748" s="32"/>
      <c r="C748" s="32"/>
      <c r="D748" s="32"/>
      <c r="E748" s="32"/>
      <c r="F748" s="32"/>
      <c r="G748" s="32"/>
      <c r="H748" s="103"/>
      <c r="I748" s="10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2.75" customHeight="1" x14ac:dyDescent="0.2">
      <c r="A749" s="32"/>
      <c r="B749" s="32"/>
      <c r="C749" s="32"/>
      <c r="D749" s="32"/>
      <c r="E749" s="32"/>
      <c r="F749" s="32"/>
      <c r="G749" s="32"/>
      <c r="H749" s="103"/>
      <c r="I749" s="10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2.75" customHeight="1" x14ac:dyDescent="0.2">
      <c r="A750" s="32"/>
      <c r="B750" s="32"/>
      <c r="C750" s="32"/>
      <c r="D750" s="32"/>
      <c r="E750" s="32"/>
      <c r="F750" s="32"/>
      <c r="G750" s="32"/>
      <c r="H750" s="103"/>
      <c r="I750" s="10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2.75" customHeight="1" x14ac:dyDescent="0.2">
      <c r="A751" s="32"/>
      <c r="B751" s="32"/>
      <c r="C751" s="32"/>
      <c r="D751" s="32"/>
      <c r="E751" s="32"/>
      <c r="F751" s="32"/>
      <c r="G751" s="32"/>
      <c r="H751" s="103"/>
      <c r="I751" s="10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2.75" customHeight="1" x14ac:dyDescent="0.2">
      <c r="A752" s="32"/>
      <c r="B752" s="32"/>
      <c r="C752" s="32"/>
      <c r="D752" s="32"/>
      <c r="E752" s="32"/>
      <c r="F752" s="32"/>
      <c r="G752" s="32"/>
      <c r="H752" s="103"/>
      <c r="I752" s="10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2.75" customHeight="1" x14ac:dyDescent="0.2">
      <c r="A753" s="32"/>
      <c r="B753" s="32"/>
      <c r="C753" s="32"/>
      <c r="D753" s="32"/>
      <c r="E753" s="32"/>
      <c r="F753" s="32"/>
      <c r="G753" s="32"/>
      <c r="H753" s="103"/>
      <c r="I753" s="10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2.75" customHeight="1" x14ac:dyDescent="0.2">
      <c r="A754" s="32"/>
      <c r="B754" s="32"/>
      <c r="C754" s="32"/>
      <c r="D754" s="32"/>
      <c r="E754" s="32"/>
      <c r="F754" s="32"/>
      <c r="G754" s="32"/>
      <c r="H754" s="103"/>
      <c r="I754" s="10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2.75" customHeight="1" x14ac:dyDescent="0.2">
      <c r="A755" s="32"/>
      <c r="B755" s="32"/>
      <c r="C755" s="32"/>
      <c r="D755" s="32"/>
      <c r="E755" s="32"/>
      <c r="F755" s="32"/>
      <c r="G755" s="32"/>
      <c r="H755" s="103"/>
      <c r="I755" s="10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2.75" customHeight="1" x14ac:dyDescent="0.2">
      <c r="A756" s="32"/>
      <c r="B756" s="32"/>
      <c r="C756" s="32"/>
      <c r="D756" s="32"/>
      <c r="E756" s="32"/>
      <c r="F756" s="32"/>
      <c r="G756" s="32"/>
      <c r="H756" s="103"/>
      <c r="I756" s="10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2.75" customHeight="1" x14ac:dyDescent="0.2">
      <c r="A757" s="32"/>
      <c r="B757" s="32"/>
      <c r="C757" s="32"/>
      <c r="D757" s="32"/>
      <c r="E757" s="32"/>
      <c r="F757" s="32"/>
      <c r="G757" s="32"/>
      <c r="H757" s="103"/>
      <c r="I757" s="10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2.75" customHeight="1" x14ac:dyDescent="0.2">
      <c r="A758" s="32"/>
      <c r="B758" s="32"/>
      <c r="C758" s="32"/>
      <c r="D758" s="32"/>
      <c r="E758" s="32"/>
      <c r="F758" s="32"/>
      <c r="G758" s="32"/>
      <c r="H758" s="103"/>
      <c r="I758" s="10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2.75" customHeight="1" x14ac:dyDescent="0.2">
      <c r="A759" s="32"/>
      <c r="B759" s="32"/>
      <c r="C759" s="32"/>
      <c r="D759" s="32"/>
      <c r="E759" s="32"/>
      <c r="F759" s="32"/>
      <c r="G759" s="32"/>
      <c r="H759" s="103"/>
      <c r="I759" s="10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2.75" customHeight="1" x14ac:dyDescent="0.2">
      <c r="A760" s="32"/>
      <c r="B760" s="32"/>
      <c r="C760" s="32"/>
      <c r="D760" s="32"/>
      <c r="E760" s="32"/>
      <c r="F760" s="32"/>
      <c r="G760" s="32"/>
      <c r="H760" s="103"/>
      <c r="I760" s="10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2.75" customHeight="1" x14ac:dyDescent="0.2">
      <c r="A761" s="32"/>
      <c r="B761" s="32"/>
      <c r="C761" s="32"/>
      <c r="D761" s="32"/>
      <c r="E761" s="32"/>
      <c r="F761" s="32"/>
      <c r="G761" s="32"/>
      <c r="H761" s="103"/>
      <c r="I761" s="10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2.75" customHeight="1" x14ac:dyDescent="0.2">
      <c r="A762" s="32"/>
      <c r="B762" s="32"/>
      <c r="C762" s="32"/>
      <c r="D762" s="32"/>
      <c r="E762" s="32"/>
      <c r="F762" s="32"/>
      <c r="G762" s="32"/>
      <c r="H762" s="103"/>
      <c r="I762" s="10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2.75" customHeight="1" x14ac:dyDescent="0.2">
      <c r="A763" s="32"/>
      <c r="B763" s="32"/>
      <c r="C763" s="32"/>
      <c r="D763" s="32"/>
      <c r="E763" s="32"/>
      <c r="F763" s="32"/>
      <c r="G763" s="32"/>
      <c r="H763" s="103"/>
      <c r="I763" s="10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2.75" customHeight="1" x14ac:dyDescent="0.2">
      <c r="A764" s="32"/>
      <c r="B764" s="32"/>
      <c r="C764" s="32"/>
      <c r="D764" s="32"/>
      <c r="E764" s="32"/>
      <c r="F764" s="32"/>
      <c r="G764" s="32"/>
      <c r="H764" s="103"/>
      <c r="I764" s="10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2.75" customHeight="1" x14ac:dyDescent="0.2">
      <c r="A765" s="32"/>
      <c r="B765" s="32"/>
      <c r="C765" s="32"/>
      <c r="D765" s="32"/>
      <c r="E765" s="32"/>
      <c r="F765" s="32"/>
      <c r="G765" s="32"/>
      <c r="H765" s="103"/>
      <c r="I765" s="10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2.75" customHeight="1" x14ac:dyDescent="0.2">
      <c r="A766" s="32"/>
      <c r="B766" s="32"/>
      <c r="C766" s="32"/>
      <c r="D766" s="32"/>
      <c r="E766" s="32"/>
      <c r="F766" s="32"/>
      <c r="G766" s="32"/>
      <c r="H766" s="103"/>
      <c r="I766" s="10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2.75" customHeight="1" x14ac:dyDescent="0.2">
      <c r="A767" s="32"/>
      <c r="B767" s="32"/>
      <c r="C767" s="32"/>
      <c r="D767" s="32"/>
      <c r="E767" s="32"/>
      <c r="F767" s="32"/>
      <c r="G767" s="32"/>
      <c r="H767" s="103"/>
      <c r="I767" s="10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2.75" customHeight="1" x14ac:dyDescent="0.2">
      <c r="A768" s="32"/>
      <c r="B768" s="32"/>
      <c r="C768" s="32"/>
      <c r="D768" s="32"/>
      <c r="E768" s="32"/>
      <c r="F768" s="32"/>
      <c r="G768" s="32"/>
      <c r="H768" s="103"/>
      <c r="I768" s="10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2.75" customHeight="1" x14ac:dyDescent="0.2">
      <c r="A769" s="32"/>
      <c r="B769" s="32"/>
      <c r="C769" s="32"/>
      <c r="D769" s="32"/>
      <c r="E769" s="32"/>
      <c r="F769" s="32"/>
      <c r="G769" s="32"/>
      <c r="H769" s="103"/>
      <c r="I769" s="10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2.75" customHeight="1" x14ac:dyDescent="0.2">
      <c r="A770" s="32"/>
      <c r="B770" s="32"/>
      <c r="C770" s="32"/>
      <c r="D770" s="32"/>
      <c r="E770" s="32"/>
      <c r="F770" s="32"/>
      <c r="G770" s="32"/>
      <c r="H770" s="103"/>
      <c r="I770" s="10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2.75" customHeight="1" x14ac:dyDescent="0.2">
      <c r="A771" s="32"/>
      <c r="B771" s="32"/>
      <c r="C771" s="32"/>
      <c r="D771" s="32"/>
      <c r="E771" s="32"/>
      <c r="F771" s="32"/>
      <c r="G771" s="32"/>
      <c r="H771" s="103"/>
      <c r="I771" s="10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2.75" customHeight="1" x14ac:dyDescent="0.2">
      <c r="A772" s="32"/>
      <c r="B772" s="32"/>
      <c r="C772" s="32"/>
      <c r="D772" s="32"/>
      <c r="E772" s="32"/>
      <c r="F772" s="32"/>
      <c r="G772" s="32"/>
      <c r="H772" s="103"/>
      <c r="I772" s="10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2.75" customHeight="1" x14ac:dyDescent="0.2">
      <c r="A773" s="32"/>
      <c r="B773" s="32"/>
      <c r="C773" s="32"/>
      <c r="D773" s="32"/>
      <c r="E773" s="32"/>
      <c r="F773" s="32"/>
      <c r="G773" s="32"/>
      <c r="H773" s="103"/>
      <c r="I773" s="10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2.75" customHeight="1" x14ac:dyDescent="0.2">
      <c r="A774" s="32"/>
      <c r="B774" s="32"/>
      <c r="C774" s="32"/>
      <c r="D774" s="32"/>
      <c r="E774" s="32"/>
      <c r="F774" s="32"/>
      <c r="G774" s="32"/>
      <c r="H774" s="103"/>
      <c r="I774" s="10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2.75" customHeight="1" x14ac:dyDescent="0.2">
      <c r="A775" s="32"/>
      <c r="B775" s="32"/>
      <c r="C775" s="32"/>
      <c r="D775" s="32"/>
      <c r="E775" s="32"/>
      <c r="F775" s="32"/>
      <c r="G775" s="32"/>
      <c r="H775" s="103"/>
      <c r="I775" s="10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2.75" customHeight="1" x14ac:dyDescent="0.2">
      <c r="A776" s="32"/>
      <c r="B776" s="32"/>
      <c r="C776" s="32"/>
      <c r="D776" s="32"/>
      <c r="E776" s="32"/>
      <c r="F776" s="32"/>
      <c r="G776" s="32"/>
      <c r="H776" s="103"/>
      <c r="I776" s="10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2.75" customHeight="1" x14ac:dyDescent="0.2">
      <c r="A777" s="32"/>
      <c r="B777" s="32"/>
      <c r="C777" s="32"/>
      <c r="D777" s="32"/>
      <c r="E777" s="32"/>
      <c r="F777" s="32"/>
      <c r="G777" s="32"/>
      <c r="H777" s="103"/>
      <c r="I777" s="10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2.75" customHeight="1" x14ac:dyDescent="0.2">
      <c r="A778" s="32"/>
      <c r="B778" s="32"/>
      <c r="C778" s="32"/>
      <c r="D778" s="32"/>
      <c r="E778" s="32"/>
      <c r="F778" s="32"/>
      <c r="G778" s="32"/>
      <c r="H778" s="103"/>
      <c r="I778" s="10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2.75" customHeight="1" x14ac:dyDescent="0.2">
      <c r="A779" s="32"/>
      <c r="B779" s="32"/>
      <c r="C779" s="32"/>
      <c r="D779" s="32"/>
      <c r="E779" s="32"/>
      <c r="F779" s="32"/>
      <c r="G779" s="32"/>
      <c r="H779" s="103"/>
      <c r="I779" s="10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2.75" customHeight="1" x14ac:dyDescent="0.2">
      <c r="A780" s="32"/>
      <c r="B780" s="32"/>
      <c r="C780" s="32"/>
      <c r="D780" s="32"/>
      <c r="E780" s="32"/>
      <c r="F780" s="32"/>
      <c r="G780" s="32"/>
      <c r="H780" s="103"/>
      <c r="I780" s="10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2.75" customHeight="1" x14ac:dyDescent="0.2">
      <c r="A781" s="32"/>
      <c r="B781" s="32"/>
      <c r="C781" s="32"/>
      <c r="D781" s="32"/>
      <c r="E781" s="32"/>
      <c r="F781" s="32"/>
      <c r="G781" s="32"/>
      <c r="H781" s="103"/>
      <c r="I781" s="10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2.75" customHeight="1" x14ac:dyDescent="0.2">
      <c r="A782" s="32"/>
      <c r="B782" s="32"/>
      <c r="C782" s="32"/>
      <c r="D782" s="32"/>
      <c r="E782" s="32"/>
      <c r="F782" s="32"/>
      <c r="G782" s="32"/>
      <c r="H782" s="103"/>
      <c r="I782" s="10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2.75" customHeight="1" x14ac:dyDescent="0.2">
      <c r="A783" s="32"/>
      <c r="B783" s="32"/>
      <c r="C783" s="32"/>
      <c r="D783" s="32"/>
      <c r="E783" s="32"/>
      <c r="F783" s="32"/>
      <c r="G783" s="32"/>
      <c r="H783" s="103"/>
      <c r="I783" s="10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2.75" customHeight="1" x14ac:dyDescent="0.2">
      <c r="A784" s="32"/>
      <c r="B784" s="32"/>
      <c r="C784" s="32"/>
      <c r="D784" s="32"/>
      <c r="E784" s="32"/>
      <c r="F784" s="32"/>
      <c r="G784" s="32"/>
      <c r="H784" s="103"/>
      <c r="I784" s="10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2.75" customHeight="1" x14ac:dyDescent="0.2">
      <c r="A785" s="32"/>
      <c r="B785" s="32"/>
      <c r="C785" s="32"/>
      <c r="D785" s="32"/>
      <c r="E785" s="32"/>
      <c r="F785" s="32"/>
      <c r="G785" s="32"/>
      <c r="H785" s="103"/>
      <c r="I785" s="10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2.75" customHeight="1" x14ac:dyDescent="0.2">
      <c r="A786" s="32"/>
      <c r="B786" s="32"/>
      <c r="C786" s="32"/>
      <c r="D786" s="32"/>
      <c r="E786" s="32"/>
      <c r="F786" s="32"/>
      <c r="G786" s="32"/>
      <c r="H786" s="103"/>
      <c r="I786" s="10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2.75" customHeight="1" x14ac:dyDescent="0.2">
      <c r="A787" s="32"/>
      <c r="B787" s="32"/>
      <c r="C787" s="32"/>
      <c r="D787" s="32"/>
      <c r="E787" s="32"/>
      <c r="F787" s="32"/>
      <c r="G787" s="32"/>
      <c r="H787" s="103"/>
      <c r="I787" s="10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2.75" customHeight="1" x14ac:dyDescent="0.2">
      <c r="A788" s="32"/>
      <c r="B788" s="32"/>
      <c r="C788" s="32"/>
      <c r="D788" s="32"/>
      <c r="E788" s="32"/>
      <c r="F788" s="32"/>
      <c r="G788" s="32"/>
      <c r="H788" s="103"/>
      <c r="I788" s="10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2.75" customHeight="1" x14ac:dyDescent="0.2">
      <c r="A789" s="32"/>
      <c r="B789" s="32"/>
      <c r="C789" s="32"/>
      <c r="D789" s="32"/>
      <c r="E789" s="32"/>
      <c r="F789" s="32"/>
      <c r="G789" s="32"/>
      <c r="H789" s="103"/>
      <c r="I789" s="10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2.75" customHeight="1" x14ac:dyDescent="0.2">
      <c r="A790" s="32"/>
      <c r="B790" s="32"/>
      <c r="C790" s="32"/>
      <c r="D790" s="32"/>
      <c r="E790" s="32"/>
      <c r="F790" s="32"/>
      <c r="G790" s="32"/>
      <c r="H790" s="103"/>
      <c r="I790" s="10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2.75" customHeight="1" x14ac:dyDescent="0.2">
      <c r="A791" s="32"/>
      <c r="B791" s="32"/>
      <c r="C791" s="32"/>
      <c r="D791" s="32"/>
      <c r="E791" s="32"/>
      <c r="F791" s="32"/>
      <c r="G791" s="32"/>
      <c r="H791" s="103"/>
      <c r="I791" s="10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2.75" customHeight="1" x14ac:dyDescent="0.2">
      <c r="A792" s="32"/>
      <c r="B792" s="32"/>
      <c r="C792" s="32"/>
      <c r="D792" s="32"/>
      <c r="E792" s="32"/>
      <c r="F792" s="32"/>
      <c r="G792" s="32"/>
      <c r="H792" s="103"/>
      <c r="I792" s="10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2.75" customHeight="1" x14ac:dyDescent="0.2">
      <c r="A793" s="32"/>
      <c r="B793" s="32"/>
      <c r="C793" s="32"/>
      <c r="D793" s="32"/>
      <c r="E793" s="32"/>
      <c r="F793" s="32"/>
      <c r="G793" s="32"/>
      <c r="H793" s="103"/>
      <c r="I793" s="10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2.75" customHeight="1" x14ac:dyDescent="0.2">
      <c r="A794" s="32"/>
      <c r="B794" s="32"/>
      <c r="C794" s="32"/>
      <c r="D794" s="32"/>
      <c r="E794" s="32"/>
      <c r="F794" s="32"/>
      <c r="G794" s="32"/>
      <c r="H794" s="103"/>
      <c r="I794" s="10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2.75" customHeight="1" x14ac:dyDescent="0.2">
      <c r="A795" s="32"/>
      <c r="B795" s="32"/>
      <c r="C795" s="32"/>
      <c r="D795" s="32"/>
      <c r="E795" s="32"/>
      <c r="F795" s="32"/>
      <c r="G795" s="32"/>
      <c r="H795" s="103"/>
      <c r="I795" s="10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2.75" customHeight="1" x14ac:dyDescent="0.2">
      <c r="A796" s="32"/>
      <c r="B796" s="32"/>
      <c r="C796" s="32"/>
      <c r="D796" s="32"/>
      <c r="E796" s="32"/>
      <c r="F796" s="32"/>
      <c r="G796" s="32"/>
      <c r="H796" s="103"/>
      <c r="I796" s="10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2.75" customHeight="1" x14ac:dyDescent="0.2">
      <c r="A797" s="32"/>
      <c r="B797" s="32"/>
      <c r="C797" s="32"/>
      <c r="D797" s="32"/>
      <c r="E797" s="32"/>
      <c r="F797" s="32"/>
      <c r="G797" s="32"/>
      <c r="H797" s="103"/>
      <c r="I797" s="10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2.75" customHeight="1" x14ac:dyDescent="0.2">
      <c r="A798" s="32"/>
      <c r="B798" s="32"/>
      <c r="C798" s="32"/>
      <c r="D798" s="32"/>
      <c r="E798" s="32"/>
      <c r="F798" s="32"/>
      <c r="G798" s="32"/>
      <c r="H798" s="103"/>
      <c r="I798" s="10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2.75" customHeight="1" x14ac:dyDescent="0.2">
      <c r="A799" s="32"/>
      <c r="B799" s="32"/>
      <c r="C799" s="32"/>
      <c r="D799" s="32"/>
      <c r="E799" s="32"/>
      <c r="F799" s="32"/>
      <c r="G799" s="32"/>
      <c r="H799" s="103"/>
      <c r="I799" s="10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2.75" customHeight="1" x14ac:dyDescent="0.2">
      <c r="A800" s="32"/>
      <c r="B800" s="32"/>
      <c r="C800" s="32"/>
      <c r="D800" s="32"/>
      <c r="E800" s="32"/>
      <c r="F800" s="32"/>
      <c r="G800" s="32"/>
      <c r="H800" s="103"/>
      <c r="I800" s="10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2.75" customHeight="1" x14ac:dyDescent="0.2">
      <c r="A801" s="32"/>
      <c r="B801" s="32"/>
      <c r="C801" s="32"/>
      <c r="D801" s="32"/>
      <c r="E801" s="32"/>
      <c r="F801" s="32"/>
      <c r="G801" s="32"/>
      <c r="H801" s="103"/>
      <c r="I801" s="10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2.75" customHeight="1" x14ac:dyDescent="0.2">
      <c r="A802" s="32"/>
      <c r="B802" s="32"/>
      <c r="C802" s="32"/>
      <c r="D802" s="32"/>
      <c r="E802" s="32"/>
      <c r="F802" s="32"/>
      <c r="G802" s="32"/>
      <c r="H802" s="103"/>
      <c r="I802" s="10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2.75" customHeight="1" x14ac:dyDescent="0.2">
      <c r="A803" s="32"/>
      <c r="B803" s="32"/>
      <c r="C803" s="32"/>
      <c r="D803" s="32"/>
      <c r="E803" s="32"/>
      <c r="F803" s="32"/>
      <c r="G803" s="32"/>
      <c r="H803" s="103"/>
      <c r="I803" s="10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2.75" customHeight="1" x14ac:dyDescent="0.2">
      <c r="A804" s="32"/>
      <c r="B804" s="32"/>
      <c r="C804" s="32"/>
      <c r="D804" s="32"/>
      <c r="E804" s="32"/>
      <c r="F804" s="32"/>
      <c r="G804" s="32"/>
      <c r="H804" s="103"/>
      <c r="I804" s="10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2.75" customHeight="1" x14ac:dyDescent="0.2">
      <c r="A805" s="32"/>
      <c r="B805" s="32"/>
      <c r="C805" s="32"/>
      <c r="D805" s="32"/>
      <c r="E805" s="32"/>
      <c r="F805" s="32"/>
      <c r="G805" s="32"/>
      <c r="H805" s="103"/>
      <c r="I805" s="10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2.75" customHeight="1" x14ac:dyDescent="0.2">
      <c r="A806" s="32"/>
      <c r="B806" s="32"/>
      <c r="C806" s="32"/>
      <c r="D806" s="32"/>
      <c r="E806" s="32"/>
      <c r="F806" s="32"/>
      <c r="G806" s="32"/>
      <c r="H806" s="103"/>
      <c r="I806" s="10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2.75" customHeight="1" x14ac:dyDescent="0.2">
      <c r="A807" s="32"/>
      <c r="B807" s="32"/>
      <c r="C807" s="32"/>
      <c r="D807" s="32"/>
      <c r="E807" s="32"/>
      <c r="F807" s="32"/>
      <c r="G807" s="32"/>
      <c r="H807" s="103"/>
      <c r="I807" s="10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2.75" customHeight="1" x14ac:dyDescent="0.2">
      <c r="A808" s="32"/>
      <c r="B808" s="32"/>
      <c r="C808" s="32"/>
      <c r="D808" s="32"/>
      <c r="E808" s="32"/>
      <c r="F808" s="32"/>
      <c r="G808" s="32"/>
      <c r="H808" s="103"/>
      <c r="I808" s="10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2.75" customHeight="1" x14ac:dyDescent="0.2">
      <c r="A809" s="32"/>
      <c r="B809" s="32"/>
      <c r="C809" s="32"/>
      <c r="D809" s="32"/>
      <c r="E809" s="32"/>
      <c r="F809" s="32"/>
      <c r="G809" s="32"/>
      <c r="H809" s="103"/>
      <c r="I809" s="10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2.75" customHeight="1" x14ac:dyDescent="0.2">
      <c r="A810" s="32"/>
      <c r="B810" s="32"/>
      <c r="C810" s="32"/>
      <c r="D810" s="32"/>
      <c r="E810" s="32"/>
      <c r="F810" s="32"/>
      <c r="G810" s="32"/>
      <c r="H810" s="103"/>
      <c r="I810" s="10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2.75" customHeight="1" x14ac:dyDescent="0.2">
      <c r="A811" s="32"/>
      <c r="B811" s="32"/>
      <c r="C811" s="32"/>
      <c r="D811" s="32"/>
      <c r="E811" s="32"/>
      <c r="F811" s="32"/>
      <c r="G811" s="32"/>
      <c r="H811" s="103"/>
      <c r="I811" s="10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2.75" customHeight="1" x14ac:dyDescent="0.2">
      <c r="A812" s="32"/>
      <c r="B812" s="32"/>
      <c r="C812" s="32"/>
      <c r="D812" s="32"/>
      <c r="E812" s="32"/>
      <c r="F812" s="32"/>
      <c r="G812" s="32"/>
      <c r="H812" s="103"/>
      <c r="I812" s="10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2.75" customHeight="1" x14ac:dyDescent="0.2">
      <c r="A813" s="32"/>
      <c r="B813" s="32"/>
      <c r="C813" s="32"/>
      <c r="D813" s="32"/>
      <c r="E813" s="32"/>
      <c r="F813" s="32"/>
      <c r="G813" s="32"/>
      <c r="H813" s="103"/>
      <c r="I813" s="10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2.75" customHeight="1" x14ac:dyDescent="0.2">
      <c r="A814" s="32"/>
      <c r="B814" s="32"/>
      <c r="C814" s="32"/>
      <c r="D814" s="32"/>
      <c r="E814" s="32"/>
      <c r="F814" s="32"/>
      <c r="G814" s="32"/>
      <c r="H814" s="103"/>
      <c r="I814" s="10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2.75" customHeight="1" x14ac:dyDescent="0.2">
      <c r="A815" s="32"/>
      <c r="B815" s="32"/>
      <c r="C815" s="32"/>
      <c r="D815" s="32"/>
      <c r="E815" s="32"/>
      <c r="F815" s="32"/>
      <c r="G815" s="32"/>
      <c r="H815" s="103"/>
      <c r="I815" s="10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2.75" customHeight="1" x14ac:dyDescent="0.2">
      <c r="A816" s="32"/>
      <c r="B816" s="32"/>
      <c r="C816" s="32"/>
      <c r="D816" s="32"/>
      <c r="E816" s="32"/>
      <c r="F816" s="32"/>
      <c r="G816" s="32"/>
      <c r="H816" s="103"/>
      <c r="I816" s="10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2.75" customHeight="1" x14ac:dyDescent="0.2">
      <c r="A817" s="32"/>
      <c r="B817" s="32"/>
      <c r="C817" s="32"/>
      <c r="D817" s="32"/>
      <c r="E817" s="32"/>
      <c r="F817" s="32"/>
      <c r="G817" s="32"/>
      <c r="H817" s="103"/>
      <c r="I817" s="10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2.75" customHeight="1" x14ac:dyDescent="0.2">
      <c r="A818" s="32"/>
      <c r="B818" s="32"/>
      <c r="C818" s="32"/>
      <c r="D818" s="32"/>
      <c r="E818" s="32"/>
      <c r="F818" s="32"/>
      <c r="G818" s="32"/>
      <c r="H818" s="103"/>
      <c r="I818" s="10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2.75" customHeight="1" x14ac:dyDescent="0.2">
      <c r="A819" s="32"/>
      <c r="B819" s="32"/>
      <c r="C819" s="32"/>
      <c r="D819" s="32"/>
      <c r="E819" s="32"/>
      <c r="F819" s="32"/>
      <c r="G819" s="32"/>
      <c r="H819" s="103"/>
      <c r="I819" s="10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2.75" customHeight="1" x14ac:dyDescent="0.2">
      <c r="A820" s="32"/>
      <c r="B820" s="32"/>
      <c r="C820" s="32"/>
      <c r="D820" s="32"/>
      <c r="E820" s="32"/>
      <c r="F820" s="32"/>
      <c r="G820" s="32"/>
      <c r="H820" s="103"/>
      <c r="I820" s="10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2.75" customHeight="1" x14ac:dyDescent="0.2">
      <c r="A821" s="32"/>
      <c r="B821" s="32"/>
      <c r="C821" s="32"/>
      <c r="D821" s="32"/>
      <c r="E821" s="32"/>
      <c r="F821" s="32"/>
      <c r="G821" s="32"/>
      <c r="H821" s="103"/>
      <c r="I821" s="10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2.75" customHeight="1" x14ac:dyDescent="0.2">
      <c r="A822" s="32"/>
      <c r="B822" s="32"/>
      <c r="C822" s="32"/>
      <c r="D822" s="32"/>
      <c r="E822" s="32"/>
      <c r="F822" s="32"/>
      <c r="G822" s="32"/>
      <c r="H822" s="103"/>
      <c r="I822" s="10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2.75" customHeight="1" x14ac:dyDescent="0.2">
      <c r="A823" s="32"/>
      <c r="B823" s="32"/>
      <c r="C823" s="32"/>
      <c r="D823" s="32"/>
      <c r="E823" s="32"/>
      <c r="F823" s="32"/>
      <c r="G823" s="32"/>
      <c r="H823" s="103"/>
      <c r="I823" s="10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2.75" customHeight="1" x14ac:dyDescent="0.2">
      <c r="A824" s="32"/>
      <c r="B824" s="32"/>
      <c r="C824" s="32"/>
      <c r="D824" s="32"/>
      <c r="E824" s="32"/>
      <c r="F824" s="32"/>
      <c r="G824" s="32"/>
      <c r="H824" s="103"/>
      <c r="I824" s="10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2.75" customHeight="1" x14ac:dyDescent="0.2">
      <c r="A825" s="32"/>
      <c r="B825" s="32"/>
      <c r="C825" s="32"/>
      <c r="D825" s="32"/>
      <c r="E825" s="32"/>
      <c r="F825" s="32"/>
      <c r="G825" s="32"/>
      <c r="H825" s="103"/>
      <c r="I825" s="10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2.75" customHeight="1" x14ac:dyDescent="0.2">
      <c r="A826" s="32"/>
      <c r="B826" s="32"/>
      <c r="C826" s="32"/>
      <c r="D826" s="32"/>
      <c r="E826" s="32"/>
      <c r="F826" s="32"/>
      <c r="G826" s="32"/>
      <c r="H826" s="103"/>
      <c r="I826" s="10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2.75" customHeight="1" x14ac:dyDescent="0.2">
      <c r="A827" s="32"/>
      <c r="B827" s="32"/>
      <c r="C827" s="32"/>
      <c r="D827" s="32"/>
      <c r="E827" s="32"/>
      <c r="F827" s="32"/>
      <c r="G827" s="32"/>
      <c r="H827" s="103"/>
      <c r="I827" s="10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2.75" customHeight="1" x14ac:dyDescent="0.2">
      <c r="A828" s="32"/>
      <c r="B828" s="32"/>
      <c r="C828" s="32"/>
      <c r="D828" s="32"/>
      <c r="E828" s="32"/>
      <c r="F828" s="32"/>
      <c r="G828" s="32"/>
      <c r="H828" s="103"/>
      <c r="I828" s="10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2.75" customHeight="1" x14ac:dyDescent="0.2">
      <c r="A829" s="32"/>
      <c r="B829" s="32"/>
      <c r="C829" s="32"/>
      <c r="D829" s="32"/>
      <c r="E829" s="32"/>
      <c r="F829" s="32"/>
      <c r="G829" s="32"/>
      <c r="H829" s="103"/>
      <c r="I829" s="10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2.75" customHeight="1" x14ac:dyDescent="0.2">
      <c r="A830" s="32"/>
      <c r="B830" s="32"/>
      <c r="C830" s="32"/>
      <c r="D830" s="32"/>
      <c r="E830" s="32"/>
      <c r="F830" s="32"/>
      <c r="G830" s="32"/>
      <c r="H830" s="103"/>
      <c r="I830" s="10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2.75" customHeight="1" x14ac:dyDescent="0.2">
      <c r="A831" s="32"/>
      <c r="B831" s="32"/>
      <c r="C831" s="32"/>
      <c r="D831" s="32"/>
      <c r="E831" s="32"/>
      <c r="F831" s="32"/>
      <c r="G831" s="32"/>
      <c r="H831" s="103"/>
      <c r="I831" s="10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2.75" customHeight="1" x14ac:dyDescent="0.2">
      <c r="A832" s="32"/>
      <c r="B832" s="32"/>
      <c r="C832" s="32"/>
      <c r="D832" s="32"/>
      <c r="E832" s="32"/>
      <c r="F832" s="32"/>
      <c r="G832" s="32"/>
      <c r="H832" s="103"/>
      <c r="I832" s="10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2.75" customHeight="1" x14ac:dyDescent="0.2">
      <c r="A833" s="32"/>
      <c r="B833" s="32"/>
      <c r="C833" s="32"/>
      <c r="D833" s="32"/>
      <c r="E833" s="32"/>
      <c r="F833" s="32"/>
      <c r="G833" s="32"/>
      <c r="H833" s="103"/>
      <c r="I833" s="10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2.75" customHeight="1" x14ac:dyDescent="0.2">
      <c r="A834" s="32"/>
      <c r="B834" s="32"/>
      <c r="C834" s="32"/>
      <c r="D834" s="32"/>
      <c r="E834" s="32"/>
      <c r="F834" s="32"/>
      <c r="G834" s="32"/>
      <c r="H834" s="103"/>
      <c r="I834" s="10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2.75" customHeight="1" x14ac:dyDescent="0.2">
      <c r="A835" s="32"/>
      <c r="B835" s="32"/>
      <c r="C835" s="32"/>
      <c r="D835" s="32"/>
      <c r="E835" s="32"/>
      <c r="F835" s="32"/>
      <c r="G835" s="32"/>
      <c r="H835" s="103"/>
      <c r="I835" s="10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2.75" customHeight="1" x14ac:dyDescent="0.2">
      <c r="A836" s="32"/>
      <c r="B836" s="32"/>
      <c r="C836" s="32"/>
      <c r="D836" s="32"/>
      <c r="E836" s="32"/>
      <c r="F836" s="32"/>
      <c r="G836" s="32"/>
      <c r="H836" s="103"/>
      <c r="I836" s="10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2.75" customHeight="1" x14ac:dyDescent="0.2">
      <c r="A837" s="32"/>
      <c r="B837" s="32"/>
      <c r="C837" s="32"/>
      <c r="D837" s="32"/>
      <c r="E837" s="32"/>
      <c r="F837" s="32"/>
      <c r="G837" s="32"/>
      <c r="H837" s="103"/>
      <c r="I837" s="10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2.75" customHeight="1" x14ac:dyDescent="0.2">
      <c r="A838" s="32"/>
      <c r="B838" s="32"/>
      <c r="C838" s="32"/>
      <c r="D838" s="32"/>
      <c r="E838" s="32"/>
      <c r="F838" s="32"/>
      <c r="G838" s="32"/>
      <c r="H838" s="103"/>
      <c r="I838" s="10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2.75" customHeight="1" x14ac:dyDescent="0.2">
      <c r="A839" s="32"/>
      <c r="B839" s="32"/>
      <c r="C839" s="32"/>
      <c r="D839" s="32"/>
      <c r="E839" s="32"/>
      <c r="F839" s="32"/>
      <c r="G839" s="32"/>
      <c r="H839" s="103"/>
      <c r="I839" s="10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2.75" customHeight="1" x14ac:dyDescent="0.2">
      <c r="A840" s="32"/>
      <c r="B840" s="32"/>
      <c r="C840" s="32"/>
      <c r="D840" s="32"/>
      <c r="E840" s="32"/>
      <c r="F840" s="32"/>
      <c r="G840" s="32"/>
      <c r="H840" s="103"/>
      <c r="I840" s="10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2.75" customHeight="1" x14ac:dyDescent="0.2">
      <c r="A841" s="32"/>
      <c r="B841" s="32"/>
      <c r="C841" s="32"/>
      <c r="D841" s="32"/>
      <c r="E841" s="32"/>
      <c r="F841" s="32"/>
      <c r="G841" s="32"/>
      <c r="H841" s="103"/>
      <c r="I841" s="10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2.75" customHeight="1" x14ac:dyDescent="0.2">
      <c r="A842" s="32"/>
      <c r="B842" s="32"/>
      <c r="C842" s="32"/>
      <c r="D842" s="32"/>
      <c r="E842" s="32"/>
      <c r="F842" s="32"/>
      <c r="G842" s="32"/>
      <c r="H842" s="103"/>
      <c r="I842" s="10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2.75" customHeight="1" x14ac:dyDescent="0.2">
      <c r="A843" s="32"/>
      <c r="B843" s="32"/>
      <c r="C843" s="32"/>
      <c r="D843" s="32"/>
      <c r="E843" s="32"/>
      <c r="F843" s="32"/>
      <c r="G843" s="32"/>
      <c r="H843" s="103"/>
      <c r="I843" s="10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2.75" customHeight="1" x14ac:dyDescent="0.2">
      <c r="A844" s="32"/>
      <c r="B844" s="32"/>
      <c r="C844" s="32"/>
      <c r="D844" s="32"/>
      <c r="E844" s="32"/>
      <c r="F844" s="32"/>
      <c r="G844" s="32"/>
      <c r="H844" s="103"/>
      <c r="I844" s="10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2.75" customHeight="1" x14ac:dyDescent="0.2">
      <c r="A845" s="32"/>
      <c r="B845" s="32"/>
      <c r="C845" s="32"/>
      <c r="D845" s="32"/>
      <c r="E845" s="32"/>
      <c r="F845" s="32"/>
      <c r="G845" s="32"/>
      <c r="H845" s="103"/>
      <c r="I845" s="10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2.75" customHeight="1" x14ac:dyDescent="0.2">
      <c r="A846" s="32"/>
      <c r="B846" s="32"/>
      <c r="C846" s="32"/>
      <c r="D846" s="32"/>
      <c r="E846" s="32"/>
      <c r="F846" s="32"/>
      <c r="G846" s="32"/>
      <c r="H846" s="103"/>
      <c r="I846" s="10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2.75" customHeight="1" x14ac:dyDescent="0.2">
      <c r="A847" s="32"/>
      <c r="B847" s="32"/>
      <c r="C847" s="32"/>
      <c r="D847" s="32"/>
      <c r="E847" s="32"/>
      <c r="F847" s="32"/>
      <c r="G847" s="32"/>
      <c r="H847" s="103"/>
      <c r="I847" s="10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2.75" customHeight="1" x14ac:dyDescent="0.2">
      <c r="A848" s="32"/>
      <c r="B848" s="32"/>
      <c r="C848" s="32"/>
      <c r="D848" s="32"/>
      <c r="E848" s="32"/>
      <c r="F848" s="32"/>
      <c r="G848" s="32"/>
      <c r="H848" s="103"/>
      <c r="I848" s="10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2.75" customHeight="1" x14ac:dyDescent="0.2">
      <c r="A849" s="32"/>
      <c r="B849" s="32"/>
      <c r="C849" s="32"/>
      <c r="D849" s="32"/>
      <c r="E849" s="32"/>
      <c r="F849" s="32"/>
      <c r="G849" s="32"/>
      <c r="H849" s="103"/>
      <c r="I849" s="10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2.75" customHeight="1" x14ac:dyDescent="0.2">
      <c r="A850" s="32"/>
      <c r="B850" s="32"/>
      <c r="C850" s="32"/>
      <c r="D850" s="32"/>
      <c r="E850" s="32"/>
      <c r="F850" s="32"/>
      <c r="G850" s="32"/>
      <c r="H850" s="103"/>
      <c r="I850" s="10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2.75" customHeight="1" x14ac:dyDescent="0.2">
      <c r="A851" s="32"/>
      <c r="B851" s="32"/>
      <c r="C851" s="32"/>
      <c r="D851" s="32"/>
      <c r="E851" s="32"/>
      <c r="F851" s="32"/>
      <c r="G851" s="32"/>
      <c r="H851" s="103"/>
      <c r="I851" s="10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2.75" customHeight="1" x14ac:dyDescent="0.2">
      <c r="A852" s="32"/>
      <c r="B852" s="32"/>
      <c r="C852" s="32"/>
      <c r="D852" s="32"/>
      <c r="E852" s="32"/>
      <c r="F852" s="32"/>
      <c r="G852" s="32"/>
      <c r="H852" s="103"/>
      <c r="I852" s="10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2.75" customHeight="1" x14ac:dyDescent="0.2">
      <c r="A853" s="32"/>
      <c r="B853" s="32"/>
      <c r="C853" s="32"/>
      <c r="D853" s="32"/>
      <c r="E853" s="32"/>
      <c r="F853" s="32"/>
      <c r="G853" s="32"/>
      <c r="H853" s="103"/>
      <c r="I853" s="10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2.75" customHeight="1" x14ac:dyDescent="0.2">
      <c r="A854" s="32"/>
      <c r="B854" s="32"/>
      <c r="C854" s="32"/>
      <c r="D854" s="32"/>
      <c r="E854" s="32"/>
      <c r="F854" s="32"/>
      <c r="G854" s="32"/>
      <c r="H854" s="103"/>
      <c r="I854" s="10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2.75" customHeight="1" x14ac:dyDescent="0.2">
      <c r="A855" s="32"/>
      <c r="B855" s="32"/>
      <c r="C855" s="32"/>
      <c r="D855" s="32"/>
      <c r="E855" s="32"/>
      <c r="F855" s="32"/>
      <c r="G855" s="32"/>
      <c r="H855" s="103"/>
      <c r="I855" s="10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2.75" customHeight="1" x14ac:dyDescent="0.2">
      <c r="A856" s="32"/>
      <c r="B856" s="32"/>
      <c r="C856" s="32"/>
      <c r="D856" s="32"/>
      <c r="E856" s="32"/>
      <c r="F856" s="32"/>
      <c r="G856" s="32"/>
      <c r="H856" s="103"/>
      <c r="I856" s="10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2.75" customHeight="1" x14ac:dyDescent="0.2">
      <c r="A857" s="32"/>
      <c r="B857" s="32"/>
      <c r="C857" s="32"/>
      <c r="D857" s="32"/>
      <c r="E857" s="32"/>
      <c r="F857" s="32"/>
      <c r="G857" s="32"/>
      <c r="H857" s="103"/>
      <c r="I857" s="10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2.75" customHeight="1" x14ac:dyDescent="0.2">
      <c r="A858" s="32"/>
      <c r="B858" s="32"/>
      <c r="C858" s="32"/>
      <c r="D858" s="32"/>
      <c r="E858" s="32"/>
      <c r="F858" s="32"/>
      <c r="G858" s="32"/>
      <c r="H858" s="103"/>
      <c r="I858" s="10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2.75" customHeight="1" x14ac:dyDescent="0.2">
      <c r="A859" s="32"/>
      <c r="B859" s="32"/>
      <c r="C859" s="32"/>
      <c r="D859" s="32"/>
      <c r="E859" s="32"/>
      <c r="F859" s="32"/>
      <c r="G859" s="32"/>
      <c r="H859" s="103"/>
      <c r="I859" s="10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2.75" customHeight="1" x14ac:dyDescent="0.2">
      <c r="A860" s="32"/>
      <c r="B860" s="32"/>
      <c r="C860" s="32"/>
      <c r="D860" s="32"/>
      <c r="E860" s="32"/>
      <c r="F860" s="32"/>
      <c r="G860" s="32"/>
      <c r="H860" s="103"/>
      <c r="I860" s="10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2.75" customHeight="1" x14ac:dyDescent="0.2">
      <c r="A861" s="32"/>
      <c r="B861" s="32"/>
      <c r="C861" s="32"/>
      <c r="D861" s="32"/>
      <c r="E861" s="32"/>
      <c r="F861" s="32"/>
      <c r="G861" s="32"/>
      <c r="H861" s="103"/>
      <c r="I861" s="10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2.75" customHeight="1" x14ac:dyDescent="0.2">
      <c r="A862" s="32"/>
      <c r="B862" s="32"/>
      <c r="C862" s="32"/>
      <c r="D862" s="32"/>
      <c r="E862" s="32"/>
      <c r="F862" s="32"/>
      <c r="G862" s="32"/>
      <c r="H862" s="103"/>
      <c r="I862" s="10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2.75" customHeight="1" x14ac:dyDescent="0.2">
      <c r="A863" s="32"/>
      <c r="B863" s="32"/>
      <c r="C863" s="32"/>
      <c r="D863" s="32"/>
      <c r="E863" s="32"/>
      <c r="F863" s="32"/>
      <c r="G863" s="32"/>
      <c r="H863" s="103"/>
      <c r="I863" s="10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2.75" customHeight="1" x14ac:dyDescent="0.2">
      <c r="A864" s="32"/>
      <c r="B864" s="32"/>
      <c r="C864" s="32"/>
      <c r="D864" s="32"/>
      <c r="E864" s="32"/>
      <c r="F864" s="32"/>
      <c r="G864" s="32"/>
      <c r="H864" s="103"/>
      <c r="I864" s="10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2.75" customHeight="1" x14ac:dyDescent="0.2">
      <c r="A865" s="32"/>
      <c r="B865" s="32"/>
      <c r="C865" s="32"/>
      <c r="D865" s="32"/>
      <c r="E865" s="32"/>
      <c r="F865" s="32"/>
      <c r="G865" s="32"/>
      <c r="H865" s="103"/>
      <c r="I865" s="10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2.75" customHeight="1" x14ac:dyDescent="0.2">
      <c r="A866" s="32"/>
      <c r="B866" s="32"/>
      <c r="C866" s="32"/>
      <c r="D866" s="32"/>
      <c r="E866" s="32"/>
      <c r="F866" s="32"/>
      <c r="G866" s="32"/>
      <c r="H866" s="103"/>
      <c r="I866" s="10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2.75" customHeight="1" x14ac:dyDescent="0.2">
      <c r="A867" s="32"/>
      <c r="B867" s="32"/>
      <c r="C867" s="32"/>
      <c r="D867" s="32"/>
      <c r="E867" s="32"/>
      <c r="F867" s="32"/>
      <c r="G867" s="32"/>
      <c r="H867" s="103"/>
      <c r="I867" s="10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2.75" customHeight="1" x14ac:dyDescent="0.2">
      <c r="A868" s="32"/>
      <c r="B868" s="32"/>
      <c r="C868" s="32"/>
      <c r="D868" s="32"/>
      <c r="E868" s="32"/>
      <c r="F868" s="32"/>
      <c r="G868" s="32"/>
      <c r="H868" s="103"/>
      <c r="I868" s="10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2.75" customHeight="1" x14ac:dyDescent="0.2">
      <c r="A869" s="32"/>
      <c r="B869" s="32"/>
      <c r="C869" s="32"/>
      <c r="D869" s="32"/>
      <c r="E869" s="32"/>
      <c r="F869" s="32"/>
      <c r="G869" s="32"/>
      <c r="H869" s="103"/>
      <c r="I869" s="10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2.75" customHeight="1" x14ac:dyDescent="0.2">
      <c r="A870" s="32"/>
      <c r="B870" s="32"/>
      <c r="C870" s="32"/>
      <c r="D870" s="32"/>
      <c r="E870" s="32"/>
      <c r="F870" s="32"/>
      <c r="G870" s="32"/>
      <c r="H870" s="103"/>
      <c r="I870" s="10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2.75" customHeight="1" x14ac:dyDescent="0.2">
      <c r="A871" s="32"/>
      <c r="B871" s="32"/>
      <c r="C871" s="32"/>
      <c r="D871" s="32"/>
      <c r="E871" s="32"/>
      <c r="F871" s="32"/>
      <c r="G871" s="32"/>
      <c r="H871" s="103"/>
      <c r="I871" s="10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2.75" customHeight="1" x14ac:dyDescent="0.2">
      <c r="A872" s="32"/>
      <c r="B872" s="32"/>
      <c r="C872" s="32"/>
      <c r="D872" s="32"/>
      <c r="E872" s="32"/>
      <c r="F872" s="32"/>
      <c r="G872" s="32"/>
      <c r="H872" s="103"/>
      <c r="I872" s="10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2.75" customHeight="1" x14ac:dyDescent="0.2">
      <c r="A873" s="32"/>
      <c r="B873" s="32"/>
      <c r="C873" s="32"/>
      <c r="D873" s="32"/>
      <c r="E873" s="32"/>
      <c r="F873" s="32"/>
      <c r="G873" s="32"/>
      <c r="H873" s="103"/>
      <c r="I873" s="10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2.75" customHeight="1" x14ac:dyDescent="0.2">
      <c r="A874" s="32"/>
      <c r="B874" s="32"/>
      <c r="C874" s="32"/>
      <c r="D874" s="32"/>
      <c r="E874" s="32"/>
      <c r="F874" s="32"/>
      <c r="G874" s="32"/>
      <c r="H874" s="103"/>
      <c r="I874" s="10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2.75" customHeight="1" x14ac:dyDescent="0.2">
      <c r="A875" s="32"/>
      <c r="B875" s="32"/>
      <c r="C875" s="32"/>
      <c r="D875" s="32"/>
      <c r="E875" s="32"/>
      <c r="F875" s="32"/>
      <c r="G875" s="32"/>
      <c r="H875" s="103"/>
      <c r="I875" s="10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2.75" customHeight="1" x14ac:dyDescent="0.2">
      <c r="A876" s="32"/>
      <c r="B876" s="32"/>
      <c r="C876" s="32"/>
      <c r="D876" s="32"/>
      <c r="E876" s="32"/>
      <c r="F876" s="32"/>
      <c r="G876" s="32"/>
      <c r="H876" s="103"/>
      <c r="I876" s="10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2.75" customHeight="1" x14ac:dyDescent="0.2">
      <c r="A877" s="32"/>
      <c r="B877" s="32"/>
      <c r="C877" s="32"/>
      <c r="D877" s="32"/>
      <c r="E877" s="32"/>
      <c r="F877" s="32"/>
      <c r="G877" s="32"/>
      <c r="H877" s="103"/>
      <c r="I877" s="10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2.75" customHeight="1" x14ac:dyDescent="0.2">
      <c r="A878" s="32"/>
      <c r="B878" s="32"/>
      <c r="C878" s="32"/>
      <c r="D878" s="32"/>
      <c r="E878" s="32"/>
      <c r="F878" s="32"/>
      <c r="G878" s="32"/>
      <c r="H878" s="103"/>
      <c r="I878" s="10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2.75" customHeight="1" x14ac:dyDescent="0.2">
      <c r="A879" s="32"/>
      <c r="B879" s="32"/>
      <c r="C879" s="32"/>
      <c r="D879" s="32"/>
      <c r="E879" s="32"/>
      <c r="F879" s="32"/>
      <c r="G879" s="32"/>
      <c r="H879" s="103"/>
      <c r="I879" s="10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2.75" customHeight="1" x14ac:dyDescent="0.2">
      <c r="A880" s="32"/>
      <c r="B880" s="32"/>
      <c r="C880" s="32"/>
      <c r="D880" s="32"/>
      <c r="E880" s="32"/>
      <c r="F880" s="32"/>
      <c r="G880" s="32"/>
      <c r="H880" s="103"/>
      <c r="I880" s="10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2.75" customHeight="1" x14ac:dyDescent="0.2">
      <c r="A881" s="32"/>
      <c r="B881" s="32"/>
      <c r="C881" s="32"/>
      <c r="D881" s="32"/>
      <c r="E881" s="32"/>
      <c r="F881" s="32"/>
      <c r="G881" s="32"/>
      <c r="H881" s="103"/>
      <c r="I881" s="10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2.75" customHeight="1" x14ac:dyDescent="0.2">
      <c r="A882" s="32"/>
      <c r="B882" s="32"/>
      <c r="C882" s="32"/>
      <c r="D882" s="32"/>
      <c r="E882" s="32"/>
      <c r="F882" s="32"/>
      <c r="G882" s="32"/>
      <c r="H882" s="103"/>
      <c r="I882" s="10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2.75" customHeight="1" x14ac:dyDescent="0.2">
      <c r="A883" s="32"/>
      <c r="B883" s="32"/>
      <c r="C883" s="32"/>
      <c r="D883" s="32"/>
      <c r="E883" s="32"/>
      <c r="F883" s="32"/>
      <c r="G883" s="32"/>
      <c r="H883" s="103"/>
      <c r="I883" s="10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2.75" customHeight="1" x14ac:dyDescent="0.2">
      <c r="A884" s="32"/>
      <c r="B884" s="32"/>
      <c r="C884" s="32"/>
      <c r="D884" s="32"/>
      <c r="E884" s="32"/>
      <c r="F884" s="32"/>
      <c r="G884" s="32"/>
      <c r="H884" s="103"/>
      <c r="I884" s="10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2.75" customHeight="1" x14ac:dyDescent="0.2">
      <c r="A885" s="32"/>
      <c r="B885" s="32"/>
      <c r="C885" s="32"/>
      <c r="D885" s="32"/>
      <c r="E885" s="32"/>
      <c r="F885" s="32"/>
      <c r="G885" s="32"/>
      <c r="H885" s="103"/>
      <c r="I885" s="10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2.75" customHeight="1" x14ac:dyDescent="0.2">
      <c r="A886" s="32"/>
      <c r="B886" s="32"/>
      <c r="C886" s="32"/>
      <c r="D886" s="32"/>
      <c r="E886" s="32"/>
      <c r="F886" s="32"/>
      <c r="G886" s="32"/>
      <c r="H886" s="103"/>
      <c r="I886" s="10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2.75" customHeight="1" x14ac:dyDescent="0.2">
      <c r="A887" s="32"/>
      <c r="B887" s="32"/>
      <c r="C887" s="32"/>
      <c r="D887" s="32"/>
      <c r="E887" s="32"/>
      <c r="F887" s="32"/>
      <c r="G887" s="32"/>
      <c r="H887" s="103"/>
      <c r="I887" s="10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2.75" customHeight="1" x14ac:dyDescent="0.2">
      <c r="A888" s="32"/>
      <c r="B888" s="32"/>
      <c r="C888" s="32"/>
      <c r="D888" s="32"/>
      <c r="E888" s="32"/>
      <c r="F888" s="32"/>
      <c r="G888" s="32"/>
      <c r="H888" s="103"/>
      <c r="I888" s="10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2.75" customHeight="1" x14ac:dyDescent="0.2">
      <c r="A889" s="32"/>
      <c r="B889" s="32"/>
      <c r="C889" s="32"/>
      <c r="D889" s="32"/>
      <c r="E889" s="32"/>
      <c r="F889" s="32"/>
      <c r="G889" s="32"/>
      <c r="H889" s="103"/>
      <c r="I889" s="10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2.75" customHeight="1" x14ac:dyDescent="0.2">
      <c r="A890" s="32"/>
      <c r="B890" s="32"/>
      <c r="C890" s="32"/>
      <c r="D890" s="32"/>
      <c r="E890" s="32"/>
      <c r="F890" s="32"/>
      <c r="G890" s="32"/>
      <c r="H890" s="103"/>
      <c r="I890" s="10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2.75" customHeight="1" x14ac:dyDescent="0.2">
      <c r="A891" s="32"/>
      <c r="B891" s="32"/>
      <c r="C891" s="32"/>
      <c r="D891" s="32"/>
      <c r="E891" s="32"/>
      <c r="F891" s="32"/>
      <c r="G891" s="32"/>
      <c r="H891" s="103"/>
      <c r="I891" s="10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2.75" customHeight="1" x14ac:dyDescent="0.2">
      <c r="A892" s="32"/>
      <c r="B892" s="32"/>
      <c r="C892" s="32"/>
      <c r="D892" s="32"/>
      <c r="E892" s="32"/>
      <c r="F892" s="32"/>
      <c r="G892" s="32"/>
      <c r="H892" s="103"/>
      <c r="I892" s="10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2.75" customHeight="1" x14ac:dyDescent="0.2">
      <c r="A893" s="32"/>
      <c r="B893" s="32"/>
      <c r="C893" s="32"/>
      <c r="D893" s="32"/>
      <c r="E893" s="32"/>
      <c r="F893" s="32"/>
      <c r="G893" s="32"/>
      <c r="H893" s="103"/>
      <c r="I893" s="10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2.75" customHeight="1" x14ac:dyDescent="0.2">
      <c r="A894" s="32"/>
      <c r="B894" s="32"/>
      <c r="C894" s="32"/>
      <c r="D894" s="32"/>
      <c r="E894" s="32"/>
      <c r="F894" s="32"/>
      <c r="G894" s="32"/>
      <c r="H894" s="103"/>
      <c r="I894" s="10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2.75" customHeight="1" x14ac:dyDescent="0.2">
      <c r="A895" s="32"/>
      <c r="B895" s="32"/>
      <c r="C895" s="32"/>
      <c r="D895" s="32"/>
      <c r="E895" s="32"/>
      <c r="F895" s="32"/>
      <c r="G895" s="32"/>
      <c r="H895" s="103"/>
      <c r="I895" s="10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2.75" customHeight="1" x14ac:dyDescent="0.2">
      <c r="A896" s="32"/>
      <c r="B896" s="32"/>
      <c r="C896" s="32"/>
      <c r="D896" s="32"/>
      <c r="E896" s="32"/>
      <c r="F896" s="32"/>
      <c r="G896" s="32"/>
      <c r="H896" s="103"/>
      <c r="I896" s="10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2.75" customHeight="1" x14ac:dyDescent="0.2">
      <c r="A897" s="32"/>
      <c r="B897" s="32"/>
      <c r="C897" s="32"/>
      <c r="D897" s="32"/>
      <c r="E897" s="32"/>
      <c r="F897" s="32"/>
      <c r="G897" s="32"/>
      <c r="H897" s="103"/>
      <c r="I897" s="10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2.75" customHeight="1" x14ac:dyDescent="0.2">
      <c r="A898" s="32"/>
      <c r="B898" s="32"/>
      <c r="C898" s="32"/>
      <c r="D898" s="32"/>
      <c r="E898" s="32"/>
      <c r="F898" s="32"/>
      <c r="G898" s="32"/>
      <c r="H898" s="103"/>
      <c r="I898" s="10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2.75" customHeight="1" x14ac:dyDescent="0.2">
      <c r="A899" s="32"/>
      <c r="B899" s="32"/>
      <c r="C899" s="32"/>
      <c r="D899" s="32"/>
      <c r="E899" s="32"/>
      <c r="F899" s="32"/>
      <c r="G899" s="32"/>
      <c r="H899" s="103"/>
      <c r="I899" s="10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2.75" customHeight="1" x14ac:dyDescent="0.2">
      <c r="A900" s="32"/>
      <c r="B900" s="32"/>
      <c r="C900" s="32"/>
      <c r="D900" s="32"/>
      <c r="E900" s="32"/>
      <c r="F900" s="32"/>
      <c r="G900" s="32"/>
      <c r="H900" s="103"/>
      <c r="I900" s="10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2.75" customHeight="1" x14ac:dyDescent="0.2">
      <c r="A901" s="32"/>
      <c r="B901" s="32"/>
      <c r="C901" s="32"/>
      <c r="D901" s="32"/>
      <c r="E901" s="32"/>
      <c r="F901" s="32"/>
      <c r="G901" s="32"/>
      <c r="H901" s="103"/>
      <c r="I901" s="10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2.75" customHeight="1" x14ac:dyDescent="0.2">
      <c r="A902" s="32"/>
      <c r="B902" s="32"/>
      <c r="C902" s="32"/>
      <c r="D902" s="32"/>
      <c r="E902" s="32"/>
      <c r="F902" s="32"/>
      <c r="G902" s="32"/>
      <c r="H902" s="103"/>
      <c r="I902" s="10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2.75" customHeight="1" x14ac:dyDescent="0.2">
      <c r="A903" s="32"/>
      <c r="B903" s="32"/>
      <c r="C903" s="32"/>
      <c r="D903" s="32"/>
      <c r="E903" s="32"/>
      <c r="F903" s="32"/>
      <c r="G903" s="32"/>
      <c r="H903" s="103"/>
      <c r="I903" s="10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2.75" customHeight="1" x14ac:dyDescent="0.2">
      <c r="A904" s="32"/>
      <c r="B904" s="32"/>
      <c r="C904" s="32"/>
      <c r="D904" s="32"/>
      <c r="E904" s="32"/>
      <c r="F904" s="32"/>
      <c r="G904" s="32"/>
      <c r="H904" s="103"/>
      <c r="I904" s="10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2.75" customHeight="1" x14ac:dyDescent="0.2">
      <c r="A905" s="32"/>
      <c r="B905" s="32"/>
      <c r="C905" s="32"/>
      <c r="D905" s="32"/>
      <c r="E905" s="32"/>
      <c r="F905" s="32"/>
      <c r="G905" s="32"/>
      <c r="H905" s="103"/>
      <c r="I905" s="10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2.75" customHeight="1" x14ac:dyDescent="0.2">
      <c r="A906" s="32"/>
      <c r="B906" s="32"/>
      <c r="C906" s="32"/>
      <c r="D906" s="32"/>
      <c r="E906" s="32"/>
      <c r="F906" s="32"/>
      <c r="G906" s="32"/>
      <c r="H906" s="103"/>
      <c r="I906" s="10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2.75" customHeight="1" x14ac:dyDescent="0.2">
      <c r="A907" s="32"/>
      <c r="B907" s="32"/>
      <c r="C907" s="32"/>
      <c r="D907" s="32"/>
      <c r="E907" s="32"/>
      <c r="F907" s="32"/>
      <c r="G907" s="32"/>
      <c r="H907" s="103"/>
      <c r="I907" s="10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2.75" customHeight="1" x14ac:dyDescent="0.2">
      <c r="A908" s="32"/>
      <c r="B908" s="32"/>
      <c r="C908" s="32"/>
      <c r="D908" s="32"/>
      <c r="E908" s="32"/>
      <c r="F908" s="32"/>
      <c r="G908" s="32"/>
      <c r="H908" s="103"/>
      <c r="I908" s="10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2.75" customHeight="1" x14ac:dyDescent="0.2">
      <c r="A909" s="32"/>
      <c r="B909" s="32"/>
      <c r="C909" s="32"/>
      <c r="D909" s="32"/>
      <c r="E909" s="32"/>
      <c r="F909" s="32"/>
      <c r="G909" s="32"/>
      <c r="H909" s="103"/>
      <c r="I909" s="10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2.75" customHeight="1" x14ac:dyDescent="0.2">
      <c r="A910" s="32"/>
      <c r="B910" s="32"/>
      <c r="C910" s="32"/>
      <c r="D910" s="32"/>
      <c r="E910" s="32"/>
      <c r="F910" s="32"/>
      <c r="G910" s="32"/>
      <c r="H910" s="103"/>
      <c r="I910" s="10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2.75" customHeight="1" x14ac:dyDescent="0.2">
      <c r="A911" s="32"/>
      <c r="B911" s="32"/>
      <c r="C911" s="32"/>
      <c r="D911" s="32"/>
      <c r="E911" s="32"/>
      <c r="F911" s="32"/>
      <c r="G911" s="32"/>
      <c r="H911" s="103"/>
      <c r="I911" s="10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2.75" customHeight="1" x14ac:dyDescent="0.2">
      <c r="A912" s="32"/>
      <c r="B912" s="32"/>
      <c r="C912" s="32"/>
      <c r="D912" s="32"/>
      <c r="E912" s="32"/>
      <c r="F912" s="32"/>
      <c r="G912" s="32"/>
      <c r="H912" s="103"/>
      <c r="I912" s="10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2.75" customHeight="1" x14ac:dyDescent="0.2">
      <c r="A913" s="32"/>
      <c r="B913" s="32"/>
      <c r="C913" s="32"/>
      <c r="D913" s="32"/>
      <c r="E913" s="32"/>
      <c r="F913" s="32"/>
      <c r="G913" s="32"/>
      <c r="H913" s="103"/>
      <c r="I913" s="10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2.75" customHeight="1" x14ac:dyDescent="0.2">
      <c r="A914" s="32"/>
      <c r="B914" s="32"/>
      <c r="C914" s="32"/>
      <c r="D914" s="32"/>
      <c r="E914" s="32"/>
      <c r="F914" s="32"/>
      <c r="G914" s="32"/>
      <c r="H914" s="103"/>
      <c r="I914" s="10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2.75" customHeight="1" x14ac:dyDescent="0.2">
      <c r="A915" s="32"/>
      <c r="B915" s="32"/>
      <c r="C915" s="32"/>
      <c r="D915" s="32"/>
      <c r="E915" s="32"/>
      <c r="F915" s="32"/>
      <c r="G915" s="32"/>
      <c r="H915" s="103"/>
      <c r="I915" s="10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2.75" customHeight="1" x14ac:dyDescent="0.2">
      <c r="A916" s="32"/>
      <c r="B916" s="32"/>
      <c r="C916" s="32"/>
      <c r="D916" s="32"/>
      <c r="E916" s="32"/>
      <c r="F916" s="32"/>
      <c r="G916" s="32"/>
      <c r="H916" s="103"/>
      <c r="I916" s="10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2.75" customHeight="1" x14ac:dyDescent="0.2">
      <c r="A917" s="32"/>
      <c r="B917" s="32"/>
      <c r="C917" s="32"/>
      <c r="D917" s="32"/>
      <c r="E917" s="32"/>
      <c r="F917" s="32"/>
      <c r="G917" s="32"/>
      <c r="H917" s="103"/>
      <c r="I917" s="10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2.75" customHeight="1" x14ac:dyDescent="0.2">
      <c r="A918" s="32"/>
      <c r="B918" s="32"/>
      <c r="C918" s="32"/>
      <c r="D918" s="32"/>
      <c r="E918" s="32"/>
      <c r="F918" s="32"/>
      <c r="G918" s="32"/>
      <c r="H918" s="103"/>
      <c r="I918" s="10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2.75" customHeight="1" x14ac:dyDescent="0.2">
      <c r="A919" s="32"/>
      <c r="B919" s="32"/>
      <c r="C919" s="32"/>
      <c r="D919" s="32"/>
      <c r="E919" s="32"/>
      <c r="F919" s="32"/>
      <c r="G919" s="32"/>
      <c r="H919" s="103"/>
      <c r="I919" s="10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2.75" customHeight="1" x14ac:dyDescent="0.2">
      <c r="A920" s="32"/>
      <c r="B920" s="32"/>
      <c r="C920" s="32"/>
      <c r="D920" s="32"/>
      <c r="E920" s="32"/>
      <c r="F920" s="32"/>
      <c r="G920" s="32"/>
      <c r="H920" s="103"/>
      <c r="I920" s="10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2.75" customHeight="1" x14ac:dyDescent="0.2">
      <c r="A921" s="32"/>
      <c r="B921" s="32"/>
      <c r="C921" s="32"/>
      <c r="D921" s="32"/>
      <c r="E921" s="32"/>
      <c r="F921" s="32"/>
      <c r="G921" s="32"/>
      <c r="H921" s="103"/>
      <c r="I921" s="10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2.75" customHeight="1" x14ac:dyDescent="0.2">
      <c r="A922" s="32"/>
      <c r="B922" s="32"/>
      <c r="C922" s="32"/>
      <c r="D922" s="32"/>
      <c r="E922" s="32"/>
      <c r="F922" s="32"/>
      <c r="G922" s="32"/>
      <c r="H922" s="103"/>
      <c r="I922" s="10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2.75" customHeight="1" x14ac:dyDescent="0.2">
      <c r="A923" s="32"/>
      <c r="B923" s="32"/>
      <c r="C923" s="32"/>
      <c r="D923" s="32"/>
      <c r="E923" s="32"/>
      <c r="F923" s="32"/>
      <c r="G923" s="32"/>
      <c r="H923" s="103"/>
      <c r="I923" s="10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2.75" customHeight="1" x14ac:dyDescent="0.2">
      <c r="A924" s="32"/>
      <c r="B924" s="32"/>
      <c r="C924" s="32"/>
      <c r="D924" s="32"/>
      <c r="E924" s="32"/>
      <c r="F924" s="32"/>
      <c r="G924" s="32"/>
      <c r="H924" s="103"/>
      <c r="I924" s="10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2.75" customHeight="1" x14ac:dyDescent="0.2">
      <c r="A925" s="32"/>
      <c r="B925" s="32"/>
      <c r="C925" s="32"/>
      <c r="D925" s="32"/>
      <c r="E925" s="32"/>
      <c r="F925" s="32"/>
      <c r="G925" s="32"/>
      <c r="H925" s="103"/>
      <c r="I925" s="10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2.75" customHeight="1" x14ac:dyDescent="0.2">
      <c r="A926" s="32"/>
      <c r="B926" s="32"/>
      <c r="C926" s="32"/>
      <c r="D926" s="32"/>
      <c r="E926" s="32"/>
      <c r="F926" s="32"/>
      <c r="G926" s="32"/>
      <c r="H926" s="103"/>
      <c r="I926" s="10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2.75" customHeight="1" x14ac:dyDescent="0.2">
      <c r="A927" s="32"/>
      <c r="B927" s="32"/>
      <c r="C927" s="32"/>
      <c r="D927" s="32"/>
      <c r="E927" s="32"/>
      <c r="F927" s="32"/>
      <c r="G927" s="32"/>
      <c r="H927" s="103"/>
      <c r="I927" s="10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2.75" customHeight="1" x14ac:dyDescent="0.2">
      <c r="A928" s="32"/>
      <c r="B928" s="32"/>
      <c r="C928" s="32"/>
      <c r="D928" s="32"/>
      <c r="E928" s="32"/>
      <c r="F928" s="32"/>
      <c r="G928" s="32"/>
      <c r="H928" s="103"/>
      <c r="I928" s="10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2.75" customHeight="1" x14ac:dyDescent="0.2">
      <c r="A929" s="32"/>
      <c r="B929" s="32"/>
      <c r="C929" s="32"/>
      <c r="D929" s="32"/>
      <c r="E929" s="32"/>
      <c r="F929" s="32"/>
      <c r="G929" s="32"/>
      <c r="H929" s="103"/>
      <c r="I929" s="10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2.75" customHeight="1" x14ac:dyDescent="0.2">
      <c r="A930" s="32"/>
      <c r="B930" s="32"/>
      <c r="C930" s="32"/>
      <c r="D930" s="32"/>
      <c r="E930" s="32"/>
      <c r="F930" s="32"/>
      <c r="G930" s="32"/>
      <c r="H930" s="103"/>
      <c r="I930" s="10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2.75" customHeight="1" x14ac:dyDescent="0.2">
      <c r="A931" s="32"/>
      <c r="B931" s="32"/>
      <c r="C931" s="32"/>
      <c r="D931" s="32"/>
      <c r="E931" s="32"/>
      <c r="F931" s="32"/>
      <c r="G931" s="32"/>
      <c r="H931" s="103"/>
      <c r="I931" s="10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2.75" customHeight="1" x14ac:dyDescent="0.2">
      <c r="A932" s="32"/>
      <c r="B932" s="32"/>
      <c r="C932" s="32"/>
      <c r="D932" s="32"/>
      <c r="E932" s="32"/>
      <c r="F932" s="32"/>
      <c r="G932" s="32"/>
      <c r="H932" s="103"/>
      <c r="I932" s="10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2.75" customHeight="1" x14ac:dyDescent="0.2">
      <c r="A933" s="32"/>
      <c r="B933" s="32"/>
      <c r="C933" s="32"/>
      <c r="D933" s="32"/>
      <c r="E933" s="32"/>
      <c r="F933" s="32"/>
      <c r="G933" s="32"/>
      <c r="H933" s="103"/>
      <c r="I933" s="10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2.75" customHeight="1" x14ac:dyDescent="0.2">
      <c r="A934" s="32"/>
      <c r="B934" s="32"/>
      <c r="C934" s="32"/>
      <c r="D934" s="32"/>
      <c r="E934" s="32"/>
      <c r="F934" s="32"/>
      <c r="G934" s="32"/>
      <c r="H934" s="103"/>
      <c r="I934" s="10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2.75" customHeight="1" x14ac:dyDescent="0.2">
      <c r="A935" s="32"/>
      <c r="B935" s="32"/>
      <c r="C935" s="32"/>
      <c r="D935" s="32"/>
      <c r="E935" s="32"/>
      <c r="F935" s="32"/>
      <c r="G935" s="32"/>
      <c r="H935" s="103"/>
      <c r="I935" s="10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2.75" customHeight="1" x14ac:dyDescent="0.2">
      <c r="A936" s="32"/>
      <c r="B936" s="32"/>
      <c r="C936" s="32"/>
      <c r="D936" s="32"/>
      <c r="E936" s="32"/>
      <c r="F936" s="32"/>
      <c r="G936" s="32"/>
      <c r="H936" s="103"/>
      <c r="I936" s="10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2.75" customHeight="1" x14ac:dyDescent="0.2">
      <c r="A937" s="32"/>
      <c r="B937" s="32"/>
      <c r="C937" s="32"/>
      <c r="D937" s="32"/>
      <c r="E937" s="32"/>
      <c r="F937" s="32"/>
      <c r="G937" s="32"/>
      <c r="H937" s="103"/>
      <c r="I937" s="10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2.75" customHeight="1" x14ac:dyDescent="0.2">
      <c r="A938" s="32"/>
      <c r="B938" s="32"/>
      <c r="C938" s="32"/>
      <c r="D938" s="32"/>
      <c r="E938" s="32"/>
      <c r="F938" s="32"/>
      <c r="G938" s="32"/>
      <c r="H938" s="103"/>
      <c r="I938" s="10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2.75" customHeight="1" x14ac:dyDescent="0.2">
      <c r="A939" s="32"/>
      <c r="B939" s="32"/>
      <c r="C939" s="32"/>
      <c r="D939" s="32"/>
      <c r="E939" s="32"/>
      <c r="F939" s="32"/>
      <c r="G939" s="32"/>
      <c r="H939" s="103"/>
      <c r="I939" s="10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2.75" customHeight="1" x14ac:dyDescent="0.2">
      <c r="A940" s="32"/>
      <c r="B940" s="32"/>
      <c r="C940" s="32"/>
      <c r="D940" s="32"/>
      <c r="E940" s="32"/>
      <c r="F940" s="32"/>
      <c r="G940" s="32"/>
      <c r="H940" s="103"/>
      <c r="I940" s="10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2.75" customHeight="1" x14ac:dyDescent="0.2">
      <c r="A941" s="32"/>
      <c r="B941" s="32"/>
      <c r="C941" s="32"/>
      <c r="D941" s="32"/>
      <c r="E941" s="32"/>
      <c r="F941" s="32"/>
      <c r="G941" s="32"/>
      <c r="H941" s="103"/>
      <c r="I941" s="10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2.75" customHeight="1" x14ac:dyDescent="0.2">
      <c r="A942" s="32"/>
      <c r="B942" s="32"/>
      <c r="C942" s="32"/>
      <c r="D942" s="32"/>
      <c r="E942" s="32"/>
      <c r="F942" s="32"/>
      <c r="G942" s="32"/>
      <c r="H942" s="103"/>
      <c r="I942" s="10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2.75" customHeight="1" x14ac:dyDescent="0.2">
      <c r="A943" s="32"/>
      <c r="B943" s="32"/>
      <c r="C943" s="32"/>
      <c r="D943" s="32"/>
      <c r="E943" s="32"/>
      <c r="F943" s="32"/>
      <c r="G943" s="32"/>
      <c r="H943" s="103"/>
      <c r="I943" s="10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2.75" customHeight="1" x14ac:dyDescent="0.2">
      <c r="A944" s="32"/>
      <c r="B944" s="32"/>
      <c r="C944" s="32"/>
      <c r="D944" s="32"/>
      <c r="E944" s="32"/>
      <c r="F944" s="32"/>
      <c r="G944" s="32"/>
      <c r="H944" s="103"/>
      <c r="I944" s="10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2.75" customHeight="1" x14ac:dyDescent="0.2">
      <c r="A945" s="32"/>
      <c r="B945" s="32"/>
      <c r="C945" s="32"/>
      <c r="D945" s="32"/>
      <c r="E945" s="32"/>
      <c r="F945" s="32"/>
      <c r="G945" s="32"/>
      <c r="H945" s="103"/>
      <c r="I945" s="10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2.75" customHeight="1" x14ac:dyDescent="0.2">
      <c r="A946" s="32"/>
      <c r="B946" s="32"/>
      <c r="C946" s="32"/>
      <c r="D946" s="32"/>
      <c r="E946" s="32"/>
      <c r="F946" s="32"/>
      <c r="G946" s="32"/>
      <c r="H946" s="103"/>
      <c r="I946" s="10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2.75" customHeight="1" x14ac:dyDescent="0.2">
      <c r="A947" s="32"/>
      <c r="B947" s="32"/>
      <c r="C947" s="32"/>
      <c r="D947" s="32"/>
      <c r="E947" s="32"/>
      <c r="F947" s="32"/>
      <c r="G947" s="32"/>
      <c r="H947" s="103"/>
      <c r="I947" s="10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2.75" customHeight="1" x14ac:dyDescent="0.2">
      <c r="A948" s="32"/>
      <c r="B948" s="32"/>
      <c r="C948" s="32"/>
      <c r="D948" s="32"/>
      <c r="E948" s="32"/>
      <c r="F948" s="32"/>
      <c r="G948" s="32"/>
      <c r="H948" s="103"/>
      <c r="I948" s="10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2.75" customHeight="1" x14ac:dyDescent="0.2">
      <c r="A949" s="32"/>
      <c r="B949" s="32"/>
      <c r="C949" s="32"/>
      <c r="D949" s="32"/>
      <c r="E949" s="32"/>
      <c r="F949" s="32"/>
      <c r="G949" s="32"/>
      <c r="H949" s="103"/>
      <c r="I949" s="10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2.75" customHeight="1" x14ac:dyDescent="0.2">
      <c r="A950" s="32"/>
      <c r="B950" s="32"/>
      <c r="C950" s="32"/>
      <c r="D950" s="32"/>
      <c r="E950" s="32"/>
      <c r="F950" s="32"/>
      <c r="G950" s="32"/>
      <c r="H950" s="103"/>
      <c r="I950" s="10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2.75" customHeight="1" x14ac:dyDescent="0.2">
      <c r="A951" s="32"/>
      <c r="B951" s="32"/>
      <c r="C951" s="32"/>
      <c r="D951" s="32"/>
      <c r="E951" s="32"/>
      <c r="F951" s="32"/>
      <c r="G951" s="32"/>
      <c r="H951" s="103"/>
      <c r="I951" s="10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2.75" customHeight="1" x14ac:dyDescent="0.2">
      <c r="A952" s="32"/>
      <c r="B952" s="32"/>
      <c r="C952" s="32"/>
      <c r="D952" s="32"/>
      <c r="E952" s="32"/>
      <c r="F952" s="32"/>
      <c r="G952" s="32"/>
      <c r="H952" s="103"/>
      <c r="I952" s="10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2.75" customHeight="1" x14ac:dyDescent="0.2">
      <c r="A953" s="32"/>
      <c r="B953" s="32"/>
      <c r="C953" s="32"/>
      <c r="D953" s="32"/>
      <c r="E953" s="32"/>
      <c r="F953" s="32"/>
      <c r="G953" s="32"/>
      <c r="H953" s="103"/>
      <c r="I953" s="10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2.75" customHeight="1" x14ac:dyDescent="0.2">
      <c r="A954" s="32"/>
      <c r="B954" s="32"/>
      <c r="C954" s="32"/>
      <c r="D954" s="32"/>
      <c r="E954" s="32"/>
      <c r="F954" s="32"/>
      <c r="G954" s="32"/>
      <c r="H954" s="103"/>
      <c r="I954" s="10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2.75" customHeight="1" x14ac:dyDescent="0.2">
      <c r="A955" s="32"/>
      <c r="B955" s="32"/>
      <c r="C955" s="32"/>
      <c r="D955" s="32"/>
      <c r="E955" s="32"/>
      <c r="F955" s="32"/>
      <c r="G955" s="32"/>
      <c r="H955" s="103"/>
      <c r="I955" s="10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2.75" customHeight="1" x14ac:dyDescent="0.2">
      <c r="A956" s="32"/>
      <c r="B956" s="32"/>
      <c r="C956" s="32"/>
      <c r="D956" s="32"/>
      <c r="E956" s="32"/>
      <c r="F956" s="32"/>
      <c r="G956" s="32"/>
      <c r="H956" s="103"/>
      <c r="I956" s="10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2.75" customHeight="1" x14ac:dyDescent="0.2">
      <c r="A957" s="32"/>
      <c r="B957" s="32"/>
      <c r="C957" s="32"/>
      <c r="D957" s="32"/>
      <c r="E957" s="32"/>
      <c r="F957" s="32"/>
      <c r="G957" s="32"/>
      <c r="H957" s="103"/>
      <c r="I957" s="10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2.75" customHeight="1" x14ac:dyDescent="0.2">
      <c r="A958" s="32"/>
      <c r="B958" s="32"/>
      <c r="C958" s="32"/>
      <c r="D958" s="32"/>
      <c r="E958" s="32"/>
      <c r="F958" s="32"/>
      <c r="G958" s="32"/>
      <c r="H958" s="103"/>
      <c r="I958" s="10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2.75" customHeight="1" x14ac:dyDescent="0.2">
      <c r="A959" s="32"/>
      <c r="B959" s="32"/>
      <c r="C959" s="32"/>
      <c r="D959" s="32"/>
      <c r="E959" s="32"/>
      <c r="F959" s="32"/>
      <c r="G959" s="32"/>
      <c r="H959" s="103"/>
      <c r="I959" s="10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2.75" customHeight="1" x14ac:dyDescent="0.2">
      <c r="A960" s="32"/>
      <c r="B960" s="32"/>
      <c r="C960" s="32"/>
      <c r="D960" s="32"/>
      <c r="E960" s="32"/>
      <c r="F960" s="32"/>
      <c r="G960" s="32"/>
      <c r="H960" s="103"/>
      <c r="I960" s="10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2.75" customHeight="1" x14ac:dyDescent="0.2">
      <c r="A961" s="32"/>
      <c r="B961" s="32"/>
      <c r="C961" s="32"/>
      <c r="D961" s="32"/>
      <c r="E961" s="32"/>
      <c r="F961" s="32"/>
      <c r="G961" s="32"/>
      <c r="H961" s="103"/>
      <c r="I961" s="10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2.75" customHeight="1" x14ac:dyDescent="0.2">
      <c r="A962" s="32"/>
      <c r="B962" s="32"/>
      <c r="C962" s="32"/>
      <c r="D962" s="32"/>
      <c r="E962" s="32"/>
      <c r="F962" s="32"/>
      <c r="G962" s="32"/>
      <c r="H962" s="103"/>
      <c r="I962" s="10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2.75" customHeight="1" x14ac:dyDescent="0.2">
      <c r="A963" s="32"/>
      <c r="B963" s="32"/>
      <c r="C963" s="32"/>
      <c r="D963" s="32"/>
      <c r="E963" s="32"/>
      <c r="F963" s="32"/>
      <c r="G963" s="32"/>
      <c r="H963" s="103"/>
      <c r="I963" s="10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2.75" customHeight="1" x14ac:dyDescent="0.2">
      <c r="A964" s="32"/>
      <c r="B964" s="32"/>
      <c r="C964" s="32"/>
      <c r="D964" s="32"/>
      <c r="E964" s="32"/>
      <c r="F964" s="32"/>
      <c r="G964" s="32"/>
      <c r="H964" s="103"/>
      <c r="I964" s="10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2.75" customHeight="1" x14ac:dyDescent="0.2">
      <c r="A965" s="32"/>
      <c r="B965" s="32"/>
      <c r="C965" s="32"/>
      <c r="D965" s="32"/>
      <c r="E965" s="32"/>
      <c r="F965" s="32"/>
      <c r="G965" s="32"/>
      <c r="H965" s="103"/>
      <c r="I965" s="10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2.75" customHeight="1" x14ac:dyDescent="0.2">
      <c r="A966" s="32"/>
      <c r="B966" s="32"/>
      <c r="C966" s="32"/>
      <c r="D966" s="32"/>
      <c r="E966" s="32"/>
      <c r="F966" s="32"/>
      <c r="G966" s="32"/>
      <c r="H966" s="103"/>
      <c r="I966" s="10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2.75" customHeight="1" x14ac:dyDescent="0.2">
      <c r="A967" s="32"/>
      <c r="B967" s="32"/>
      <c r="C967" s="32"/>
      <c r="D967" s="32"/>
      <c r="E967" s="32"/>
      <c r="F967" s="32"/>
      <c r="G967" s="32"/>
      <c r="H967" s="103"/>
      <c r="I967" s="10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2.75" customHeight="1" x14ac:dyDescent="0.2">
      <c r="A968" s="32"/>
      <c r="B968" s="32"/>
      <c r="C968" s="32"/>
      <c r="D968" s="32"/>
      <c r="E968" s="32"/>
      <c r="F968" s="32"/>
      <c r="G968" s="32"/>
      <c r="H968" s="103"/>
      <c r="I968" s="10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2.75" customHeight="1" x14ac:dyDescent="0.2">
      <c r="A969" s="32"/>
      <c r="B969" s="32"/>
      <c r="C969" s="32"/>
      <c r="D969" s="32"/>
      <c r="E969" s="32"/>
      <c r="F969" s="32"/>
      <c r="G969" s="32"/>
      <c r="H969" s="103"/>
      <c r="I969" s="10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2.75" customHeight="1" x14ac:dyDescent="0.2">
      <c r="A970" s="32"/>
      <c r="B970" s="32"/>
      <c r="C970" s="32"/>
      <c r="D970" s="32"/>
      <c r="E970" s="32"/>
      <c r="F970" s="32"/>
      <c r="G970" s="32"/>
      <c r="H970" s="103"/>
      <c r="I970" s="10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2.75" customHeight="1" x14ac:dyDescent="0.2">
      <c r="A971" s="32"/>
      <c r="B971" s="32"/>
      <c r="C971" s="32"/>
      <c r="D971" s="32"/>
      <c r="E971" s="32"/>
      <c r="F971" s="32"/>
      <c r="G971" s="32"/>
      <c r="H971" s="103"/>
      <c r="I971" s="10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2.75" customHeight="1" x14ac:dyDescent="0.2">
      <c r="A972" s="32"/>
      <c r="B972" s="32"/>
      <c r="C972" s="32"/>
      <c r="D972" s="32"/>
      <c r="E972" s="32"/>
      <c r="F972" s="32"/>
      <c r="G972" s="32"/>
      <c r="H972" s="103"/>
      <c r="I972" s="10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2.75" customHeight="1" x14ac:dyDescent="0.2">
      <c r="A973" s="32"/>
      <c r="B973" s="32"/>
      <c r="C973" s="32"/>
      <c r="D973" s="32"/>
      <c r="E973" s="32"/>
      <c r="F973" s="32"/>
      <c r="G973" s="32"/>
      <c r="H973" s="103"/>
      <c r="I973" s="10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2.75" customHeight="1" x14ac:dyDescent="0.2">
      <c r="A974" s="32"/>
      <c r="B974" s="32"/>
      <c r="C974" s="32"/>
      <c r="D974" s="32"/>
      <c r="E974" s="32"/>
      <c r="F974" s="32"/>
      <c r="G974" s="32"/>
      <c r="H974" s="103"/>
      <c r="I974" s="10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2.75" customHeight="1" x14ac:dyDescent="0.2">
      <c r="A975" s="32"/>
      <c r="B975" s="32"/>
      <c r="C975" s="32"/>
      <c r="D975" s="32"/>
      <c r="E975" s="32"/>
      <c r="F975" s="32"/>
      <c r="G975" s="32"/>
      <c r="H975" s="103"/>
      <c r="I975" s="10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2.75" customHeight="1" x14ac:dyDescent="0.2">
      <c r="A976" s="32"/>
      <c r="B976" s="32"/>
      <c r="C976" s="32"/>
      <c r="D976" s="32"/>
      <c r="E976" s="32"/>
      <c r="F976" s="32"/>
      <c r="G976" s="32"/>
      <c r="H976" s="103"/>
      <c r="I976" s="10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2.75" customHeight="1" x14ac:dyDescent="0.2">
      <c r="A977" s="32"/>
      <c r="B977" s="32"/>
      <c r="C977" s="32"/>
      <c r="D977" s="32"/>
      <c r="E977" s="32"/>
      <c r="F977" s="32"/>
      <c r="G977" s="32"/>
      <c r="H977" s="103"/>
      <c r="I977" s="10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2.75" customHeight="1" x14ac:dyDescent="0.2">
      <c r="A978" s="32"/>
      <c r="B978" s="32"/>
      <c r="C978" s="32"/>
      <c r="D978" s="32"/>
      <c r="E978" s="32"/>
      <c r="F978" s="32"/>
      <c r="G978" s="32"/>
      <c r="H978" s="103"/>
      <c r="I978" s="10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2.75" customHeight="1" x14ac:dyDescent="0.2">
      <c r="A979" s="32"/>
      <c r="B979" s="32"/>
      <c r="C979" s="32"/>
      <c r="D979" s="32"/>
      <c r="E979" s="32"/>
      <c r="F979" s="32"/>
      <c r="G979" s="32"/>
      <c r="H979" s="103"/>
      <c r="I979" s="10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2.75" customHeight="1" x14ac:dyDescent="0.2">
      <c r="A980" s="32"/>
      <c r="B980" s="32"/>
      <c r="C980" s="32"/>
      <c r="D980" s="32"/>
      <c r="E980" s="32"/>
      <c r="F980" s="32"/>
      <c r="G980" s="32"/>
      <c r="H980" s="103"/>
      <c r="I980" s="10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2.75" customHeight="1" x14ac:dyDescent="0.2">
      <c r="A981" s="32"/>
      <c r="B981" s="32"/>
      <c r="C981" s="32"/>
      <c r="D981" s="32"/>
      <c r="E981" s="32"/>
      <c r="F981" s="32"/>
      <c r="G981" s="32"/>
      <c r="H981" s="103"/>
      <c r="I981" s="10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2.75" customHeight="1" x14ac:dyDescent="0.2">
      <c r="A982" s="32"/>
      <c r="B982" s="32"/>
      <c r="C982" s="32"/>
      <c r="D982" s="32"/>
      <c r="E982" s="32"/>
      <c r="F982" s="32"/>
      <c r="G982" s="32"/>
      <c r="H982" s="103"/>
      <c r="I982" s="10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2.75" customHeight="1" x14ac:dyDescent="0.2">
      <c r="A983" s="32"/>
      <c r="B983" s="32"/>
      <c r="C983" s="32"/>
      <c r="D983" s="32"/>
      <c r="E983" s="32"/>
      <c r="F983" s="32"/>
      <c r="G983" s="32"/>
      <c r="H983" s="103"/>
      <c r="I983" s="10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2.75" customHeight="1" x14ac:dyDescent="0.2">
      <c r="A984" s="32"/>
      <c r="B984" s="32"/>
      <c r="C984" s="32"/>
      <c r="D984" s="32"/>
      <c r="E984" s="32"/>
      <c r="F984" s="32"/>
      <c r="G984" s="32"/>
      <c r="H984" s="103"/>
      <c r="I984" s="10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2.75" customHeight="1" x14ac:dyDescent="0.2">
      <c r="A985" s="32"/>
      <c r="B985" s="32"/>
      <c r="C985" s="32"/>
      <c r="D985" s="32"/>
      <c r="E985" s="32"/>
      <c r="F985" s="32"/>
      <c r="G985" s="32"/>
      <c r="H985" s="103"/>
      <c r="I985" s="10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2.75" customHeight="1" x14ac:dyDescent="0.2">
      <c r="A986" s="32"/>
      <c r="B986" s="32"/>
      <c r="C986" s="32"/>
      <c r="D986" s="32"/>
      <c r="E986" s="32"/>
      <c r="F986" s="32"/>
      <c r="G986" s="32"/>
      <c r="H986" s="103"/>
      <c r="I986" s="10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2.75" customHeight="1" x14ac:dyDescent="0.2">
      <c r="A987" s="32"/>
      <c r="B987" s="32"/>
      <c r="C987" s="32"/>
      <c r="D987" s="32"/>
      <c r="E987" s="32"/>
      <c r="F987" s="32"/>
      <c r="G987" s="32"/>
      <c r="H987" s="103"/>
      <c r="I987" s="10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2.75" customHeight="1" x14ac:dyDescent="0.2">
      <c r="A988" s="32"/>
      <c r="B988" s="32"/>
      <c r="C988" s="32"/>
      <c r="D988" s="32"/>
      <c r="E988" s="32"/>
      <c r="F988" s="32"/>
      <c r="G988" s="32"/>
      <c r="H988" s="103"/>
      <c r="I988" s="10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2.75" customHeight="1" x14ac:dyDescent="0.2">
      <c r="A989" s="32"/>
      <c r="B989" s="32"/>
      <c r="C989" s="32"/>
      <c r="D989" s="32"/>
      <c r="E989" s="32"/>
      <c r="F989" s="32"/>
      <c r="G989" s="32"/>
      <c r="H989" s="103"/>
      <c r="I989" s="10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2.75" customHeight="1" x14ac:dyDescent="0.2">
      <c r="A990" s="32"/>
      <c r="B990" s="32"/>
      <c r="C990" s="32"/>
      <c r="D990" s="32"/>
      <c r="E990" s="32"/>
      <c r="F990" s="32"/>
      <c r="G990" s="32"/>
      <c r="H990" s="103"/>
      <c r="I990" s="10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2.75" customHeight="1" x14ac:dyDescent="0.2">
      <c r="A991" s="32"/>
      <c r="B991" s="32"/>
      <c r="C991" s="32"/>
      <c r="D991" s="32"/>
      <c r="E991" s="32"/>
      <c r="F991" s="32"/>
      <c r="G991" s="32"/>
      <c r="H991" s="103"/>
      <c r="I991" s="10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2.75" customHeight="1" x14ac:dyDescent="0.2">
      <c r="A992" s="32"/>
      <c r="B992" s="32"/>
      <c r="C992" s="32"/>
      <c r="D992" s="32"/>
      <c r="E992" s="32"/>
      <c r="F992" s="32"/>
      <c r="G992" s="32"/>
      <c r="H992" s="103"/>
      <c r="I992" s="10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2.75" customHeight="1" x14ac:dyDescent="0.2">
      <c r="A993" s="32"/>
      <c r="B993" s="32"/>
      <c r="C993" s="32"/>
      <c r="D993" s="32"/>
      <c r="E993" s="32"/>
      <c r="F993" s="32"/>
      <c r="G993" s="32"/>
      <c r="H993" s="103"/>
      <c r="I993" s="10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2.75" customHeight="1" x14ac:dyDescent="0.2">
      <c r="A994" s="32"/>
      <c r="B994" s="32"/>
      <c r="C994" s="32"/>
      <c r="D994" s="32"/>
      <c r="E994" s="32"/>
      <c r="F994" s="32"/>
      <c r="G994" s="32"/>
      <c r="H994" s="103"/>
      <c r="I994" s="10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2.75" customHeight="1" x14ac:dyDescent="0.2">
      <c r="A995" s="32"/>
      <c r="B995" s="32"/>
      <c r="C995" s="32"/>
      <c r="D995" s="32"/>
      <c r="E995" s="32"/>
      <c r="F995" s="32"/>
      <c r="G995" s="32"/>
      <c r="H995" s="103"/>
      <c r="I995" s="10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2.75" customHeight="1" x14ac:dyDescent="0.2">
      <c r="A996" s="32"/>
      <c r="B996" s="32"/>
      <c r="C996" s="32"/>
      <c r="D996" s="32"/>
      <c r="E996" s="32"/>
      <c r="F996" s="32"/>
      <c r="G996" s="32"/>
      <c r="H996" s="103"/>
      <c r="I996" s="10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2.75" customHeight="1" x14ac:dyDescent="0.2">
      <c r="A997" s="32"/>
      <c r="B997" s="32"/>
      <c r="C997" s="32"/>
      <c r="D997" s="32"/>
      <c r="E997" s="32"/>
      <c r="F997" s="32"/>
      <c r="G997" s="32"/>
      <c r="H997" s="103"/>
      <c r="I997" s="10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2.75" customHeight="1" x14ac:dyDescent="0.2">
      <c r="A998" s="32"/>
      <c r="B998" s="32"/>
      <c r="C998" s="32"/>
      <c r="D998" s="32"/>
      <c r="E998" s="32"/>
      <c r="F998" s="32"/>
      <c r="G998" s="32"/>
      <c r="H998" s="103"/>
      <c r="I998" s="10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2.75" customHeight="1" x14ac:dyDescent="0.2">
      <c r="A999" s="32"/>
      <c r="B999" s="32"/>
      <c r="C999" s="32"/>
      <c r="D999" s="32"/>
      <c r="E999" s="32"/>
      <c r="F999" s="32"/>
      <c r="G999" s="32"/>
      <c r="H999" s="103"/>
      <c r="I999" s="10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2.75" customHeight="1" x14ac:dyDescent="0.2">
      <c r="A1000" s="32"/>
      <c r="B1000" s="32"/>
      <c r="C1000" s="32"/>
      <c r="D1000" s="32"/>
      <c r="E1000" s="32"/>
      <c r="F1000" s="32"/>
      <c r="G1000" s="32"/>
      <c r="H1000" s="103"/>
      <c r="I1000" s="10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70">
    <mergeCell ref="E63:K63"/>
    <mergeCell ref="G49:K49"/>
    <mergeCell ref="G50:K50"/>
    <mergeCell ref="B40:K40"/>
    <mergeCell ref="B41:K45"/>
    <mergeCell ref="B46:K46"/>
    <mergeCell ref="B47:K47"/>
    <mergeCell ref="B48:K48"/>
    <mergeCell ref="B49:E49"/>
    <mergeCell ref="B50:E50"/>
    <mergeCell ref="B64:K64"/>
    <mergeCell ref="B51:E51"/>
    <mergeCell ref="G51:K51"/>
    <mergeCell ref="B54:E54"/>
    <mergeCell ref="G54:K54"/>
    <mergeCell ref="B56:E56"/>
    <mergeCell ref="G56:K56"/>
    <mergeCell ref="G57:K57"/>
    <mergeCell ref="B57:E57"/>
    <mergeCell ref="B58:E58"/>
    <mergeCell ref="B59:E59"/>
    <mergeCell ref="B63:C63"/>
    <mergeCell ref="G58:K58"/>
    <mergeCell ref="G59:K59"/>
    <mergeCell ref="B60:K60"/>
    <mergeCell ref="B61:K61"/>
    <mergeCell ref="F2:K2"/>
    <mergeCell ref="B3:K3"/>
    <mergeCell ref="B5:K5"/>
    <mergeCell ref="B6:K6"/>
    <mergeCell ref="B7:H7"/>
    <mergeCell ref="B9:C9"/>
    <mergeCell ref="E9:F9"/>
    <mergeCell ref="G9:H9"/>
    <mergeCell ref="G11:H11"/>
    <mergeCell ref="B13:D13"/>
    <mergeCell ref="E13:H13"/>
    <mergeCell ref="B15:K15"/>
    <mergeCell ref="B16:K16"/>
    <mergeCell ref="I17:K17"/>
    <mergeCell ref="C17:H17"/>
    <mergeCell ref="C18:H18"/>
    <mergeCell ref="I18:K18"/>
    <mergeCell ref="C19:H19"/>
    <mergeCell ref="I19:K19"/>
    <mergeCell ref="C20:H20"/>
    <mergeCell ref="I20:K20"/>
    <mergeCell ref="C21:H21"/>
    <mergeCell ref="I21:K21"/>
    <mergeCell ref="C22:H22"/>
    <mergeCell ref="I22:K22"/>
    <mergeCell ref="B23:K23"/>
    <mergeCell ref="B24:K24"/>
    <mergeCell ref="B25:K25"/>
    <mergeCell ref="B29:F29"/>
    <mergeCell ref="B30:F30"/>
    <mergeCell ref="B26:F26"/>
    <mergeCell ref="G26:K26"/>
    <mergeCell ref="B27:F27"/>
    <mergeCell ref="G27:K27"/>
    <mergeCell ref="B28:F28"/>
    <mergeCell ref="G28:K28"/>
    <mergeCell ref="G29:K29"/>
    <mergeCell ref="G30:K30"/>
    <mergeCell ref="B39:K39"/>
    <mergeCell ref="B31:K31"/>
    <mergeCell ref="B32:K32"/>
    <mergeCell ref="B33:K33"/>
    <mergeCell ref="B34:K37"/>
    <mergeCell ref="B38:K38"/>
  </mergeCells>
  <dataValidations count="1">
    <dataValidation type="list" allowBlank="1" showErrorMessage="1" sqref="E13" xr:uid="{00000000-0002-0000-0900-000000000000}">
      <formula1>"CONFIDENCIAL,CORPORATIVO,RESERVADO"</formula1>
    </dataValidation>
  </dataValidations>
  <pageMargins left="0.15763888888888888" right="0.15763888888888888" top="0.55069444444444449" bottom="0.19652777777777777" header="0" footer="0"/>
  <pageSetup paperSize="9" orientation="portrait"/>
  <headerFooter>
    <oddHeader>&amp;RCORPORATIVO</oddHeader>
    <oddFooter>&amp;LGestor: TIC/TIC-EP/GDIEP &amp;C&amp;P&amp;Rversão 1.0 - janeiro/2010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workbookViewId="0">
      <selection activeCell="D32" sqref="D32"/>
    </sheetView>
  </sheetViews>
  <sheetFormatPr defaultColWidth="12.5703125" defaultRowHeight="15" customHeight="1" x14ac:dyDescent="0.2"/>
  <cols>
    <col min="1" max="1" width="2.5703125" customWidth="1"/>
    <col min="2" max="2" width="3.42578125" customWidth="1"/>
    <col min="3" max="3" width="11.7109375" customWidth="1"/>
    <col min="4" max="4" width="34.42578125" customWidth="1"/>
    <col min="5" max="5" width="11.5703125" customWidth="1"/>
    <col min="6" max="6" width="11.140625" customWidth="1"/>
    <col min="7" max="7" width="17.28515625" customWidth="1"/>
    <col min="8" max="8" width="52.5703125" customWidth="1"/>
    <col min="9" max="9" width="2.5703125" customWidth="1"/>
    <col min="10" max="10" width="9.140625" customWidth="1"/>
    <col min="11" max="26" width="8.7109375" customWidth="1"/>
  </cols>
  <sheetData>
    <row r="1" spans="1:26" ht="6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1.75" customHeight="1" x14ac:dyDescent="0.3">
      <c r="A2" s="127"/>
      <c r="B2" s="128"/>
      <c r="C2" s="128"/>
      <c r="D2" s="128"/>
      <c r="E2" s="318" t="s">
        <v>218</v>
      </c>
      <c r="F2" s="307"/>
      <c r="G2" s="307"/>
      <c r="H2" s="308"/>
      <c r="I2" s="129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25.5" customHeight="1" x14ac:dyDescent="0.3">
      <c r="A3" s="130"/>
      <c r="B3" s="309" t="str">
        <f>'Declaração de Escopo do Projeto'!B7:H7</f>
        <v>BusSpot</v>
      </c>
      <c r="C3" s="259"/>
      <c r="D3" s="259"/>
      <c r="E3" s="259"/>
      <c r="F3" s="259"/>
      <c r="G3" s="259"/>
      <c r="H3" s="260"/>
      <c r="I3" s="6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6.75" customHeight="1" x14ac:dyDescent="0.3">
      <c r="A4" s="130"/>
      <c r="B4" s="85"/>
      <c r="C4" s="85"/>
      <c r="D4" s="85"/>
      <c r="E4" s="85"/>
      <c r="F4" s="85"/>
      <c r="G4" s="85"/>
      <c r="H4" s="85"/>
      <c r="I4" s="6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53.25" customHeight="1" x14ac:dyDescent="0.3">
      <c r="A5" s="130"/>
      <c r="B5" s="131" t="s">
        <v>219</v>
      </c>
      <c r="C5" s="131" t="s">
        <v>220</v>
      </c>
      <c r="D5" s="131" t="s">
        <v>2</v>
      </c>
      <c r="E5" s="131" t="s">
        <v>221</v>
      </c>
      <c r="F5" s="131" t="s">
        <v>222</v>
      </c>
      <c r="G5" s="131" t="s">
        <v>80</v>
      </c>
      <c r="H5" s="131" t="s">
        <v>223</v>
      </c>
      <c r="I5" s="6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3.5" customHeight="1" thickBot="1" x14ac:dyDescent="0.35">
      <c r="A6" s="130"/>
      <c r="B6" s="132">
        <v>1</v>
      </c>
      <c r="C6" s="133">
        <v>44616</v>
      </c>
      <c r="D6" s="134" t="s">
        <v>224</v>
      </c>
      <c r="E6" s="134" t="s">
        <v>225</v>
      </c>
      <c r="F6" s="134" t="s">
        <v>225</v>
      </c>
      <c r="G6" s="134" t="s">
        <v>169</v>
      </c>
      <c r="H6" s="135" t="s">
        <v>226</v>
      </c>
      <c r="I6" s="6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3.5" customHeight="1" x14ac:dyDescent="0.3">
      <c r="A7" s="130"/>
      <c r="B7" s="136">
        <v>2</v>
      </c>
      <c r="C7" s="137">
        <v>44628</v>
      </c>
      <c r="D7" s="138" t="s">
        <v>9</v>
      </c>
      <c r="E7" s="138" t="s">
        <v>225</v>
      </c>
      <c r="F7" s="138" t="s">
        <v>227</v>
      </c>
      <c r="G7" s="134" t="s">
        <v>169</v>
      </c>
      <c r="H7" s="135" t="s">
        <v>228</v>
      </c>
      <c r="I7" s="6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3.5" customHeight="1" x14ac:dyDescent="0.3">
      <c r="A8" s="130"/>
      <c r="B8" s="136">
        <v>2</v>
      </c>
      <c r="C8" s="137">
        <v>44637</v>
      </c>
      <c r="D8" s="138" t="s">
        <v>229</v>
      </c>
      <c r="E8" s="138" t="s">
        <v>227</v>
      </c>
      <c r="F8" s="138" t="s">
        <v>230</v>
      </c>
      <c r="G8" s="138" t="s">
        <v>169</v>
      </c>
      <c r="H8" s="139" t="s">
        <v>231</v>
      </c>
      <c r="I8" s="6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3.5" customHeight="1" x14ac:dyDescent="0.3">
      <c r="A9" s="130"/>
      <c r="B9" s="136">
        <v>3</v>
      </c>
      <c r="C9" s="137">
        <v>44640</v>
      </c>
      <c r="D9" s="138" t="s">
        <v>232</v>
      </c>
      <c r="E9" s="138" t="s">
        <v>230</v>
      </c>
      <c r="F9" s="138" t="s">
        <v>233</v>
      </c>
      <c r="G9" s="138" t="s">
        <v>169</v>
      </c>
      <c r="H9" s="139" t="s">
        <v>234</v>
      </c>
      <c r="I9" s="6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3.5" customHeight="1" x14ac:dyDescent="0.3">
      <c r="A10" s="130"/>
      <c r="B10" s="136">
        <v>4</v>
      </c>
      <c r="C10" s="137">
        <v>44646</v>
      </c>
      <c r="D10" s="138" t="s">
        <v>369</v>
      </c>
      <c r="E10" s="138" t="s">
        <v>233</v>
      </c>
      <c r="F10" s="138" t="s">
        <v>361</v>
      </c>
      <c r="G10" s="138" t="s">
        <v>169</v>
      </c>
      <c r="H10" s="139" t="s">
        <v>370</v>
      </c>
      <c r="I10" s="6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3.5" customHeight="1" x14ac:dyDescent="0.3">
      <c r="A11" s="130"/>
      <c r="B11" s="136">
        <v>5</v>
      </c>
      <c r="C11" s="137">
        <v>44647</v>
      </c>
      <c r="D11" s="138" t="s">
        <v>360</v>
      </c>
      <c r="E11" s="138" t="s">
        <v>361</v>
      </c>
      <c r="F11" s="138" t="s">
        <v>364</v>
      </c>
      <c r="G11" s="138" t="s">
        <v>169</v>
      </c>
      <c r="H11" s="139" t="s">
        <v>371</v>
      </c>
      <c r="I11" s="6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3.5" customHeight="1" x14ac:dyDescent="0.3">
      <c r="A12" s="130"/>
      <c r="B12" s="136">
        <v>6</v>
      </c>
      <c r="C12" s="137">
        <v>44647</v>
      </c>
      <c r="D12" s="138" t="s">
        <v>362</v>
      </c>
      <c r="E12" s="138" t="s">
        <v>364</v>
      </c>
      <c r="F12" s="138" t="s">
        <v>365</v>
      </c>
      <c r="G12" s="138" t="s">
        <v>169</v>
      </c>
      <c r="H12" s="139" t="s">
        <v>367</v>
      </c>
      <c r="I12" s="6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3.5" customHeight="1" x14ac:dyDescent="0.3">
      <c r="A13" s="130"/>
      <c r="B13" s="136">
        <v>7</v>
      </c>
      <c r="C13" s="137">
        <v>44647</v>
      </c>
      <c r="D13" s="138" t="s">
        <v>363</v>
      </c>
      <c r="E13" s="138" t="s">
        <v>365</v>
      </c>
      <c r="F13" s="138" t="s">
        <v>366</v>
      </c>
      <c r="G13" s="138" t="s">
        <v>169</v>
      </c>
      <c r="H13" s="139" t="s">
        <v>368</v>
      </c>
      <c r="I13" s="6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3.5" customHeight="1" x14ac:dyDescent="0.3">
      <c r="A14" s="130"/>
      <c r="B14" s="136">
        <v>8</v>
      </c>
      <c r="C14" s="137">
        <v>44653</v>
      </c>
      <c r="D14" s="138" t="s">
        <v>9</v>
      </c>
      <c r="E14" s="138" t="s">
        <v>366</v>
      </c>
      <c r="F14" s="138" t="s">
        <v>373</v>
      </c>
      <c r="G14" s="138" t="s">
        <v>169</v>
      </c>
      <c r="H14" s="139" t="s">
        <v>374</v>
      </c>
      <c r="I14" s="6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3.5" customHeight="1" x14ac:dyDescent="0.3">
      <c r="A15" s="130"/>
      <c r="B15" s="136"/>
      <c r="C15" s="138"/>
      <c r="D15" s="138"/>
      <c r="E15" s="138"/>
      <c r="F15" s="138"/>
      <c r="G15" s="138"/>
      <c r="H15" s="139"/>
      <c r="I15" s="6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3.5" customHeight="1" x14ac:dyDescent="0.3">
      <c r="A16" s="130"/>
      <c r="B16" s="136"/>
      <c r="C16" s="138"/>
      <c r="D16" s="138"/>
      <c r="E16" s="138"/>
      <c r="F16" s="138"/>
      <c r="G16" s="138"/>
      <c r="H16" s="139"/>
      <c r="I16" s="6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3.5" customHeight="1" x14ac:dyDescent="0.3">
      <c r="A17" s="130"/>
      <c r="B17" s="136"/>
      <c r="C17" s="138"/>
      <c r="D17" s="138"/>
      <c r="E17" s="138"/>
      <c r="F17" s="138"/>
      <c r="G17" s="138"/>
      <c r="H17" s="139"/>
      <c r="I17" s="6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3.5" customHeight="1" x14ac:dyDescent="0.3">
      <c r="A18" s="130"/>
      <c r="B18" s="136"/>
      <c r="C18" s="138"/>
      <c r="D18" s="138"/>
      <c r="E18" s="138"/>
      <c r="F18" s="138"/>
      <c r="G18" s="138"/>
      <c r="H18" s="139"/>
      <c r="I18" s="6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3.5" customHeight="1" x14ac:dyDescent="0.3">
      <c r="A19" s="130"/>
      <c r="B19" s="136"/>
      <c r="C19" s="138"/>
      <c r="D19" s="138"/>
      <c r="E19" s="138"/>
      <c r="F19" s="138"/>
      <c r="G19" s="138"/>
      <c r="H19" s="139"/>
      <c r="I19" s="6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3.5" customHeight="1" x14ac:dyDescent="0.3">
      <c r="A20" s="130"/>
      <c r="B20" s="136"/>
      <c r="C20" s="138"/>
      <c r="D20" s="138"/>
      <c r="E20" s="138"/>
      <c r="F20" s="138"/>
      <c r="G20" s="138"/>
      <c r="H20" s="139"/>
      <c r="I20" s="6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3.5" customHeight="1" x14ac:dyDescent="0.3">
      <c r="A21" s="130"/>
      <c r="B21" s="136"/>
      <c r="C21" s="138"/>
      <c r="D21" s="138"/>
      <c r="E21" s="138"/>
      <c r="F21" s="138"/>
      <c r="G21" s="138"/>
      <c r="H21" s="139"/>
      <c r="I21" s="6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3.5" customHeight="1" x14ac:dyDescent="0.3">
      <c r="A22" s="130"/>
      <c r="B22" s="136"/>
      <c r="C22" s="138"/>
      <c r="D22" s="138"/>
      <c r="E22" s="138"/>
      <c r="F22" s="138"/>
      <c r="G22" s="138"/>
      <c r="H22" s="139"/>
      <c r="I22" s="6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3.5" customHeight="1" x14ac:dyDescent="0.3">
      <c r="A23" s="130"/>
      <c r="B23" s="136"/>
      <c r="C23" s="138"/>
      <c r="D23" s="138"/>
      <c r="E23" s="138"/>
      <c r="F23" s="138"/>
      <c r="G23" s="138"/>
      <c r="H23" s="139"/>
      <c r="I23" s="6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3.5" customHeight="1" x14ac:dyDescent="0.3">
      <c r="A24" s="130"/>
      <c r="B24" s="136"/>
      <c r="C24" s="138"/>
      <c r="D24" s="138"/>
      <c r="E24" s="138"/>
      <c r="F24" s="138"/>
      <c r="G24" s="138"/>
      <c r="H24" s="139"/>
      <c r="I24" s="6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3.5" customHeight="1" x14ac:dyDescent="0.3">
      <c r="A25" s="130"/>
      <c r="B25" s="136"/>
      <c r="C25" s="138"/>
      <c r="D25" s="138"/>
      <c r="E25" s="138"/>
      <c r="F25" s="138"/>
      <c r="G25" s="138"/>
      <c r="H25" s="139"/>
      <c r="I25" s="6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3.5" customHeight="1" x14ac:dyDescent="0.3">
      <c r="A26" s="130"/>
      <c r="B26" s="136"/>
      <c r="C26" s="138"/>
      <c r="D26" s="138"/>
      <c r="E26" s="138"/>
      <c r="F26" s="138"/>
      <c r="G26" s="138"/>
      <c r="H26" s="139"/>
      <c r="I26" s="6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3.5" customHeight="1" x14ac:dyDescent="0.3">
      <c r="A27" s="130"/>
      <c r="B27" s="136"/>
      <c r="C27" s="138"/>
      <c r="D27" s="138"/>
      <c r="E27" s="138"/>
      <c r="F27" s="138"/>
      <c r="G27" s="138"/>
      <c r="H27" s="139"/>
      <c r="I27" s="6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3.5" customHeight="1" x14ac:dyDescent="0.3">
      <c r="A28" s="130"/>
      <c r="B28" s="136"/>
      <c r="C28" s="138"/>
      <c r="D28" s="138"/>
      <c r="E28" s="138"/>
      <c r="F28" s="138"/>
      <c r="G28" s="138"/>
      <c r="H28" s="139"/>
      <c r="I28" s="6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3.5" customHeight="1" x14ac:dyDescent="0.3">
      <c r="A29" s="130"/>
      <c r="B29" s="136"/>
      <c r="C29" s="138"/>
      <c r="D29" s="138"/>
      <c r="E29" s="138"/>
      <c r="F29" s="138"/>
      <c r="G29" s="138"/>
      <c r="H29" s="139"/>
      <c r="I29" s="6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3.5" customHeight="1" x14ac:dyDescent="0.3">
      <c r="A30" s="130"/>
      <c r="B30" s="136"/>
      <c r="C30" s="138"/>
      <c r="D30" s="138"/>
      <c r="E30" s="138"/>
      <c r="F30" s="138"/>
      <c r="G30" s="138"/>
      <c r="H30" s="139"/>
      <c r="I30" s="6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3.5" customHeight="1" x14ac:dyDescent="0.3">
      <c r="A31" s="130"/>
      <c r="B31" s="136"/>
      <c r="C31" s="138"/>
      <c r="D31" s="138"/>
      <c r="E31" s="138"/>
      <c r="F31" s="138"/>
      <c r="G31" s="138"/>
      <c r="H31" s="139"/>
      <c r="I31" s="6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3.5" customHeight="1" x14ac:dyDescent="0.3">
      <c r="A32" s="130"/>
      <c r="B32" s="136"/>
      <c r="C32" s="138"/>
      <c r="D32" s="138"/>
      <c r="E32" s="138"/>
      <c r="F32" s="138"/>
      <c r="G32" s="138"/>
      <c r="H32" s="139"/>
      <c r="I32" s="6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3.5" customHeight="1" x14ac:dyDescent="0.3">
      <c r="A33" s="130"/>
      <c r="B33" s="136"/>
      <c r="C33" s="138"/>
      <c r="D33" s="138"/>
      <c r="E33" s="138"/>
      <c r="F33" s="138"/>
      <c r="G33" s="138"/>
      <c r="H33" s="139"/>
      <c r="I33" s="6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3.5" customHeight="1" x14ac:dyDescent="0.3">
      <c r="A34" s="130"/>
      <c r="B34" s="136"/>
      <c r="C34" s="138"/>
      <c r="D34" s="138"/>
      <c r="E34" s="138"/>
      <c r="F34" s="138"/>
      <c r="G34" s="138"/>
      <c r="H34" s="139"/>
      <c r="I34" s="6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3.5" customHeight="1" x14ac:dyDescent="0.3">
      <c r="A35" s="130"/>
      <c r="B35" s="140"/>
      <c r="C35" s="141"/>
      <c r="D35" s="141"/>
      <c r="E35" s="141"/>
      <c r="F35" s="141"/>
      <c r="G35" s="141"/>
      <c r="H35" s="142"/>
      <c r="I35" s="6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2.75" customHeight="1" x14ac:dyDescent="0.3">
      <c r="A36" s="143"/>
      <c r="B36" s="144"/>
      <c r="C36" s="144"/>
      <c r="D36" s="144"/>
      <c r="E36" s="144"/>
      <c r="F36" s="144"/>
      <c r="G36" s="144"/>
      <c r="H36" s="144"/>
      <c r="I36" s="14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2.7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2.7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2.75" customHeight="1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2.75" customHeight="1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2.75" customHeight="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2.75" customHeight="1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2.75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2.75" customHeight="1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2.75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2.75" customHeight="1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2.75" customHeight="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 customHeight="1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75" customHeight="1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75" customHeight="1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75" customHeight="1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75" customHeight="1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75" customHeight="1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75" customHeight="1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2.75" customHeight="1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75" customHeight="1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7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7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75" customHeight="1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2.75" customHeight="1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2.75" customHeight="1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75" customHeight="1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2.75" customHeight="1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2.75" customHeight="1" x14ac:dyDescent="0.2">
      <c r="A65" s="35"/>
      <c r="B65" s="35"/>
      <c r="C65" s="35"/>
      <c r="D65" s="35"/>
      <c r="E65" s="35"/>
      <c r="F65" s="35"/>
      <c r="G65" s="35"/>
      <c r="H65" s="35"/>
      <c r="I65" s="35"/>
      <c r="J65" s="146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75" customHeight="1" x14ac:dyDescent="0.2">
      <c r="A66" s="35"/>
      <c r="B66" s="35"/>
      <c r="C66" s="35"/>
      <c r="D66" s="35"/>
      <c r="E66" s="35"/>
      <c r="F66" s="35"/>
      <c r="G66" s="35"/>
      <c r="H66" s="35"/>
      <c r="I66" s="35"/>
      <c r="J66" s="146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2.75" customHeight="1" x14ac:dyDescent="0.2">
      <c r="A67" s="35"/>
      <c r="B67" s="35"/>
      <c r="C67" s="35"/>
      <c r="D67" s="35"/>
      <c r="E67" s="35"/>
      <c r="F67" s="35"/>
      <c r="G67" s="35"/>
      <c r="H67" s="35"/>
      <c r="I67" s="35"/>
      <c r="J67" s="146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2.75" customHeight="1" x14ac:dyDescent="0.2">
      <c r="A68" s="35"/>
      <c r="B68" s="35"/>
      <c r="C68" s="35"/>
      <c r="D68" s="35"/>
      <c r="E68" s="35"/>
      <c r="F68" s="35"/>
      <c r="G68" s="35"/>
      <c r="H68" s="35"/>
      <c r="I68" s="35"/>
      <c r="J68" s="146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75" customHeight="1" x14ac:dyDescent="0.2">
      <c r="A69" s="35"/>
      <c r="B69" s="35"/>
      <c r="C69" s="35"/>
      <c r="D69" s="35"/>
      <c r="E69" s="35"/>
      <c r="F69" s="35"/>
      <c r="G69" s="35"/>
      <c r="H69" s="35"/>
      <c r="I69" s="35"/>
      <c r="J69" s="146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75" customHeight="1" x14ac:dyDescent="0.2">
      <c r="A70" s="35"/>
      <c r="B70" s="35"/>
      <c r="C70" s="35"/>
      <c r="D70" s="35"/>
      <c r="E70" s="35"/>
      <c r="F70" s="35"/>
      <c r="G70" s="35"/>
      <c r="H70" s="35"/>
      <c r="I70" s="35"/>
      <c r="J70" s="146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75" customHeight="1" x14ac:dyDescent="0.2">
      <c r="A71" s="35"/>
      <c r="B71" s="35"/>
      <c r="C71" s="35"/>
      <c r="D71" s="35"/>
      <c r="E71" s="35"/>
      <c r="F71" s="35"/>
      <c r="G71" s="35"/>
      <c r="H71" s="35"/>
      <c r="I71" s="35"/>
      <c r="J71" s="146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7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146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2.7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146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2.75" customHeight="1" x14ac:dyDescent="0.2">
      <c r="A74" s="35"/>
      <c r="B74" s="35"/>
      <c r="C74" s="35"/>
      <c r="D74" s="35"/>
      <c r="E74" s="35"/>
      <c r="F74" s="35"/>
      <c r="G74" s="35"/>
      <c r="H74" s="35"/>
      <c r="I74" s="35"/>
      <c r="J74" s="146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2.75" customHeight="1" x14ac:dyDescent="0.2">
      <c r="A75" s="35"/>
      <c r="B75" s="35"/>
      <c r="C75" s="35"/>
      <c r="D75" s="35"/>
      <c r="E75" s="35"/>
      <c r="F75" s="35"/>
      <c r="G75" s="35"/>
      <c r="H75" s="35"/>
      <c r="I75" s="35"/>
      <c r="J75" s="146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2.75" customHeight="1" x14ac:dyDescent="0.2">
      <c r="A76" s="35"/>
      <c r="B76" s="35"/>
      <c r="C76" s="35"/>
      <c r="D76" s="35"/>
      <c r="E76" s="35"/>
      <c r="F76" s="35"/>
      <c r="G76" s="35"/>
      <c r="H76" s="35"/>
      <c r="I76" s="35"/>
      <c r="J76" s="146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2.75" customHeight="1" x14ac:dyDescent="0.2">
      <c r="A77" s="35"/>
      <c r="B77" s="35"/>
      <c r="C77" s="35"/>
      <c r="D77" s="35"/>
      <c r="E77" s="35"/>
      <c r="F77" s="35"/>
      <c r="G77" s="35"/>
      <c r="H77" s="35"/>
      <c r="I77" s="35"/>
      <c r="J77" s="146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2.75" customHeight="1" x14ac:dyDescent="0.2">
      <c r="A78" s="35"/>
      <c r="B78" s="35"/>
      <c r="C78" s="35"/>
      <c r="D78" s="35"/>
      <c r="E78" s="35"/>
      <c r="F78" s="35"/>
      <c r="G78" s="35"/>
      <c r="H78" s="35"/>
      <c r="I78" s="35"/>
      <c r="J78" s="146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75" customHeight="1" x14ac:dyDescent="0.2">
      <c r="A79" s="35"/>
      <c r="B79" s="35"/>
      <c r="C79" s="35"/>
      <c r="D79" s="35"/>
      <c r="E79" s="35"/>
      <c r="F79" s="35"/>
      <c r="G79" s="35"/>
      <c r="H79" s="35"/>
      <c r="I79" s="35"/>
      <c r="J79" s="146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2.75" customHeight="1" x14ac:dyDescent="0.2">
      <c r="A80" s="35"/>
      <c r="B80" s="35"/>
      <c r="C80" s="35"/>
      <c r="D80" s="35"/>
      <c r="E80" s="35"/>
      <c r="F80" s="35"/>
      <c r="G80" s="35"/>
      <c r="H80" s="35"/>
      <c r="I80" s="35"/>
      <c r="J80" s="146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2.75" customHeight="1" x14ac:dyDescent="0.2">
      <c r="A81" s="35"/>
      <c r="B81" s="35"/>
      <c r="C81" s="35"/>
      <c r="D81" s="35"/>
      <c r="E81" s="35"/>
      <c r="F81" s="35"/>
      <c r="G81" s="35"/>
      <c r="H81" s="35"/>
      <c r="I81" s="35"/>
      <c r="J81" s="146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2.75" customHeight="1" x14ac:dyDescent="0.2">
      <c r="A82" s="35"/>
      <c r="B82" s="35"/>
      <c r="C82" s="35"/>
      <c r="D82" s="35"/>
      <c r="E82" s="35"/>
      <c r="F82" s="35"/>
      <c r="G82" s="35"/>
      <c r="H82" s="35"/>
      <c r="I82" s="35"/>
      <c r="J82" s="146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2.75" customHeight="1" x14ac:dyDescent="0.2">
      <c r="A83" s="35"/>
      <c r="B83" s="35"/>
      <c r="C83" s="35"/>
      <c r="D83" s="35"/>
      <c r="E83" s="35"/>
      <c r="F83" s="35"/>
      <c r="G83" s="35"/>
      <c r="H83" s="35"/>
      <c r="I83" s="35"/>
      <c r="J83" s="146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2.75" customHeight="1" x14ac:dyDescent="0.2">
      <c r="A84" s="35"/>
      <c r="B84" s="35"/>
      <c r="C84" s="35"/>
      <c r="D84" s="35"/>
      <c r="E84" s="35"/>
      <c r="F84" s="35"/>
      <c r="G84" s="35"/>
      <c r="H84" s="35"/>
      <c r="I84" s="35"/>
      <c r="J84" s="146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2.75" customHeight="1" x14ac:dyDescent="0.2">
      <c r="A85" s="35"/>
      <c r="B85" s="35"/>
      <c r="C85" s="35"/>
      <c r="D85" s="35"/>
      <c r="E85" s="35"/>
      <c r="F85" s="35"/>
      <c r="G85" s="35"/>
      <c r="H85" s="35"/>
      <c r="I85" s="35"/>
      <c r="J85" s="146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2.75" customHeight="1" x14ac:dyDescent="0.2">
      <c r="A86" s="35"/>
      <c r="B86" s="35"/>
      <c r="C86" s="35"/>
      <c r="D86" s="35"/>
      <c r="E86" s="35"/>
      <c r="F86" s="35"/>
      <c r="G86" s="35"/>
      <c r="H86" s="35"/>
      <c r="I86" s="35"/>
      <c r="J86" s="146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2.75" customHeight="1" x14ac:dyDescent="0.2">
      <c r="A87" s="35"/>
      <c r="B87" s="35"/>
      <c r="C87" s="35"/>
      <c r="D87" s="35"/>
      <c r="E87" s="35"/>
      <c r="F87" s="35"/>
      <c r="G87" s="35"/>
      <c r="H87" s="35"/>
      <c r="I87" s="35"/>
      <c r="J87" s="146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2.75" customHeight="1" x14ac:dyDescent="0.2">
      <c r="A88" s="35"/>
      <c r="B88" s="35"/>
      <c r="C88" s="35"/>
      <c r="D88" s="35"/>
      <c r="E88" s="35"/>
      <c r="F88" s="35"/>
      <c r="G88" s="35"/>
      <c r="H88" s="35"/>
      <c r="I88" s="35"/>
      <c r="J88" s="146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2.75" customHeight="1" x14ac:dyDescent="0.2">
      <c r="A89" s="35"/>
      <c r="B89" s="35"/>
      <c r="C89" s="35"/>
      <c r="D89" s="35"/>
      <c r="E89" s="35"/>
      <c r="F89" s="35"/>
      <c r="G89" s="35"/>
      <c r="H89" s="35"/>
      <c r="I89" s="35"/>
      <c r="J89" s="146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2.75" customHeight="1" x14ac:dyDescent="0.2">
      <c r="A90" s="35"/>
      <c r="B90" s="35"/>
      <c r="C90" s="35"/>
      <c r="D90" s="35"/>
      <c r="E90" s="35"/>
      <c r="F90" s="35"/>
      <c r="G90" s="35"/>
      <c r="H90" s="35"/>
      <c r="I90" s="35"/>
      <c r="J90" s="146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2.75" customHeight="1" x14ac:dyDescent="0.2">
      <c r="A91" s="35"/>
      <c r="B91" s="35"/>
      <c r="C91" s="35"/>
      <c r="D91" s="35"/>
      <c r="E91" s="35"/>
      <c r="F91" s="35"/>
      <c r="G91" s="35"/>
      <c r="H91" s="35"/>
      <c r="I91" s="35"/>
      <c r="J91" s="146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2.75" customHeight="1" x14ac:dyDescent="0.2">
      <c r="A92" s="35"/>
      <c r="B92" s="35"/>
      <c r="C92" s="35"/>
      <c r="D92" s="35"/>
      <c r="E92" s="35"/>
      <c r="F92" s="35"/>
      <c r="G92" s="35"/>
      <c r="H92" s="35"/>
      <c r="I92" s="35"/>
      <c r="J92" s="146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2.75" customHeight="1" x14ac:dyDescent="0.2">
      <c r="A93" s="35"/>
      <c r="B93" s="35"/>
      <c r="C93" s="35"/>
      <c r="D93" s="35"/>
      <c r="E93" s="35"/>
      <c r="F93" s="35"/>
      <c r="G93" s="35"/>
      <c r="H93" s="35"/>
      <c r="I93" s="35"/>
      <c r="J93" s="146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2.75" customHeight="1" x14ac:dyDescent="0.2">
      <c r="A94" s="35"/>
      <c r="B94" s="35"/>
      <c r="C94" s="35"/>
      <c r="D94" s="35"/>
      <c r="E94" s="35"/>
      <c r="F94" s="35"/>
      <c r="G94" s="35"/>
      <c r="H94" s="35"/>
      <c r="I94" s="35"/>
      <c r="J94" s="146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2.75" customHeight="1" x14ac:dyDescent="0.2">
      <c r="A95" s="35"/>
      <c r="B95" s="35"/>
      <c r="C95" s="35"/>
      <c r="D95" s="35"/>
      <c r="E95" s="35"/>
      <c r="F95" s="35"/>
      <c r="G95" s="35"/>
      <c r="H95" s="35"/>
      <c r="I95" s="35"/>
      <c r="J95" s="146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2.75" customHeight="1" x14ac:dyDescent="0.2">
      <c r="A96" s="35"/>
      <c r="B96" s="35"/>
      <c r="C96" s="35"/>
      <c r="D96" s="35"/>
      <c r="E96" s="35"/>
      <c r="F96" s="35"/>
      <c r="G96" s="35"/>
      <c r="H96" s="35"/>
      <c r="I96" s="35"/>
      <c r="J96" s="146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2.75" customHeight="1" x14ac:dyDescent="0.2">
      <c r="A97" s="35"/>
      <c r="B97" s="35"/>
      <c r="C97" s="35"/>
      <c r="D97" s="35"/>
      <c r="E97" s="35"/>
      <c r="F97" s="35"/>
      <c r="G97" s="35"/>
      <c r="H97" s="35"/>
      <c r="I97" s="35"/>
      <c r="J97" s="146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2.75" customHeight="1" x14ac:dyDescent="0.2">
      <c r="A98" s="35"/>
      <c r="B98" s="35"/>
      <c r="C98" s="35"/>
      <c r="D98" s="35"/>
      <c r="E98" s="35"/>
      <c r="F98" s="35"/>
      <c r="G98" s="35"/>
      <c r="H98" s="35"/>
      <c r="I98" s="35"/>
      <c r="J98" s="146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2.75" customHeight="1" x14ac:dyDescent="0.2">
      <c r="A99" s="35"/>
      <c r="B99" s="35"/>
      <c r="C99" s="35"/>
      <c r="D99" s="35"/>
      <c r="E99" s="35"/>
      <c r="F99" s="35"/>
      <c r="G99" s="35"/>
      <c r="H99" s="35"/>
      <c r="I99" s="35"/>
      <c r="J99" s="146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2.75" customHeight="1" x14ac:dyDescent="0.2">
      <c r="A100" s="35"/>
      <c r="B100" s="35"/>
      <c r="C100" s="35"/>
      <c r="D100" s="35"/>
      <c r="E100" s="35"/>
      <c r="F100" s="35"/>
      <c r="G100" s="35"/>
      <c r="H100" s="35"/>
      <c r="I100" s="35"/>
      <c r="J100" s="146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2.75" customHeight="1" x14ac:dyDescent="0.2">
      <c r="A101" s="35"/>
      <c r="B101" s="35"/>
      <c r="C101" s="35"/>
      <c r="D101" s="35"/>
      <c r="E101" s="35"/>
      <c r="F101" s="35"/>
      <c r="G101" s="35"/>
      <c r="H101" s="35"/>
      <c r="I101" s="35"/>
      <c r="J101" s="146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2.75" customHeight="1" x14ac:dyDescent="0.2">
      <c r="A102" s="35"/>
      <c r="B102" s="35"/>
      <c r="C102" s="35"/>
      <c r="D102" s="35"/>
      <c r="E102" s="35"/>
      <c r="F102" s="35"/>
      <c r="G102" s="35"/>
      <c r="H102" s="35"/>
      <c r="I102" s="35"/>
      <c r="J102" s="146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2.75" customHeight="1" x14ac:dyDescent="0.2">
      <c r="A103" s="35"/>
      <c r="B103" s="35"/>
      <c r="C103" s="35"/>
      <c r="D103" s="35"/>
      <c r="E103" s="35"/>
      <c r="F103" s="35"/>
      <c r="G103" s="35"/>
      <c r="H103" s="35"/>
      <c r="I103" s="35"/>
      <c r="J103" s="146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2.75" customHeight="1" x14ac:dyDescent="0.2">
      <c r="A104" s="35"/>
      <c r="B104" s="35"/>
      <c r="C104" s="35"/>
      <c r="D104" s="35"/>
      <c r="E104" s="35"/>
      <c r="F104" s="35"/>
      <c r="G104" s="35"/>
      <c r="H104" s="35"/>
      <c r="I104" s="35"/>
      <c r="J104" s="146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2.75" customHeight="1" x14ac:dyDescent="0.2">
      <c r="A105" s="35"/>
      <c r="B105" s="35"/>
      <c r="C105" s="35"/>
      <c r="D105" s="35"/>
      <c r="E105" s="35"/>
      <c r="F105" s="35"/>
      <c r="G105" s="35"/>
      <c r="H105" s="35"/>
      <c r="I105" s="35"/>
      <c r="J105" s="146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2.75" customHeight="1" x14ac:dyDescent="0.2">
      <c r="A106" s="35"/>
      <c r="B106" s="35"/>
      <c r="C106" s="35"/>
      <c r="D106" s="35"/>
      <c r="E106" s="35"/>
      <c r="F106" s="35"/>
      <c r="G106" s="35"/>
      <c r="H106" s="35"/>
      <c r="I106" s="35"/>
      <c r="J106" s="146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2.75" customHeight="1" x14ac:dyDescent="0.2">
      <c r="A107" s="35"/>
      <c r="B107" s="35"/>
      <c r="C107" s="35"/>
      <c r="D107" s="35"/>
      <c r="E107" s="35"/>
      <c r="F107" s="35"/>
      <c r="G107" s="35"/>
      <c r="H107" s="35"/>
      <c r="I107" s="35"/>
      <c r="J107" s="146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2.75" customHeight="1" x14ac:dyDescent="0.2">
      <c r="A108" s="35"/>
      <c r="B108" s="35"/>
      <c r="C108" s="35"/>
      <c r="D108" s="35"/>
      <c r="E108" s="35"/>
      <c r="F108" s="35"/>
      <c r="G108" s="35"/>
      <c r="H108" s="35"/>
      <c r="I108" s="35"/>
      <c r="J108" s="146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2.75" customHeight="1" x14ac:dyDescent="0.2">
      <c r="A109" s="35"/>
      <c r="B109" s="35"/>
      <c r="C109" s="35"/>
      <c r="D109" s="35"/>
      <c r="E109" s="35"/>
      <c r="F109" s="35"/>
      <c r="G109" s="35"/>
      <c r="H109" s="35"/>
      <c r="I109" s="35"/>
      <c r="J109" s="146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2.75" customHeight="1" x14ac:dyDescent="0.2">
      <c r="A110" s="35"/>
      <c r="B110" s="35"/>
      <c r="C110" s="35"/>
      <c r="D110" s="35"/>
      <c r="E110" s="35"/>
      <c r="F110" s="35"/>
      <c r="G110" s="35"/>
      <c r="H110" s="35"/>
      <c r="I110" s="35"/>
      <c r="J110" s="146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2.75" customHeight="1" x14ac:dyDescent="0.2">
      <c r="A111" s="35"/>
      <c r="B111" s="35"/>
      <c r="C111" s="35"/>
      <c r="D111" s="35"/>
      <c r="E111" s="35"/>
      <c r="F111" s="35"/>
      <c r="G111" s="35"/>
      <c r="H111" s="35"/>
      <c r="I111" s="35"/>
      <c r="J111" s="146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2.75" customHeight="1" x14ac:dyDescent="0.2">
      <c r="A112" s="35"/>
      <c r="B112" s="35"/>
      <c r="C112" s="35"/>
      <c r="D112" s="35"/>
      <c r="E112" s="35"/>
      <c r="F112" s="35"/>
      <c r="G112" s="35"/>
      <c r="H112" s="35"/>
      <c r="I112" s="35"/>
      <c r="J112" s="146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2.75" customHeight="1" x14ac:dyDescent="0.2">
      <c r="A113" s="35"/>
      <c r="B113" s="35"/>
      <c r="C113" s="35"/>
      <c r="D113" s="35"/>
      <c r="E113" s="35"/>
      <c r="F113" s="35"/>
      <c r="G113" s="35"/>
      <c r="H113" s="35"/>
      <c r="I113" s="35"/>
      <c r="J113" s="146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2.75" customHeight="1" x14ac:dyDescent="0.2">
      <c r="A114" s="35"/>
      <c r="B114" s="35"/>
      <c r="C114" s="35"/>
      <c r="D114" s="35"/>
      <c r="E114" s="35"/>
      <c r="F114" s="35"/>
      <c r="G114" s="35"/>
      <c r="H114" s="35"/>
      <c r="I114" s="35"/>
      <c r="J114" s="146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2.75" customHeight="1" x14ac:dyDescent="0.2">
      <c r="A115" s="35"/>
      <c r="B115" s="35"/>
      <c r="C115" s="35"/>
      <c r="D115" s="35"/>
      <c r="E115" s="35"/>
      <c r="F115" s="35"/>
      <c r="G115" s="35"/>
      <c r="H115" s="35"/>
      <c r="I115" s="35"/>
      <c r="J115" s="146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2.75" customHeight="1" x14ac:dyDescent="0.2">
      <c r="A116" s="35"/>
      <c r="B116" s="35"/>
      <c r="C116" s="35"/>
      <c r="D116" s="35"/>
      <c r="E116" s="35"/>
      <c r="F116" s="35"/>
      <c r="G116" s="35"/>
      <c r="H116" s="35"/>
      <c r="I116" s="35"/>
      <c r="J116" s="146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2.75" customHeight="1" x14ac:dyDescent="0.2">
      <c r="A117" s="35"/>
      <c r="B117" s="35"/>
      <c r="C117" s="35"/>
      <c r="D117" s="35"/>
      <c r="E117" s="35"/>
      <c r="F117" s="35"/>
      <c r="G117" s="35"/>
      <c r="H117" s="35"/>
      <c r="I117" s="35"/>
      <c r="J117" s="146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2.75" customHeight="1" x14ac:dyDescent="0.2">
      <c r="A118" s="35"/>
      <c r="B118" s="35"/>
      <c r="C118" s="35"/>
      <c r="D118" s="35"/>
      <c r="E118" s="35"/>
      <c r="F118" s="35"/>
      <c r="G118" s="35"/>
      <c r="H118" s="35"/>
      <c r="I118" s="35"/>
      <c r="J118" s="146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2.75" customHeight="1" x14ac:dyDescent="0.2">
      <c r="A119" s="35"/>
      <c r="B119" s="35"/>
      <c r="C119" s="35"/>
      <c r="D119" s="35"/>
      <c r="E119" s="35"/>
      <c r="F119" s="35"/>
      <c r="G119" s="35"/>
      <c r="H119" s="35"/>
      <c r="I119" s="35"/>
      <c r="J119" s="146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2.75" customHeight="1" x14ac:dyDescent="0.2">
      <c r="A120" s="35"/>
      <c r="B120" s="35"/>
      <c r="C120" s="35"/>
      <c r="D120" s="35"/>
      <c r="E120" s="35"/>
      <c r="F120" s="35"/>
      <c r="G120" s="35"/>
      <c r="H120" s="35"/>
      <c r="I120" s="35"/>
      <c r="J120" s="146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2.75" customHeight="1" x14ac:dyDescent="0.2">
      <c r="A121" s="35"/>
      <c r="B121" s="35"/>
      <c r="C121" s="35"/>
      <c r="D121" s="35"/>
      <c r="E121" s="35"/>
      <c r="F121" s="35"/>
      <c r="G121" s="35"/>
      <c r="H121" s="35"/>
      <c r="I121" s="35"/>
      <c r="J121" s="146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2.75" customHeight="1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146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2.75" customHeight="1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146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2.75" customHeight="1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146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2.75" customHeight="1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146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2.75" customHeight="1" x14ac:dyDescent="0.2">
      <c r="A126" s="35"/>
      <c r="B126" s="35"/>
      <c r="C126" s="35"/>
      <c r="D126" s="35"/>
      <c r="E126" s="35"/>
      <c r="F126" s="35"/>
      <c r="G126" s="35"/>
      <c r="H126" s="35"/>
      <c r="I126" s="35"/>
      <c r="J126" s="146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2.75" customHeight="1" x14ac:dyDescent="0.2">
      <c r="A127" s="35"/>
      <c r="B127" s="35"/>
      <c r="C127" s="35"/>
      <c r="D127" s="35"/>
      <c r="E127" s="35"/>
      <c r="F127" s="35"/>
      <c r="G127" s="35"/>
      <c r="H127" s="35"/>
      <c r="I127" s="35"/>
      <c r="J127" s="146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2.75" customHeight="1" x14ac:dyDescent="0.2">
      <c r="A128" s="35"/>
      <c r="B128" s="35"/>
      <c r="C128" s="35"/>
      <c r="D128" s="35"/>
      <c r="E128" s="35"/>
      <c r="F128" s="35"/>
      <c r="G128" s="35"/>
      <c r="H128" s="35"/>
      <c r="I128" s="35"/>
      <c r="J128" s="146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2.75" customHeight="1" x14ac:dyDescent="0.2">
      <c r="A129" s="35"/>
      <c r="B129" s="35"/>
      <c r="C129" s="35"/>
      <c r="D129" s="35"/>
      <c r="E129" s="35"/>
      <c r="F129" s="35"/>
      <c r="G129" s="35"/>
      <c r="H129" s="35"/>
      <c r="I129" s="35"/>
      <c r="J129" s="146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2.75" customHeight="1" x14ac:dyDescent="0.2">
      <c r="A130" s="35"/>
      <c r="B130" s="35"/>
      <c r="C130" s="35"/>
      <c r="D130" s="35"/>
      <c r="E130" s="35"/>
      <c r="F130" s="35"/>
      <c r="G130" s="35"/>
      <c r="H130" s="35"/>
      <c r="I130" s="35"/>
      <c r="J130" s="146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2.75" customHeight="1" x14ac:dyDescent="0.2">
      <c r="A131" s="35"/>
      <c r="B131" s="35"/>
      <c r="C131" s="35"/>
      <c r="D131" s="35"/>
      <c r="E131" s="35"/>
      <c r="F131" s="35"/>
      <c r="G131" s="35"/>
      <c r="H131" s="35"/>
      <c r="I131" s="35"/>
      <c r="J131" s="146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2.75" customHeight="1" x14ac:dyDescent="0.2">
      <c r="A132" s="35"/>
      <c r="B132" s="35"/>
      <c r="C132" s="35"/>
      <c r="D132" s="35"/>
      <c r="E132" s="35"/>
      <c r="F132" s="35"/>
      <c r="G132" s="35"/>
      <c r="H132" s="35"/>
      <c r="I132" s="35"/>
      <c r="J132" s="146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2.75" customHeight="1" x14ac:dyDescent="0.2">
      <c r="A133" s="35"/>
      <c r="B133" s="35"/>
      <c r="C133" s="35"/>
      <c r="D133" s="35"/>
      <c r="E133" s="35"/>
      <c r="F133" s="35"/>
      <c r="G133" s="35"/>
      <c r="H133" s="35"/>
      <c r="I133" s="35"/>
      <c r="J133" s="146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2.75" customHeight="1" x14ac:dyDescent="0.2">
      <c r="A134" s="35"/>
      <c r="B134" s="35"/>
      <c r="C134" s="35"/>
      <c r="D134" s="35"/>
      <c r="E134" s="35"/>
      <c r="F134" s="35"/>
      <c r="G134" s="35"/>
      <c r="H134" s="35"/>
      <c r="I134" s="35"/>
      <c r="J134" s="146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2.75" customHeight="1" x14ac:dyDescent="0.2">
      <c r="A135" s="35"/>
      <c r="B135" s="35"/>
      <c r="C135" s="35"/>
      <c r="D135" s="35"/>
      <c r="E135" s="35"/>
      <c r="F135" s="35"/>
      <c r="G135" s="35"/>
      <c r="H135" s="35"/>
      <c r="I135" s="35"/>
      <c r="J135" s="146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2.75" customHeight="1" x14ac:dyDescent="0.2">
      <c r="A136" s="35"/>
      <c r="B136" s="35"/>
      <c r="C136" s="35"/>
      <c r="D136" s="35"/>
      <c r="E136" s="35"/>
      <c r="F136" s="35"/>
      <c r="G136" s="35"/>
      <c r="H136" s="35"/>
      <c r="I136" s="35"/>
      <c r="J136" s="146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2.75" customHeight="1" x14ac:dyDescent="0.2">
      <c r="A137" s="35"/>
      <c r="B137" s="35"/>
      <c r="C137" s="35"/>
      <c r="D137" s="35"/>
      <c r="E137" s="35"/>
      <c r="F137" s="35"/>
      <c r="G137" s="35"/>
      <c r="H137" s="35"/>
      <c r="I137" s="35"/>
      <c r="J137" s="146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2.75" customHeight="1" x14ac:dyDescent="0.2">
      <c r="A138" s="35"/>
      <c r="B138" s="35"/>
      <c r="C138" s="35"/>
      <c r="D138" s="35"/>
      <c r="E138" s="35"/>
      <c r="F138" s="35"/>
      <c r="G138" s="35"/>
      <c r="H138" s="35"/>
      <c r="I138" s="35"/>
      <c r="J138" s="146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2.75" customHeight="1" x14ac:dyDescent="0.2">
      <c r="A139" s="35"/>
      <c r="B139" s="35"/>
      <c r="C139" s="35"/>
      <c r="D139" s="35"/>
      <c r="E139" s="35"/>
      <c r="F139" s="35"/>
      <c r="G139" s="35"/>
      <c r="H139" s="35"/>
      <c r="I139" s="35"/>
      <c r="J139" s="146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2.75" customHeight="1" x14ac:dyDescent="0.2">
      <c r="A140" s="35"/>
      <c r="B140" s="35"/>
      <c r="C140" s="35"/>
      <c r="D140" s="35"/>
      <c r="E140" s="35"/>
      <c r="F140" s="35"/>
      <c r="G140" s="35"/>
      <c r="H140" s="35"/>
      <c r="I140" s="35"/>
      <c r="J140" s="146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2.75" customHeight="1" x14ac:dyDescent="0.2">
      <c r="A141" s="35"/>
      <c r="B141" s="35"/>
      <c r="C141" s="35"/>
      <c r="D141" s="35"/>
      <c r="E141" s="35"/>
      <c r="F141" s="35"/>
      <c r="G141" s="35"/>
      <c r="H141" s="35"/>
      <c r="I141" s="35"/>
      <c r="J141" s="146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2.75" customHeight="1" x14ac:dyDescent="0.2">
      <c r="A142" s="35"/>
      <c r="B142" s="35"/>
      <c r="C142" s="35"/>
      <c r="D142" s="35"/>
      <c r="E142" s="35"/>
      <c r="F142" s="35"/>
      <c r="G142" s="35"/>
      <c r="H142" s="35"/>
      <c r="I142" s="35"/>
      <c r="J142" s="146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2.75" customHeight="1" x14ac:dyDescent="0.2">
      <c r="A143" s="35"/>
      <c r="B143" s="35"/>
      <c r="C143" s="35"/>
      <c r="D143" s="35"/>
      <c r="E143" s="35"/>
      <c r="F143" s="35"/>
      <c r="G143" s="35"/>
      <c r="H143" s="35"/>
      <c r="I143" s="35"/>
      <c r="J143" s="146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2.75" customHeight="1" x14ac:dyDescent="0.2">
      <c r="A144" s="35"/>
      <c r="B144" s="35"/>
      <c r="C144" s="35"/>
      <c r="D144" s="35"/>
      <c r="E144" s="35"/>
      <c r="F144" s="35"/>
      <c r="G144" s="35"/>
      <c r="H144" s="35"/>
      <c r="I144" s="35"/>
      <c r="J144" s="146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2.75" customHeight="1" x14ac:dyDescent="0.2">
      <c r="A145" s="35"/>
      <c r="B145" s="35"/>
      <c r="C145" s="35"/>
      <c r="D145" s="35"/>
      <c r="E145" s="35"/>
      <c r="F145" s="35"/>
      <c r="G145" s="35"/>
      <c r="H145" s="35"/>
      <c r="I145" s="35"/>
      <c r="J145" s="146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2.75" customHeight="1" x14ac:dyDescent="0.2">
      <c r="A146" s="35"/>
      <c r="B146" s="35"/>
      <c r="C146" s="35"/>
      <c r="D146" s="35"/>
      <c r="E146" s="35"/>
      <c r="F146" s="35"/>
      <c r="G146" s="35"/>
      <c r="H146" s="35"/>
      <c r="I146" s="35"/>
      <c r="J146" s="146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2.75" customHeight="1" x14ac:dyDescent="0.2">
      <c r="A147" s="35"/>
      <c r="B147" s="35"/>
      <c r="C147" s="35"/>
      <c r="D147" s="35"/>
      <c r="E147" s="35"/>
      <c r="F147" s="35"/>
      <c r="G147" s="35"/>
      <c r="H147" s="35"/>
      <c r="I147" s="35"/>
      <c r="J147" s="146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2.75" customHeight="1" x14ac:dyDescent="0.2">
      <c r="A148" s="35"/>
      <c r="B148" s="35"/>
      <c r="C148" s="35"/>
      <c r="D148" s="35"/>
      <c r="E148" s="35"/>
      <c r="F148" s="35"/>
      <c r="G148" s="35"/>
      <c r="H148" s="35"/>
      <c r="I148" s="35"/>
      <c r="J148" s="146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2.75" customHeight="1" x14ac:dyDescent="0.2">
      <c r="A149" s="35"/>
      <c r="B149" s="35"/>
      <c r="C149" s="35"/>
      <c r="D149" s="35"/>
      <c r="E149" s="35"/>
      <c r="F149" s="35"/>
      <c r="G149" s="35"/>
      <c r="H149" s="35"/>
      <c r="I149" s="35"/>
      <c r="J149" s="146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2.75" customHeight="1" x14ac:dyDescent="0.2">
      <c r="A150" s="35"/>
      <c r="B150" s="35"/>
      <c r="C150" s="35"/>
      <c r="D150" s="35"/>
      <c r="E150" s="35"/>
      <c r="F150" s="35"/>
      <c r="G150" s="35"/>
      <c r="H150" s="35"/>
      <c r="I150" s="35"/>
      <c r="J150" s="146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2.75" customHeight="1" x14ac:dyDescent="0.2">
      <c r="A151" s="35"/>
      <c r="B151" s="35"/>
      <c r="C151" s="35"/>
      <c r="D151" s="35"/>
      <c r="E151" s="35"/>
      <c r="F151" s="35"/>
      <c r="G151" s="35"/>
      <c r="H151" s="35"/>
      <c r="I151" s="35"/>
      <c r="J151" s="146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2.75" customHeight="1" x14ac:dyDescent="0.2">
      <c r="A152" s="35"/>
      <c r="B152" s="35"/>
      <c r="C152" s="35"/>
      <c r="D152" s="35"/>
      <c r="E152" s="35"/>
      <c r="F152" s="35"/>
      <c r="G152" s="35"/>
      <c r="H152" s="35"/>
      <c r="I152" s="35"/>
      <c r="J152" s="146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2.75" customHeight="1" x14ac:dyDescent="0.2">
      <c r="A153" s="35"/>
      <c r="B153" s="35"/>
      <c r="C153" s="35"/>
      <c r="D153" s="35"/>
      <c r="E153" s="35"/>
      <c r="F153" s="35"/>
      <c r="G153" s="35"/>
      <c r="H153" s="35"/>
      <c r="I153" s="35"/>
      <c r="J153" s="146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2.75" customHeight="1" x14ac:dyDescent="0.2">
      <c r="A154" s="35"/>
      <c r="B154" s="35"/>
      <c r="C154" s="35"/>
      <c r="D154" s="35"/>
      <c r="E154" s="35"/>
      <c r="F154" s="35"/>
      <c r="G154" s="35"/>
      <c r="H154" s="35"/>
      <c r="I154" s="35"/>
      <c r="J154" s="146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2.75" customHeight="1" x14ac:dyDescent="0.2">
      <c r="A155" s="35"/>
      <c r="B155" s="35"/>
      <c r="C155" s="35"/>
      <c r="D155" s="35"/>
      <c r="E155" s="35"/>
      <c r="F155" s="35"/>
      <c r="G155" s="35"/>
      <c r="H155" s="35"/>
      <c r="I155" s="35"/>
      <c r="J155" s="146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2.75" customHeight="1" x14ac:dyDescent="0.2">
      <c r="A156" s="35"/>
      <c r="B156" s="35"/>
      <c r="C156" s="35"/>
      <c r="D156" s="35"/>
      <c r="E156" s="35"/>
      <c r="F156" s="35"/>
      <c r="G156" s="35"/>
      <c r="H156" s="35"/>
      <c r="I156" s="35"/>
      <c r="J156" s="146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2.75" customHeight="1" x14ac:dyDescent="0.2">
      <c r="A157" s="35"/>
      <c r="B157" s="35"/>
      <c r="C157" s="35"/>
      <c r="D157" s="35"/>
      <c r="E157" s="35"/>
      <c r="F157" s="35"/>
      <c r="G157" s="35"/>
      <c r="H157" s="35"/>
      <c r="I157" s="35"/>
      <c r="J157" s="146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2.75" customHeight="1" x14ac:dyDescent="0.2">
      <c r="A158" s="35"/>
      <c r="B158" s="35"/>
      <c r="C158" s="35"/>
      <c r="D158" s="35"/>
      <c r="E158" s="35"/>
      <c r="F158" s="35"/>
      <c r="G158" s="35"/>
      <c r="H158" s="35"/>
      <c r="I158" s="35"/>
      <c r="J158" s="146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2.75" customHeight="1" x14ac:dyDescent="0.2">
      <c r="A159" s="35"/>
      <c r="B159" s="35"/>
      <c r="C159" s="35"/>
      <c r="D159" s="35"/>
      <c r="E159" s="35"/>
      <c r="F159" s="35"/>
      <c r="G159" s="35"/>
      <c r="H159" s="35"/>
      <c r="I159" s="35"/>
      <c r="J159" s="146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2.75" customHeight="1" x14ac:dyDescent="0.2">
      <c r="A160" s="35"/>
      <c r="B160" s="35"/>
      <c r="C160" s="35"/>
      <c r="D160" s="35"/>
      <c r="E160" s="35"/>
      <c r="F160" s="35"/>
      <c r="G160" s="35"/>
      <c r="H160" s="35"/>
      <c r="I160" s="35"/>
      <c r="J160" s="146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2.75" customHeight="1" x14ac:dyDescent="0.2">
      <c r="A161" s="35"/>
      <c r="B161" s="35"/>
      <c r="C161" s="35"/>
      <c r="D161" s="35"/>
      <c r="E161" s="35"/>
      <c r="F161" s="35"/>
      <c r="G161" s="35"/>
      <c r="H161" s="35"/>
      <c r="I161" s="35"/>
      <c r="J161" s="146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2.75" customHeight="1" x14ac:dyDescent="0.2">
      <c r="A162" s="35"/>
      <c r="B162" s="35"/>
      <c r="C162" s="35"/>
      <c r="D162" s="35"/>
      <c r="E162" s="35"/>
      <c r="F162" s="35"/>
      <c r="G162" s="35"/>
      <c r="H162" s="35"/>
      <c r="I162" s="35"/>
      <c r="J162" s="146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2.75" customHeight="1" x14ac:dyDescent="0.2">
      <c r="A163" s="35"/>
      <c r="B163" s="35"/>
      <c r="C163" s="35"/>
      <c r="D163" s="35"/>
      <c r="E163" s="35"/>
      <c r="F163" s="35"/>
      <c r="G163" s="35"/>
      <c r="H163" s="35"/>
      <c r="I163" s="35"/>
      <c r="J163" s="146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2.75" customHeight="1" x14ac:dyDescent="0.2">
      <c r="A164" s="35"/>
      <c r="B164" s="35"/>
      <c r="C164" s="35"/>
      <c r="D164" s="35"/>
      <c r="E164" s="35"/>
      <c r="F164" s="35"/>
      <c r="G164" s="35"/>
      <c r="H164" s="35"/>
      <c r="I164" s="35"/>
      <c r="J164" s="146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2.75" customHeight="1" x14ac:dyDescent="0.2">
      <c r="A165" s="35"/>
      <c r="B165" s="35"/>
      <c r="C165" s="35"/>
      <c r="D165" s="35"/>
      <c r="E165" s="35"/>
      <c r="F165" s="35"/>
      <c r="G165" s="35"/>
      <c r="H165" s="35"/>
      <c r="I165" s="35"/>
      <c r="J165" s="146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2.75" customHeight="1" x14ac:dyDescent="0.2">
      <c r="A166" s="35"/>
      <c r="B166" s="35"/>
      <c r="C166" s="35"/>
      <c r="D166" s="35"/>
      <c r="E166" s="35"/>
      <c r="F166" s="35"/>
      <c r="G166" s="35"/>
      <c r="H166" s="35"/>
      <c r="I166" s="35"/>
      <c r="J166" s="146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2.75" customHeight="1" x14ac:dyDescent="0.2">
      <c r="A167" s="35"/>
      <c r="B167" s="35"/>
      <c r="C167" s="35"/>
      <c r="D167" s="35"/>
      <c r="E167" s="35"/>
      <c r="F167" s="35"/>
      <c r="G167" s="35"/>
      <c r="H167" s="35"/>
      <c r="I167" s="35"/>
      <c r="J167" s="146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2.75" customHeight="1" x14ac:dyDescent="0.2">
      <c r="A168" s="35"/>
      <c r="B168" s="35"/>
      <c r="C168" s="35"/>
      <c r="D168" s="35"/>
      <c r="E168" s="35"/>
      <c r="F168" s="35"/>
      <c r="G168" s="35"/>
      <c r="H168" s="35"/>
      <c r="I168" s="35"/>
      <c r="J168" s="146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2.75" customHeight="1" x14ac:dyDescent="0.2">
      <c r="A169" s="35"/>
      <c r="B169" s="35"/>
      <c r="C169" s="35"/>
      <c r="D169" s="35"/>
      <c r="E169" s="35"/>
      <c r="F169" s="35"/>
      <c r="G169" s="35"/>
      <c r="H169" s="35"/>
      <c r="I169" s="35"/>
      <c r="J169" s="146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2.75" customHeight="1" x14ac:dyDescent="0.2">
      <c r="A170" s="35"/>
      <c r="B170" s="35"/>
      <c r="C170" s="35"/>
      <c r="D170" s="35"/>
      <c r="E170" s="35"/>
      <c r="F170" s="35"/>
      <c r="G170" s="35"/>
      <c r="H170" s="35"/>
      <c r="I170" s="35"/>
      <c r="J170" s="146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2.75" customHeight="1" x14ac:dyDescent="0.2">
      <c r="A171" s="35"/>
      <c r="B171" s="35"/>
      <c r="C171" s="35"/>
      <c r="D171" s="35"/>
      <c r="E171" s="35"/>
      <c r="F171" s="35"/>
      <c r="G171" s="35"/>
      <c r="H171" s="35"/>
      <c r="I171" s="35"/>
      <c r="J171" s="146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2.75" customHeight="1" x14ac:dyDescent="0.2">
      <c r="A172" s="35"/>
      <c r="B172" s="35"/>
      <c r="C172" s="35"/>
      <c r="D172" s="35"/>
      <c r="E172" s="35"/>
      <c r="F172" s="35"/>
      <c r="G172" s="35"/>
      <c r="H172" s="35"/>
      <c r="I172" s="35"/>
      <c r="J172" s="146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2.75" customHeight="1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146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2.75" customHeight="1" x14ac:dyDescent="0.2">
      <c r="A174" s="35"/>
      <c r="B174" s="35"/>
      <c r="C174" s="35"/>
      <c r="D174" s="35"/>
      <c r="E174" s="35"/>
      <c r="F174" s="35"/>
      <c r="G174" s="35"/>
      <c r="H174" s="35"/>
      <c r="I174" s="35"/>
      <c r="J174" s="146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2.75" customHeight="1" x14ac:dyDescent="0.2">
      <c r="A175" s="35"/>
      <c r="B175" s="35"/>
      <c r="C175" s="35"/>
      <c r="D175" s="35"/>
      <c r="E175" s="35"/>
      <c r="F175" s="35"/>
      <c r="G175" s="35"/>
      <c r="H175" s="35"/>
      <c r="I175" s="35"/>
      <c r="J175" s="146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2.75" customHeight="1" x14ac:dyDescent="0.2">
      <c r="A176" s="35"/>
      <c r="B176" s="35"/>
      <c r="C176" s="35"/>
      <c r="D176" s="35"/>
      <c r="E176" s="35"/>
      <c r="F176" s="35"/>
      <c r="G176" s="35"/>
      <c r="H176" s="35"/>
      <c r="I176" s="35"/>
      <c r="J176" s="146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2.75" customHeight="1" x14ac:dyDescent="0.2">
      <c r="A177" s="35"/>
      <c r="B177" s="35"/>
      <c r="C177" s="35"/>
      <c r="D177" s="35"/>
      <c r="E177" s="35"/>
      <c r="F177" s="35"/>
      <c r="G177" s="35"/>
      <c r="H177" s="35"/>
      <c r="I177" s="35"/>
      <c r="J177" s="146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2.75" customHeight="1" x14ac:dyDescent="0.2">
      <c r="A178" s="35"/>
      <c r="B178" s="35"/>
      <c r="C178" s="35"/>
      <c r="D178" s="35"/>
      <c r="E178" s="35"/>
      <c r="F178" s="35"/>
      <c r="G178" s="35"/>
      <c r="H178" s="35"/>
      <c r="I178" s="35"/>
      <c r="J178" s="146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2.75" customHeight="1" x14ac:dyDescent="0.2">
      <c r="A179" s="35"/>
      <c r="B179" s="35"/>
      <c r="C179" s="35"/>
      <c r="D179" s="35"/>
      <c r="E179" s="35"/>
      <c r="F179" s="35"/>
      <c r="G179" s="35"/>
      <c r="H179" s="35"/>
      <c r="I179" s="35"/>
      <c r="J179" s="146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2.75" customHeight="1" x14ac:dyDescent="0.2">
      <c r="A180" s="35"/>
      <c r="B180" s="35"/>
      <c r="C180" s="35"/>
      <c r="D180" s="35"/>
      <c r="E180" s="35"/>
      <c r="F180" s="35"/>
      <c r="G180" s="35"/>
      <c r="H180" s="35"/>
      <c r="I180" s="35"/>
      <c r="J180" s="146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2.75" customHeight="1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146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2.75" customHeight="1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146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2.75" customHeight="1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146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2.75" customHeight="1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146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2.75" customHeight="1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146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2.75" customHeight="1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146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2.75" customHeight="1" x14ac:dyDescent="0.2">
      <c r="A187" s="35"/>
      <c r="B187" s="35"/>
      <c r="C187" s="35"/>
      <c r="D187" s="35"/>
      <c r="E187" s="35"/>
      <c r="F187" s="35"/>
      <c r="G187" s="35"/>
      <c r="H187" s="35"/>
      <c r="I187" s="35"/>
      <c r="J187" s="146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2.75" customHeight="1" x14ac:dyDescent="0.2">
      <c r="A188" s="35"/>
      <c r="B188" s="35"/>
      <c r="C188" s="35"/>
      <c r="D188" s="35"/>
      <c r="E188" s="35"/>
      <c r="F188" s="35"/>
      <c r="G188" s="35"/>
      <c r="H188" s="35"/>
      <c r="I188" s="35"/>
      <c r="J188" s="146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2.75" customHeight="1" x14ac:dyDescent="0.2">
      <c r="A189" s="35"/>
      <c r="B189" s="35"/>
      <c r="C189" s="35"/>
      <c r="D189" s="35"/>
      <c r="E189" s="35"/>
      <c r="F189" s="35"/>
      <c r="G189" s="35"/>
      <c r="H189" s="35"/>
      <c r="I189" s="35"/>
      <c r="J189" s="146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2.75" customHeight="1" x14ac:dyDescent="0.2">
      <c r="A190" s="35"/>
      <c r="B190" s="35"/>
      <c r="C190" s="35"/>
      <c r="D190" s="35"/>
      <c r="E190" s="35"/>
      <c r="F190" s="35"/>
      <c r="G190" s="35"/>
      <c r="H190" s="35"/>
      <c r="I190" s="35"/>
      <c r="J190" s="146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2.75" customHeight="1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146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2.75" customHeight="1" x14ac:dyDescent="0.2">
      <c r="A192" s="35"/>
      <c r="B192" s="35"/>
      <c r="C192" s="35"/>
      <c r="D192" s="35"/>
      <c r="E192" s="35"/>
      <c r="F192" s="35"/>
      <c r="G192" s="35"/>
      <c r="H192" s="35"/>
      <c r="I192" s="35"/>
      <c r="J192" s="146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2.75" customHeight="1" x14ac:dyDescent="0.2">
      <c r="A193" s="35"/>
      <c r="B193" s="35"/>
      <c r="C193" s="35"/>
      <c r="D193" s="35"/>
      <c r="E193" s="35"/>
      <c r="F193" s="35"/>
      <c r="G193" s="35"/>
      <c r="H193" s="35"/>
      <c r="I193" s="35"/>
      <c r="J193" s="146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2.75" customHeight="1" x14ac:dyDescent="0.2">
      <c r="A194" s="35"/>
      <c r="B194" s="35"/>
      <c r="C194" s="35"/>
      <c r="D194" s="35"/>
      <c r="E194" s="35"/>
      <c r="F194" s="35"/>
      <c r="G194" s="35"/>
      <c r="H194" s="35"/>
      <c r="I194" s="35"/>
      <c r="J194" s="146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2.75" customHeight="1" x14ac:dyDescent="0.2">
      <c r="A195" s="35"/>
      <c r="B195" s="35"/>
      <c r="C195" s="35"/>
      <c r="D195" s="35"/>
      <c r="E195" s="35"/>
      <c r="F195" s="35"/>
      <c r="G195" s="35"/>
      <c r="H195" s="35"/>
      <c r="I195" s="35"/>
      <c r="J195" s="146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2.75" customHeight="1" x14ac:dyDescent="0.2">
      <c r="A196" s="35"/>
      <c r="B196" s="35"/>
      <c r="C196" s="35"/>
      <c r="D196" s="35"/>
      <c r="E196" s="35"/>
      <c r="F196" s="35"/>
      <c r="G196" s="35"/>
      <c r="H196" s="35"/>
      <c r="I196" s="35"/>
      <c r="J196" s="146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2.75" customHeight="1" x14ac:dyDescent="0.2">
      <c r="A197" s="35"/>
      <c r="B197" s="35"/>
      <c r="C197" s="35"/>
      <c r="D197" s="35"/>
      <c r="E197" s="35"/>
      <c r="F197" s="35"/>
      <c r="G197" s="35"/>
      <c r="H197" s="35"/>
      <c r="I197" s="35"/>
      <c r="J197" s="146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2.75" customHeight="1" x14ac:dyDescent="0.2">
      <c r="A198" s="35"/>
      <c r="B198" s="35"/>
      <c r="C198" s="35"/>
      <c r="D198" s="35"/>
      <c r="E198" s="35"/>
      <c r="F198" s="35"/>
      <c r="G198" s="35"/>
      <c r="H198" s="35"/>
      <c r="I198" s="35"/>
      <c r="J198" s="146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2.75" customHeight="1" x14ac:dyDescent="0.2">
      <c r="A199" s="35"/>
      <c r="B199" s="35"/>
      <c r="C199" s="35"/>
      <c r="D199" s="35"/>
      <c r="E199" s="35"/>
      <c r="F199" s="35"/>
      <c r="G199" s="35"/>
      <c r="H199" s="35"/>
      <c r="I199" s="35"/>
      <c r="J199" s="146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2.75" customHeight="1" x14ac:dyDescent="0.2">
      <c r="A200" s="35"/>
      <c r="B200" s="35"/>
      <c r="C200" s="35"/>
      <c r="D200" s="35"/>
      <c r="E200" s="35"/>
      <c r="F200" s="35"/>
      <c r="G200" s="35"/>
      <c r="H200" s="35"/>
      <c r="I200" s="35"/>
      <c r="J200" s="146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2.75" customHeight="1" x14ac:dyDescent="0.2">
      <c r="A201" s="35"/>
      <c r="B201" s="35"/>
      <c r="C201" s="35"/>
      <c r="D201" s="35"/>
      <c r="E201" s="35"/>
      <c r="F201" s="35"/>
      <c r="G201" s="35"/>
      <c r="H201" s="35"/>
      <c r="I201" s="35"/>
      <c r="J201" s="146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2.75" customHeight="1" x14ac:dyDescent="0.2">
      <c r="A202" s="35"/>
      <c r="B202" s="35"/>
      <c r="C202" s="35"/>
      <c r="D202" s="35"/>
      <c r="E202" s="35"/>
      <c r="F202" s="35"/>
      <c r="G202" s="35"/>
      <c r="H202" s="35"/>
      <c r="I202" s="35"/>
      <c r="J202" s="146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2.75" customHeight="1" x14ac:dyDescent="0.2">
      <c r="A203" s="35"/>
      <c r="B203" s="35"/>
      <c r="C203" s="35"/>
      <c r="D203" s="35"/>
      <c r="E203" s="35"/>
      <c r="F203" s="35"/>
      <c r="G203" s="35"/>
      <c r="H203" s="35"/>
      <c r="I203" s="35"/>
      <c r="J203" s="146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2.75" customHeight="1" x14ac:dyDescent="0.2">
      <c r="A204" s="35"/>
      <c r="B204" s="35"/>
      <c r="C204" s="35"/>
      <c r="D204" s="35"/>
      <c r="E204" s="35"/>
      <c r="F204" s="35"/>
      <c r="G204" s="35"/>
      <c r="H204" s="35"/>
      <c r="I204" s="35"/>
      <c r="J204" s="146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2.75" customHeight="1" x14ac:dyDescent="0.2">
      <c r="A205" s="35"/>
      <c r="B205" s="35"/>
      <c r="C205" s="35"/>
      <c r="D205" s="35"/>
      <c r="E205" s="35"/>
      <c r="F205" s="35"/>
      <c r="G205" s="35"/>
      <c r="H205" s="35"/>
      <c r="I205" s="35"/>
      <c r="J205" s="146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2.75" customHeight="1" x14ac:dyDescent="0.2">
      <c r="A206" s="35"/>
      <c r="B206" s="35"/>
      <c r="C206" s="35"/>
      <c r="D206" s="35"/>
      <c r="E206" s="35"/>
      <c r="F206" s="35"/>
      <c r="G206" s="35"/>
      <c r="H206" s="35"/>
      <c r="I206" s="35"/>
      <c r="J206" s="146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2.75" customHeight="1" x14ac:dyDescent="0.2">
      <c r="A207" s="35"/>
      <c r="B207" s="35"/>
      <c r="C207" s="35"/>
      <c r="D207" s="35"/>
      <c r="E207" s="35"/>
      <c r="F207" s="35"/>
      <c r="G207" s="35"/>
      <c r="H207" s="35"/>
      <c r="I207" s="35"/>
      <c r="J207" s="146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2.75" customHeight="1" x14ac:dyDescent="0.2">
      <c r="A208" s="35"/>
      <c r="B208" s="35"/>
      <c r="C208" s="35"/>
      <c r="D208" s="35"/>
      <c r="E208" s="35"/>
      <c r="F208" s="35"/>
      <c r="G208" s="35"/>
      <c r="H208" s="35"/>
      <c r="I208" s="35"/>
      <c r="J208" s="146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2.75" customHeight="1" x14ac:dyDescent="0.2">
      <c r="A209" s="35"/>
      <c r="B209" s="35"/>
      <c r="C209" s="35"/>
      <c r="D209" s="35"/>
      <c r="E209" s="35"/>
      <c r="F209" s="35"/>
      <c r="G209" s="35"/>
      <c r="H209" s="35"/>
      <c r="I209" s="35"/>
      <c r="J209" s="146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2.75" customHeight="1" x14ac:dyDescent="0.2">
      <c r="A210" s="35"/>
      <c r="B210" s="35"/>
      <c r="C210" s="35"/>
      <c r="D210" s="35"/>
      <c r="E210" s="35"/>
      <c r="F210" s="35"/>
      <c r="G210" s="35"/>
      <c r="H210" s="35"/>
      <c r="I210" s="35"/>
      <c r="J210" s="146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2.75" customHeight="1" x14ac:dyDescent="0.2">
      <c r="A211" s="35"/>
      <c r="B211" s="35"/>
      <c r="C211" s="35"/>
      <c r="D211" s="35"/>
      <c r="E211" s="35"/>
      <c r="F211" s="35"/>
      <c r="G211" s="35"/>
      <c r="H211" s="35"/>
      <c r="I211" s="35"/>
      <c r="J211" s="146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2.75" customHeight="1" x14ac:dyDescent="0.2">
      <c r="A212" s="35"/>
      <c r="B212" s="35"/>
      <c r="C212" s="35"/>
      <c r="D212" s="35"/>
      <c r="E212" s="35"/>
      <c r="F212" s="35"/>
      <c r="G212" s="35"/>
      <c r="H212" s="35"/>
      <c r="I212" s="35"/>
      <c r="J212" s="146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2.75" customHeight="1" x14ac:dyDescent="0.2">
      <c r="A213" s="35"/>
      <c r="B213" s="35"/>
      <c r="C213" s="35"/>
      <c r="D213" s="35"/>
      <c r="E213" s="35"/>
      <c r="F213" s="35"/>
      <c r="G213" s="35"/>
      <c r="H213" s="35"/>
      <c r="I213" s="35"/>
      <c r="J213" s="146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2.75" customHeight="1" x14ac:dyDescent="0.2">
      <c r="A214" s="35"/>
      <c r="B214" s="35"/>
      <c r="C214" s="35"/>
      <c r="D214" s="35"/>
      <c r="E214" s="35"/>
      <c r="F214" s="35"/>
      <c r="G214" s="35"/>
      <c r="H214" s="35"/>
      <c r="I214" s="35"/>
      <c r="J214" s="146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2.75" customHeight="1" x14ac:dyDescent="0.2">
      <c r="A215" s="35"/>
      <c r="B215" s="35"/>
      <c r="C215" s="35"/>
      <c r="D215" s="35"/>
      <c r="E215" s="35"/>
      <c r="F215" s="35"/>
      <c r="G215" s="35"/>
      <c r="H215" s="35"/>
      <c r="I215" s="35"/>
      <c r="J215" s="146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2.75" customHeight="1" x14ac:dyDescent="0.2">
      <c r="A216" s="35"/>
      <c r="B216" s="35"/>
      <c r="C216" s="35"/>
      <c r="D216" s="35"/>
      <c r="E216" s="35"/>
      <c r="F216" s="35"/>
      <c r="G216" s="35"/>
      <c r="H216" s="35"/>
      <c r="I216" s="35"/>
      <c r="J216" s="146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2.75" customHeight="1" x14ac:dyDescent="0.2">
      <c r="A217" s="35"/>
      <c r="B217" s="35"/>
      <c r="C217" s="35"/>
      <c r="D217" s="35"/>
      <c r="E217" s="35"/>
      <c r="F217" s="35"/>
      <c r="G217" s="35"/>
      <c r="H217" s="35"/>
      <c r="I217" s="35"/>
      <c r="J217" s="146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2.75" customHeight="1" x14ac:dyDescent="0.2">
      <c r="A218" s="35"/>
      <c r="B218" s="35"/>
      <c r="C218" s="35"/>
      <c r="D218" s="35"/>
      <c r="E218" s="35"/>
      <c r="F218" s="35"/>
      <c r="G218" s="35"/>
      <c r="H218" s="35"/>
      <c r="I218" s="35"/>
      <c r="J218" s="146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2.75" customHeight="1" x14ac:dyDescent="0.2">
      <c r="A219" s="35"/>
      <c r="B219" s="35"/>
      <c r="C219" s="35"/>
      <c r="D219" s="35"/>
      <c r="E219" s="35"/>
      <c r="F219" s="35"/>
      <c r="G219" s="35"/>
      <c r="H219" s="35"/>
      <c r="I219" s="35"/>
      <c r="J219" s="146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2.75" customHeight="1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146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2.75" customHeight="1" x14ac:dyDescent="0.2">
      <c r="A221" s="35"/>
      <c r="B221" s="35"/>
      <c r="C221" s="35"/>
      <c r="D221" s="35"/>
      <c r="E221" s="35"/>
      <c r="F221" s="35"/>
      <c r="G221" s="35"/>
      <c r="H221" s="35"/>
      <c r="I221" s="35"/>
      <c r="J221" s="146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2.75" customHeight="1" x14ac:dyDescent="0.2">
      <c r="A222" s="35"/>
      <c r="B222" s="35"/>
      <c r="C222" s="35"/>
      <c r="D222" s="35"/>
      <c r="E222" s="35"/>
      <c r="F222" s="35"/>
      <c r="G222" s="35"/>
      <c r="H222" s="35"/>
      <c r="I222" s="35"/>
      <c r="J222" s="146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2.75" customHeight="1" x14ac:dyDescent="0.2">
      <c r="A223" s="35"/>
      <c r="B223" s="35"/>
      <c r="C223" s="35"/>
      <c r="D223" s="35"/>
      <c r="E223" s="35"/>
      <c r="F223" s="35"/>
      <c r="G223" s="35"/>
      <c r="H223" s="35"/>
      <c r="I223" s="35"/>
      <c r="J223" s="146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2.75" customHeight="1" x14ac:dyDescent="0.2">
      <c r="A224" s="35"/>
      <c r="B224" s="35"/>
      <c r="C224" s="35"/>
      <c r="D224" s="35"/>
      <c r="E224" s="35"/>
      <c r="F224" s="35"/>
      <c r="G224" s="35"/>
      <c r="H224" s="35"/>
      <c r="I224" s="35"/>
      <c r="J224" s="146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2.75" customHeight="1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146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2.75" customHeight="1" x14ac:dyDescent="0.2">
      <c r="A226" s="35"/>
      <c r="B226" s="35"/>
      <c r="C226" s="35"/>
      <c r="D226" s="35"/>
      <c r="E226" s="35"/>
      <c r="F226" s="35"/>
      <c r="G226" s="35"/>
      <c r="H226" s="35"/>
      <c r="I226" s="35"/>
      <c r="J226" s="146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2.75" customHeight="1" x14ac:dyDescent="0.2">
      <c r="A227" s="35"/>
      <c r="B227" s="35"/>
      <c r="C227" s="35"/>
      <c r="D227" s="35"/>
      <c r="E227" s="35"/>
      <c r="F227" s="35"/>
      <c r="G227" s="35"/>
      <c r="H227" s="35"/>
      <c r="I227" s="35"/>
      <c r="J227" s="146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2.75" customHeight="1" x14ac:dyDescent="0.2">
      <c r="A228" s="35"/>
      <c r="B228" s="35"/>
      <c r="C228" s="35"/>
      <c r="D228" s="35"/>
      <c r="E228" s="35"/>
      <c r="F228" s="35"/>
      <c r="G228" s="35"/>
      <c r="H228" s="35"/>
      <c r="I228" s="35"/>
      <c r="J228" s="146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2.75" customHeight="1" x14ac:dyDescent="0.2">
      <c r="A229" s="35"/>
      <c r="B229" s="35"/>
      <c r="C229" s="35"/>
      <c r="D229" s="35"/>
      <c r="E229" s="35"/>
      <c r="F229" s="35"/>
      <c r="G229" s="35"/>
      <c r="H229" s="35"/>
      <c r="I229" s="35"/>
      <c r="J229" s="146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2.75" customHeight="1" x14ac:dyDescent="0.2">
      <c r="A230" s="35"/>
      <c r="B230" s="35"/>
      <c r="C230" s="35"/>
      <c r="D230" s="35"/>
      <c r="E230" s="35"/>
      <c r="F230" s="35"/>
      <c r="G230" s="35"/>
      <c r="H230" s="35"/>
      <c r="I230" s="35"/>
      <c r="J230" s="146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2.75" customHeight="1" x14ac:dyDescent="0.2">
      <c r="A231" s="35"/>
      <c r="B231" s="35"/>
      <c r="C231" s="35"/>
      <c r="D231" s="35"/>
      <c r="E231" s="35"/>
      <c r="F231" s="35"/>
      <c r="G231" s="35"/>
      <c r="H231" s="35"/>
      <c r="I231" s="35"/>
      <c r="J231" s="146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2.75" customHeight="1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146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2.75" customHeight="1" x14ac:dyDescent="0.2">
      <c r="A233" s="35"/>
      <c r="B233" s="35"/>
      <c r="C233" s="35"/>
      <c r="D233" s="35"/>
      <c r="E233" s="35"/>
      <c r="F233" s="35"/>
      <c r="G233" s="35"/>
      <c r="H233" s="35"/>
      <c r="I233" s="35"/>
      <c r="J233" s="146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2.75" customHeight="1" x14ac:dyDescent="0.2">
      <c r="A234" s="35"/>
      <c r="B234" s="35"/>
      <c r="C234" s="35"/>
      <c r="D234" s="35"/>
      <c r="E234" s="35"/>
      <c r="F234" s="35"/>
      <c r="G234" s="35"/>
      <c r="H234" s="35"/>
      <c r="I234" s="35"/>
      <c r="J234" s="146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2.75" customHeight="1" x14ac:dyDescent="0.2">
      <c r="A235" s="35"/>
      <c r="B235" s="35"/>
      <c r="C235" s="35"/>
      <c r="D235" s="35"/>
      <c r="E235" s="35"/>
      <c r="F235" s="35"/>
      <c r="G235" s="35"/>
      <c r="H235" s="35"/>
      <c r="I235" s="35"/>
      <c r="J235" s="146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2.75" customHeight="1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146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2.75" customHeight="1" x14ac:dyDescent="0.2">
      <c r="A237" s="35"/>
      <c r="B237" s="35"/>
      <c r="C237" s="35"/>
      <c r="D237" s="35"/>
      <c r="E237" s="35"/>
      <c r="F237" s="35"/>
      <c r="G237" s="35"/>
      <c r="H237" s="35"/>
      <c r="I237" s="35"/>
      <c r="J237" s="146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2.75" customHeight="1" x14ac:dyDescent="0.2">
      <c r="A238" s="35"/>
      <c r="B238" s="35"/>
      <c r="C238" s="35"/>
      <c r="D238" s="35"/>
      <c r="E238" s="35"/>
      <c r="F238" s="35"/>
      <c r="G238" s="35"/>
      <c r="H238" s="35"/>
      <c r="I238" s="35"/>
      <c r="J238" s="146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2.75" customHeight="1" x14ac:dyDescent="0.2">
      <c r="A239" s="35"/>
      <c r="B239" s="35"/>
      <c r="C239" s="35"/>
      <c r="D239" s="35"/>
      <c r="E239" s="35"/>
      <c r="F239" s="35"/>
      <c r="G239" s="35"/>
      <c r="H239" s="35"/>
      <c r="I239" s="35"/>
      <c r="J239" s="146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2.75" customHeight="1" x14ac:dyDescent="0.2">
      <c r="A240" s="35"/>
      <c r="B240" s="35"/>
      <c r="C240" s="35"/>
      <c r="D240" s="35"/>
      <c r="E240" s="35"/>
      <c r="F240" s="35"/>
      <c r="G240" s="35"/>
      <c r="H240" s="35"/>
      <c r="I240" s="35"/>
      <c r="J240" s="146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2.75" customHeight="1" x14ac:dyDescent="0.2">
      <c r="A241" s="35"/>
      <c r="B241" s="35"/>
      <c r="C241" s="35"/>
      <c r="D241" s="35"/>
      <c r="E241" s="35"/>
      <c r="F241" s="35"/>
      <c r="G241" s="35"/>
      <c r="H241" s="35"/>
      <c r="I241" s="35"/>
      <c r="J241" s="146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2.75" customHeight="1" x14ac:dyDescent="0.2">
      <c r="A242" s="35"/>
      <c r="B242" s="35"/>
      <c r="C242" s="35"/>
      <c r="D242" s="35"/>
      <c r="E242" s="35"/>
      <c r="F242" s="35"/>
      <c r="G242" s="35"/>
      <c r="H242" s="35"/>
      <c r="I242" s="35"/>
      <c r="J242" s="146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2.75" customHeight="1" x14ac:dyDescent="0.2">
      <c r="A243" s="35"/>
      <c r="B243" s="35"/>
      <c r="C243" s="35"/>
      <c r="D243" s="35"/>
      <c r="E243" s="35"/>
      <c r="F243" s="35"/>
      <c r="G243" s="35"/>
      <c r="H243" s="35"/>
      <c r="I243" s="35"/>
      <c r="J243" s="146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2.75" customHeight="1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146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2.75" customHeight="1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146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2.75" customHeight="1" x14ac:dyDescent="0.2">
      <c r="A246" s="35"/>
      <c r="B246" s="35"/>
      <c r="C246" s="35"/>
      <c r="D246" s="35"/>
      <c r="E246" s="35"/>
      <c r="F246" s="35"/>
      <c r="G246" s="35"/>
      <c r="H246" s="35"/>
      <c r="I246" s="35"/>
      <c r="J246" s="146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2.75" customHeight="1" x14ac:dyDescent="0.2">
      <c r="A247" s="35"/>
      <c r="B247" s="35"/>
      <c r="C247" s="35"/>
      <c r="D247" s="35"/>
      <c r="E247" s="35"/>
      <c r="F247" s="35"/>
      <c r="G247" s="35"/>
      <c r="H247" s="35"/>
      <c r="I247" s="35"/>
      <c r="J247" s="146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2.75" customHeight="1" x14ac:dyDescent="0.2">
      <c r="A248" s="35"/>
      <c r="B248" s="35"/>
      <c r="C248" s="35"/>
      <c r="D248" s="35"/>
      <c r="E248" s="35"/>
      <c r="F248" s="35"/>
      <c r="G248" s="35"/>
      <c r="H248" s="35"/>
      <c r="I248" s="35"/>
      <c r="J248" s="146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2.75" customHeight="1" x14ac:dyDescent="0.2">
      <c r="A249" s="35"/>
      <c r="B249" s="35"/>
      <c r="C249" s="35"/>
      <c r="D249" s="35"/>
      <c r="E249" s="35"/>
      <c r="F249" s="35"/>
      <c r="G249" s="35"/>
      <c r="H249" s="35"/>
      <c r="I249" s="35"/>
      <c r="J249" s="146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2.75" customHeight="1" x14ac:dyDescent="0.2">
      <c r="A250" s="35"/>
      <c r="B250" s="35"/>
      <c r="C250" s="35"/>
      <c r="D250" s="35"/>
      <c r="E250" s="35"/>
      <c r="F250" s="35"/>
      <c r="G250" s="35"/>
      <c r="H250" s="35"/>
      <c r="I250" s="35"/>
      <c r="J250" s="146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2.75" customHeight="1" x14ac:dyDescent="0.2">
      <c r="A251" s="35"/>
      <c r="B251" s="35"/>
      <c r="C251" s="35"/>
      <c r="D251" s="35"/>
      <c r="E251" s="35"/>
      <c r="F251" s="35"/>
      <c r="G251" s="35"/>
      <c r="H251" s="35"/>
      <c r="I251" s="35"/>
      <c r="J251" s="146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2.75" customHeight="1" x14ac:dyDescent="0.2">
      <c r="A252" s="35"/>
      <c r="B252" s="35"/>
      <c r="C252" s="35"/>
      <c r="D252" s="35"/>
      <c r="E252" s="35"/>
      <c r="F252" s="35"/>
      <c r="G252" s="35"/>
      <c r="H252" s="35"/>
      <c r="I252" s="35"/>
      <c r="J252" s="146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2.75" customHeight="1" x14ac:dyDescent="0.2">
      <c r="A253" s="35"/>
      <c r="B253" s="35"/>
      <c r="C253" s="35"/>
      <c r="D253" s="35"/>
      <c r="E253" s="35"/>
      <c r="F253" s="35"/>
      <c r="G253" s="35"/>
      <c r="H253" s="35"/>
      <c r="I253" s="35"/>
      <c r="J253" s="146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2.75" customHeight="1" x14ac:dyDescent="0.2">
      <c r="A254" s="35"/>
      <c r="B254" s="35"/>
      <c r="C254" s="35"/>
      <c r="D254" s="35"/>
      <c r="E254" s="35"/>
      <c r="F254" s="35"/>
      <c r="G254" s="35"/>
      <c r="H254" s="35"/>
      <c r="I254" s="35"/>
      <c r="J254" s="146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2.75" customHeight="1" x14ac:dyDescent="0.2">
      <c r="A255" s="35"/>
      <c r="B255" s="35"/>
      <c r="C255" s="35"/>
      <c r="D255" s="35"/>
      <c r="E255" s="35"/>
      <c r="F255" s="35"/>
      <c r="G255" s="35"/>
      <c r="H255" s="35"/>
      <c r="I255" s="35"/>
      <c r="J255" s="146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2.75" customHeight="1" x14ac:dyDescent="0.2">
      <c r="A256" s="35"/>
      <c r="B256" s="35"/>
      <c r="C256" s="35"/>
      <c r="D256" s="35"/>
      <c r="E256" s="35"/>
      <c r="F256" s="35"/>
      <c r="G256" s="35"/>
      <c r="H256" s="35"/>
      <c r="I256" s="35"/>
      <c r="J256" s="146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2.75" customHeight="1" x14ac:dyDescent="0.2">
      <c r="A257" s="35"/>
      <c r="B257" s="35"/>
      <c r="C257" s="35"/>
      <c r="D257" s="35"/>
      <c r="E257" s="35"/>
      <c r="F257" s="35"/>
      <c r="G257" s="35"/>
      <c r="H257" s="35"/>
      <c r="I257" s="35"/>
      <c r="J257" s="146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2.75" customHeight="1" x14ac:dyDescent="0.2">
      <c r="A258" s="35"/>
      <c r="B258" s="35"/>
      <c r="C258" s="35"/>
      <c r="D258" s="35"/>
      <c r="E258" s="35"/>
      <c r="F258" s="35"/>
      <c r="G258" s="35"/>
      <c r="H258" s="35"/>
      <c r="I258" s="35"/>
      <c r="J258" s="146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2.75" customHeight="1" x14ac:dyDescent="0.2">
      <c r="A259" s="35"/>
      <c r="B259" s="35"/>
      <c r="C259" s="35"/>
      <c r="D259" s="35"/>
      <c r="E259" s="35"/>
      <c r="F259" s="35"/>
      <c r="G259" s="35"/>
      <c r="H259" s="35"/>
      <c r="I259" s="35"/>
      <c r="J259" s="146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2.75" customHeight="1" x14ac:dyDescent="0.2">
      <c r="A260" s="35"/>
      <c r="B260" s="35"/>
      <c r="C260" s="35"/>
      <c r="D260" s="35"/>
      <c r="E260" s="35"/>
      <c r="F260" s="35"/>
      <c r="G260" s="35"/>
      <c r="H260" s="35"/>
      <c r="I260" s="35"/>
      <c r="J260" s="146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2.75" customHeight="1" x14ac:dyDescent="0.2">
      <c r="A261" s="35"/>
      <c r="B261" s="35"/>
      <c r="C261" s="35"/>
      <c r="D261" s="35"/>
      <c r="E261" s="35"/>
      <c r="F261" s="35"/>
      <c r="G261" s="35"/>
      <c r="H261" s="35"/>
      <c r="I261" s="35"/>
      <c r="J261" s="146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2.75" customHeight="1" x14ac:dyDescent="0.2">
      <c r="A262" s="35"/>
      <c r="B262" s="35"/>
      <c r="C262" s="35"/>
      <c r="D262" s="35"/>
      <c r="E262" s="35"/>
      <c r="F262" s="35"/>
      <c r="G262" s="35"/>
      <c r="H262" s="35"/>
      <c r="I262" s="35"/>
      <c r="J262" s="146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2.75" customHeight="1" x14ac:dyDescent="0.2">
      <c r="A263" s="35"/>
      <c r="B263" s="35"/>
      <c r="C263" s="35"/>
      <c r="D263" s="35"/>
      <c r="E263" s="35"/>
      <c r="F263" s="35"/>
      <c r="G263" s="35"/>
      <c r="H263" s="35"/>
      <c r="I263" s="35"/>
      <c r="J263" s="146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2.75" customHeight="1" x14ac:dyDescent="0.2">
      <c r="A264" s="35"/>
      <c r="B264" s="35"/>
      <c r="C264" s="35"/>
      <c r="D264" s="35"/>
      <c r="E264" s="35"/>
      <c r="F264" s="35"/>
      <c r="G264" s="35"/>
      <c r="H264" s="35"/>
      <c r="I264" s="35"/>
      <c r="J264" s="146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2.75" customHeight="1" x14ac:dyDescent="0.2">
      <c r="A265" s="35"/>
      <c r="B265" s="35"/>
      <c r="C265" s="35"/>
      <c r="D265" s="35"/>
      <c r="E265" s="35"/>
      <c r="F265" s="35"/>
      <c r="G265" s="35"/>
      <c r="H265" s="35"/>
      <c r="I265" s="35"/>
      <c r="J265" s="146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2.75" customHeight="1" x14ac:dyDescent="0.2">
      <c r="A266" s="35"/>
      <c r="B266" s="35"/>
      <c r="C266" s="35"/>
      <c r="D266" s="35"/>
      <c r="E266" s="35"/>
      <c r="F266" s="35"/>
      <c r="G266" s="35"/>
      <c r="H266" s="35"/>
      <c r="I266" s="35"/>
      <c r="J266" s="146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2.75" customHeight="1" x14ac:dyDescent="0.2">
      <c r="A267" s="35"/>
      <c r="B267" s="35"/>
      <c r="C267" s="35"/>
      <c r="D267" s="35"/>
      <c r="E267" s="35"/>
      <c r="F267" s="35"/>
      <c r="G267" s="35"/>
      <c r="H267" s="35"/>
      <c r="I267" s="35"/>
      <c r="J267" s="146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2.75" customHeight="1" x14ac:dyDescent="0.2">
      <c r="A268" s="35"/>
      <c r="B268" s="35"/>
      <c r="C268" s="35"/>
      <c r="D268" s="35"/>
      <c r="E268" s="35"/>
      <c r="F268" s="35"/>
      <c r="G268" s="35"/>
      <c r="H268" s="35"/>
      <c r="I268" s="35"/>
      <c r="J268" s="146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2.75" customHeight="1" x14ac:dyDescent="0.2">
      <c r="A269" s="35"/>
      <c r="B269" s="35"/>
      <c r="C269" s="35"/>
      <c r="D269" s="35"/>
      <c r="E269" s="35"/>
      <c r="F269" s="35"/>
      <c r="G269" s="35"/>
      <c r="H269" s="35"/>
      <c r="I269" s="35"/>
      <c r="J269" s="146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2.75" customHeight="1" x14ac:dyDescent="0.2">
      <c r="A270" s="35"/>
      <c r="B270" s="35"/>
      <c r="C270" s="35"/>
      <c r="D270" s="35"/>
      <c r="E270" s="35"/>
      <c r="F270" s="35"/>
      <c r="G270" s="35"/>
      <c r="H270" s="35"/>
      <c r="I270" s="35"/>
      <c r="J270" s="146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2.75" customHeight="1" x14ac:dyDescent="0.2">
      <c r="A271" s="35"/>
      <c r="B271" s="35"/>
      <c r="C271" s="35"/>
      <c r="D271" s="35"/>
      <c r="E271" s="35"/>
      <c r="F271" s="35"/>
      <c r="G271" s="35"/>
      <c r="H271" s="35"/>
      <c r="I271" s="35"/>
      <c r="J271" s="146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2.75" customHeight="1" x14ac:dyDescent="0.2">
      <c r="A272" s="35"/>
      <c r="B272" s="35"/>
      <c r="C272" s="35"/>
      <c r="D272" s="35"/>
      <c r="E272" s="35"/>
      <c r="F272" s="35"/>
      <c r="G272" s="35"/>
      <c r="H272" s="35"/>
      <c r="I272" s="35"/>
      <c r="J272" s="146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2.75" customHeight="1" x14ac:dyDescent="0.2">
      <c r="A273" s="35"/>
      <c r="B273" s="35"/>
      <c r="C273" s="35"/>
      <c r="D273" s="35"/>
      <c r="E273" s="35"/>
      <c r="F273" s="35"/>
      <c r="G273" s="35"/>
      <c r="H273" s="35"/>
      <c r="I273" s="35"/>
      <c r="J273" s="146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2.75" customHeight="1" x14ac:dyDescent="0.2">
      <c r="A274" s="35"/>
      <c r="B274" s="35"/>
      <c r="C274" s="35"/>
      <c r="D274" s="35"/>
      <c r="E274" s="35"/>
      <c r="F274" s="35"/>
      <c r="G274" s="35"/>
      <c r="H274" s="35"/>
      <c r="I274" s="35"/>
      <c r="J274" s="146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2.75" customHeight="1" x14ac:dyDescent="0.2">
      <c r="A275" s="35"/>
      <c r="B275" s="35"/>
      <c r="C275" s="35"/>
      <c r="D275" s="35"/>
      <c r="E275" s="35"/>
      <c r="F275" s="35"/>
      <c r="G275" s="35"/>
      <c r="H275" s="35"/>
      <c r="I275" s="35"/>
      <c r="J275" s="146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2.75" customHeight="1" x14ac:dyDescent="0.2">
      <c r="A276" s="35"/>
      <c r="B276" s="35"/>
      <c r="C276" s="35"/>
      <c r="D276" s="35"/>
      <c r="E276" s="35"/>
      <c r="F276" s="35"/>
      <c r="G276" s="35"/>
      <c r="H276" s="35"/>
      <c r="I276" s="35"/>
      <c r="J276" s="146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2.75" customHeight="1" x14ac:dyDescent="0.2">
      <c r="A277" s="35"/>
      <c r="B277" s="35"/>
      <c r="C277" s="35"/>
      <c r="D277" s="35"/>
      <c r="E277" s="35"/>
      <c r="F277" s="35"/>
      <c r="G277" s="35"/>
      <c r="H277" s="35"/>
      <c r="I277" s="35"/>
      <c r="J277" s="146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2.75" customHeight="1" x14ac:dyDescent="0.2">
      <c r="A278" s="35"/>
      <c r="B278" s="35"/>
      <c r="C278" s="35"/>
      <c r="D278" s="35"/>
      <c r="E278" s="35"/>
      <c r="F278" s="35"/>
      <c r="G278" s="35"/>
      <c r="H278" s="35"/>
      <c r="I278" s="35"/>
      <c r="J278" s="146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2.75" customHeight="1" x14ac:dyDescent="0.2">
      <c r="A279" s="35"/>
      <c r="B279" s="35"/>
      <c r="C279" s="35"/>
      <c r="D279" s="35"/>
      <c r="E279" s="35"/>
      <c r="F279" s="35"/>
      <c r="G279" s="35"/>
      <c r="H279" s="35"/>
      <c r="I279" s="35"/>
      <c r="J279" s="146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2.75" customHeight="1" x14ac:dyDescent="0.2">
      <c r="A280" s="35"/>
      <c r="B280" s="35"/>
      <c r="C280" s="35"/>
      <c r="D280" s="35"/>
      <c r="E280" s="35"/>
      <c r="F280" s="35"/>
      <c r="G280" s="35"/>
      <c r="H280" s="35"/>
      <c r="I280" s="35"/>
      <c r="J280" s="146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2.75" customHeight="1" x14ac:dyDescent="0.2">
      <c r="A281" s="35"/>
      <c r="B281" s="35"/>
      <c r="C281" s="35"/>
      <c r="D281" s="35"/>
      <c r="E281" s="35"/>
      <c r="F281" s="35"/>
      <c r="G281" s="35"/>
      <c r="H281" s="35"/>
      <c r="I281" s="35"/>
      <c r="J281" s="146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2.75" customHeight="1" x14ac:dyDescent="0.2">
      <c r="A282" s="35"/>
      <c r="B282" s="35"/>
      <c r="C282" s="35"/>
      <c r="D282" s="35"/>
      <c r="E282" s="35"/>
      <c r="F282" s="35"/>
      <c r="G282" s="35"/>
      <c r="H282" s="35"/>
      <c r="I282" s="35"/>
      <c r="J282" s="146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2.75" customHeight="1" x14ac:dyDescent="0.2">
      <c r="A283" s="35"/>
      <c r="B283" s="35"/>
      <c r="C283" s="35"/>
      <c r="D283" s="35"/>
      <c r="E283" s="35"/>
      <c r="F283" s="35"/>
      <c r="G283" s="35"/>
      <c r="H283" s="35"/>
      <c r="I283" s="35"/>
      <c r="J283" s="146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2.75" customHeight="1" x14ac:dyDescent="0.2">
      <c r="A284" s="35"/>
      <c r="B284" s="35"/>
      <c r="C284" s="35"/>
      <c r="D284" s="35"/>
      <c r="E284" s="35"/>
      <c r="F284" s="35"/>
      <c r="G284" s="35"/>
      <c r="H284" s="35"/>
      <c r="I284" s="35"/>
      <c r="J284" s="146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2.75" customHeight="1" x14ac:dyDescent="0.2">
      <c r="A285" s="35"/>
      <c r="B285" s="35"/>
      <c r="C285" s="35"/>
      <c r="D285" s="35"/>
      <c r="E285" s="35"/>
      <c r="F285" s="35"/>
      <c r="G285" s="35"/>
      <c r="H285" s="35"/>
      <c r="I285" s="35"/>
      <c r="J285" s="146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2.75" customHeight="1" x14ac:dyDescent="0.2">
      <c r="A286" s="35"/>
      <c r="B286" s="35"/>
      <c r="C286" s="35"/>
      <c r="D286" s="35"/>
      <c r="E286" s="35"/>
      <c r="F286" s="35"/>
      <c r="G286" s="35"/>
      <c r="H286" s="35"/>
      <c r="I286" s="35"/>
      <c r="J286" s="146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2.75" customHeight="1" x14ac:dyDescent="0.2">
      <c r="A287" s="35"/>
      <c r="B287" s="35"/>
      <c r="C287" s="35"/>
      <c r="D287" s="35"/>
      <c r="E287" s="35"/>
      <c r="F287" s="35"/>
      <c r="G287" s="35"/>
      <c r="H287" s="35"/>
      <c r="I287" s="35"/>
      <c r="J287" s="146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2.75" customHeight="1" x14ac:dyDescent="0.2">
      <c r="A288" s="35"/>
      <c r="B288" s="35"/>
      <c r="C288" s="35"/>
      <c r="D288" s="35"/>
      <c r="E288" s="35"/>
      <c r="F288" s="35"/>
      <c r="G288" s="35"/>
      <c r="H288" s="35"/>
      <c r="I288" s="35"/>
      <c r="J288" s="146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2.75" customHeight="1" x14ac:dyDescent="0.2">
      <c r="A289" s="35"/>
      <c r="B289" s="35"/>
      <c r="C289" s="35"/>
      <c r="D289" s="35"/>
      <c r="E289" s="35"/>
      <c r="F289" s="35"/>
      <c r="G289" s="35"/>
      <c r="H289" s="35"/>
      <c r="I289" s="35"/>
      <c r="J289" s="146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2.75" customHeight="1" x14ac:dyDescent="0.2">
      <c r="A290" s="35"/>
      <c r="B290" s="35"/>
      <c r="C290" s="35"/>
      <c r="D290" s="35"/>
      <c r="E290" s="35"/>
      <c r="F290" s="35"/>
      <c r="G290" s="35"/>
      <c r="H290" s="35"/>
      <c r="I290" s="35"/>
      <c r="J290" s="146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2.75" customHeight="1" x14ac:dyDescent="0.2">
      <c r="A291" s="35"/>
      <c r="B291" s="35"/>
      <c r="C291" s="35"/>
      <c r="D291" s="35"/>
      <c r="E291" s="35"/>
      <c r="F291" s="35"/>
      <c r="G291" s="35"/>
      <c r="H291" s="35"/>
      <c r="I291" s="35"/>
      <c r="J291" s="146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2.75" customHeight="1" x14ac:dyDescent="0.2">
      <c r="A292" s="35"/>
      <c r="B292" s="35"/>
      <c r="C292" s="35"/>
      <c r="D292" s="35"/>
      <c r="E292" s="35"/>
      <c r="F292" s="35"/>
      <c r="G292" s="35"/>
      <c r="H292" s="35"/>
      <c r="I292" s="35"/>
      <c r="J292" s="146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2.75" customHeight="1" x14ac:dyDescent="0.2">
      <c r="A293" s="35"/>
      <c r="B293" s="35"/>
      <c r="C293" s="35"/>
      <c r="D293" s="35"/>
      <c r="E293" s="35"/>
      <c r="F293" s="35"/>
      <c r="G293" s="35"/>
      <c r="H293" s="35"/>
      <c r="I293" s="35"/>
      <c r="J293" s="146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2.75" customHeight="1" x14ac:dyDescent="0.2">
      <c r="A294" s="35"/>
      <c r="B294" s="35"/>
      <c r="C294" s="35"/>
      <c r="D294" s="35"/>
      <c r="E294" s="35"/>
      <c r="F294" s="35"/>
      <c r="G294" s="35"/>
      <c r="H294" s="35"/>
      <c r="I294" s="35"/>
      <c r="J294" s="146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2.75" customHeight="1" x14ac:dyDescent="0.2">
      <c r="A295" s="35"/>
      <c r="B295" s="35"/>
      <c r="C295" s="35"/>
      <c r="D295" s="35"/>
      <c r="E295" s="35"/>
      <c r="F295" s="35"/>
      <c r="G295" s="35"/>
      <c r="H295" s="35"/>
      <c r="I295" s="35"/>
      <c r="J295" s="146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2.75" customHeight="1" x14ac:dyDescent="0.2">
      <c r="A296" s="35"/>
      <c r="B296" s="35"/>
      <c r="C296" s="35"/>
      <c r="D296" s="35"/>
      <c r="E296" s="35"/>
      <c r="F296" s="35"/>
      <c r="G296" s="35"/>
      <c r="H296" s="35"/>
      <c r="I296" s="35"/>
      <c r="J296" s="146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2.75" customHeight="1" x14ac:dyDescent="0.2">
      <c r="A297" s="35"/>
      <c r="B297" s="35"/>
      <c r="C297" s="35"/>
      <c r="D297" s="35"/>
      <c r="E297" s="35"/>
      <c r="F297" s="35"/>
      <c r="G297" s="35"/>
      <c r="H297" s="35"/>
      <c r="I297" s="35"/>
      <c r="J297" s="146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2.75" customHeight="1" x14ac:dyDescent="0.2">
      <c r="A298" s="35"/>
      <c r="B298" s="35"/>
      <c r="C298" s="35"/>
      <c r="D298" s="35"/>
      <c r="E298" s="35"/>
      <c r="F298" s="35"/>
      <c r="G298" s="35"/>
      <c r="H298" s="35"/>
      <c r="I298" s="35"/>
      <c r="J298" s="146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2.75" customHeight="1" x14ac:dyDescent="0.2">
      <c r="A299" s="35"/>
      <c r="B299" s="35"/>
      <c r="C299" s="35"/>
      <c r="D299" s="35"/>
      <c r="E299" s="35"/>
      <c r="F299" s="35"/>
      <c r="G299" s="35"/>
      <c r="H299" s="35"/>
      <c r="I299" s="35"/>
      <c r="J299" s="146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2.75" customHeight="1" x14ac:dyDescent="0.2">
      <c r="A300" s="35"/>
      <c r="B300" s="35"/>
      <c r="C300" s="35"/>
      <c r="D300" s="35"/>
      <c r="E300" s="35"/>
      <c r="F300" s="35"/>
      <c r="G300" s="35"/>
      <c r="H300" s="35"/>
      <c r="I300" s="35"/>
      <c r="J300" s="146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2.75" customHeight="1" x14ac:dyDescent="0.2">
      <c r="A301" s="35"/>
      <c r="B301" s="35"/>
      <c r="C301" s="35"/>
      <c r="D301" s="35"/>
      <c r="E301" s="35"/>
      <c r="F301" s="35"/>
      <c r="G301" s="35"/>
      <c r="H301" s="35"/>
      <c r="I301" s="35"/>
      <c r="J301" s="146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2.75" customHeight="1" x14ac:dyDescent="0.2">
      <c r="A302" s="35"/>
      <c r="B302" s="35"/>
      <c r="C302" s="35"/>
      <c r="D302" s="35"/>
      <c r="E302" s="35"/>
      <c r="F302" s="35"/>
      <c r="G302" s="35"/>
      <c r="H302" s="35"/>
      <c r="I302" s="35"/>
      <c r="J302" s="146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2.75" customHeight="1" x14ac:dyDescent="0.2">
      <c r="A303" s="35"/>
      <c r="B303" s="35"/>
      <c r="C303" s="35"/>
      <c r="D303" s="35"/>
      <c r="E303" s="35"/>
      <c r="F303" s="35"/>
      <c r="G303" s="35"/>
      <c r="H303" s="35"/>
      <c r="I303" s="35"/>
      <c r="J303" s="146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2.75" customHeight="1" x14ac:dyDescent="0.2">
      <c r="A304" s="35"/>
      <c r="B304" s="35"/>
      <c r="C304" s="35"/>
      <c r="D304" s="35"/>
      <c r="E304" s="35"/>
      <c r="F304" s="35"/>
      <c r="G304" s="35"/>
      <c r="H304" s="35"/>
      <c r="I304" s="35"/>
      <c r="J304" s="146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2.75" customHeight="1" x14ac:dyDescent="0.2">
      <c r="A305" s="35"/>
      <c r="B305" s="35"/>
      <c r="C305" s="35"/>
      <c r="D305" s="35"/>
      <c r="E305" s="35"/>
      <c r="F305" s="35"/>
      <c r="G305" s="35"/>
      <c r="H305" s="35"/>
      <c r="I305" s="35"/>
      <c r="J305" s="146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2.75" customHeight="1" x14ac:dyDescent="0.2">
      <c r="A306" s="35"/>
      <c r="B306" s="35"/>
      <c r="C306" s="35"/>
      <c r="D306" s="35"/>
      <c r="E306" s="35"/>
      <c r="F306" s="35"/>
      <c r="G306" s="35"/>
      <c r="H306" s="35"/>
      <c r="I306" s="35"/>
      <c r="J306" s="146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2.75" customHeight="1" x14ac:dyDescent="0.2">
      <c r="A307" s="35"/>
      <c r="B307" s="35"/>
      <c r="C307" s="35"/>
      <c r="D307" s="35"/>
      <c r="E307" s="35"/>
      <c r="F307" s="35"/>
      <c r="G307" s="35"/>
      <c r="H307" s="35"/>
      <c r="I307" s="35"/>
      <c r="J307" s="146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2.75" customHeight="1" x14ac:dyDescent="0.2">
      <c r="A308" s="35"/>
      <c r="B308" s="35"/>
      <c r="C308" s="35"/>
      <c r="D308" s="35"/>
      <c r="E308" s="35"/>
      <c r="F308" s="35"/>
      <c r="G308" s="35"/>
      <c r="H308" s="35"/>
      <c r="I308" s="35"/>
      <c r="J308" s="146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2.75" customHeight="1" x14ac:dyDescent="0.2">
      <c r="A309" s="35"/>
      <c r="B309" s="35"/>
      <c r="C309" s="35"/>
      <c r="D309" s="35"/>
      <c r="E309" s="35"/>
      <c r="F309" s="35"/>
      <c r="G309" s="35"/>
      <c r="H309" s="35"/>
      <c r="I309" s="35"/>
      <c r="J309" s="146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2.75" customHeight="1" x14ac:dyDescent="0.2">
      <c r="A310" s="35"/>
      <c r="B310" s="35"/>
      <c r="C310" s="35"/>
      <c r="D310" s="35"/>
      <c r="E310" s="35"/>
      <c r="F310" s="35"/>
      <c r="G310" s="35"/>
      <c r="H310" s="35"/>
      <c r="I310" s="35"/>
      <c r="J310" s="146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2.75" customHeight="1" x14ac:dyDescent="0.2">
      <c r="A311" s="35"/>
      <c r="B311" s="35"/>
      <c r="C311" s="35"/>
      <c r="D311" s="35"/>
      <c r="E311" s="35"/>
      <c r="F311" s="35"/>
      <c r="G311" s="35"/>
      <c r="H311" s="35"/>
      <c r="I311" s="35"/>
      <c r="J311" s="146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2.75" customHeight="1" x14ac:dyDescent="0.2">
      <c r="A312" s="35"/>
      <c r="B312" s="35"/>
      <c r="C312" s="35"/>
      <c r="D312" s="35"/>
      <c r="E312" s="35"/>
      <c r="F312" s="35"/>
      <c r="G312" s="35"/>
      <c r="H312" s="35"/>
      <c r="I312" s="35"/>
      <c r="J312" s="146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2.75" customHeight="1" x14ac:dyDescent="0.2">
      <c r="A313" s="35"/>
      <c r="B313" s="35"/>
      <c r="C313" s="35"/>
      <c r="D313" s="35"/>
      <c r="E313" s="35"/>
      <c r="F313" s="35"/>
      <c r="G313" s="35"/>
      <c r="H313" s="35"/>
      <c r="I313" s="35"/>
      <c r="J313" s="146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2.75" customHeight="1" x14ac:dyDescent="0.2">
      <c r="A314" s="35"/>
      <c r="B314" s="35"/>
      <c r="C314" s="35"/>
      <c r="D314" s="35"/>
      <c r="E314" s="35"/>
      <c r="F314" s="35"/>
      <c r="G314" s="35"/>
      <c r="H314" s="35"/>
      <c r="I314" s="35"/>
      <c r="J314" s="146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2.75" customHeight="1" x14ac:dyDescent="0.2">
      <c r="A315" s="35"/>
      <c r="B315" s="35"/>
      <c r="C315" s="35"/>
      <c r="D315" s="35"/>
      <c r="E315" s="35"/>
      <c r="F315" s="35"/>
      <c r="G315" s="35"/>
      <c r="H315" s="35"/>
      <c r="I315" s="35"/>
      <c r="J315" s="146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2.75" customHeight="1" x14ac:dyDescent="0.2">
      <c r="A316" s="35"/>
      <c r="B316" s="35"/>
      <c r="C316" s="35"/>
      <c r="D316" s="35"/>
      <c r="E316" s="35"/>
      <c r="F316" s="35"/>
      <c r="G316" s="35"/>
      <c r="H316" s="35"/>
      <c r="I316" s="35"/>
      <c r="J316" s="146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2.75" customHeight="1" x14ac:dyDescent="0.2">
      <c r="A317" s="35"/>
      <c r="B317" s="35"/>
      <c r="C317" s="35"/>
      <c r="D317" s="35"/>
      <c r="E317" s="35"/>
      <c r="F317" s="35"/>
      <c r="G317" s="35"/>
      <c r="H317" s="35"/>
      <c r="I317" s="35"/>
      <c r="J317" s="146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2.75" customHeight="1" x14ac:dyDescent="0.2">
      <c r="A318" s="35"/>
      <c r="B318" s="35"/>
      <c r="C318" s="35"/>
      <c r="D318" s="35"/>
      <c r="E318" s="35"/>
      <c r="F318" s="35"/>
      <c r="G318" s="35"/>
      <c r="H318" s="35"/>
      <c r="I318" s="35"/>
      <c r="J318" s="146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2.75" customHeight="1" x14ac:dyDescent="0.2">
      <c r="A319" s="35"/>
      <c r="B319" s="35"/>
      <c r="C319" s="35"/>
      <c r="D319" s="35"/>
      <c r="E319" s="35"/>
      <c r="F319" s="35"/>
      <c r="G319" s="35"/>
      <c r="H319" s="35"/>
      <c r="I319" s="35"/>
      <c r="J319" s="146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2.75" customHeight="1" x14ac:dyDescent="0.2">
      <c r="A320" s="35"/>
      <c r="B320" s="35"/>
      <c r="C320" s="35"/>
      <c r="D320" s="35"/>
      <c r="E320" s="35"/>
      <c r="F320" s="35"/>
      <c r="G320" s="35"/>
      <c r="H320" s="35"/>
      <c r="I320" s="35"/>
      <c r="J320" s="146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2.75" customHeight="1" x14ac:dyDescent="0.2">
      <c r="A321" s="35"/>
      <c r="B321" s="35"/>
      <c r="C321" s="35"/>
      <c r="D321" s="35"/>
      <c r="E321" s="35"/>
      <c r="F321" s="35"/>
      <c r="G321" s="35"/>
      <c r="H321" s="35"/>
      <c r="I321" s="35"/>
      <c r="J321" s="146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2.75" customHeight="1" x14ac:dyDescent="0.2">
      <c r="A322" s="35"/>
      <c r="B322" s="35"/>
      <c r="C322" s="35"/>
      <c r="D322" s="35"/>
      <c r="E322" s="35"/>
      <c r="F322" s="35"/>
      <c r="G322" s="35"/>
      <c r="H322" s="35"/>
      <c r="I322" s="35"/>
      <c r="J322" s="146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2.75" customHeight="1" x14ac:dyDescent="0.2">
      <c r="A323" s="35"/>
      <c r="B323" s="35"/>
      <c r="C323" s="35"/>
      <c r="D323" s="35"/>
      <c r="E323" s="35"/>
      <c r="F323" s="35"/>
      <c r="G323" s="35"/>
      <c r="H323" s="35"/>
      <c r="I323" s="35"/>
      <c r="J323" s="146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2.75" customHeight="1" x14ac:dyDescent="0.2">
      <c r="A324" s="35"/>
      <c r="B324" s="35"/>
      <c r="C324" s="35"/>
      <c r="D324" s="35"/>
      <c r="E324" s="35"/>
      <c r="F324" s="35"/>
      <c r="G324" s="35"/>
      <c r="H324" s="35"/>
      <c r="I324" s="35"/>
      <c r="J324" s="146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2.75" customHeight="1" x14ac:dyDescent="0.2">
      <c r="A325" s="35"/>
      <c r="B325" s="35"/>
      <c r="C325" s="35"/>
      <c r="D325" s="35"/>
      <c r="E325" s="35"/>
      <c r="F325" s="35"/>
      <c r="G325" s="35"/>
      <c r="H325" s="35"/>
      <c r="I325" s="35"/>
      <c r="J325" s="146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2.75" customHeight="1" x14ac:dyDescent="0.2">
      <c r="A326" s="35"/>
      <c r="B326" s="35"/>
      <c r="C326" s="35"/>
      <c r="D326" s="35"/>
      <c r="E326" s="35"/>
      <c r="F326" s="35"/>
      <c r="G326" s="35"/>
      <c r="H326" s="35"/>
      <c r="I326" s="35"/>
      <c r="J326" s="146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2.75" customHeight="1" x14ac:dyDescent="0.2">
      <c r="A327" s="35"/>
      <c r="B327" s="35"/>
      <c r="C327" s="35"/>
      <c r="D327" s="35"/>
      <c r="E327" s="35"/>
      <c r="F327" s="35"/>
      <c r="G327" s="35"/>
      <c r="H327" s="35"/>
      <c r="I327" s="35"/>
      <c r="J327" s="146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2.75" customHeight="1" x14ac:dyDescent="0.2">
      <c r="A328" s="35"/>
      <c r="B328" s="35"/>
      <c r="C328" s="35"/>
      <c r="D328" s="35"/>
      <c r="E328" s="35"/>
      <c r="F328" s="35"/>
      <c r="G328" s="35"/>
      <c r="H328" s="35"/>
      <c r="I328" s="35"/>
      <c r="J328" s="146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2.75" customHeight="1" x14ac:dyDescent="0.2">
      <c r="A329" s="35"/>
      <c r="B329" s="35"/>
      <c r="C329" s="35"/>
      <c r="D329" s="35"/>
      <c r="E329" s="35"/>
      <c r="F329" s="35"/>
      <c r="G329" s="35"/>
      <c r="H329" s="35"/>
      <c r="I329" s="35"/>
      <c r="J329" s="146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2.75" customHeight="1" x14ac:dyDescent="0.2">
      <c r="A330" s="35"/>
      <c r="B330" s="35"/>
      <c r="C330" s="35"/>
      <c r="D330" s="35"/>
      <c r="E330" s="35"/>
      <c r="F330" s="35"/>
      <c r="G330" s="35"/>
      <c r="H330" s="35"/>
      <c r="I330" s="35"/>
      <c r="J330" s="146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2.75" customHeight="1" x14ac:dyDescent="0.2">
      <c r="A331" s="35"/>
      <c r="B331" s="35"/>
      <c r="C331" s="35"/>
      <c r="D331" s="35"/>
      <c r="E331" s="35"/>
      <c r="F331" s="35"/>
      <c r="G331" s="35"/>
      <c r="H331" s="35"/>
      <c r="I331" s="35"/>
      <c r="J331" s="146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2.75" customHeight="1" x14ac:dyDescent="0.2">
      <c r="A332" s="35"/>
      <c r="B332" s="35"/>
      <c r="C332" s="35"/>
      <c r="D332" s="35"/>
      <c r="E332" s="35"/>
      <c r="F332" s="35"/>
      <c r="G332" s="35"/>
      <c r="H332" s="35"/>
      <c r="I332" s="35"/>
      <c r="J332" s="146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2.75" customHeight="1" x14ac:dyDescent="0.2">
      <c r="A333" s="35"/>
      <c r="B333" s="35"/>
      <c r="C333" s="35"/>
      <c r="D333" s="35"/>
      <c r="E333" s="35"/>
      <c r="F333" s="35"/>
      <c r="G333" s="35"/>
      <c r="H333" s="35"/>
      <c r="I333" s="35"/>
      <c r="J333" s="146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2.75" customHeight="1" x14ac:dyDescent="0.2">
      <c r="A334" s="35"/>
      <c r="B334" s="35"/>
      <c r="C334" s="35"/>
      <c r="D334" s="35"/>
      <c r="E334" s="35"/>
      <c r="F334" s="35"/>
      <c r="G334" s="35"/>
      <c r="H334" s="35"/>
      <c r="I334" s="35"/>
      <c r="J334" s="146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2.75" customHeight="1" x14ac:dyDescent="0.2">
      <c r="A335" s="35"/>
      <c r="B335" s="35"/>
      <c r="C335" s="35"/>
      <c r="D335" s="35"/>
      <c r="E335" s="35"/>
      <c r="F335" s="35"/>
      <c r="G335" s="35"/>
      <c r="H335" s="35"/>
      <c r="I335" s="35"/>
      <c r="J335" s="146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2.75" customHeight="1" x14ac:dyDescent="0.2">
      <c r="A336" s="35"/>
      <c r="B336" s="35"/>
      <c r="C336" s="35"/>
      <c r="D336" s="35"/>
      <c r="E336" s="35"/>
      <c r="F336" s="35"/>
      <c r="G336" s="35"/>
      <c r="H336" s="35"/>
      <c r="I336" s="35"/>
      <c r="J336" s="146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2.75" customHeight="1" x14ac:dyDescent="0.2">
      <c r="A337" s="35"/>
      <c r="B337" s="35"/>
      <c r="C337" s="35"/>
      <c r="D337" s="35"/>
      <c r="E337" s="35"/>
      <c r="F337" s="35"/>
      <c r="G337" s="35"/>
      <c r="H337" s="35"/>
      <c r="I337" s="35"/>
      <c r="J337" s="146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2.75" customHeight="1" x14ac:dyDescent="0.2">
      <c r="A338" s="35"/>
      <c r="B338" s="35"/>
      <c r="C338" s="35"/>
      <c r="D338" s="35"/>
      <c r="E338" s="35"/>
      <c r="F338" s="35"/>
      <c r="G338" s="35"/>
      <c r="H338" s="35"/>
      <c r="I338" s="35"/>
      <c r="J338" s="146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2.75" customHeight="1" x14ac:dyDescent="0.2">
      <c r="A339" s="35"/>
      <c r="B339" s="35"/>
      <c r="C339" s="35"/>
      <c r="D339" s="35"/>
      <c r="E339" s="35"/>
      <c r="F339" s="35"/>
      <c r="G339" s="35"/>
      <c r="H339" s="35"/>
      <c r="I339" s="35"/>
      <c r="J339" s="146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2.75" customHeight="1" x14ac:dyDescent="0.2">
      <c r="A340" s="35"/>
      <c r="B340" s="35"/>
      <c r="C340" s="35"/>
      <c r="D340" s="35"/>
      <c r="E340" s="35"/>
      <c r="F340" s="35"/>
      <c r="G340" s="35"/>
      <c r="H340" s="35"/>
      <c r="I340" s="35"/>
      <c r="J340" s="146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2.75" customHeight="1" x14ac:dyDescent="0.2">
      <c r="A341" s="35"/>
      <c r="B341" s="35"/>
      <c r="C341" s="35"/>
      <c r="D341" s="35"/>
      <c r="E341" s="35"/>
      <c r="F341" s="35"/>
      <c r="G341" s="35"/>
      <c r="H341" s="35"/>
      <c r="I341" s="35"/>
      <c r="J341" s="146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2.75" customHeight="1" x14ac:dyDescent="0.2">
      <c r="A342" s="35"/>
      <c r="B342" s="35"/>
      <c r="C342" s="35"/>
      <c r="D342" s="35"/>
      <c r="E342" s="35"/>
      <c r="F342" s="35"/>
      <c r="G342" s="35"/>
      <c r="H342" s="35"/>
      <c r="I342" s="35"/>
      <c r="J342" s="146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2.75" customHeight="1" x14ac:dyDescent="0.2">
      <c r="A343" s="35"/>
      <c r="B343" s="35"/>
      <c r="C343" s="35"/>
      <c r="D343" s="35"/>
      <c r="E343" s="35"/>
      <c r="F343" s="35"/>
      <c r="G343" s="35"/>
      <c r="H343" s="35"/>
      <c r="I343" s="35"/>
      <c r="J343" s="146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2.75" customHeight="1" x14ac:dyDescent="0.2">
      <c r="A344" s="35"/>
      <c r="B344" s="35"/>
      <c r="C344" s="35"/>
      <c r="D344" s="35"/>
      <c r="E344" s="35"/>
      <c r="F344" s="35"/>
      <c r="G344" s="35"/>
      <c r="H344" s="35"/>
      <c r="I344" s="35"/>
      <c r="J344" s="146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2.75" customHeight="1" x14ac:dyDescent="0.2">
      <c r="A345" s="35"/>
      <c r="B345" s="35"/>
      <c r="C345" s="35"/>
      <c r="D345" s="35"/>
      <c r="E345" s="35"/>
      <c r="F345" s="35"/>
      <c r="G345" s="35"/>
      <c r="H345" s="35"/>
      <c r="I345" s="35"/>
      <c r="J345" s="146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2.75" customHeight="1" x14ac:dyDescent="0.2">
      <c r="A346" s="35"/>
      <c r="B346" s="35"/>
      <c r="C346" s="35"/>
      <c r="D346" s="35"/>
      <c r="E346" s="35"/>
      <c r="F346" s="35"/>
      <c r="G346" s="35"/>
      <c r="H346" s="35"/>
      <c r="I346" s="35"/>
      <c r="J346" s="146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2.75" customHeight="1" x14ac:dyDescent="0.2">
      <c r="A347" s="35"/>
      <c r="B347" s="35"/>
      <c r="C347" s="35"/>
      <c r="D347" s="35"/>
      <c r="E347" s="35"/>
      <c r="F347" s="35"/>
      <c r="G347" s="35"/>
      <c r="H347" s="35"/>
      <c r="I347" s="35"/>
      <c r="J347" s="146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2.75" customHeight="1" x14ac:dyDescent="0.2">
      <c r="A348" s="35"/>
      <c r="B348" s="35"/>
      <c r="C348" s="35"/>
      <c r="D348" s="35"/>
      <c r="E348" s="35"/>
      <c r="F348" s="35"/>
      <c r="G348" s="35"/>
      <c r="H348" s="35"/>
      <c r="I348" s="35"/>
      <c r="J348" s="146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2.75" customHeight="1" x14ac:dyDescent="0.2">
      <c r="A349" s="35"/>
      <c r="B349" s="35"/>
      <c r="C349" s="35"/>
      <c r="D349" s="35"/>
      <c r="E349" s="35"/>
      <c r="F349" s="35"/>
      <c r="G349" s="35"/>
      <c r="H349" s="35"/>
      <c r="I349" s="35"/>
      <c r="J349" s="146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2.75" customHeight="1" x14ac:dyDescent="0.2">
      <c r="A350" s="35"/>
      <c r="B350" s="35"/>
      <c r="C350" s="35"/>
      <c r="D350" s="35"/>
      <c r="E350" s="35"/>
      <c r="F350" s="35"/>
      <c r="G350" s="35"/>
      <c r="H350" s="35"/>
      <c r="I350" s="35"/>
      <c r="J350" s="146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2.75" customHeight="1" x14ac:dyDescent="0.2">
      <c r="A351" s="35"/>
      <c r="B351" s="35"/>
      <c r="C351" s="35"/>
      <c r="D351" s="35"/>
      <c r="E351" s="35"/>
      <c r="F351" s="35"/>
      <c r="G351" s="35"/>
      <c r="H351" s="35"/>
      <c r="I351" s="35"/>
      <c r="J351" s="146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2.75" customHeight="1" x14ac:dyDescent="0.2">
      <c r="A352" s="35"/>
      <c r="B352" s="35"/>
      <c r="C352" s="35"/>
      <c r="D352" s="35"/>
      <c r="E352" s="35"/>
      <c r="F352" s="35"/>
      <c r="G352" s="35"/>
      <c r="H352" s="35"/>
      <c r="I352" s="35"/>
      <c r="J352" s="146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2.75" customHeight="1" x14ac:dyDescent="0.2">
      <c r="A353" s="35"/>
      <c r="B353" s="35"/>
      <c r="C353" s="35"/>
      <c r="D353" s="35"/>
      <c r="E353" s="35"/>
      <c r="F353" s="35"/>
      <c r="G353" s="35"/>
      <c r="H353" s="35"/>
      <c r="I353" s="35"/>
      <c r="J353" s="146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2.75" customHeight="1" x14ac:dyDescent="0.2">
      <c r="A354" s="35"/>
      <c r="B354" s="35"/>
      <c r="C354" s="35"/>
      <c r="D354" s="35"/>
      <c r="E354" s="35"/>
      <c r="F354" s="35"/>
      <c r="G354" s="35"/>
      <c r="H354" s="35"/>
      <c r="I354" s="35"/>
      <c r="J354" s="146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2.75" customHeight="1" x14ac:dyDescent="0.2">
      <c r="A355" s="35"/>
      <c r="B355" s="35"/>
      <c r="C355" s="35"/>
      <c r="D355" s="35"/>
      <c r="E355" s="35"/>
      <c r="F355" s="35"/>
      <c r="G355" s="35"/>
      <c r="H355" s="35"/>
      <c r="I355" s="35"/>
      <c r="J355" s="146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2.75" customHeight="1" x14ac:dyDescent="0.2">
      <c r="A356" s="35"/>
      <c r="B356" s="35"/>
      <c r="C356" s="35"/>
      <c r="D356" s="35"/>
      <c r="E356" s="35"/>
      <c r="F356" s="35"/>
      <c r="G356" s="35"/>
      <c r="H356" s="35"/>
      <c r="I356" s="35"/>
      <c r="J356" s="146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2.75" customHeight="1" x14ac:dyDescent="0.2">
      <c r="A357" s="35"/>
      <c r="B357" s="35"/>
      <c r="C357" s="35"/>
      <c r="D357" s="35"/>
      <c r="E357" s="35"/>
      <c r="F357" s="35"/>
      <c r="G357" s="35"/>
      <c r="H357" s="35"/>
      <c r="I357" s="35"/>
      <c r="J357" s="146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2.75" customHeight="1" x14ac:dyDescent="0.2">
      <c r="A358" s="35"/>
      <c r="B358" s="35"/>
      <c r="C358" s="35"/>
      <c r="D358" s="35"/>
      <c r="E358" s="35"/>
      <c r="F358" s="35"/>
      <c r="G358" s="35"/>
      <c r="H358" s="35"/>
      <c r="I358" s="35"/>
      <c r="J358" s="146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2.75" customHeight="1" x14ac:dyDescent="0.2">
      <c r="A359" s="35"/>
      <c r="B359" s="35"/>
      <c r="C359" s="35"/>
      <c r="D359" s="35"/>
      <c r="E359" s="35"/>
      <c r="F359" s="35"/>
      <c r="G359" s="35"/>
      <c r="H359" s="35"/>
      <c r="I359" s="35"/>
      <c r="J359" s="146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2.75" customHeight="1" x14ac:dyDescent="0.2">
      <c r="A360" s="35"/>
      <c r="B360" s="35"/>
      <c r="C360" s="35"/>
      <c r="D360" s="35"/>
      <c r="E360" s="35"/>
      <c r="F360" s="35"/>
      <c r="G360" s="35"/>
      <c r="H360" s="35"/>
      <c r="I360" s="35"/>
      <c r="J360" s="146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2.75" customHeight="1" x14ac:dyDescent="0.2">
      <c r="A361" s="35"/>
      <c r="B361" s="35"/>
      <c r="C361" s="35"/>
      <c r="D361" s="35"/>
      <c r="E361" s="35"/>
      <c r="F361" s="35"/>
      <c r="G361" s="35"/>
      <c r="H361" s="35"/>
      <c r="I361" s="35"/>
      <c r="J361" s="146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2.75" customHeight="1" x14ac:dyDescent="0.2">
      <c r="A362" s="35"/>
      <c r="B362" s="35"/>
      <c r="C362" s="35"/>
      <c r="D362" s="35"/>
      <c r="E362" s="35"/>
      <c r="F362" s="35"/>
      <c r="G362" s="35"/>
      <c r="H362" s="35"/>
      <c r="I362" s="35"/>
      <c r="J362" s="146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2.75" customHeight="1" x14ac:dyDescent="0.2">
      <c r="A363" s="35"/>
      <c r="B363" s="35"/>
      <c r="C363" s="35"/>
      <c r="D363" s="35"/>
      <c r="E363" s="35"/>
      <c r="F363" s="35"/>
      <c r="G363" s="35"/>
      <c r="H363" s="35"/>
      <c r="I363" s="35"/>
      <c r="J363" s="146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2.75" customHeight="1" x14ac:dyDescent="0.2">
      <c r="A364" s="35"/>
      <c r="B364" s="35"/>
      <c r="C364" s="35"/>
      <c r="D364" s="35"/>
      <c r="E364" s="35"/>
      <c r="F364" s="35"/>
      <c r="G364" s="35"/>
      <c r="H364" s="35"/>
      <c r="I364" s="35"/>
      <c r="J364" s="146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2.75" customHeight="1" x14ac:dyDescent="0.2">
      <c r="A365" s="35"/>
      <c r="B365" s="35"/>
      <c r="C365" s="35"/>
      <c r="D365" s="35"/>
      <c r="E365" s="35"/>
      <c r="F365" s="35"/>
      <c r="G365" s="35"/>
      <c r="H365" s="35"/>
      <c r="I365" s="35"/>
      <c r="J365" s="146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2.75" customHeight="1" x14ac:dyDescent="0.2">
      <c r="A366" s="35"/>
      <c r="B366" s="35"/>
      <c r="C366" s="35"/>
      <c r="D366" s="35"/>
      <c r="E366" s="35"/>
      <c r="F366" s="35"/>
      <c r="G366" s="35"/>
      <c r="H366" s="35"/>
      <c r="I366" s="35"/>
      <c r="J366" s="146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2.75" customHeight="1" x14ac:dyDescent="0.2">
      <c r="A367" s="35"/>
      <c r="B367" s="35"/>
      <c r="C367" s="35"/>
      <c r="D367" s="35"/>
      <c r="E367" s="35"/>
      <c r="F367" s="35"/>
      <c r="G367" s="35"/>
      <c r="H367" s="35"/>
      <c r="I367" s="35"/>
      <c r="J367" s="146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2.75" customHeight="1" x14ac:dyDescent="0.2">
      <c r="A368" s="35"/>
      <c r="B368" s="35"/>
      <c r="C368" s="35"/>
      <c r="D368" s="35"/>
      <c r="E368" s="35"/>
      <c r="F368" s="35"/>
      <c r="G368" s="35"/>
      <c r="H368" s="35"/>
      <c r="I368" s="35"/>
      <c r="J368" s="146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2.75" customHeight="1" x14ac:dyDescent="0.2">
      <c r="A369" s="35"/>
      <c r="B369" s="35"/>
      <c r="C369" s="35"/>
      <c r="D369" s="35"/>
      <c r="E369" s="35"/>
      <c r="F369" s="35"/>
      <c r="G369" s="35"/>
      <c r="H369" s="35"/>
      <c r="I369" s="35"/>
      <c r="J369" s="146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2.75" customHeight="1" x14ac:dyDescent="0.2">
      <c r="A370" s="35"/>
      <c r="B370" s="35"/>
      <c r="C370" s="35"/>
      <c r="D370" s="35"/>
      <c r="E370" s="35"/>
      <c r="F370" s="35"/>
      <c r="G370" s="35"/>
      <c r="H370" s="35"/>
      <c r="I370" s="35"/>
      <c r="J370" s="146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2.75" customHeight="1" x14ac:dyDescent="0.2">
      <c r="A371" s="35"/>
      <c r="B371" s="35"/>
      <c r="C371" s="35"/>
      <c r="D371" s="35"/>
      <c r="E371" s="35"/>
      <c r="F371" s="35"/>
      <c r="G371" s="35"/>
      <c r="H371" s="35"/>
      <c r="I371" s="35"/>
      <c r="J371" s="146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2.75" customHeight="1" x14ac:dyDescent="0.2">
      <c r="A372" s="35"/>
      <c r="B372" s="35"/>
      <c r="C372" s="35"/>
      <c r="D372" s="35"/>
      <c r="E372" s="35"/>
      <c r="F372" s="35"/>
      <c r="G372" s="35"/>
      <c r="H372" s="35"/>
      <c r="I372" s="35"/>
      <c r="J372" s="146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2.75" customHeight="1" x14ac:dyDescent="0.2">
      <c r="A373" s="35"/>
      <c r="B373" s="35"/>
      <c r="C373" s="35"/>
      <c r="D373" s="35"/>
      <c r="E373" s="35"/>
      <c r="F373" s="35"/>
      <c r="G373" s="35"/>
      <c r="H373" s="35"/>
      <c r="I373" s="35"/>
      <c r="J373" s="146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2.75" customHeight="1" x14ac:dyDescent="0.2">
      <c r="A374" s="35"/>
      <c r="B374" s="35"/>
      <c r="C374" s="35"/>
      <c r="D374" s="35"/>
      <c r="E374" s="35"/>
      <c r="F374" s="35"/>
      <c r="G374" s="35"/>
      <c r="H374" s="35"/>
      <c r="I374" s="35"/>
      <c r="J374" s="146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2.75" customHeight="1" x14ac:dyDescent="0.2">
      <c r="A375" s="35"/>
      <c r="B375" s="35"/>
      <c r="C375" s="35"/>
      <c r="D375" s="35"/>
      <c r="E375" s="35"/>
      <c r="F375" s="35"/>
      <c r="G375" s="35"/>
      <c r="H375" s="35"/>
      <c r="I375" s="35"/>
      <c r="J375" s="146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2.75" customHeight="1" x14ac:dyDescent="0.2">
      <c r="A376" s="35"/>
      <c r="B376" s="35"/>
      <c r="C376" s="35"/>
      <c r="D376" s="35"/>
      <c r="E376" s="35"/>
      <c r="F376" s="35"/>
      <c r="G376" s="35"/>
      <c r="H376" s="35"/>
      <c r="I376" s="35"/>
      <c r="J376" s="146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2.75" customHeight="1" x14ac:dyDescent="0.2">
      <c r="A377" s="35"/>
      <c r="B377" s="35"/>
      <c r="C377" s="35"/>
      <c r="D377" s="35"/>
      <c r="E377" s="35"/>
      <c r="F377" s="35"/>
      <c r="G377" s="35"/>
      <c r="H377" s="35"/>
      <c r="I377" s="35"/>
      <c r="J377" s="146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2.75" customHeight="1" x14ac:dyDescent="0.2">
      <c r="A378" s="35"/>
      <c r="B378" s="35"/>
      <c r="C378" s="35"/>
      <c r="D378" s="35"/>
      <c r="E378" s="35"/>
      <c r="F378" s="35"/>
      <c r="G378" s="35"/>
      <c r="H378" s="35"/>
      <c r="I378" s="35"/>
      <c r="J378" s="146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2.75" customHeight="1" x14ac:dyDescent="0.2">
      <c r="A379" s="35"/>
      <c r="B379" s="35"/>
      <c r="C379" s="35"/>
      <c r="D379" s="35"/>
      <c r="E379" s="35"/>
      <c r="F379" s="35"/>
      <c r="G379" s="35"/>
      <c r="H379" s="35"/>
      <c r="I379" s="35"/>
      <c r="J379" s="146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2.75" customHeight="1" x14ac:dyDescent="0.2">
      <c r="A380" s="35"/>
      <c r="B380" s="35"/>
      <c r="C380" s="35"/>
      <c r="D380" s="35"/>
      <c r="E380" s="35"/>
      <c r="F380" s="35"/>
      <c r="G380" s="35"/>
      <c r="H380" s="35"/>
      <c r="I380" s="35"/>
      <c r="J380" s="146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2.75" customHeight="1" x14ac:dyDescent="0.2">
      <c r="A381" s="35"/>
      <c r="B381" s="35"/>
      <c r="C381" s="35"/>
      <c r="D381" s="35"/>
      <c r="E381" s="35"/>
      <c r="F381" s="35"/>
      <c r="G381" s="35"/>
      <c r="H381" s="35"/>
      <c r="I381" s="35"/>
      <c r="J381" s="146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2.75" customHeight="1" x14ac:dyDescent="0.2">
      <c r="A382" s="35"/>
      <c r="B382" s="35"/>
      <c r="C382" s="35"/>
      <c r="D382" s="35"/>
      <c r="E382" s="35"/>
      <c r="F382" s="35"/>
      <c r="G382" s="35"/>
      <c r="H382" s="35"/>
      <c r="I382" s="35"/>
      <c r="J382" s="146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2.75" customHeight="1" x14ac:dyDescent="0.2">
      <c r="A383" s="35"/>
      <c r="B383" s="35"/>
      <c r="C383" s="35"/>
      <c r="D383" s="35"/>
      <c r="E383" s="35"/>
      <c r="F383" s="35"/>
      <c r="G383" s="35"/>
      <c r="H383" s="35"/>
      <c r="I383" s="35"/>
      <c r="J383" s="146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2.75" customHeight="1" x14ac:dyDescent="0.2">
      <c r="A384" s="35"/>
      <c r="B384" s="35"/>
      <c r="C384" s="35"/>
      <c r="D384" s="35"/>
      <c r="E384" s="35"/>
      <c r="F384" s="35"/>
      <c r="G384" s="35"/>
      <c r="H384" s="35"/>
      <c r="I384" s="35"/>
      <c r="J384" s="146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2.75" customHeight="1" x14ac:dyDescent="0.2">
      <c r="A385" s="35"/>
      <c r="B385" s="35"/>
      <c r="C385" s="35"/>
      <c r="D385" s="35"/>
      <c r="E385" s="35"/>
      <c r="F385" s="35"/>
      <c r="G385" s="35"/>
      <c r="H385" s="35"/>
      <c r="I385" s="35"/>
      <c r="J385" s="146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2.75" customHeight="1" x14ac:dyDescent="0.2">
      <c r="A386" s="35"/>
      <c r="B386" s="35"/>
      <c r="C386" s="35"/>
      <c r="D386" s="35"/>
      <c r="E386" s="35"/>
      <c r="F386" s="35"/>
      <c r="G386" s="35"/>
      <c r="H386" s="35"/>
      <c r="I386" s="35"/>
      <c r="J386" s="146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2.75" customHeight="1" x14ac:dyDescent="0.2">
      <c r="A387" s="35"/>
      <c r="B387" s="35"/>
      <c r="C387" s="35"/>
      <c r="D387" s="35"/>
      <c r="E387" s="35"/>
      <c r="F387" s="35"/>
      <c r="G387" s="35"/>
      <c r="H387" s="35"/>
      <c r="I387" s="35"/>
      <c r="J387" s="146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2.75" customHeight="1" x14ac:dyDescent="0.2">
      <c r="A388" s="35"/>
      <c r="B388" s="35"/>
      <c r="C388" s="35"/>
      <c r="D388" s="35"/>
      <c r="E388" s="35"/>
      <c r="F388" s="35"/>
      <c r="G388" s="35"/>
      <c r="H388" s="35"/>
      <c r="I388" s="35"/>
      <c r="J388" s="146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2.75" customHeight="1" x14ac:dyDescent="0.2">
      <c r="A389" s="35"/>
      <c r="B389" s="35"/>
      <c r="C389" s="35"/>
      <c r="D389" s="35"/>
      <c r="E389" s="35"/>
      <c r="F389" s="35"/>
      <c r="G389" s="35"/>
      <c r="H389" s="35"/>
      <c r="I389" s="35"/>
      <c r="J389" s="146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2.75" customHeight="1" x14ac:dyDescent="0.2">
      <c r="A390" s="35"/>
      <c r="B390" s="35"/>
      <c r="C390" s="35"/>
      <c r="D390" s="35"/>
      <c r="E390" s="35"/>
      <c r="F390" s="35"/>
      <c r="G390" s="35"/>
      <c r="H390" s="35"/>
      <c r="I390" s="35"/>
      <c r="J390" s="146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2.75" customHeight="1" x14ac:dyDescent="0.2">
      <c r="A391" s="35"/>
      <c r="B391" s="35"/>
      <c r="C391" s="35"/>
      <c r="D391" s="35"/>
      <c r="E391" s="35"/>
      <c r="F391" s="35"/>
      <c r="G391" s="35"/>
      <c r="H391" s="35"/>
      <c r="I391" s="35"/>
      <c r="J391" s="146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2.75" customHeight="1" x14ac:dyDescent="0.2">
      <c r="A392" s="35"/>
      <c r="B392" s="35"/>
      <c r="C392" s="35"/>
      <c r="D392" s="35"/>
      <c r="E392" s="35"/>
      <c r="F392" s="35"/>
      <c r="G392" s="35"/>
      <c r="H392" s="35"/>
      <c r="I392" s="35"/>
      <c r="J392" s="146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2.75" customHeight="1" x14ac:dyDescent="0.2">
      <c r="A393" s="35"/>
      <c r="B393" s="35"/>
      <c r="C393" s="35"/>
      <c r="D393" s="35"/>
      <c r="E393" s="35"/>
      <c r="F393" s="35"/>
      <c r="G393" s="35"/>
      <c r="H393" s="35"/>
      <c r="I393" s="35"/>
      <c r="J393" s="146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2.75" customHeight="1" x14ac:dyDescent="0.2">
      <c r="A394" s="35"/>
      <c r="B394" s="35"/>
      <c r="C394" s="35"/>
      <c r="D394" s="35"/>
      <c r="E394" s="35"/>
      <c r="F394" s="35"/>
      <c r="G394" s="35"/>
      <c r="H394" s="35"/>
      <c r="I394" s="35"/>
      <c r="J394" s="146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2.75" customHeight="1" x14ac:dyDescent="0.2">
      <c r="A395" s="35"/>
      <c r="B395" s="35"/>
      <c r="C395" s="35"/>
      <c r="D395" s="35"/>
      <c r="E395" s="35"/>
      <c r="F395" s="35"/>
      <c r="G395" s="35"/>
      <c r="H395" s="35"/>
      <c r="I395" s="35"/>
      <c r="J395" s="146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2.75" customHeight="1" x14ac:dyDescent="0.2">
      <c r="A396" s="35"/>
      <c r="B396" s="35"/>
      <c r="C396" s="35"/>
      <c r="D396" s="35"/>
      <c r="E396" s="35"/>
      <c r="F396" s="35"/>
      <c r="G396" s="35"/>
      <c r="H396" s="35"/>
      <c r="I396" s="35"/>
      <c r="J396" s="146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2.75" customHeight="1" x14ac:dyDescent="0.2">
      <c r="A397" s="35"/>
      <c r="B397" s="35"/>
      <c r="C397" s="35"/>
      <c r="D397" s="35"/>
      <c r="E397" s="35"/>
      <c r="F397" s="35"/>
      <c r="G397" s="35"/>
      <c r="H397" s="35"/>
      <c r="I397" s="35"/>
      <c r="J397" s="146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2.75" customHeight="1" x14ac:dyDescent="0.2">
      <c r="A398" s="35"/>
      <c r="B398" s="35"/>
      <c r="C398" s="35"/>
      <c r="D398" s="35"/>
      <c r="E398" s="35"/>
      <c r="F398" s="35"/>
      <c r="G398" s="35"/>
      <c r="H398" s="35"/>
      <c r="I398" s="35"/>
      <c r="J398" s="146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2.75" customHeight="1" x14ac:dyDescent="0.2">
      <c r="A399" s="35"/>
      <c r="B399" s="35"/>
      <c r="C399" s="35"/>
      <c r="D399" s="35"/>
      <c r="E399" s="35"/>
      <c r="F399" s="35"/>
      <c r="G399" s="35"/>
      <c r="H399" s="35"/>
      <c r="I399" s="35"/>
      <c r="J399" s="146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2.75" customHeight="1" x14ac:dyDescent="0.2">
      <c r="A400" s="35"/>
      <c r="B400" s="35"/>
      <c r="C400" s="35"/>
      <c r="D400" s="35"/>
      <c r="E400" s="35"/>
      <c r="F400" s="35"/>
      <c r="G400" s="35"/>
      <c r="H400" s="35"/>
      <c r="I400" s="35"/>
      <c r="J400" s="146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2.75" customHeight="1" x14ac:dyDescent="0.2">
      <c r="A401" s="35"/>
      <c r="B401" s="35"/>
      <c r="C401" s="35"/>
      <c r="D401" s="35"/>
      <c r="E401" s="35"/>
      <c r="F401" s="35"/>
      <c r="G401" s="35"/>
      <c r="H401" s="35"/>
      <c r="I401" s="35"/>
      <c r="J401" s="146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2.75" customHeight="1" x14ac:dyDescent="0.2">
      <c r="A402" s="35"/>
      <c r="B402" s="35"/>
      <c r="C402" s="35"/>
      <c r="D402" s="35"/>
      <c r="E402" s="35"/>
      <c r="F402" s="35"/>
      <c r="G402" s="35"/>
      <c r="H402" s="35"/>
      <c r="I402" s="35"/>
      <c r="J402" s="146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2.75" customHeight="1" x14ac:dyDescent="0.2">
      <c r="A403" s="35"/>
      <c r="B403" s="35"/>
      <c r="C403" s="35"/>
      <c r="D403" s="35"/>
      <c r="E403" s="35"/>
      <c r="F403" s="35"/>
      <c r="G403" s="35"/>
      <c r="H403" s="35"/>
      <c r="I403" s="35"/>
      <c r="J403" s="146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2.75" customHeight="1" x14ac:dyDescent="0.2">
      <c r="A404" s="35"/>
      <c r="B404" s="35"/>
      <c r="C404" s="35"/>
      <c r="D404" s="35"/>
      <c r="E404" s="35"/>
      <c r="F404" s="35"/>
      <c r="G404" s="35"/>
      <c r="H404" s="35"/>
      <c r="I404" s="35"/>
      <c r="J404" s="146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2.75" customHeight="1" x14ac:dyDescent="0.2">
      <c r="A405" s="35"/>
      <c r="B405" s="35"/>
      <c r="C405" s="35"/>
      <c r="D405" s="35"/>
      <c r="E405" s="35"/>
      <c r="F405" s="35"/>
      <c r="G405" s="35"/>
      <c r="H405" s="35"/>
      <c r="I405" s="35"/>
      <c r="J405" s="146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2.75" customHeight="1" x14ac:dyDescent="0.2">
      <c r="A406" s="35"/>
      <c r="B406" s="35"/>
      <c r="C406" s="35"/>
      <c r="D406" s="35"/>
      <c r="E406" s="35"/>
      <c r="F406" s="35"/>
      <c r="G406" s="35"/>
      <c r="H406" s="35"/>
      <c r="I406" s="35"/>
      <c r="J406" s="146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2.75" customHeight="1" x14ac:dyDescent="0.2">
      <c r="A407" s="35"/>
      <c r="B407" s="35"/>
      <c r="C407" s="35"/>
      <c r="D407" s="35"/>
      <c r="E407" s="35"/>
      <c r="F407" s="35"/>
      <c r="G407" s="35"/>
      <c r="H407" s="35"/>
      <c r="I407" s="35"/>
      <c r="J407" s="146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2.75" customHeight="1" x14ac:dyDescent="0.2">
      <c r="A408" s="35"/>
      <c r="B408" s="35"/>
      <c r="C408" s="35"/>
      <c r="D408" s="35"/>
      <c r="E408" s="35"/>
      <c r="F408" s="35"/>
      <c r="G408" s="35"/>
      <c r="H408" s="35"/>
      <c r="I408" s="35"/>
      <c r="J408" s="146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2.75" customHeight="1" x14ac:dyDescent="0.2">
      <c r="A409" s="35"/>
      <c r="B409" s="35"/>
      <c r="C409" s="35"/>
      <c r="D409" s="35"/>
      <c r="E409" s="35"/>
      <c r="F409" s="35"/>
      <c r="G409" s="35"/>
      <c r="H409" s="35"/>
      <c r="I409" s="35"/>
      <c r="J409" s="146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2.75" customHeight="1" x14ac:dyDescent="0.2">
      <c r="A410" s="35"/>
      <c r="B410" s="35"/>
      <c r="C410" s="35"/>
      <c r="D410" s="35"/>
      <c r="E410" s="35"/>
      <c r="F410" s="35"/>
      <c r="G410" s="35"/>
      <c r="H410" s="35"/>
      <c r="I410" s="35"/>
      <c r="J410" s="146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2.75" customHeight="1" x14ac:dyDescent="0.2">
      <c r="A411" s="35"/>
      <c r="B411" s="35"/>
      <c r="C411" s="35"/>
      <c r="D411" s="35"/>
      <c r="E411" s="35"/>
      <c r="F411" s="35"/>
      <c r="G411" s="35"/>
      <c r="H411" s="35"/>
      <c r="I411" s="35"/>
      <c r="J411" s="146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2.75" customHeight="1" x14ac:dyDescent="0.2">
      <c r="A412" s="35"/>
      <c r="B412" s="35"/>
      <c r="C412" s="35"/>
      <c r="D412" s="35"/>
      <c r="E412" s="35"/>
      <c r="F412" s="35"/>
      <c r="G412" s="35"/>
      <c r="H412" s="35"/>
      <c r="I412" s="35"/>
      <c r="J412" s="146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2.75" customHeight="1" x14ac:dyDescent="0.2">
      <c r="A413" s="35"/>
      <c r="B413" s="35"/>
      <c r="C413" s="35"/>
      <c r="D413" s="35"/>
      <c r="E413" s="35"/>
      <c r="F413" s="35"/>
      <c r="G413" s="35"/>
      <c r="H413" s="35"/>
      <c r="I413" s="35"/>
      <c r="J413" s="146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2.75" customHeight="1" x14ac:dyDescent="0.2">
      <c r="A414" s="35"/>
      <c r="B414" s="35"/>
      <c r="C414" s="35"/>
      <c r="D414" s="35"/>
      <c r="E414" s="35"/>
      <c r="F414" s="35"/>
      <c r="G414" s="35"/>
      <c r="H414" s="35"/>
      <c r="I414" s="35"/>
      <c r="J414" s="146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2.75" customHeight="1" x14ac:dyDescent="0.2">
      <c r="A415" s="35"/>
      <c r="B415" s="35"/>
      <c r="C415" s="35"/>
      <c r="D415" s="35"/>
      <c r="E415" s="35"/>
      <c r="F415" s="35"/>
      <c r="G415" s="35"/>
      <c r="H415" s="35"/>
      <c r="I415" s="35"/>
      <c r="J415" s="146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2.75" customHeight="1" x14ac:dyDescent="0.2">
      <c r="A416" s="35"/>
      <c r="B416" s="35"/>
      <c r="C416" s="35"/>
      <c r="D416" s="35"/>
      <c r="E416" s="35"/>
      <c r="F416" s="35"/>
      <c r="G416" s="35"/>
      <c r="H416" s="35"/>
      <c r="I416" s="35"/>
      <c r="J416" s="146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2.75" customHeight="1" x14ac:dyDescent="0.2">
      <c r="A417" s="35"/>
      <c r="B417" s="35"/>
      <c r="C417" s="35"/>
      <c r="D417" s="35"/>
      <c r="E417" s="35"/>
      <c r="F417" s="35"/>
      <c r="G417" s="35"/>
      <c r="H417" s="35"/>
      <c r="I417" s="35"/>
      <c r="J417" s="146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2.75" customHeight="1" x14ac:dyDescent="0.2">
      <c r="A418" s="35"/>
      <c r="B418" s="35"/>
      <c r="C418" s="35"/>
      <c r="D418" s="35"/>
      <c r="E418" s="35"/>
      <c r="F418" s="35"/>
      <c r="G418" s="35"/>
      <c r="H418" s="35"/>
      <c r="I418" s="35"/>
      <c r="J418" s="146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2.75" customHeight="1" x14ac:dyDescent="0.2">
      <c r="A419" s="35"/>
      <c r="B419" s="35"/>
      <c r="C419" s="35"/>
      <c r="D419" s="35"/>
      <c r="E419" s="35"/>
      <c r="F419" s="35"/>
      <c r="G419" s="35"/>
      <c r="H419" s="35"/>
      <c r="I419" s="35"/>
      <c r="J419" s="146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2.75" customHeight="1" x14ac:dyDescent="0.2">
      <c r="A420" s="35"/>
      <c r="B420" s="35"/>
      <c r="C420" s="35"/>
      <c r="D420" s="35"/>
      <c r="E420" s="35"/>
      <c r="F420" s="35"/>
      <c r="G420" s="35"/>
      <c r="H420" s="35"/>
      <c r="I420" s="35"/>
      <c r="J420" s="146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2.75" customHeight="1" x14ac:dyDescent="0.2">
      <c r="A421" s="35"/>
      <c r="B421" s="35"/>
      <c r="C421" s="35"/>
      <c r="D421" s="35"/>
      <c r="E421" s="35"/>
      <c r="F421" s="35"/>
      <c r="G421" s="35"/>
      <c r="H421" s="35"/>
      <c r="I421" s="35"/>
      <c r="J421" s="146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2.75" customHeight="1" x14ac:dyDescent="0.2">
      <c r="A422" s="35"/>
      <c r="B422" s="35"/>
      <c r="C422" s="35"/>
      <c r="D422" s="35"/>
      <c r="E422" s="35"/>
      <c r="F422" s="35"/>
      <c r="G422" s="35"/>
      <c r="H422" s="35"/>
      <c r="I422" s="35"/>
      <c r="J422" s="146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2.75" customHeight="1" x14ac:dyDescent="0.2">
      <c r="A423" s="35"/>
      <c r="B423" s="35"/>
      <c r="C423" s="35"/>
      <c r="D423" s="35"/>
      <c r="E423" s="35"/>
      <c r="F423" s="35"/>
      <c r="G423" s="35"/>
      <c r="H423" s="35"/>
      <c r="I423" s="35"/>
      <c r="J423" s="146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2.75" customHeight="1" x14ac:dyDescent="0.2">
      <c r="A424" s="35"/>
      <c r="B424" s="35"/>
      <c r="C424" s="35"/>
      <c r="D424" s="35"/>
      <c r="E424" s="35"/>
      <c r="F424" s="35"/>
      <c r="G424" s="35"/>
      <c r="H424" s="35"/>
      <c r="I424" s="35"/>
      <c r="J424" s="146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2.75" customHeight="1" x14ac:dyDescent="0.2">
      <c r="A425" s="35"/>
      <c r="B425" s="35"/>
      <c r="C425" s="35"/>
      <c r="D425" s="35"/>
      <c r="E425" s="35"/>
      <c r="F425" s="35"/>
      <c r="G425" s="35"/>
      <c r="H425" s="35"/>
      <c r="I425" s="35"/>
      <c r="J425" s="146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2.75" customHeight="1" x14ac:dyDescent="0.2">
      <c r="A426" s="35"/>
      <c r="B426" s="35"/>
      <c r="C426" s="35"/>
      <c r="D426" s="35"/>
      <c r="E426" s="35"/>
      <c r="F426" s="35"/>
      <c r="G426" s="35"/>
      <c r="H426" s="35"/>
      <c r="I426" s="35"/>
      <c r="J426" s="146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2.75" customHeight="1" x14ac:dyDescent="0.2">
      <c r="A427" s="35"/>
      <c r="B427" s="35"/>
      <c r="C427" s="35"/>
      <c r="D427" s="35"/>
      <c r="E427" s="35"/>
      <c r="F427" s="35"/>
      <c r="G427" s="35"/>
      <c r="H427" s="35"/>
      <c r="I427" s="35"/>
      <c r="J427" s="146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2.75" customHeight="1" x14ac:dyDescent="0.2">
      <c r="A428" s="35"/>
      <c r="B428" s="35"/>
      <c r="C428" s="35"/>
      <c r="D428" s="35"/>
      <c r="E428" s="35"/>
      <c r="F428" s="35"/>
      <c r="G428" s="35"/>
      <c r="H428" s="35"/>
      <c r="I428" s="35"/>
      <c r="J428" s="146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2.75" customHeight="1" x14ac:dyDescent="0.2">
      <c r="A429" s="35"/>
      <c r="B429" s="35"/>
      <c r="C429" s="35"/>
      <c r="D429" s="35"/>
      <c r="E429" s="35"/>
      <c r="F429" s="35"/>
      <c r="G429" s="35"/>
      <c r="H429" s="35"/>
      <c r="I429" s="35"/>
      <c r="J429" s="146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2.75" customHeight="1" x14ac:dyDescent="0.2">
      <c r="A430" s="35"/>
      <c r="B430" s="35"/>
      <c r="C430" s="35"/>
      <c r="D430" s="35"/>
      <c r="E430" s="35"/>
      <c r="F430" s="35"/>
      <c r="G430" s="35"/>
      <c r="H430" s="35"/>
      <c r="I430" s="35"/>
      <c r="J430" s="146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2.75" customHeight="1" x14ac:dyDescent="0.2">
      <c r="A431" s="35"/>
      <c r="B431" s="35"/>
      <c r="C431" s="35"/>
      <c r="D431" s="35"/>
      <c r="E431" s="35"/>
      <c r="F431" s="35"/>
      <c r="G431" s="35"/>
      <c r="H431" s="35"/>
      <c r="I431" s="35"/>
      <c r="J431" s="146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2.75" customHeight="1" x14ac:dyDescent="0.2">
      <c r="A432" s="35"/>
      <c r="B432" s="35"/>
      <c r="C432" s="35"/>
      <c r="D432" s="35"/>
      <c r="E432" s="35"/>
      <c r="F432" s="35"/>
      <c r="G432" s="35"/>
      <c r="H432" s="35"/>
      <c r="I432" s="35"/>
      <c r="J432" s="146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2.75" customHeight="1" x14ac:dyDescent="0.2">
      <c r="A433" s="35"/>
      <c r="B433" s="35"/>
      <c r="C433" s="35"/>
      <c r="D433" s="35"/>
      <c r="E433" s="35"/>
      <c r="F433" s="35"/>
      <c r="G433" s="35"/>
      <c r="H433" s="35"/>
      <c r="I433" s="35"/>
      <c r="J433" s="146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2.75" customHeight="1" x14ac:dyDescent="0.2">
      <c r="A434" s="35"/>
      <c r="B434" s="35"/>
      <c r="C434" s="35"/>
      <c r="D434" s="35"/>
      <c r="E434" s="35"/>
      <c r="F434" s="35"/>
      <c r="G434" s="35"/>
      <c r="H434" s="35"/>
      <c r="I434" s="35"/>
      <c r="J434" s="146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2.75" customHeight="1" x14ac:dyDescent="0.2">
      <c r="A435" s="35"/>
      <c r="B435" s="35"/>
      <c r="C435" s="35"/>
      <c r="D435" s="35"/>
      <c r="E435" s="35"/>
      <c r="F435" s="35"/>
      <c r="G435" s="35"/>
      <c r="H435" s="35"/>
      <c r="I435" s="35"/>
      <c r="J435" s="146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2.75" customHeight="1" x14ac:dyDescent="0.2">
      <c r="A436" s="35"/>
      <c r="B436" s="35"/>
      <c r="C436" s="35"/>
      <c r="D436" s="35"/>
      <c r="E436" s="35"/>
      <c r="F436" s="35"/>
      <c r="G436" s="35"/>
      <c r="H436" s="35"/>
      <c r="I436" s="35"/>
      <c r="J436" s="146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2.75" customHeight="1" x14ac:dyDescent="0.2">
      <c r="A437" s="35"/>
      <c r="B437" s="35"/>
      <c r="C437" s="35"/>
      <c r="D437" s="35"/>
      <c r="E437" s="35"/>
      <c r="F437" s="35"/>
      <c r="G437" s="35"/>
      <c r="H437" s="35"/>
      <c r="I437" s="35"/>
      <c r="J437" s="146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2.75" customHeight="1" x14ac:dyDescent="0.2">
      <c r="A438" s="35"/>
      <c r="B438" s="35"/>
      <c r="C438" s="35"/>
      <c r="D438" s="35"/>
      <c r="E438" s="35"/>
      <c r="F438" s="35"/>
      <c r="G438" s="35"/>
      <c r="H438" s="35"/>
      <c r="I438" s="35"/>
      <c r="J438" s="146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2.75" customHeight="1" x14ac:dyDescent="0.2">
      <c r="A439" s="35"/>
      <c r="B439" s="35"/>
      <c r="C439" s="35"/>
      <c r="D439" s="35"/>
      <c r="E439" s="35"/>
      <c r="F439" s="35"/>
      <c r="G439" s="35"/>
      <c r="H439" s="35"/>
      <c r="I439" s="35"/>
      <c r="J439" s="146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2.75" customHeight="1" x14ac:dyDescent="0.2">
      <c r="A440" s="35"/>
      <c r="B440" s="35"/>
      <c r="C440" s="35"/>
      <c r="D440" s="35"/>
      <c r="E440" s="35"/>
      <c r="F440" s="35"/>
      <c r="G440" s="35"/>
      <c r="H440" s="35"/>
      <c r="I440" s="35"/>
      <c r="J440" s="146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2.75" customHeight="1" x14ac:dyDescent="0.2">
      <c r="A441" s="35"/>
      <c r="B441" s="35"/>
      <c r="C441" s="35"/>
      <c r="D441" s="35"/>
      <c r="E441" s="35"/>
      <c r="F441" s="35"/>
      <c r="G441" s="35"/>
      <c r="H441" s="35"/>
      <c r="I441" s="35"/>
      <c r="J441" s="146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2.75" customHeight="1" x14ac:dyDescent="0.2">
      <c r="A442" s="35"/>
      <c r="B442" s="35"/>
      <c r="C442" s="35"/>
      <c r="D442" s="35"/>
      <c r="E442" s="35"/>
      <c r="F442" s="35"/>
      <c r="G442" s="35"/>
      <c r="H442" s="35"/>
      <c r="I442" s="35"/>
      <c r="J442" s="146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2.75" customHeight="1" x14ac:dyDescent="0.2">
      <c r="A443" s="35"/>
      <c r="B443" s="35"/>
      <c r="C443" s="35"/>
      <c r="D443" s="35"/>
      <c r="E443" s="35"/>
      <c r="F443" s="35"/>
      <c r="G443" s="35"/>
      <c r="H443" s="35"/>
      <c r="I443" s="35"/>
      <c r="J443" s="146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2.75" customHeight="1" x14ac:dyDescent="0.2">
      <c r="A444" s="35"/>
      <c r="B444" s="35"/>
      <c r="C444" s="35"/>
      <c r="D444" s="35"/>
      <c r="E444" s="35"/>
      <c r="F444" s="35"/>
      <c r="G444" s="35"/>
      <c r="H444" s="35"/>
      <c r="I444" s="35"/>
      <c r="J444" s="146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2.75" customHeight="1" x14ac:dyDescent="0.2">
      <c r="A445" s="35"/>
      <c r="B445" s="35"/>
      <c r="C445" s="35"/>
      <c r="D445" s="35"/>
      <c r="E445" s="35"/>
      <c r="F445" s="35"/>
      <c r="G445" s="35"/>
      <c r="H445" s="35"/>
      <c r="I445" s="35"/>
      <c r="J445" s="146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2.75" customHeight="1" x14ac:dyDescent="0.2">
      <c r="A446" s="35"/>
      <c r="B446" s="35"/>
      <c r="C446" s="35"/>
      <c r="D446" s="35"/>
      <c r="E446" s="35"/>
      <c r="F446" s="35"/>
      <c r="G446" s="35"/>
      <c r="H446" s="35"/>
      <c r="I446" s="35"/>
      <c r="J446" s="146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2.75" customHeight="1" x14ac:dyDescent="0.2">
      <c r="A447" s="35"/>
      <c r="B447" s="35"/>
      <c r="C447" s="35"/>
      <c r="D447" s="35"/>
      <c r="E447" s="35"/>
      <c r="F447" s="35"/>
      <c r="G447" s="35"/>
      <c r="H447" s="35"/>
      <c r="I447" s="35"/>
      <c r="J447" s="146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2.75" customHeight="1" x14ac:dyDescent="0.2">
      <c r="A448" s="35"/>
      <c r="B448" s="35"/>
      <c r="C448" s="35"/>
      <c r="D448" s="35"/>
      <c r="E448" s="35"/>
      <c r="F448" s="35"/>
      <c r="G448" s="35"/>
      <c r="H448" s="35"/>
      <c r="I448" s="35"/>
      <c r="J448" s="146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2.75" customHeight="1" x14ac:dyDescent="0.2">
      <c r="A449" s="35"/>
      <c r="B449" s="35"/>
      <c r="C449" s="35"/>
      <c r="D449" s="35"/>
      <c r="E449" s="35"/>
      <c r="F449" s="35"/>
      <c r="G449" s="35"/>
      <c r="H449" s="35"/>
      <c r="I449" s="35"/>
      <c r="J449" s="146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2.75" customHeight="1" x14ac:dyDescent="0.2">
      <c r="A450" s="35"/>
      <c r="B450" s="35"/>
      <c r="C450" s="35"/>
      <c r="D450" s="35"/>
      <c r="E450" s="35"/>
      <c r="F450" s="35"/>
      <c r="G450" s="35"/>
      <c r="H450" s="35"/>
      <c r="I450" s="35"/>
      <c r="J450" s="146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2.75" customHeight="1" x14ac:dyDescent="0.2">
      <c r="A451" s="35"/>
      <c r="B451" s="35"/>
      <c r="C451" s="35"/>
      <c r="D451" s="35"/>
      <c r="E451" s="35"/>
      <c r="F451" s="35"/>
      <c r="G451" s="35"/>
      <c r="H451" s="35"/>
      <c r="I451" s="35"/>
      <c r="J451" s="146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2.75" customHeight="1" x14ac:dyDescent="0.2">
      <c r="A452" s="35"/>
      <c r="B452" s="35"/>
      <c r="C452" s="35"/>
      <c r="D452" s="35"/>
      <c r="E452" s="35"/>
      <c r="F452" s="35"/>
      <c r="G452" s="35"/>
      <c r="H452" s="35"/>
      <c r="I452" s="35"/>
      <c r="J452" s="146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2.75" customHeight="1" x14ac:dyDescent="0.2">
      <c r="A453" s="35"/>
      <c r="B453" s="35"/>
      <c r="C453" s="35"/>
      <c r="D453" s="35"/>
      <c r="E453" s="35"/>
      <c r="F453" s="35"/>
      <c r="G453" s="35"/>
      <c r="H453" s="35"/>
      <c r="I453" s="35"/>
      <c r="J453" s="146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2.75" customHeight="1" x14ac:dyDescent="0.2">
      <c r="A454" s="35"/>
      <c r="B454" s="35"/>
      <c r="C454" s="35"/>
      <c r="D454" s="35"/>
      <c r="E454" s="35"/>
      <c r="F454" s="35"/>
      <c r="G454" s="35"/>
      <c r="H454" s="35"/>
      <c r="I454" s="35"/>
      <c r="J454" s="146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2.75" customHeight="1" x14ac:dyDescent="0.2">
      <c r="A455" s="35"/>
      <c r="B455" s="35"/>
      <c r="C455" s="35"/>
      <c r="D455" s="35"/>
      <c r="E455" s="35"/>
      <c r="F455" s="35"/>
      <c r="G455" s="35"/>
      <c r="H455" s="35"/>
      <c r="I455" s="35"/>
      <c r="J455" s="146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2.75" customHeight="1" x14ac:dyDescent="0.2">
      <c r="A456" s="35"/>
      <c r="B456" s="35"/>
      <c r="C456" s="35"/>
      <c r="D456" s="35"/>
      <c r="E456" s="35"/>
      <c r="F456" s="35"/>
      <c r="G456" s="35"/>
      <c r="H456" s="35"/>
      <c r="I456" s="35"/>
      <c r="J456" s="146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2.75" customHeight="1" x14ac:dyDescent="0.2">
      <c r="A457" s="35"/>
      <c r="B457" s="35"/>
      <c r="C457" s="35"/>
      <c r="D457" s="35"/>
      <c r="E457" s="35"/>
      <c r="F457" s="35"/>
      <c r="G457" s="35"/>
      <c r="H457" s="35"/>
      <c r="I457" s="35"/>
      <c r="J457" s="146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2.75" customHeight="1" x14ac:dyDescent="0.2">
      <c r="A458" s="35"/>
      <c r="B458" s="35"/>
      <c r="C458" s="35"/>
      <c r="D458" s="35"/>
      <c r="E458" s="35"/>
      <c r="F458" s="35"/>
      <c r="G458" s="35"/>
      <c r="H458" s="35"/>
      <c r="I458" s="35"/>
      <c r="J458" s="146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2.75" customHeight="1" x14ac:dyDescent="0.2">
      <c r="A459" s="35"/>
      <c r="B459" s="35"/>
      <c r="C459" s="35"/>
      <c r="D459" s="35"/>
      <c r="E459" s="35"/>
      <c r="F459" s="35"/>
      <c r="G459" s="35"/>
      <c r="H459" s="35"/>
      <c r="I459" s="35"/>
      <c r="J459" s="146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2.75" customHeight="1" x14ac:dyDescent="0.2">
      <c r="A460" s="35"/>
      <c r="B460" s="35"/>
      <c r="C460" s="35"/>
      <c r="D460" s="35"/>
      <c r="E460" s="35"/>
      <c r="F460" s="35"/>
      <c r="G460" s="35"/>
      <c r="H460" s="35"/>
      <c r="I460" s="35"/>
      <c r="J460" s="146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2.75" customHeight="1" x14ac:dyDescent="0.2">
      <c r="A461" s="35"/>
      <c r="B461" s="35"/>
      <c r="C461" s="35"/>
      <c r="D461" s="35"/>
      <c r="E461" s="35"/>
      <c r="F461" s="35"/>
      <c r="G461" s="35"/>
      <c r="H461" s="35"/>
      <c r="I461" s="35"/>
      <c r="J461" s="146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2.75" customHeight="1" x14ac:dyDescent="0.2">
      <c r="A462" s="35"/>
      <c r="B462" s="35"/>
      <c r="C462" s="35"/>
      <c r="D462" s="35"/>
      <c r="E462" s="35"/>
      <c r="F462" s="35"/>
      <c r="G462" s="35"/>
      <c r="H462" s="35"/>
      <c r="I462" s="35"/>
      <c r="J462" s="146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2.75" customHeight="1" x14ac:dyDescent="0.2">
      <c r="A463" s="35"/>
      <c r="B463" s="35"/>
      <c r="C463" s="35"/>
      <c r="D463" s="35"/>
      <c r="E463" s="35"/>
      <c r="F463" s="35"/>
      <c r="G463" s="35"/>
      <c r="H463" s="35"/>
      <c r="I463" s="35"/>
      <c r="J463" s="146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2.75" customHeight="1" x14ac:dyDescent="0.2">
      <c r="A464" s="35"/>
      <c r="B464" s="35"/>
      <c r="C464" s="35"/>
      <c r="D464" s="35"/>
      <c r="E464" s="35"/>
      <c r="F464" s="35"/>
      <c r="G464" s="35"/>
      <c r="H464" s="35"/>
      <c r="I464" s="35"/>
      <c r="J464" s="146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2.75" customHeight="1" x14ac:dyDescent="0.2">
      <c r="A465" s="35"/>
      <c r="B465" s="35"/>
      <c r="C465" s="35"/>
      <c r="D465" s="35"/>
      <c r="E465" s="35"/>
      <c r="F465" s="35"/>
      <c r="G465" s="35"/>
      <c r="H465" s="35"/>
      <c r="I465" s="35"/>
      <c r="J465" s="146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2.75" customHeight="1" x14ac:dyDescent="0.2">
      <c r="A466" s="35"/>
      <c r="B466" s="35"/>
      <c r="C466" s="35"/>
      <c r="D466" s="35"/>
      <c r="E466" s="35"/>
      <c r="F466" s="35"/>
      <c r="G466" s="35"/>
      <c r="H466" s="35"/>
      <c r="I466" s="35"/>
      <c r="J466" s="146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2.75" customHeight="1" x14ac:dyDescent="0.2">
      <c r="A467" s="35"/>
      <c r="B467" s="35"/>
      <c r="C467" s="35"/>
      <c r="D467" s="35"/>
      <c r="E467" s="35"/>
      <c r="F467" s="35"/>
      <c r="G467" s="35"/>
      <c r="H467" s="35"/>
      <c r="I467" s="35"/>
      <c r="J467" s="146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2.75" customHeight="1" x14ac:dyDescent="0.2">
      <c r="A468" s="35"/>
      <c r="B468" s="35"/>
      <c r="C468" s="35"/>
      <c r="D468" s="35"/>
      <c r="E468" s="35"/>
      <c r="F468" s="35"/>
      <c r="G468" s="35"/>
      <c r="H468" s="35"/>
      <c r="I468" s="35"/>
      <c r="J468" s="146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2.75" customHeight="1" x14ac:dyDescent="0.2">
      <c r="A469" s="35"/>
      <c r="B469" s="35"/>
      <c r="C469" s="35"/>
      <c r="D469" s="35"/>
      <c r="E469" s="35"/>
      <c r="F469" s="35"/>
      <c r="G469" s="35"/>
      <c r="H469" s="35"/>
      <c r="I469" s="35"/>
      <c r="J469" s="146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2.75" customHeight="1" x14ac:dyDescent="0.2">
      <c r="A470" s="35"/>
      <c r="B470" s="35"/>
      <c r="C470" s="35"/>
      <c r="D470" s="35"/>
      <c r="E470" s="35"/>
      <c r="F470" s="35"/>
      <c r="G470" s="35"/>
      <c r="H470" s="35"/>
      <c r="I470" s="35"/>
      <c r="J470" s="146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2.75" customHeight="1" x14ac:dyDescent="0.2">
      <c r="A471" s="35"/>
      <c r="B471" s="35"/>
      <c r="C471" s="35"/>
      <c r="D471" s="35"/>
      <c r="E471" s="35"/>
      <c r="F471" s="35"/>
      <c r="G471" s="35"/>
      <c r="H471" s="35"/>
      <c r="I471" s="35"/>
      <c r="J471" s="146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2.75" customHeight="1" x14ac:dyDescent="0.2">
      <c r="A472" s="35"/>
      <c r="B472" s="35"/>
      <c r="C472" s="35"/>
      <c r="D472" s="35"/>
      <c r="E472" s="35"/>
      <c r="F472" s="35"/>
      <c r="G472" s="35"/>
      <c r="H472" s="35"/>
      <c r="I472" s="35"/>
      <c r="J472" s="146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2.75" customHeight="1" x14ac:dyDescent="0.2">
      <c r="A473" s="35"/>
      <c r="B473" s="35"/>
      <c r="C473" s="35"/>
      <c r="D473" s="35"/>
      <c r="E473" s="35"/>
      <c r="F473" s="35"/>
      <c r="G473" s="35"/>
      <c r="H473" s="35"/>
      <c r="I473" s="35"/>
      <c r="J473" s="146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2.75" customHeight="1" x14ac:dyDescent="0.2">
      <c r="A474" s="35"/>
      <c r="B474" s="35"/>
      <c r="C474" s="35"/>
      <c r="D474" s="35"/>
      <c r="E474" s="35"/>
      <c r="F474" s="35"/>
      <c r="G474" s="35"/>
      <c r="H474" s="35"/>
      <c r="I474" s="35"/>
      <c r="J474" s="146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2.75" customHeight="1" x14ac:dyDescent="0.2">
      <c r="A475" s="35"/>
      <c r="B475" s="35"/>
      <c r="C475" s="35"/>
      <c r="D475" s="35"/>
      <c r="E475" s="35"/>
      <c r="F475" s="35"/>
      <c r="G475" s="35"/>
      <c r="H475" s="35"/>
      <c r="I475" s="35"/>
      <c r="J475" s="146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2.75" customHeight="1" x14ac:dyDescent="0.2">
      <c r="A476" s="35"/>
      <c r="B476" s="35"/>
      <c r="C476" s="35"/>
      <c r="D476" s="35"/>
      <c r="E476" s="35"/>
      <c r="F476" s="35"/>
      <c r="G476" s="35"/>
      <c r="H476" s="35"/>
      <c r="I476" s="35"/>
      <c r="J476" s="146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2.75" customHeight="1" x14ac:dyDescent="0.2">
      <c r="A477" s="35"/>
      <c r="B477" s="35"/>
      <c r="C477" s="35"/>
      <c r="D477" s="35"/>
      <c r="E477" s="35"/>
      <c r="F477" s="35"/>
      <c r="G477" s="35"/>
      <c r="H477" s="35"/>
      <c r="I477" s="35"/>
      <c r="J477" s="146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2.75" customHeight="1" x14ac:dyDescent="0.2">
      <c r="A478" s="35"/>
      <c r="B478" s="35"/>
      <c r="C478" s="35"/>
      <c r="D478" s="35"/>
      <c r="E478" s="35"/>
      <c r="F478" s="35"/>
      <c r="G478" s="35"/>
      <c r="H478" s="35"/>
      <c r="I478" s="35"/>
      <c r="J478" s="146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2.75" customHeight="1" x14ac:dyDescent="0.2">
      <c r="A479" s="35"/>
      <c r="B479" s="35"/>
      <c r="C479" s="35"/>
      <c r="D479" s="35"/>
      <c r="E479" s="35"/>
      <c r="F479" s="35"/>
      <c r="G479" s="35"/>
      <c r="H479" s="35"/>
      <c r="I479" s="35"/>
      <c r="J479" s="146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2.75" customHeight="1" x14ac:dyDescent="0.2">
      <c r="A480" s="35"/>
      <c r="B480" s="35"/>
      <c r="C480" s="35"/>
      <c r="D480" s="35"/>
      <c r="E480" s="35"/>
      <c r="F480" s="35"/>
      <c r="G480" s="35"/>
      <c r="H480" s="35"/>
      <c r="I480" s="35"/>
      <c r="J480" s="146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2.75" customHeight="1" x14ac:dyDescent="0.2">
      <c r="A481" s="35"/>
      <c r="B481" s="35"/>
      <c r="C481" s="35"/>
      <c r="D481" s="35"/>
      <c r="E481" s="35"/>
      <c r="F481" s="35"/>
      <c r="G481" s="35"/>
      <c r="H481" s="35"/>
      <c r="I481" s="35"/>
      <c r="J481" s="146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2.75" customHeight="1" x14ac:dyDescent="0.2">
      <c r="A482" s="35"/>
      <c r="B482" s="35"/>
      <c r="C482" s="35"/>
      <c r="D482" s="35"/>
      <c r="E482" s="35"/>
      <c r="F482" s="35"/>
      <c r="G482" s="35"/>
      <c r="H482" s="35"/>
      <c r="I482" s="35"/>
      <c r="J482" s="146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2.75" customHeight="1" x14ac:dyDescent="0.2">
      <c r="A483" s="35"/>
      <c r="B483" s="35"/>
      <c r="C483" s="35"/>
      <c r="D483" s="35"/>
      <c r="E483" s="35"/>
      <c r="F483" s="35"/>
      <c r="G483" s="35"/>
      <c r="H483" s="35"/>
      <c r="I483" s="35"/>
      <c r="J483" s="146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2.75" customHeight="1" x14ac:dyDescent="0.2">
      <c r="A484" s="35"/>
      <c r="B484" s="35"/>
      <c r="C484" s="35"/>
      <c r="D484" s="35"/>
      <c r="E484" s="35"/>
      <c r="F484" s="35"/>
      <c r="G484" s="35"/>
      <c r="H484" s="35"/>
      <c r="I484" s="35"/>
      <c r="J484" s="146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2.75" customHeight="1" x14ac:dyDescent="0.2">
      <c r="A485" s="35"/>
      <c r="B485" s="35"/>
      <c r="C485" s="35"/>
      <c r="D485" s="35"/>
      <c r="E485" s="35"/>
      <c r="F485" s="35"/>
      <c r="G485" s="35"/>
      <c r="H485" s="35"/>
      <c r="I485" s="35"/>
      <c r="J485" s="146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2.75" customHeight="1" x14ac:dyDescent="0.2">
      <c r="A486" s="35"/>
      <c r="B486" s="35"/>
      <c r="C486" s="35"/>
      <c r="D486" s="35"/>
      <c r="E486" s="35"/>
      <c r="F486" s="35"/>
      <c r="G486" s="35"/>
      <c r="H486" s="35"/>
      <c r="I486" s="35"/>
      <c r="J486" s="146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2.75" customHeight="1" x14ac:dyDescent="0.2">
      <c r="A487" s="35"/>
      <c r="B487" s="35"/>
      <c r="C487" s="35"/>
      <c r="D487" s="35"/>
      <c r="E487" s="35"/>
      <c r="F487" s="35"/>
      <c r="G487" s="35"/>
      <c r="H487" s="35"/>
      <c r="I487" s="35"/>
      <c r="J487" s="146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2.75" customHeight="1" x14ac:dyDescent="0.2">
      <c r="A488" s="35"/>
      <c r="B488" s="35"/>
      <c r="C488" s="35"/>
      <c r="D488" s="35"/>
      <c r="E488" s="35"/>
      <c r="F488" s="35"/>
      <c r="G488" s="35"/>
      <c r="H488" s="35"/>
      <c r="I488" s="35"/>
      <c r="J488" s="146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2.75" customHeight="1" x14ac:dyDescent="0.2">
      <c r="A489" s="35"/>
      <c r="B489" s="35"/>
      <c r="C489" s="35"/>
      <c r="D489" s="35"/>
      <c r="E489" s="35"/>
      <c r="F489" s="35"/>
      <c r="G489" s="35"/>
      <c r="H489" s="35"/>
      <c r="I489" s="35"/>
      <c r="J489" s="146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2.75" customHeight="1" x14ac:dyDescent="0.2">
      <c r="A490" s="35"/>
      <c r="B490" s="35"/>
      <c r="C490" s="35"/>
      <c r="D490" s="35"/>
      <c r="E490" s="35"/>
      <c r="F490" s="35"/>
      <c r="G490" s="35"/>
      <c r="H490" s="35"/>
      <c r="I490" s="35"/>
      <c r="J490" s="146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2.75" customHeight="1" x14ac:dyDescent="0.2">
      <c r="A491" s="35"/>
      <c r="B491" s="35"/>
      <c r="C491" s="35"/>
      <c r="D491" s="35"/>
      <c r="E491" s="35"/>
      <c r="F491" s="35"/>
      <c r="G491" s="35"/>
      <c r="H491" s="35"/>
      <c r="I491" s="35"/>
      <c r="J491" s="146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2.75" customHeight="1" x14ac:dyDescent="0.2">
      <c r="A492" s="35"/>
      <c r="B492" s="35"/>
      <c r="C492" s="35"/>
      <c r="D492" s="35"/>
      <c r="E492" s="35"/>
      <c r="F492" s="35"/>
      <c r="G492" s="35"/>
      <c r="H492" s="35"/>
      <c r="I492" s="35"/>
      <c r="J492" s="146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2.75" customHeight="1" x14ac:dyDescent="0.2">
      <c r="A493" s="35"/>
      <c r="B493" s="35"/>
      <c r="C493" s="35"/>
      <c r="D493" s="35"/>
      <c r="E493" s="35"/>
      <c r="F493" s="35"/>
      <c r="G493" s="35"/>
      <c r="H493" s="35"/>
      <c r="I493" s="35"/>
      <c r="J493" s="146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2.75" customHeight="1" x14ac:dyDescent="0.2">
      <c r="A494" s="35"/>
      <c r="B494" s="35"/>
      <c r="C494" s="35"/>
      <c r="D494" s="35"/>
      <c r="E494" s="35"/>
      <c r="F494" s="35"/>
      <c r="G494" s="35"/>
      <c r="H494" s="35"/>
      <c r="I494" s="35"/>
      <c r="J494" s="146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2.75" customHeight="1" x14ac:dyDescent="0.2">
      <c r="A495" s="35"/>
      <c r="B495" s="35"/>
      <c r="C495" s="35"/>
      <c r="D495" s="35"/>
      <c r="E495" s="35"/>
      <c r="F495" s="35"/>
      <c r="G495" s="35"/>
      <c r="H495" s="35"/>
      <c r="I495" s="35"/>
      <c r="J495" s="146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2.75" customHeight="1" x14ac:dyDescent="0.2">
      <c r="A496" s="35"/>
      <c r="B496" s="35"/>
      <c r="C496" s="35"/>
      <c r="D496" s="35"/>
      <c r="E496" s="35"/>
      <c r="F496" s="35"/>
      <c r="G496" s="35"/>
      <c r="H496" s="35"/>
      <c r="I496" s="35"/>
      <c r="J496" s="146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2.75" customHeight="1" x14ac:dyDescent="0.2">
      <c r="A497" s="35"/>
      <c r="B497" s="35"/>
      <c r="C497" s="35"/>
      <c r="D497" s="35"/>
      <c r="E497" s="35"/>
      <c r="F497" s="35"/>
      <c r="G497" s="35"/>
      <c r="H497" s="35"/>
      <c r="I497" s="35"/>
      <c r="J497" s="146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2.75" customHeight="1" x14ac:dyDescent="0.2">
      <c r="A498" s="35"/>
      <c r="B498" s="35"/>
      <c r="C498" s="35"/>
      <c r="D498" s="35"/>
      <c r="E498" s="35"/>
      <c r="F498" s="35"/>
      <c r="G498" s="35"/>
      <c r="H498" s="35"/>
      <c r="I498" s="35"/>
      <c r="J498" s="146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2.75" customHeight="1" x14ac:dyDescent="0.2">
      <c r="A499" s="35"/>
      <c r="B499" s="35"/>
      <c r="C499" s="35"/>
      <c r="D499" s="35"/>
      <c r="E499" s="35"/>
      <c r="F499" s="35"/>
      <c r="G499" s="35"/>
      <c r="H499" s="35"/>
      <c r="I499" s="35"/>
      <c r="J499" s="146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2.75" customHeight="1" x14ac:dyDescent="0.2">
      <c r="A500" s="35"/>
      <c r="B500" s="35"/>
      <c r="C500" s="35"/>
      <c r="D500" s="35"/>
      <c r="E500" s="35"/>
      <c r="F500" s="35"/>
      <c r="G500" s="35"/>
      <c r="H500" s="35"/>
      <c r="I500" s="35"/>
      <c r="J500" s="146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2.75" customHeight="1" x14ac:dyDescent="0.2">
      <c r="A501" s="35"/>
      <c r="B501" s="35"/>
      <c r="C501" s="35"/>
      <c r="D501" s="35"/>
      <c r="E501" s="35"/>
      <c r="F501" s="35"/>
      <c r="G501" s="35"/>
      <c r="H501" s="35"/>
      <c r="I501" s="35"/>
      <c r="J501" s="146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2.75" customHeight="1" x14ac:dyDescent="0.2">
      <c r="A502" s="35"/>
      <c r="B502" s="35"/>
      <c r="C502" s="35"/>
      <c r="D502" s="35"/>
      <c r="E502" s="35"/>
      <c r="F502" s="35"/>
      <c r="G502" s="35"/>
      <c r="H502" s="35"/>
      <c r="I502" s="35"/>
      <c r="J502" s="146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2.75" customHeight="1" x14ac:dyDescent="0.2">
      <c r="A503" s="35"/>
      <c r="B503" s="35"/>
      <c r="C503" s="35"/>
      <c r="D503" s="35"/>
      <c r="E503" s="35"/>
      <c r="F503" s="35"/>
      <c r="G503" s="35"/>
      <c r="H503" s="35"/>
      <c r="I503" s="35"/>
      <c r="J503" s="146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2.75" customHeight="1" x14ac:dyDescent="0.2">
      <c r="A504" s="35"/>
      <c r="B504" s="35"/>
      <c r="C504" s="35"/>
      <c r="D504" s="35"/>
      <c r="E504" s="35"/>
      <c r="F504" s="35"/>
      <c r="G504" s="35"/>
      <c r="H504" s="35"/>
      <c r="I504" s="35"/>
      <c r="J504" s="146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2.75" customHeight="1" x14ac:dyDescent="0.2">
      <c r="A505" s="35"/>
      <c r="B505" s="35"/>
      <c r="C505" s="35"/>
      <c r="D505" s="35"/>
      <c r="E505" s="35"/>
      <c r="F505" s="35"/>
      <c r="G505" s="35"/>
      <c r="H505" s="35"/>
      <c r="I505" s="35"/>
      <c r="J505" s="146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2.75" customHeight="1" x14ac:dyDescent="0.2">
      <c r="A506" s="35"/>
      <c r="B506" s="35"/>
      <c r="C506" s="35"/>
      <c r="D506" s="35"/>
      <c r="E506" s="35"/>
      <c r="F506" s="35"/>
      <c r="G506" s="35"/>
      <c r="H506" s="35"/>
      <c r="I506" s="35"/>
      <c r="J506" s="146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2.75" customHeight="1" x14ac:dyDescent="0.2">
      <c r="A507" s="35"/>
      <c r="B507" s="35"/>
      <c r="C507" s="35"/>
      <c r="D507" s="35"/>
      <c r="E507" s="35"/>
      <c r="F507" s="35"/>
      <c r="G507" s="35"/>
      <c r="H507" s="35"/>
      <c r="I507" s="35"/>
      <c r="J507" s="146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2.75" customHeight="1" x14ac:dyDescent="0.2">
      <c r="A508" s="35"/>
      <c r="B508" s="35"/>
      <c r="C508" s="35"/>
      <c r="D508" s="35"/>
      <c r="E508" s="35"/>
      <c r="F508" s="35"/>
      <c r="G508" s="35"/>
      <c r="H508" s="35"/>
      <c r="I508" s="35"/>
      <c r="J508" s="146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2.75" customHeight="1" x14ac:dyDescent="0.2">
      <c r="A509" s="35"/>
      <c r="B509" s="35"/>
      <c r="C509" s="35"/>
      <c r="D509" s="35"/>
      <c r="E509" s="35"/>
      <c r="F509" s="35"/>
      <c r="G509" s="35"/>
      <c r="H509" s="35"/>
      <c r="I509" s="35"/>
      <c r="J509" s="146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2.75" customHeight="1" x14ac:dyDescent="0.2">
      <c r="A510" s="35"/>
      <c r="B510" s="35"/>
      <c r="C510" s="35"/>
      <c r="D510" s="35"/>
      <c r="E510" s="35"/>
      <c r="F510" s="35"/>
      <c r="G510" s="35"/>
      <c r="H510" s="35"/>
      <c r="I510" s="35"/>
      <c r="J510" s="146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2.75" customHeight="1" x14ac:dyDescent="0.2">
      <c r="A511" s="35"/>
      <c r="B511" s="35"/>
      <c r="C511" s="35"/>
      <c r="D511" s="35"/>
      <c r="E511" s="35"/>
      <c r="F511" s="35"/>
      <c r="G511" s="35"/>
      <c r="H511" s="35"/>
      <c r="I511" s="35"/>
      <c r="J511" s="146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2.75" customHeight="1" x14ac:dyDescent="0.2">
      <c r="A512" s="35"/>
      <c r="B512" s="35"/>
      <c r="C512" s="35"/>
      <c r="D512" s="35"/>
      <c r="E512" s="35"/>
      <c r="F512" s="35"/>
      <c r="G512" s="35"/>
      <c r="H512" s="35"/>
      <c r="I512" s="35"/>
      <c r="J512" s="146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2.75" customHeight="1" x14ac:dyDescent="0.2">
      <c r="A513" s="35"/>
      <c r="B513" s="35"/>
      <c r="C513" s="35"/>
      <c r="D513" s="35"/>
      <c r="E513" s="35"/>
      <c r="F513" s="35"/>
      <c r="G513" s="35"/>
      <c r="H513" s="35"/>
      <c r="I513" s="35"/>
      <c r="J513" s="146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2.75" customHeight="1" x14ac:dyDescent="0.2">
      <c r="A514" s="35"/>
      <c r="B514" s="35"/>
      <c r="C514" s="35"/>
      <c r="D514" s="35"/>
      <c r="E514" s="35"/>
      <c r="F514" s="35"/>
      <c r="G514" s="35"/>
      <c r="H514" s="35"/>
      <c r="I514" s="35"/>
      <c r="J514" s="146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2.75" customHeight="1" x14ac:dyDescent="0.2">
      <c r="A515" s="35"/>
      <c r="B515" s="35"/>
      <c r="C515" s="35"/>
      <c r="D515" s="35"/>
      <c r="E515" s="35"/>
      <c r="F515" s="35"/>
      <c r="G515" s="35"/>
      <c r="H515" s="35"/>
      <c r="I515" s="35"/>
      <c r="J515" s="146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2.75" customHeight="1" x14ac:dyDescent="0.2">
      <c r="A516" s="35"/>
      <c r="B516" s="35"/>
      <c r="C516" s="35"/>
      <c r="D516" s="35"/>
      <c r="E516" s="35"/>
      <c r="F516" s="35"/>
      <c r="G516" s="35"/>
      <c r="H516" s="35"/>
      <c r="I516" s="35"/>
      <c r="J516" s="146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2.75" customHeight="1" x14ac:dyDescent="0.2">
      <c r="A517" s="35"/>
      <c r="B517" s="35"/>
      <c r="C517" s="35"/>
      <c r="D517" s="35"/>
      <c r="E517" s="35"/>
      <c r="F517" s="35"/>
      <c r="G517" s="35"/>
      <c r="H517" s="35"/>
      <c r="I517" s="35"/>
      <c r="J517" s="146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2.75" customHeight="1" x14ac:dyDescent="0.2">
      <c r="A518" s="35"/>
      <c r="B518" s="35"/>
      <c r="C518" s="35"/>
      <c r="D518" s="35"/>
      <c r="E518" s="35"/>
      <c r="F518" s="35"/>
      <c r="G518" s="35"/>
      <c r="H518" s="35"/>
      <c r="I518" s="35"/>
      <c r="J518" s="146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2.75" customHeight="1" x14ac:dyDescent="0.2">
      <c r="A519" s="35"/>
      <c r="B519" s="35"/>
      <c r="C519" s="35"/>
      <c r="D519" s="35"/>
      <c r="E519" s="35"/>
      <c r="F519" s="35"/>
      <c r="G519" s="35"/>
      <c r="H519" s="35"/>
      <c r="I519" s="35"/>
      <c r="J519" s="146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2.75" customHeight="1" x14ac:dyDescent="0.2">
      <c r="A520" s="35"/>
      <c r="B520" s="35"/>
      <c r="C520" s="35"/>
      <c r="D520" s="35"/>
      <c r="E520" s="35"/>
      <c r="F520" s="35"/>
      <c r="G520" s="35"/>
      <c r="H520" s="35"/>
      <c r="I520" s="35"/>
      <c r="J520" s="146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2.75" customHeight="1" x14ac:dyDescent="0.2">
      <c r="A521" s="35"/>
      <c r="B521" s="35"/>
      <c r="C521" s="35"/>
      <c r="D521" s="35"/>
      <c r="E521" s="35"/>
      <c r="F521" s="35"/>
      <c r="G521" s="35"/>
      <c r="H521" s="35"/>
      <c r="I521" s="35"/>
      <c r="J521" s="146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2.75" customHeight="1" x14ac:dyDescent="0.2">
      <c r="A522" s="35"/>
      <c r="B522" s="35"/>
      <c r="C522" s="35"/>
      <c r="D522" s="35"/>
      <c r="E522" s="35"/>
      <c r="F522" s="35"/>
      <c r="G522" s="35"/>
      <c r="H522" s="35"/>
      <c r="I522" s="35"/>
      <c r="J522" s="146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2.75" customHeight="1" x14ac:dyDescent="0.2">
      <c r="A523" s="35"/>
      <c r="B523" s="35"/>
      <c r="C523" s="35"/>
      <c r="D523" s="35"/>
      <c r="E523" s="35"/>
      <c r="F523" s="35"/>
      <c r="G523" s="35"/>
      <c r="H523" s="35"/>
      <c r="I523" s="35"/>
      <c r="J523" s="146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2.75" customHeight="1" x14ac:dyDescent="0.2">
      <c r="A524" s="35"/>
      <c r="B524" s="35"/>
      <c r="C524" s="35"/>
      <c r="D524" s="35"/>
      <c r="E524" s="35"/>
      <c r="F524" s="35"/>
      <c r="G524" s="35"/>
      <c r="H524" s="35"/>
      <c r="I524" s="35"/>
      <c r="J524" s="146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2.75" customHeight="1" x14ac:dyDescent="0.2">
      <c r="A525" s="35"/>
      <c r="B525" s="35"/>
      <c r="C525" s="35"/>
      <c r="D525" s="35"/>
      <c r="E525" s="35"/>
      <c r="F525" s="35"/>
      <c r="G525" s="35"/>
      <c r="H525" s="35"/>
      <c r="I525" s="35"/>
      <c r="J525" s="146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2.75" customHeight="1" x14ac:dyDescent="0.2">
      <c r="A526" s="35"/>
      <c r="B526" s="35"/>
      <c r="C526" s="35"/>
      <c r="D526" s="35"/>
      <c r="E526" s="35"/>
      <c r="F526" s="35"/>
      <c r="G526" s="35"/>
      <c r="H526" s="35"/>
      <c r="I526" s="35"/>
      <c r="J526" s="146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2.75" customHeight="1" x14ac:dyDescent="0.2">
      <c r="A527" s="35"/>
      <c r="B527" s="35"/>
      <c r="C527" s="35"/>
      <c r="D527" s="35"/>
      <c r="E527" s="35"/>
      <c r="F527" s="35"/>
      <c r="G527" s="35"/>
      <c r="H527" s="35"/>
      <c r="I527" s="35"/>
      <c r="J527" s="146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2.75" customHeight="1" x14ac:dyDescent="0.2">
      <c r="A528" s="35"/>
      <c r="B528" s="35"/>
      <c r="C528" s="35"/>
      <c r="D528" s="35"/>
      <c r="E528" s="35"/>
      <c r="F528" s="35"/>
      <c r="G528" s="35"/>
      <c r="H528" s="35"/>
      <c r="I528" s="35"/>
      <c r="J528" s="146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2.75" customHeight="1" x14ac:dyDescent="0.2">
      <c r="A529" s="35"/>
      <c r="B529" s="35"/>
      <c r="C529" s="35"/>
      <c r="D529" s="35"/>
      <c r="E529" s="35"/>
      <c r="F529" s="35"/>
      <c r="G529" s="35"/>
      <c r="H529" s="35"/>
      <c r="I529" s="35"/>
      <c r="J529" s="146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2.75" customHeight="1" x14ac:dyDescent="0.2">
      <c r="A530" s="35"/>
      <c r="B530" s="35"/>
      <c r="C530" s="35"/>
      <c r="D530" s="35"/>
      <c r="E530" s="35"/>
      <c r="F530" s="35"/>
      <c r="G530" s="35"/>
      <c r="H530" s="35"/>
      <c r="I530" s="35"/>
      <c r="J530" s="146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2.75" customHeight="1" x14ac:dyDescent="0.2">
      <c r="A531" s="35"/>
      <c r="B531" s="35"/>
      <c r="C531" s="35"/>
      <c r="D531" s="35"/>
      <c r="E531" s="35"/>
      <c r="F531" s="35"/>
      <c r="G531" s="35"/>
      <c r="H531" s="35"/>
      <c r="I531" s="35"/>
      <c r="J531" s="146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2.75" customHeight="1" x14ac:dyDescent="0.2">
      <c r="A532" s="35"/>
      <c r="B532" s="35"/>
      <c r="C532" s="35"/>
      <c r="D532" s="35"/>
      <c r="E532" s="35"/>
      <c r="F532" s="35"/>
      <c r="G532" s="35"/>
      <c r="H532" s="35"/>
      <c r="I532" s="35"/>
      <c r="J532" s="146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2.75" customHeight="1" x14ac:dyDescent="0.2">
      <c r="A533" s="35"/>
      <c r="B533" s="35"/>
      <c r="C533" s="35"/>
      <c r="D533" s="35"/>
      <c r="E533" s="35"/>
      <c r="F533" s="35"/>
      <c r="G533" s="35"/>
      <c r="H533" s="35"/>
      <c r="I533" s="35"/>
      <c r="J533" s="146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2.75" customHeight="1" x14ac:dyDescent="0.2">
      <c r="A534" s="35"/>
      <c r="B534" s="35"/>
      <c r="C534" s="35"/>
      <c r="D534" s="35"/>
      <c r="E534" s="35"/>
      <c r="F534" s="35"/>
      <c r="G534" s="35"/>
      <c r="H534" s="35"/>
      <c r="I534" s="35"/>
      <c r="J534" s="146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2.75" customHeight="1" x14ac:dyDescent="0.2">
      <c r="A535" s="35"/>
      <c r="B535" s="35"/>
      <c r="C535" s="35"/>
      <c r="D535" s="35"/>
      <c r="E535" s="35"/>
      <c r="F535" s="35"/>
      <c r="G535" s="35"/>
      <c r="H535" s="35"/>
      <c r="I535" s="35"/>
      <c r="J535" s="146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2.75" customHeight="1" x14ac:dyDescent="0.2">
      <c r="A536" s="35"/>
      <c r="B536" s="35"/>
      <c r="C536" s="35"/>
      <c r="D536" s="35"/>
      <c r="E536" s="35"/>
      <c r="F536" s="35"/>
      <c r="G536" s="35"/>
      <c r="H536" s="35"/>
      <c r="I536" s="35"/>
      <c r="J536" s="146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2.75" customHeight="1" x14ac:dyDescent="0.2">
      <c r="A537" s="35"/>
      <c r="B537" s="35"/>
      <c r="C537" s="35"/>
      <c r="D537" s="35"/>
      <c r="E537" s="35"/>
      <c r="F537" s="35"/>
      <c r="G537" s="35"/>
      <c r="H537" s="35"/>
      <c r="I537" s="35"/>
      <c r="J537" s="146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2.75" customHeight="1" x14ac:dyDescent="0.2">
      <c r="A538" s="35"/>
      <c r="B538" s="35"/>
      <c r="C538" s="35"/>
      <c r="D538" s="35"/>
      <c r="E538" s="35"/>
      <c r="F538" s="35"/>
      <c r="G538" s="35"/>
      <c r="H538" s="35"/>
      <c r="I538" s="35"/>
      <c r="J538" s="146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2.75" customHeight="1" x14ac:dyDescent="0.2">
      <c r="A539" s="35"/>
      <c r="B539" s="35"/>
      <c r="C539" s="35"/>
      <c r="D539" s="35"/>
      <c r="E539" s="35"/>
      <c r="F539" s="35"/>
      <c r="G539" s="35"/>
      <c r="H539" s="35"/>
      <c r="I539" s="35"/>
      <c r="J539" s="146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2.75" customHeight="1" x14ac:dyDescent="0.2">
      <c r="A540" s="35"/>
      <c r="B540" s="35"/>
      <c r="C540" s="35"/>
      <c r="D540" s="35"/>
      <c r="E540" s="35"/>
      <c r="F540" s="35"/>
      <c r="G540" s="35"/>
      <c r="H540" s="35"/>
      <c r="I540" s="35"/>
      <c r="J540" s="146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2.75" customHeight="1" x14ac:dyDescent="0.2">
      <c r="A541" s="35"/>
      <c r="B541" s="35"/>
      <c r="C541" s="35"/>
      <c r="D541" s="35"/>
      <c r="E541" s="35"/>
      <c r="F541" s="35"/>
      <c r="G541" s="35"/>
      <c r="H541" s="35"/>
      <c r="I541" s="35"/>
      <c r="J541" s="146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2.75" customHeight="1" x14ac:dyDescent="0.2">
      <c r="A542" s="35"/>
      <c r="B542" s="35"/>
      <c r="C542" s="35"/>
      <c r="D542" s="35"/>
      <c r="E542" s="35"/>
      <c r="F542" s="35"/>
      <c r="G542" s="35"/>
      <c r="H542" s="35"/>
      <c r="I542" s="35"/>
      <c r="J542" s="146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2.75" customHeight="1" x14ac:dyDescent="0.2">
      <c r="A543" s="35"/>
      <c r="B543" s="35"/>
      <c r="C543" s="35"/>
      <c r="D543" s="35"/>
      <c r="E543" s="35"/>
      <c r="F543" s="35"/>
      <c r="G543" s="35"/>
      <c r="H543" s="35"/>
      <c r="I543" s="35"/>
      <c r="J543" s="146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2.75" customHeight="1" x14ac:dyDescent="0.2">
      <c r="A544" s="35"/>
      <c r="B544" s="35"/>
      <c r="C544" s="35"/>
      <c r="D544" s="35"/>
      <c r="E544" s="35"/>
      <c r="F544" s="35"/>
      <c r="G544" s="35"/>
      <c r="H544" s="35"/>
      <c r="I544" s="35"/>
      <c r="J544" s="146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2.75" customHeight="1" x14ac:dyDescent="0.2">
      <c r="A545" s="35"/>
      <c r="B545" s="35"/>
      <c r="C545" s="35"/>
      <c r="D545" s="35"/>
      <c r="E545" s="35"/>
      <c r="F545" s="35"/>
      <c r="G545" s="35"/>
      <c r="H545" s="35"/>
      <c r="I545" s="35"/>
      <c r="J545" s="146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2.75" customHeight="1" x14ac:dyDescent="0.2">
      <c r="A546" s="35"/>
      <c r="B546" s="35"/>
      <c r="C546" s="35"/>
      <c r="D546" s="35"/>
      <c r="E546" s="35"/>
      <c r="F546" s="35"/>
      <c r="G546" s="35"/>
      <c r="H546" s="35"/>
      <c r="I546" s="35"/>
      <c r="J546" s="146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2.75" customHeight="1" x14ac:dyDescent="0.2">
      <c r="A547" s="35"/>
      <c r="B547" s="35"/>
      <c r="C547" s="35"/>
      <c r="D547" s="35"/>
      <c r="E547" s="35"/>
      <c r="F547" s="35"/>
      <c r="G547" s="35"/>
      <c r="H547" s="35"/>
      <c r="I547" s="35"/>
      <c r="J547" s="146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2.75" customHeight="1" x14ac:dyDescent="0.2">
      <c r="A548" s="35"/>
      <c r="B548" s="35"/>
      <c r="C548" s="35"/>
      <c r="D548" s="35"/>
      <c r="E548" s="35"/>
      <c r="F548" s="35"/>
      <c r="G548" s="35"/>
      <c r="H548" s="35"/>
      <c r="I548" s="35"/>
      <c r="J548" s="146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2.75" customHeight="1" x14ac:dyDescent="0.2">
      <c r="A549" s="35"/>
      <c r="B549" s="35"/>
      <c r="C549" s="35"/>
      <c r="D549" s="35"/>
      <c r="E549" s="35"/>
      <c r="F549" s="35"/>
      <c r="G549" s="35"/>
      <c r="H549" s="35"/>
      <c r="I549" s="35"/>
      <c r="J549" s="146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2.75" customHeight="1" x14ac:dyDescent="0.2">
      <c r="A550" s="35"/>
      <c r="B550" s="35"/>
      <c r="C550" s="35"/>
      <c r="D550" s="35"/>
      <c r="E550" s="35"/>
      <c r="F550" s="35"/>
      <c r="G550" s="35"/>
      <c r="H550" s="35"/>
      <c r="I550" s="35"/>
      <c r="J550" s="146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2.75" customHeight="1" x14ac:dyDescent="0.2">
      <c r="A551" s="35"/>
      <c r="B551" s="35"/>
      <c r="C551" s="35"/>
      <c r="D551" s="35"/>
      <c r="E551" s="35"/>
      <c r="F551" s="35"/>
      <c r="G551" s="35"/>
      <c r="H551" s="35"/>
      <c r="I551" s="35"/>
      <c r="J551" s="146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2.75" customHeight="1" x14ac:dyDescent="0.2">
      <c r="A552" s="35"/>
      <c r="B552" s="35"/>
      <c r="C552" s="35"/>
      <c r="D552" s="35"/>
      <c r="E552" s="35"/>
      <c r="F552" s="35"/>
      <c r="G552" s="35"/>
      <c r="H552" s="35"/>
      <c r="I552" s="35"/>
      <c r="J552" s="146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2.75" customHeight="1" x14ac:dyDescent="0.2">
      <c r="A553" s="35"/>
      <c r="B553" s="35"/>
      <c r="C553" s="35"/>
      <c r="D553" s="35"/>
      <c r="E553" s="35"/>
      <c r="F553" s="35"/>
      <c r="G553" s="35"/>
      <c r="H553" s="35"/>
      <c r="I553" s="35"/>
      <c r="J553" s="146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2.75" customHeight="1" x14ac:dyDescent="0.2">
      <c r="A554" s="35"/>
      <c r="B554" s="35"/>
      <c r="C554" s="35"/>
      <c r="D554" s="35"/>
      <c r="E554" s="35"/>
      <c r="F554" s="35"/>
      <c r="G554" s="35"/>
      <c r="H554" s="35"/>
      <c r="I554" s="35"/>
      <c r="J554" s="146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2.75" customHeight="1" x14ac:dyDescent="0.2">
      <c r="A555" s="35"/>
      <c r="B555" s="35"/>
      <c r="C555" s="35"/>
      <c r="D555" s="35"/>
      <c r="E555" s="35"/>
      <c r="F555" s="35"/>
      <c r="G555" s="35"/>
      <c r="H555" s="35"/>
      <c r="I555" s="35"/>
      <c r="J555" s="146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2.75" customHeight="1" x14ac:dyDescent="0.2">
      <c r="A556" s="35"/>
      <c r="B556" s="35"/>
      <c r="C556" s="35"/>
      <c r="D556" s="35"/>
      <c r="E556" s="35"/>
      <c r="F556" s="35"/>
      <c r="G556" s="35"/>
      <c r="H556" s="35"/>
      <c r="I556" s="35"/>
      <c r="J556" s="146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2.75" customHeight="1" x14ac:dyDescent="0.2">
      <c r="A557" s="35"/>
      <c r="B557" s="35"/>
      <c r="C557" s="35"/>
      <c r="D557" s="35"/>
      <c r="E557" s="35"/>
      <c r="F557" s="35"/>
      <c r="G557" s="35"/>
      <c r="H557" s="35"/>
      <c r="I557" s="35"/>
      <c r="J557" s="146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2.75" customHeight="1" x14ac:dyDescent="0.2">
      <c r="A558" s="35"/>
      <c r="B558" s="35"/>
      <c r="C558" s="35"/>
      <c r="D558" s="35"/>
      <c r="E558" s="35"/>
      <c r="F558" s="35"/>
      <c r="G558" s="35"/>
      <c r="H558" s="35"/>
      <c r="I558" s="35"/>
      <c r="J558" s="146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2.75" customHeight="1" x14ac:dyDescent="0.2">
      <c r="A559" s="35"/>
      <c r="B559" s="35"/>
      <c r="C559" s="35"/>
      <c r="D559" s="35"/>
      <c r="E559" s="35"/>
      <c r="F559" s="35"/>
      <c r="G559" s="35"/>
      <c r="H559" s="35"/>
      <c r="I559" s="35"/>
      <c r="J559" s="146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2.75" customHeight="1" x14ac:dyDescent="0.2">
      <c r="A560" s="35"/>
      <c r="B560" s="35"/>
      <c r="C560" s="35"/>
      <c r="D560" s="35"/>
      <c r="E560" s="35"/>
      <c r="F560" s="35"/>
      <c r="G560" s="35"/>
      <c r="H560" s="35"/>
      <c r="I560" s="35"/>
      <c r="J560" s="146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2.75" customHeight="1" x14ac:dyDescent="0.2">
      <c r="A561" s="35"/>
      <c r="B561" s="35"/>
      <c r="C561" s="35"/>
      <c r="D561" s="35"/>
      <c r="E561" s="35"/>
      <c r="F561" s="35"/>
      <c r="G561" s="35"/>
      <c r="H561" s="35"/>
      <c r="I561" s="35"/>
      <c r="J561" s="146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2.75" customHeight="1" x14ac:dyDescent="0.2">
      <c r="A562" s="35"/>
      <c r="B562" s="35"/>
      <c r="C562" s="35"/>
      <c r="D562" s="35"/>
      <c r="E562" s="35"/>
      <c r="F562" s="35"/>
      <c r="G562" s="35"/>
      <c r="H562" s="35"/>
      <c r="I562" s="35"/>
      <c r="J562" s="146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2.75" customHeight="1" x14ac:dyDescent="0.2">
      <c r="A563" s="35"/>
      <c r="B563" s="35"/>
      <c r="C563" s="35"/>
      <c r="D563" s="35"/>
      <c r="E563" s="35"/>
      <c r="F563" s="35"/>
      <c r="G563" s="35"/>
      <c r="H563" s="35"/>
      <c r="I563" s="35"/>
      <c r="J563" s="146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2.75" customHeight="1" x14ac:dyDescent="0.2">
      <c r="A564" s="35"/>
      <c r="B564" s="35"/>
      <c r="C564" s="35"/>
      <c r="D564" s="35"/>
      <c r="E564" s="35"/>
      <c r="F564" s="35"/>
      <c r="G564" s="35"/>
      <c r="H564" s="35"/>
      <c r="I564" s="35"/>
      <c r="J564" s="146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2.75" customHeight="1" x14ac:dyDescent="0.2">
      <c r="A565" s="35"/>
      <c r="B565" s="35"/>
      <c r="C565" s="35"/>
      <c r="D565" s="35"/>
      <c r="E565" s="35"/>
      <c r="F565" s="35"/>
      <c r="G565" s="35"/>
      <c r="H565" s="35"/>
      <c r="I565" s="35"/>
      <c r="J565" s="146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2.75" customHeight="1" x14ac:dyDescent="0.2">
      <c r="A566" s="35"/>
      <c r="B566" s="35"/>
      <c r="C566" s="35"/>
      <c r="D566" s="35"/>
      <c r="E566" s="35"/>
      <c r="F566" s="35"/>
      <c r="G566" s="35"/>
      <c r="H566" s="35"/>
      <c r="I566" s="35"/>
      <c r="J566" s="146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2.75" customHeight="1" x14ac:dyDescent="0.2">
      <c r="A567" s="35"/>
      <c r="B567" s="35"/>
      <c r="C567" s="35"/>
      <c r="D567" s="35"/>
      <c r="E567" s="35"/>
      <c r="F567" s="35"/>
      <c r="G567" s="35"/>
      <c r="H567" s="35"/>
      <c r="I567" s="35"/>
      <c r="J567" s="146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2.75" customHeight="1" x14ac:dyDescent="0.2">
      <c r="A568" s="35"/>
      <c r="B568" s="35"/>
      <c r="C568" s="35"/>
      <c r="D568" s="35"/>
      <c r="E568" s="35"/>
      <c r="F568" s="35"/>
      <c r="G568" s="35"/>
      <c r="H568" s="35"/>
      <c r="I568" s="35"/>
      <c r="J568" s="146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2.75" customHeight="1" x14ac:dyDescent="0.2">
      <c r="A569" s="35"/>
      <c r="B569" s="35"/>
      <c r="C569" s="35"/>
      <c r="D569" s="35"/>
      <c r="E569" s="35"/>
      <c r="F569" s="35"/>
      <c r="G569" s="35"/>
      <c r="H569" s="35"/>
      <c r="I569" s="35"/>
      <c r="J569" s="146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2.75" customHeight="1" x14ac:dyDescent="0.2">
      <c r="A570" s="35"/>
      <c r="B570" s="35"/>
      <c r="C570" s="35"/>
      <c r="D570" s="35"/>
      <c r="E570" s="35"/>
      <c r="F570" s="35"/>
      <c r="G570" s="35"/>
      <c r="H570" s="35"/>
      <c r="I570" s="35"/>
      <c r="J570" s="146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2.75" customHeight="1" x14ac:dyDescent="0.2">
      <c r="A571" s="35"/>
      <c r="B571" s="35"/>
      <c r="C571" s="35"/>
      <c r="D571" s="35"/>
      <c r="E571" s="35"/>
      <c r="F571" s="35"/>
      <c r="G571" s="35"/>
      <c r="H571" s="35"/>
      <c r="I571" s="35"/>
      <c r="J571" s="146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2.75" customHeight="1" x14ac:dyDescent="0.2">
      <c r="A572" s="35"/>
      <c r="B572" s="35"/>
      <c r="C572" s="35"/>
      <c r="D572" s="35"/>
      <c r="E572" s="35"/>
      <c r="F572" s="35"/>
      <c r="G572" s="35"/>
      <c r="H572" s="35"/>
      <c r="I572" s="35"/>
      <c r="J572" s="146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2.75" customHeight="1" x14ac:dyDescent="0.2">
      <c r="A573" s="35"/>
      <c r="B573" s="35"/>
      <c r="C573" s="35"/>
      <c r="D573" s="35"/>
      <c r="E573" s="35"/>
      <c r="F573" s="35"/>
      <c r="G573" s="35"/>
      <c r="H573" s="35"/>
      <c r="I573" s="35"/>
      <c r="J573" s="146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2.75" customHeight="1" x14ac:dyDescent="0.2">
      <c r="A574" s="35"/>
      <c r="B574" s="35"/>
      <c r="C574" s="35"/>
      <c r="D574" s="35"/>
      <c r="E574" s="35"/>
      <c r="F574" s="35"/>
      <c r="G574" s="35"/>
      <c r="H574" s="35"/>
      <c r="I574" s="35"/>
      <c r="J574" s="146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2.75" customHeight="1" x14ac:dyDescent="0.2">
      <c r="A575" s="35"/>
      <c r="B575" s="35"/>
      <c r="C575" s="35"/>
      <c r="D575" s="35"/>
      <c r="E575" s="35"/>
      <c r="F575" s="35"/>
      <c r="G575" s="35"/>
      <c r="H575" s="35"/>
      <c r="I575" s="35"/>
      <c r="J575" s="146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2.75" customHeight="1" x14ac:dyDescent="0.2">
      <c r="A576" s="35"/>
      <c r="B576" s="35"/>
      <c r="C576" s="35"/>
      <c r="D576" s="35"/>
      <c r="E576" s="35"/>
      <c r="F576" s="35"/>
      <c r="G576" s="35"/>
      <c r="H576" s="35"/>
      <c r="I576" s="35"/>
      <c r="J576" s="146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2.75" customHeight="1" x14ac:dyDescent="0.2">
      <c r="A577" s="35"/>
      <c r="B577" s="35"/>
      <c r="C577" s="35"/>
      <c r="D577" s="35"/>
      <c r="E577" s="35"/>
      <c r="F577" s="35"/>
      <c r="G577" s="35"/>
      <c r="H577" s="35"/>
      <c r="I577" s="35"/>
      <c r="J577" s="146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2.75" customHeight="1" x14ac:dyDescent="0.2">
      <c r="A578" s="35"/>
      <c r="B578" s="35"/>
      <c r="C578" s="35"/>
      <c r="D578" s="35"/>
      <c r="E578" s="35"/>
      <c r="F578" s="35"/>
      <c r="G578" s="35"/>
      <c r="H578" s="35"/>
      <c r="I578" s="35"/>
      <c r="J578" s="146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2.75" customHeight="1" x14ac:dyDescent="0.2">
      <c r="A579" s="35"/>
      <c r="B579" s="35"/>
      <c r="C579" s="35"/>
      <c r="D579" s="35"/>
      <c r="E579" s="35"/>
      <c r="F579" s="35"/>
      <c r="G579" s="35"/>
      <c r="H579" s="35"/>
      <c r="I579" s="35"/>
      <c r="J579" s="146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2.75" customHeight="1" x14ac:dyDescent="0.2">
      <c r="A580" s="35"/>
      <c r="B580" s="35"/>
      <c r="C580" s="35"/>
      <c r="D580" s="35"/>
      <c r="E580" s="35"/>
      <c r="F580" s="35"/>
      <c r="G580" s="35"/>
      <c r="H580" s="35"/>
      <c r="I580" s="35"/>
      <c r="J580" s="146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2.75" customHeight="1" x14ac:dyDescent="0.2">
      <c r="A581" s="35"/>
      <c r="B581" s="35"/>
      <c r="C581" s="35"/>
      <c r="D581" s="35"/>
      <c r="E581" s="35"/>
      <c r="F581" s="35"/>
      <c r="G581" s="35"/>
      <c r="H581" s="35"/>
      <c r="I581" s="35"/>
      <c r="J581" s="146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2.75" customHeight="1" x14ac:dyDescent="0.2">
      <c r="A582" s="35"/>
      <c r="B582" s="35"/>
      <c r="C582" s="35"/>
      <c r="D582" s="35"/>
      <c r="E582" s="35"/>
      <c r="F582" s="35"/>
      <c r="G582" s="35"/>
      <c r="H582" s="35"/>
      <c r="I582" s="35"/>
      <c r="J582" s="146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2.75" customHeight="1" x14ac:dyDescent="0.2">
      <c r="A583" s="35"/>
      <c r="B583" s="35"/>
      <c r="C583" s="35"/>
      <c r="D583" s="35"/>
      <c r="E583" s="35"/>
      <c r="F583" s="35"/>
      <c r="G583" s="35"/>
      <c r="H583" s="35"/>
      <c r="I583" s="35"/>
      <c r="J583" s="146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2.75" customHeight="1" x14ac:dyDescent="0.2">
      <c r="A584" s="35"/>
      <c r="B584" s="35"/>
      <c r="C584" s="35"/>
      <c r="D584" s="35"/>
      <c r="E584" s="35"/>
      <c r="F584" s="35"/>
      <c r="G584" s="35"/>
      <c r="H584" s="35"/>
      <c r="I584" s="35"/>
      <c r="J584" s="146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2.75" customHeight="1" x14ac:dyDescent="0.2">
      <c r="A585" s="35"/>
      <c r="B585" s="35"/>
      <c r="C585" s="35"/>
      <c r="D585" s="35"/>
      <c r="E585" s="35"/>
      <c r="F585" s="35"/>
      <c r="G585" s="35"/>
      <c r="H585" s="35"/>
      <c r="I585" s="35"/>
      <c r="J585" s="146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2.75" customHeight="1" x14ac:dyDescent="0.2">
      <c r="A586" s="35"/>
      <c r="B586" s="35"/>
      <c r="C586" s="35"/>
      <c r="D586" s="35"/>
      <c r="E586" s="35"/>
      <c r="F586" s="35"/>
      <c r="G586" s="35"/>
      <c r="H586" s="35"/>
      <c r="I586" s="35"/>
      <c r="J586" s="146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2.75" customHeight="1" x14ac:dyDescent="0.2">
      <c r="A587" s="35"/>
      <c r="B587" s="35"/>
      <c r="C587" s="35"/>
      <c r="D587" s="35"/>
      <c r="E587" s="35"/>
      <c r="F587" s="35"/>
      <c r="G587" s="35"/>
      <c r="H587" s="35"/>
      <c r="I587" s="35"/>
      <c r="J587" s="146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2.75" customHeight="1" x14ac:dyDescent="0.2">
      <c r="A588" s="35"/>
      <c r="B588" s="35"/>
      <c r="C588" s="35"/>
      <c r="D588" s="35"/>
      <c r="E588" s="35"/>
      <c r="F588" s="35"/>
      <c r="G588" s="35"/>
      <c r="H588" s="35"/>
      <c r="I588" s="35"/>
      <c r="J588" s="1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2.75" customHeight="1" x14ac:dyDescent="0.2">
      <c r="A589" s="35"/>
      <c r="B589" s="35"/>
      <c r="C589" s="35"/>
      <c r="D589" s="35"/>
      <c r="E589" s="35"/>
      <c r="F589" s="35"/>
      <c r="G589" s="35"/>
      <c r="H589" s="35"/>
      <c r="I589" s="35"/>
      <c r="J589" s="146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2.75" customHeight="1" x14ac:dyDescent="0.2">
      <c r="A590" s="35"/>
      <c r="B590" s="35"/>
      <c r="C590" s="35"/>
      <c r="D590" s="35"/>
      <c r="E590" s="35"/>
      <c r="F590" s="35"/>
      <c r="G590" s="35"/>
      <c r="H590" s="35"/>
      <c r="I590" s="35"/>
      <c r="J590" s="146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2.75" customHeight="1" x14ac:dyDescent="0.2">
      <c r="A591" s="35"/>
      <c r="B591" s="35"/>
      <c r="C591" s="35"/>
      <c r="D591" s="35"/>
      <c r="E591" s="35"/>
      <c r="F591" s="35"/>
      <c r="G591" s="35"/>
      <c r="H591" s="35"/>
      <c r="I591" s="35"/>
      <c r="J591" s="146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2.75" customHeight="1" x14ac:dyDescent="0.2">
      <c r="A592" s="35"/>
      <c r="B592" s="35"/>
      <c r="C592" s="35"/>
      <c r="D592" s="35"/>
      <c r="E592" s="35"/>
      <c r="F592" s="35"/>
      <c r="G592" s="35"/>
      <c r="H592" s="35"/>
      <c r="I592" s="35"/>
      <c r="J592" s="146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2.75" customHeight="1" x14ac:dyDescent="0.2">
      <c r="A593" s="35"/>
      <c r="B593" s="35"/>
      <c r="C593" s="35"/>
      <c r="D593" s="35"/>
      <c r="E593" s="35"/>
      <c r="F593" s="35"/>
      <c r="G593" s="35"/>
      <c r="H593" s="35"/>
      <c r="I593" s="35"/>
      <c r="J593" s="146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2.75" customHeight="1" x14ac:dyDescent="0.2">
      <c r="A594" s="35"/>
      <c r="B594" s="35"/>
      <c r="C594" s="35"/>
      <c r="D594" s="35"/>
      <c r="E594" s="35"/>
      <c r="F594" s="35"/>
      <c r="G594" s="35"/>
      <c r="H594" s="35"/>
      <c r="I594" s="35"/>
      <c r="J594" s="146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2.75" customHeight="1" x14ac:dyDescent="0.2">
      <c r="A595" s="35"/>
      <c r="B595" s="35"/>
      <c r="C595" s="35"/>
      <c r="D595" s="35"/>
      <c r="E595" s="35"/>
      <c r="F595" s="35"/>
      <c r="G595" s="35"/>
      <c r="H595" s="35"/>
      <c r="I595" s="35"/>
      <c r="J595" s="146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2.75" customHeight="1" x14ac:dyDescent="0.2">
      <c r="A596" s="35"/>
      <c r="B596" s="35"/>
      <c r="C596" s="35"/>
      <c r="D596" s="35"/>
      <c r="E596" s="35"/>
      <c r="F596" s="35"/>
      <c r="G596" s="35"/>
      <c r="H596" s="35"/>
      <c r="I596" s="35"/>
      <c r="J596" s="146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2.75" customHeight="1" x14ac:dyDescent="0.2">
      <c r="A597" s="35"/>
      <c r="B597" s="35"/>
      <c r="C597" s="35"/>
      <c r="D597" s="35"/>
      <c r="E597" s="35"/>
      <c r="F597" s="35"/>
      <c r="G597" s="35"/>
      <c r="H597" s="35"/>
      <c r="I597" s="35"/>
      <c r="J597" s="146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2.75" customHeight="1" x14ac:dyDescent="0.2">
      <c r="A598" s="35"/>
      <c r="B598" s="35"/>
      <c r="C598" s="35"/>
      <c r="D598" s="35"/>
      <c r="E598" s="35"/>
      <c r="F598" s="35"/>
      <c r="G598" s="35"/>
      <c r="H598" s="35"/>
      <c r="I598" s="35"/>
      <c r="J598" s="146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2.75" customHeight="1" x14ac:dyDescent="0.2">
      <c r="A599" s="35"/>
      <c r="B599" s="35"/>
      <c r="C599" s="35"/>
      <c r="D599" s="35"/>
      <c r="E599" s="35"/>
      <c r="F599" s="35"/>
      <c r="G599" s="35"/>
      <c r="H599" s="35"/>
      <c r="I599" s="35"/>
      <c r="J599" s="146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2.75" customHeight="1" x14ac:dyDescent="0.2">
      <c r="A600" s="35"/>
      <c r="B600" s="35"/>
      <c r="C600" s="35"/>
      <c r="D600" s="35"/>
      <c r="E600" s="35"/>
      <c r="F600" s="35"/>
      <c r="G600" s="35"/>
      <c r="H600" s="35"/>
      <c r="I600" s="35"/>
      <c r="J600" s="146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2.75" customHeight="1" x14ac:dyDescent="0.2">
      <c r="A601" s="35"/>
      <c r="B601" s="35"/>
      <c r="C601" s="35"/>
      <c r="D601" s="35"/>
      <c r="E601" s="35"/>
      <c r="F601" s="35"/>
      <c r="G601" s="35"/>
      <c r="H601" s="35"/>
      <c r="I601" s="35"/>
      <c r="J601" s="146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2.75" customHeight="1" x14ac:dyDescent="0.2">
      <c r="A602" s="35"/>
      <c r="B602" s="35"/>
      <c r="C602" s="35"/>
      <c r="D602" s="35"/>
      <c r="E602" s="35"/>
      <c r="F602" s="35"/>
      <c r="G602" s="35"/>
      <c r="H602" s="35"/>
      <c r="I602" s="35"/>
      <c r="J602" s="146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2.75" customHeight="1" x14ac:dyDescent="0.2">
      <c r="A603" s="35"/>
      <c r="B603" s="35"/>
      <c r="C603" s="35"/>
      <c r="D603" s="35"/>
      <c r="E603" s="35"/>
      <c r="F603" s="35"/>
      <c r="G603" s="35"/>
      <c r="H603" s="35"/>
      <c r="I603" s="35"/>
      <c r="J603" s="146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2.75" customHeight="1" x14ac:dyDescent="0.2">
      <c r="A604" s="35"/>
      <c r="B604" s="35"/>
      <c r="C604" s="35"/>
      <c r="D604" s="35"/>
      <c r="E604" s="35"/>
      <c r="F604" s="35"/>
      <c r="G604" s="35"/>
      <c r="H604" s="35"/>
      <c r="I604" s="35"/>
      <c r="J604" s="146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2.75" customHeight="1" x14ac:dyDescent="0.2">
      <c r="A605" s="35"/>
      <c r="B605" s="35"/>
      <c r="C605" s="35"/>
      <c r="D605" s="35"/>
      <c r="E605" s="35"/>
      <c r="F605" s="35"/>
      <c r="G605" s="35"/>
      <c r="H605" s="35"/>
      <c r="I605" s="35"/>
      <c r="J605" s="146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2.75" customHeight="1" x14ac:dyDescent="0.2">
      <c r="A606" s="35"/>
      <c r="B606" s="35"/>
      <c r="C606" s="35"/>
      <c r="D606" s="35"/>
      <c r="E606" s="35"/>
      <c r="F606" s="35"/>
      <c r="G606" s="35"/>
      <c r="H606" s="35"/>
      <c r="I606" s="35"/>
      <c r="J606" s="146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2.75" customHeight="1" x14ac:dyDescent="0.2">
      <c r="A607" s="35"/>
      <c r="B607" s="35"/>
      <c r="C607" s="35"/>
      <c r="D607" s="35"/>
      <c r="E607" s="35"/>
      <c r="F607" s="35"/>
      <c r="G607" s="35"/>
      <c r="H607" s="35"/>
      <c r="I607" s="35"/>
      <c r="J607" s="146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2.75" customHeight="1" x14ac:dyDescent="0.2">
      <c r="A608" s="35"/>
      <c r="B608" s="35"/>
      <c r="C608" s="35"/>
      <c r="D608" s="35"/>
      <c r="E608" s="35"/>
      <c r="F608" s="35"/>
      <c r="G608" s="35"/>
      <c r="H608" s="35"/>
      <c r="I608" s="35"/>
      <c r="J608" s="146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2.75" customHeight="1" x14ac:dyDescent="0.2">
      <c r="A609" s="35"/>
      <c r="B609" s="35"/>
      <c r="C609" s="35"/>
      <c r="D609" s="35"/>
      <c r="E609" s="35"/>
      <c r="F609" s="35"/>
      <c r="G609" s="35"/>
      <c r="H609" s="35"/>
      <c r="I609" s="35"/>
      <c r="J609" s="146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2.75" customHeight="1" x14ac:dyDescent="0.2">
      <c r="A610" s="35"/>
      <c r="B610" s="35"/>
      <c r="C610" s="35"/>
      <c r="D610" s="35"/>
      <c r="E610" s="35"/>
      <c r="F610" s="35"/>
      <c r="G610" s="35"/>
      <c r="H610" s="35"/>
      <c r="I610" s="35"/>
      <c r="J610" s="146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2.75" customHeight="1" x14ac:dyDescent="0.2">
      <c r="A611" s="35"/>
      <c r="B611" s="35"/>
      <c r="C611" s="35"/>
      <c r="D611" s="35"/>
      <c r="E611" s="35"/>
      <c r="F611" s="35"/>
      <c r="G611" s="35"/>
      <c r="H611" s="35"/>
      <c r="I611" s="35"/>
      <c r="J611" s="146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2.75" customHeight="1" x14ac:dyDescent="0.2">
      <c r="A612" s="35"/>
      <c r="B612" s="35"/>
      <c r="C612" s="35"/>
      <c r="D612" s="35"/>
      <c r="E612" s="35"/>
      <c r="F612" s="35"/>
      <c r="G612" s="35"/>
      <c r="H612" s="35"/>
      <c r="I612" s="35"/>
      <c r="J612" s="146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2.75" customHeight="1" x14ac:dyDescent="0.2">
      <c r="A613" s="35"/>
      <c r="B613" s="35"/>
      <c r="C613" s="35"/>
      <c r="D613" s="35"/>
      <c r="E613" s="35"/>
      <c r="F613" s="35"/>
      <c r="G613" s="35"/>
      <c r="H613" s="35"/>
      <c r="I613" s="35"/>
      <c r="J613" s="146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2.75" customHeight="1" x14ac:dyDescent="0.2">
      <c r="A614" s="35"/>
      <c r="B614" s="35"/>
      <c r="C614" s="35"/>
      <c r="D614" s="35"/>
      <c r="E614" s="35"/>
      <c r="F614" s="35"/>
      <c r="G614" s="35"/>
      <c r="H614" s="35"/>
      <c r="I614" s="35"/>
      <c r="J614" s="146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2.75" customHeight="1" x14ac:dyDescent="0.2">
      <c r="A615" s="35"/>
      <c r="B615" s="35"/>
      <c r="C615" s="35"/>
      <c r="D615" s="35"/>
      <c r="E615" s="35"/>
      <c r="F615" s="35"/>
      <c r="G615" s="35"/>
      <c r="H615" s="35"/>
      <c r="I615" s="35"/>
      <c r="J615" s="146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2.75" customHeight="1" x14ac:dyDescent="0.2">
      <c r="A616" s="35"/>
      <c r="B616" s="35"/>
      <c r="C616" s="35"/>
      <c r="D616" s="35"/>
      <c r="E616" s="35"/>
      <c r="F616" s="35"/>
      <c r="G616" s="35"/>
      <c r="H616" s="35"/>
      <c r="I616" s="35"/>
      <c r="J616" s="146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2.75" customHeight="1" x14ac:dyDescent="0.2">
      <c r="A617" s="35"/>
      <c r="B617" s="35"/>
      <c r="C617" s="35"/>
      <c r="D617" s="35"/>
      <c r="E617" s="35"/>
      <c r="F617" s="35"/>
      <c r="G617" s="35"/>
      <c r="H617" s="35"/>
      <c r="I617" s="35"/>
      <c r="J617" s="146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2.75" customHeight="1" x14ac:dyDescent="0.2">
      <c r="A618" s="35"/>
      <c r="B618" s="35"/>
      <c r="C618" s="35"/>
      <c r="D618" s="35"/>
      <c r="E618" s="35"/>
      <c r="F618" s="35"/>
      <c r="G618" s="35"/>
      <c r="H618" s="35"/>
      <c r="I618" s="35"/>
      <c r="J618" s="146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2.75" customHeight="1" x14ac:dyDescent="0.2">
      <c r="A619" s="35"/>
      <c r="B619" s="35"/>
      <c r="C619" s="35"/>
      <c r="D619" s="35"/>
      <c r="E619" s="35"/>
      <c r="F619" s="35"/>
      <c r="G619" s="35"/>
      <c r="H619" s="35"/>
      <c r="I619" s="35"/>
      <c r="J619" s="146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2.75" customHeight="1" x14ac:dyDescent="0.2">
      <c r="A620" s="35"/>
      <c r="B620" s="35"/>
      <c r="C620" s="35"/>
      <c r="D620" s="35"/>
      <c r="E620" s="35"/>
      <c r="F620" s="35"/>
      <c r="G620" s="35"/>
      <c r="H620" s="35"/>
      <c r="I620" s="35"/>
      <c r="J620" s="146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2.75" customHeight="1" x14ac:dyDescent="0.2">
      <c r="A621" s="35"/>
      <c r="B621" s="35"/>
      <c r="C621" s="35"/>
      <c r="D621" s="35"/>
      <c r="E621" s="35"/>
      <c r="F621" s="35"/>
      <c r="G621" s="35"/>
      <c r="H621" s="35"/>
      <c r="I621" s="35"/>
      <c r="J621" s="146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2.75" customHeight="1" x14ac:dyDescent="0.2">
      <c r="A622" s="35"/>
      <c r="B622" s="35"/>
      <c r="C622" s="35"/>
      <c r="D622" s="35"/>
      <c r="E622" s="35"/>
      <c r="F622" s="35"/>
      <c r="G622" s="35"/>
      <c r="H622" s="35"/>
      <c r="I622" s="35"/>
      <c r="J622" s="146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2.75" customHeight="1" x14ac:dyDescent="0.2">
      <c r="A623" s="35"/>
      <c r="B623" s="35"/>
      <c r="C623" s="35"/>
      <c r="D623" s="35"/>
      <c r="E623" s="35"/>
      <c r="F623" s="35"/>
      <c r="G623" s="35"/>
      <c r="H623" s="35"/>
      <c r="I623" s="35"/>
      <c r="J623" s="146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2.75" customHeight="1" x14ac:dyDescent="0.2">
      <c r="A624" s="35"/>
      <c r="B624" s="35"/>
      <c r="C624" s="35"/>
      <c r="D624" s="35"/>
      <c r="E624" s="35"/>
      <c r="F624" s="35"/>
      <c r="G624" s="35"/>
      <c r="H624" s="35"/>
      <c r="I624" s="35"/>
      <c r="J624" s="146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2.75" customHeight="1" x14ac:dyDescent="0.2">
      <c r="A625" s="35"/>
      <c r="B625" s="35"/>
      <c r="C625" s="35"/>
      <c r="D625" s="35"/>
      <c r="E625" s="35"/>
      <c r="F625" s="35"/>
      <c r="G625" s="35"/>
      <c r="H625" s="35"/>
      <c r="I625" s="35"/>
      <c r="J625" s="146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2.75" customHeight="1" x14ac:dyDescent="0.2">
      <c r="A626" s="35"/>
      <c r="B626" s="35"/>
      <c r="C626" s="35"/>
      <c r="D626" s="35"/>
      <c r="E626" s="35"/>
      <c r="F626" s="35"/>
      <c r="G626" s="35"/>
      <c r="H626" s="35"/>
      <c r="I626" s="35"/>
      <c r="J626" s="146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2.75" customHeight="1" x14ac:dyDescent="0.2">
      <c r="A627" s="35"/>
      <c r="B627" s="35"/>
      <c r="C627" s="35"/>
      <c r="D627" s="35"/>
      <c r="E627" s="35"/>
      <c r="F627" s="35"/>
      <c r="G627" s="35"/>
      <c r="H627" s="35"/>
      <c r="I627" s="35"/>
      <c r="J627" s="146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2.75" customHeight="1" x14ac:dyDescent="0.2">
      <c r="A628" s="35"/>
      <c r="B628" s="35"/>
      <c r="C628" s="35"/>
      <c r="D628" s="35"/>
      <c r="E628" s="35"/>
      <c r="F628" s="35"/>
      <c r="G628" s="35"/>
      <c r="H628" s="35"/>
      <c r="I628" s="35"/>
      <c r="J628" s="146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2.75" customHeight="1" x14ac:dyDescent="0.2">
      <c r="A629" s="35"/>
      <c r="B629" s="35"/>
      <c r="C629" s="35"/>
      <c r="D629" s="35"/>
      <c r="E629" s="35"/>
      <c r="F629" s="35"/>
      <c r="G629" s="35"/>
      <c r="H629" s="35"/>
      <c r="I629" s="35"/>
      <c r="J629" s="146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2.75" customHeight="1" x14ac:dyDescent="0.2">
      <c r="A630" s="35"/>
      <c r="B630" s="35"/>
      <c r="C630" s="35"/>
      <c r="D630" s="35"/>
      <c r="E630" s="35"/>
      <c r="F630" s="35"/>
      <c r="G630" s="35"/>
      <c r="H630" s="35"/>
      <c r="I630" s="35"/>
      <c r="J630" s="146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2.75" customHeight="1" x14ac:dyDescent="0.2">
      <c r="A631" s="35"/>
      <c r="B631" s="35"/>
      <c r="C631" s="35"/>
      <c r="D631" s="35"/>
      <c r="E631" s="35"/>
      <c r="F631" s="35"/>
      <c r="G631" s="35"/>
      <c r="H631" s="35"/>
      <c r="I631" s="35"/>
      <c r="J631" s="146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2.75" customHeight="1" x14ac:dyDescent="0.2">
      <c r="A632" s="35"/>
      <c r="B632" s="35"/>
      <c r="C632" s="35"/>
      <c r="D632" s="35"/>
      <c r="E632" s="35"/>
      <c r="F632" s="35"/>
      <c r="G632" s="35"/>
      <c r="H632" s="35"/>
      <c r="I632" s="35"/>
      <c r="J632" s="146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2.75" customHeight="1" x14ac:dyDescent="0.2">
      <c r="A633" s="35"/>
      <c r="B633" s="35"/>
      <c r="C633" s="35"/>
      <c r="D633" s="35"/>
      <c r="E633" s="35"/>
      <c r="F633" s="35"/>
      <c r="G633" s="35"/>
      <c r="H633" s="35"/>
      <c r="I633" s="35"/>
      <c r="J633" s="146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2.75" customHeight="1" x14ac:dyDescent="0.2">
      <c r="A634" s="35"/>
      <c r="B634" s="35"/>
      <c r="C634" s="35"/>
      <c r="D634" s="35"/>
      <c r="E634" s="35"/>
      <c r="F634" s="35"/>
      <c r="G634" s="35"/>
      <c r="H634" s="35"/>
      <c r="I634" s="35"/>
      <c r="J634" s="146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2.75" customHeight="1" x14ac:dyDescent="0.2">
      <c r="A635" s="35"/>
      <c r="B635" s="35"/>
      <c r="C635" s="35"/>
      <c r="D635" s="35"/>
      <c r="E635" s="35"/>
      <c r="F635" s="35"/>
      <c r="G635" s="35"/>
      <c r="H635" s="35"/>
      <c r="I635" s="35"/>
      <c r="J635" s="146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2.75" customHeight="1" x14ac:dyDescent="0.2">
      <c r="A636" s="35"/>
      <c r="B636" s="35"/>
      <c r="C636" s="35"/>
      <c r="D636" s="35"/>
      <c r="E636" s="35"/>
      <c r="F636" s="35"/>
      <c r="G636" s="35"/>
      <c r="H636" s="35"/>
      <c r="I636" s="35"/>
      <c r="J636" s="146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2.75" customHeight="1" x14ac:dyDescent="0.2">
      <c r="A637" s="35"/>
      <c r="B637" s="35"/>
      <c r="C637" s="35"/>
      <c r="D637" s="35"/>
      <c r="E637" s="35"/>
      <c r="F637" s="35"/>
      <c r="G637" s="35"/>
      <c r="H637" s="35"/>
      <c r="I637" s="35"/>
      <c r="J637" s="146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2.75" customHeight="1" x14ac:dyDescent="0.2">
      <c r="A638" s="35"/>
      <c r="B638" s="35"/>
      <c r="C638" s="35"/>
      <c r="D638" s="35"/>
      <c r="E638" s="35"/>
      <c r="F638" s="35"/>
      <c r="G638" s="35"/>
      <c r="H638" s="35"/>
      <c r="I638" s="35"/>
      <c r="J638" s="146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2.75" customHeight="1" x14ac:dyDescent="0.2">
      <c r="A639" s="35"/>
      <c r="B639" s="35"/>
      <c r="C639" s="35"/>
      <c r="D639" s="35"/>
      <c r="E639" s="35"/>
      <c r="F639" s="35"/>
      <c r="G639" s="35"/>
      <c r="H639" s="35"/>
      <c r="I639" s="35"/>
      <c r="J639" s="146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2.75" customHeight="1" x14ac:dyDescent="0.2">
      <c r="A640" s="35"/>
      <c r="B640" s="35"/>
      <c r="C640" s="35"/>
      <c r="D640" s="35"/>
      <c r="E640" s="35"/>
      <c r="F640" s="35"/>
      <c r="G640" s="35"/>
      <c r="H640" s="35"/>
      <c r="I640" s="35"/>
      <c r="J640" s="146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2.75" customHeight="1" x14ac:dyDescent="0.2">
      <c r="A641" s="35"/>
      <c r="B641" s="35"/>
      <c r="C641" s="35"/>
      <c r="D641" s="35"/>
      <c r="E641" s="35"/>
      <c r="F641" s="35"/>
      <c r="G641" s="35"/>
      <c r="H641" s="35"/>
      <c r="I641" s="35"/>
      <c r="J641" s="146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2.75" customHeight="1" x14ac:dyDescent="0.2">
      <c r="A642" s="35"/>
      <c r="B642" s="35"/>
      <c r="C642" s="35"/>
      <c r="D642" s="35"/>
      <c r="E642" s="35"/>
      <c r="F642" s="35"/>
      <c r="G642" s="35"/>
      <c r="H642" s="35"/>
      <c r="I642" s="35"/>
      <c r="J642" s="146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2.75" customHeight="1" x14ac:dyDescent="0.2">
      <c r="A643" s="35"/>
      <c r="B643" s="35"/>
      <c r="C643" s="35"/>
      <c r="D643" s="35"/>
      <c r="E643" s="35"/>
      <c r="F643" s="35"/>
      <c r="G643" s="35"/>
      <c r="H643" s="35"/>
      <c r="I643" s="35"/>
      <c r="J643" s="146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2.75" customHeight="1" x14ac:dyDescent="0.2">
      <c r="A644" s="35"/>
      <c r="B644" s="35"/>
      <c r="C644" s="35"/>
      <c r="D644" s="35"/>
      <c r="E644" s="35"/>
      <c r="F644" s="35"/>
      <c r="G644" s="35"/>
      <c r="H644" s="35"/>
      <c r="I644" s="35"/>
      <c r="J644" s="146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2.75" customHeight="1" x14ac:dyDescent="0.2">
      <c r="A645" s="35"/>
      <c r="B645" s="35"/>
      <c r="C645" s="35"/>
      <c r="D645" s="35"/>
      <c r="E645" s="35"/>
      <c r="F645" s="35"/>
      <c r="G645" s="35"/>
      <c r="H645" s="35"/>
      <c r="I645" s="35"/>
      <c r="J645" s="146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2.75" customHeight="1" x14ac:dyDescent="0.2">
      <c r="A646" s="35"/>
      <c r="B646" s="35"/>
      <c r="C646" s="35"/>
      <c r="D646" s="35"/>
      <c r="E646" s="35"/>
      <c r="F646" s="35"/>
      <c r="G646" s="35"/>
      <c r="H646" s="35"/>
      <c r="I646" s="35"/>
      <c r="J646" s="146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2.75" customHeight="1" x14ac:dyDescent="0.2">
      <c r="A647" s="35"/>
      <c r="B647" s="35"/>
      <c r="C647" s="35"/>
      <c r="D647" s="35"/>
      <c r="E647" s="35"/>
      <c r="F647" s="35"/>
      <c r="G647" s="35"/>
      <c r="H647" s="35"/>
      <c r="I647" s="35"/>
      <c r="J647" s="146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2.75" customHeight="1" x14ac:dyDescent="0.2">
      <c r="A648" s="35"/>
      <c r="B648" s="35"/>
      <c r="C648" s="35"/>
      <c r="D648" s="35"/>
      <c r="E648" s="35"/>
      <c r="F648" s="35"/>
      <c r="G648" s="35"/>
      <c r="H648" s="35"/>
      <c r="I648" s="35"/>
      <c r="J648" s="146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2.75" customHeight="1" x14ac:dyDescent="0.2">
      <c r="A649" s="35"/>
      <c r="B649" s="35"/>
      <c r="C649" s="35"/>
      <c r="D649" s="35"/>
      <c r="E649" s="35"/>
      <c r="F649" s="35"/>
      <c r="G649" s="35"/>
      <c r="H649" s="35"/>
      <c r="I649" s="35"/>
      <c r="J649" s="146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2.75" customHeight="1" x14ac:dyDescent="0.2">
      <c r="A650" s="35"/>
      <c r="B650" s="35"/>
      <c r="C650" s="35"/>
      <c r="D650" s="35"/>
      <c r="E650" s="35"/>
      <c r="F650" s="35"/>
      <c r="G650" s="35"/>
      <c r="H650" s="35"/>
      <c r="I650" s="35"/>
      <c r="J650" s="146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2.75" customHeight="1" x14ac:dyDescent="0.2">
      <c r="A651" s="35"/>
      <c r="B651" s="35"/>
      <c r="C651" s="35"/>
      <c r="D651" s="35"/>
      <c r="E651" s="35"/>
      <c r="F651" s="35"/>
      <c r="G651" s="35"/>
      <c r="H651" s="35"/>
      <c r="I651" s="35"/>
      <c r="J651" s="146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2.75" customHeight="1" x14ac:dyDescent="0.2">
      <c r="A652" s="35"/>
      <c r="B652" s="35"/>
      <c r="C652" s="35"/>
      <c r="D652" s="35"/>
      <c r="E652" s="35"/>
      <c r="F652" s="35"/>
      <c r="G652" s="35"/>
      <c r="H652" s="35"/>
      <c r="I652" s="35"/>
      <c r="J652" s="146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2.75" customHeight="1" x14ac:dyDescent="0.2">
      <c r="A653" s="35"/>
      <c r="B653" s="35"/>
      <c r="C653" s="35"/>
      <c r="D653" s="35"/>
      <c r="E653" s="35"/>
      <c r="F653" s="35"/>
      <c r="G653" s="35"/>
      <c r="H653" s="35"/>
      <c r="I653" s="35"/>
      <c r="J653" s="146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2.75" customHeight="1" x14ac:dyDescent="0.2">
      <c r="A654" s="35"/>
      <c r="B654" s="35"/>
      <c r="C654" s="35"/>
      <c r="D654" s="35"/>
      <c r="E654" s="35"/>
      <c r="F654" s="35"/>
      <c r="G654" s="35"/>
      <c r="H654" s="35"/>
      <c r="I654" s="35"/>
      <c r="J654" s="146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2.75" customHeight="1" x14ac:dyDescent="0.2">
      <c r="A655" s="35"/>
      <c r="B655" s="35"/>
      <c r="C655" s="35"/>
      <c r="D655" s="35"/>
      <c r="E655" s="35"/>
      <c r="F655" s="35"/>
      <c r="G655" s="35"/>
      <c r="H655" s="35"/>
      <c r="I655" s="35"/>
      <c r="J655" s="146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2.75" customHeight="1" x14ac:dyDescent="0.2">
      <c r="A656" s="35"/>
      <c r="B656" s="35"/>
      <c r="C656" s="35"/>
      <c r="D656" s="35"/>
      <c r="E656" s="35"/>
      <c r="F656" s="35"/>
      <c r="G656" s="35"/>
      <c r="H656" s="35"/>
      <c r="I656" s="35"/>
      <c r="J656" s="146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2.75" customHeight="1" x14ac:dyDescent="0.2">
      <c r="A657" s="35"/>
      <c r="B657" s="35"/>
      <c r="C657" s="35"/>
      <c r="D657" s="35"/>
      <c r="E657" s="35"/>
      <c r="F657" s="35"/>
      <c r="G657" s="35"/>
      <c r="H657" s="35"/>
      <c r="I657" s="35"/>
      <c r="J657" s="146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2.75" customHeight="1" x14ac:dyDescent="0.2">
      <c r="A658" s="35"/>
      <c r="B658" s="35"/>
      <c r="C658" s="35"/>
      <c r="D658" s="35"/>
      <c r="E658" s="35"/>
      <c r="F658" s="35"/>
      <c r="G658" s="35"/>
      <c r="H658" s="35"/>
      <c r="I658" s="35"/>
      <c r="J658" s="146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2.75" customHeight="1" x14ac:dyDescent="0.2">
      <c r="A659" s="35"/>
      <c r="B659" s="35"/>
      <c r="C659" s="35"/>
      <c r="D659" s="35"/>
      <c r="E659" s="35"/>
      <c r="F659" s="35"/>
      <c r="G659" s="35"/>
      <c r="H659" s="35"/>
      <c r="I659" s="35"/>
      <c r="J659" s="146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2.75" customHeight="1" x14ac:dyDescent="0.2">
      <c r="A660" s="35"/>
      <c r="B660" s="35"/>
      <c r="C660" s="35"/>
      <c r="D660" s="35"/>
      <c r="E660" s="35"/>
      <c r="F660" s="35"/>
      <c r="G660" s="35"/>
      <c r="H660" s="35"/>
      <c r="I660" s="35"/>
      <c r="J660" s="146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2.75" customHeight="1" x14ac:dyDescent="0.2">
      <c r="A661" s="35"/>
      <c r="B661" s="35"/>
      <c r="C661" s="35"/>
      <c r="D661" s="35"/>
      <c r="E661" s="35"/>
      <c r="F661" s="35"/>
      <c r="G661" s="35"/>
      <c r="H661" s="35"/>
      <c r="I661" s="35"/>
      <c r="J661" s="146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2.75" customHeight="1" x14ac:dyDescent="0.2">
      <c r="A662" s="35"/>
      <c r="B662" s="35"/>
      <c r="C662" s="35"/>
      <c r="D662" s="35"/>
      <c r="E662" s="35"/>
      <c r="F662" s="35"/>
      <c r="G662" s="35"/>
      <c r="H662" s="35"/>
      <c r="I662" s="35"/>
      <c r="J662" s="146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2.75" customHeight="1" x14ac:dyDescent="0.2">
      <c r="A663" s="35"/>
      <c r="B663" s="35"/>
      <c r="C663" s="35"/>
      <c r="D663" s="35"/>
      <c r="E663" s="35"/>
      <c r="F663" s="35"/>
      <c r="G663" s="35"/>
      <c r="H663" s="35"/>
      <c r="I663" s="35"/>
      <c r="J663" s="146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2.75" customHeight="1" x14ac:dyDescent="0.2">
      <c r="A664" s="35"/>
      <c r="B664" s="35"/>
      <c r="C664" s="35"/>
      <c r="D664" s="35"/>
      <c r="E664" s="35"/>
      <c r="F664" s="35"/>
      <c r="G664" s="35"/>
      <c r="H664" s="35"/>
      <c r="I664" s="35"/>
      <c r="J664" s="146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2.75" customHeight="1" x14ac:dyDescent="0.2">
      <c r="A665" s="35"/>
      <c r="B665" s="35"/>
      <c r="C665" s="35"/>
      <c r="D665" s="35"/>
      <c r="E665" s="35"/>
      <c r="F665" s="35"/>
      <c r="G665" s="35"/>
      <c r="H665" s="35"/>
      <c r="I665" s="35"/>
      <c r="J665" s="146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2.75" customHeight="1" x14ac:dyDescent="0.2">
      <c r="A666" s="35"/>
      <c r="B666" s="35"/>
      <c r="C666" s="35"/>
      <c r="D666" s="35"/>
      <c r="E666" s="35"/>
      <c r="F666" s="35"/>
      <c r="G666" s="35"/>
      <c r="H666" s="35"/>
      <c r="I666" s="35"/>
      <c r="J666" s="146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2.75" customHeight="1" x14ac:dyDescent="0.2">
      <c r="A667" s="35"/>
      <c r="B667" s="35"/>
      <c r="C667" s="35"/>
      <c r="D667" s="35"/>
      <c r="E667" s="35"/>
      <c r="F667" s="35"/>
      <c r="G667" s="35"/>
      <c r="H667" s="35"/>
      <c r="I667" s="35"/>
      <c r="J667" s="146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2.75" customHeight="1" x14ac:dyDescent="0.2">
      <c r="A668" s="35"/>
      <c r="B668" s="35"/>
      <c r="C668" s="35"/>
      <c r="D668" s="35"/>
      <c r="E668" s="35"/>
      <c r="F668" s="35"/>
      <c r="G668" s="35"/>
      <c r="H668" s="35"/>
      <c r="I668" s="35"/>
      <c r="J668" s="146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2.75" customHeight="1" x14ac:dyDescent="0.2">
      <c r="A669" s="35"/>
      <c r="B669" s="35"/>
      <c r="C669" s="35"/>
      <c r="D669" s="35"/>
      <c r="E669" s="35"/>
      <c r="F669" s="35"/>
      <c r="G669" s="35"/>
      <c r="H669" s="35"/>
      <c r="I669" s="35"/>
      <c r="J669" s="146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2.75" customHeight="1" x14ac:dyDescent="0.2">
      <c r="A670" s="35"/>
      <c r="B670" s="35"/>
      <c r="C670" s="35"/>
      <c r="D670" s="35"/>
      <c r="E670" s="35"/>
      <c r="F670" s="35"/>
      <c r="G670" s="35"/>
      <c r="H670" s="35"/>
      <c r="I670" s="35"/>
      <c r="J670" s="146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2.75" customHeight="1" x14ac:dyDescent="0.2">
      <c r="A671" s="35"/>
      <c r="B671" s="35"/>
      <c r="C671" s="35"/>
      <c r="D671" s="35"/>
      <c r="E671" s="35"/>
      <c r="F671" s="35"/>
      <c r="G671" s="35"/>
      <c r="H671" s="35"/>
      <c r="I671" s="35"/>
      <c r="J671" s="146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2.75" customHeight="1" x14ac:dyDescent="0.2">
      <c r="A672" s="35"/>
      <c r="B672" s="35"/>
      <c r="C672" s="35"/>
      <c r="D672" s="35"/>
      <c r="E672" s="35"/>
      <c r="F672" s="35"/>
      <c r="G672" s="35"/>
      <c r="H672" s="35"/>
      <c r="I672" s="35"/>
      <c r="J672" s="146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2.75" customHeight="1" x14ac:dyDescent="0.2">
      <c r="A673" s="35"/>
      <c r="B673" s="35"/>
      <c r="C673" s="35"/>
      <c r="D673" s="35"/>
      <c r="E673" s="35"/>
      <c r="F673" s="35"/>
      <c r="G673" s="35"/>
      <c r="H673" s="35"/>
      <c r="I673" s="35"/>
      <c r="J673" s="146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2.75" customHeight="1" x14ac:dyDescent="0.2">
      <c r="A674" s="35"/>
      <c r="B674" s="35"/>
      <c r="C674" s="35"/>
      <c r="D674" s="35"/>
      <c r="E674" s="35"/>
      <c r="F674" s="35"/>
      <c r="G674" s="35"/>
      <c r="H674" s="35"/>
      <c r="I674" s="35"/>
      <c r="J674" s="146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2.75" customHeight="1" x14ac:dyDescent="0.2">
      <c r="A675" s="35"/>
      <c r="B675" s="35"/>
      <c r="C675" s="35"/>
      <c r="D675" s="35"/>
      <c r="E675" s="35"/>
      <c r="F675" s="35"/>
      <c r="G675" s="35"/>
      <c r="H675" s="35"/>
      <c r="I675" s="35"/>
      <c r="J675" s="146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2.75" customHeight="1" x14ac:dyDescent="0.2">
      <c r="A676" s="35"/>
      <c r="B676" s="35"/>
      <c r="C676" s="35"/>
      <c r="D676" s="35"/>
      <c r="E676" s="35"/>
      <c r="F676" s="35"/>
      <c r="G676" s="35"/>
      <c r="H676" s="35"/>
      <c r="I676" s="35"/>
      <c r="J676" s="146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2.75" customHeight="1" x14ac:dyDescent="0.2">
      <c r="A677" s="35"/>
      <c r="B677" s="35"/>
      <c r="C677" s="35"/>
      <c r="D677" s="35"/>
      <c r="E677" s="35"/>
      <c r="F677" s="35"/>
      <c r="G677" s="35"/>
      <c r="H677" s="35"/>
      <c r="I677" s="35"/>
      <c r="J677" s="146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2.75" customHeight="1" x14ac:dyDescent="0.2">
      <c r="A678" s="35"/>
      <c r="B678" s="35"/>
      <c r="C678" s="35"/>
      <c r="D678" s="35"/>
      <c r="E678" s="35"/>
      <c r="F678" s="35"/>
      <c r="G678" s="35"/>
      <c r="H678" s="35"/>
      <c r="I678" s="35"/>
      <c r="J678" s="146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2.75" customHeight="1" x14ac:dyDescent="0.2">
      <c r="A679" s="35"/>
      <c r="B679" s="35"/>
      <c r="C679" s="35"/>
      <c r="D679" s="35"/>
      <c r="E679" s="35"/>
      <c r="F679" s="35"/>
      <c r="G679" s="35"/>
      <c r="H679" s="35"/>
      <c r="I679" s="35"/>
      <c r="J679" s="146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2.75" customHeight="1" x14ac:dyDescent="0.2">
      <c r="A680" s="35"/>
      <c r="B680" s="35"/>
      <c r="C680" s="35"/>
      <c r="D680" s="35"/>
      <c r="E680" s="35"/>
      <c r="F680" s="35"/>
      <c r="G680" s="35"/>
      <c r="H680" s="35"/>
      <c r="I680" s="35"/>
      <c r="J680" s="146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2.75" customHeight="1" x14ac:dyDescent="0.2">
      <c r="A681" s="35"/>
      <c r="B681" s="35"/>
      <c r="C681" s="35"/>
      <c r="D681" s="35"/>
      <c r="E681" s="35"/>
      <c r="F681" s="35"/>
      <c r="G681" s="35"/>
      <c r="H681" s="35"/>
      <c r="I681" s="35"/>
      <c r="J681" s="146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2.75" customHeight="1" x14ac:dyDescent="0.2">
      <c r="A682" s="35"/>
      <c r="B682" s="35"/>
      <c r="C682" s="35"/>
      <c r="D682" s="35"/>
      <c r="E682" s="35"/>
      <c r="F682" s="35"/>
      <c r="G682" s="35"/>
      <c r="H682" s="35"/>
      <c r="I682" s="35"/>
      <c r="J682" s="146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2.75" customHeight="1" x14ac:dyDescent="0.2">
      <c r="A683" s="35"/>
      <c r="B683" s="35"/>
      <c r="C683" s="35"/>
      <c r="D683" s="35"/>
      <c r="E683" s="35"/>
      <c r="F683" s="35"/>
      <c r="G683" s="35"/>
      <c r="H683" s="35"/>
      <c r="I683" s="35"/>
      <c r="J683" s="146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2.75" customHeight="1" x14ac:dyDescent="0.2">
      <c r="A684" s="35"/>
      <c r="B684" s="35"/>
      <c r="C684" s="35"/>
      <c r="D684" s="35"/>
      <c r="E684" s="35"/>
      <c r="F684" s="35"/>
      <c r="G684" s="35"/>
      <c r="H684" s="35"/>
      <c r="I684" s="35"/>
      <c r="J684" s="146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2.75" customHeight="1" x14ac:dyDescent="0.2">
      <c r="A685" s="35"/>
      <c r="B685" s="35"/>
      <c r="C685" s="35"/>
      <c r="D685" s="35"/>
      <c r="E685" s="35"/>
      <c r="F685" s="35"/>
      <c r="G685" s="35"/>
      <c r="H685" s="35"/>
      <c r="I685" s="35"/>
      <c r="J685" s="146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2.75" customHeight="1" x14ac:dyDescent="0.2">
      <c r="A686" s="35"/>
      <c r="B686" s="35"/>
      <c r="C686" s="35"/>
      <c r="D686" s="35"/>
      <c r="E686" s="35"/>
      <c r="F686" s="35"/>
      <c r="G686" s="35"/>
      <c r="H686" s="35"/>
      <c r="I686" s="35"/>
      <c r="J686" s="146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2.75" customHeight="1" x14ac:dyDescent="0.2">
      <c r="A687" s="35"/>
      <c r="B687" s="35"/>
      <c r="C687" s="35"/>
      <c r="D687" s="35"/>
      <c r="E687" s="35"/>
      <c r="F687" s="35"/>
      <c r="G687" s="35"/>
      <c r="H687" s="35"/>
      <c r="I687" s="35"/>
      <c r="J687" s="146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2.75" customHeight="1" x14ac:dyDescent="0.2">
      <c r="A688" s="35"/>
      <c r="B688" s="35"/>
      <c r="C688" s="35"/>
      <c r="D688" s="35"/>
      <c r="E688" s="35"/>
      <c r="F688" s="35"/>
      <c r="G688" s="35"/>
      <c r="H688" s="35"/>
      <c r="I688" s="35"/>
      <c r="J688" s="146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2.75" customHeight="1" x14ac:dyDescent="0.2">
      <c r="A689" s="35"/>
      <c r="B689" s="35"/>
      <c r="C689" s="35"/>
      <c r="D689" s="35"/>
      <c r="E689" s="35"/>
      <c r="F689" s="35"/>
      <c r="G689" s="35"/>
      <c r="H689" s="35"/>
      <c r="I689" s="35"/>
      <c r="J689" s="146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2.75" customHeight="1" x14ac:dyDescent="0.2">
      <c r="A690" s="35"/>
      <c r="B690" s="35"/>
      <c r="C690" s="35"/>
      <c r="D690" s="35"/>
      <c r="E690" s="35"/>
      <c r="F690" s="35"/>
      <c r="G690" s="35"/>
      <c r="H690" s="35"/>
      <c r="I690" s="35"/>
      <c r="J690" s="146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2.75" customHeight="1" x14ac:dyDescent="0.2">
      <c r="A691" s="35"/>
      <c r="B691" s="35"/>
      <c r="C691" s="35"/>
      <c r="D691" s="35"/>
      <c r="E691" s="35"/>
      <c r="F691" s="35"/>
      <c r="G691" s="35"/>
      <c r="H691" s="35"/>
      <c r="I691" s="35"/>
      <c r="J691" s="146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2.75" customHeight="1" x14ac:dyDescent="0.2">
      <c r="A692" s="35"/>
      <c r="B692" s="35"/>
      <c r="C692" s="35"/>
      <c r="D692" s="35"/>
      <c r="E692" s="35"/>
      <c r="F692" s="35"/>
      <c r="G692" s="35"/>
      <c r="H692" s="35"/>
      <c r="I692" s="35"/>
      <c r="J692" s="146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2.75" customHeight="1" x14ac:dyDescent="0.2">
      <c r="A693" s="35"/>
      <c r="B693" s="35"/>
      <c r="C693" s="35"/>
      <c r="D693" s="35"/>
      <c r="E693" s="35"/>
      <c r="F693" s="35"/>
      <c r="G693" s="35"/>
      <c r="H693" s="35"/>
      <c r="I693" s="35"/>
      <c r="J693" s="146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2.75" customHeight="1" x14ac:dyDescent="0.2">
      <c r="A694" s="35"/>
      <c r="B694" s="35"/>
      <c r="C694" s="35"/>
      <c r="D694" s="35"/>
      <c r="E694" s="35"/>
      <c r="F694" s="35"/>
      <c r="G694" s="35"/>
      <c r="H694" s="35"/>
      <c r="I694" s="35"/>
      <c r="J694" s="146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2.75" customHeight="1" x14ac:dyDescent="0.2">
      <c r="A695" s="35"/>
      <c r="B695" s="35"/>
      <c r="C695" s="35"/>
      <c r="D695" s="35"/>
      <c r="E695" s="35"/>
      <c r="F695" s="35"/>
      <c r="G695" s="35"/>
      <c r="H695" s="35"/>
      <c r="I695" s="35"/>
      <c r="J695" s="146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2.75" customHeight="1" x14ac:dyDescent="0.2">
      <c r="A696" s="35"/>
      <c r="B696" s="35"/>
      <c r="C696" s="35"/>
      <c r="D696" s="35"/>
      <c r="E696" s="35"/>
      <c r="F696" s="35"/>
      <c r="G696" s="35"/>
      <c r="H696" s="35"/>
      <c r="I696" s="35"/>
      <c r="J696" s="146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2.75" customHeight="1" x14ac:dyDescent="0.2">
      <c r="A697" s="35"/>
      <c r="B697" s="35"/>
      <c r="C697" s="35"/>
      <c r="D697" s="35"/>
      <c r="E697" s="35"/>
      <c r="F697" s="35"/>
      <c r="G697" s="35"/>
      <c r="H697" s="35"/>
      <c r="I697" s="35"/>
      <c r="J697" s="146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2.75" customHeight="1" x14ac:dyDescent="0.2">
      <c r="A698" s="35"/>
      <c r="B698" s="35"/>
      <c r="C698" s="35"/>
      <c r="D698" s="35"/>
      <c r="E698" s="35"/>
      <c r="F698" s="35"/>
      <c r="G698" s="35"/>
      <c r="H698" s="35"/>
      <c r="I698" s="35"/>
      <c r="J698" s="146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2.75" customHeight="1" x14ac:dyDescent="0.2">
      <c r="A699" s="35"/>
      <c r="B699" s="35"/>
      <c r="C699" s="35"/>
      <c r="D699" s="35"/>
      <c r="E699" s="35"/>
      <c r="F699" s="35"/>
      <c r="G699" s="35"/>
      <c r="H699" s="35"/>
      <c r="I699" s="35"/>
      <c r="J699" s="146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2.75" customHeight="1" x14ac:dyDescent="0.2">
      <c r="A700" s="35"/>
      <c r="B700" s="35"/>
      <c r="C700" s="35"/>
      <c r="D700" s="35"/>
      <c r="E700" s="35"/>
      <c r="F700" s="35"/>
      <c r="G700" s="35"/>
      <c r="H700" s="35"/>
      <c r="I700" s="35"/>
      <c r="J700" s="146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2.75" customHeight="1" x14ac:dyDescent="0.2">
      <c r="A701" s="35"/>
      <c r="B701" s="35"/>
      <c r="C701" s="35"/>
      <c r="D701" s="35"/>
      <c r="E701" s="35"/>
      <c r="F701" s="35"/>
      <c r="G701" s="35"/>
      <c r="H701" s="35"/>
      <c r="I701" s="35"/>
      <c r="J701" s="146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2.75" customHeight="1" x14ac:dyDescent="0.2">
      <c r="A702" s="35"/>
      <c r="B702" s="35"/>
      <c r="C702" s="35"/>
      <c r="D702" s="35"/>
      <c r="E702" s="35"/>
      <c r="F702" s="35"/>
      <c r="G702" s="35"/>
      <c r="H702" s="35"/>
      <c r="I702" s="35"/>
      <c r="J702" s="146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2.75" customHeight="1" x14ac:dyDescent="0.2">
      <c r="A703" s="35"/>
      <c r="B703" s="35"/>
      <c r="C703" s="35"/>
      <c r="D703" s="35"/>
      <c r="E703" s="35"/>
      <c r="F703" s="35"/>
      <c r="G703" s="35"/>
      <c r="H703" s="35"/>
      <c r="I703" s="35"/>
      <c r="J703" s="146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2.75" customHeight="1" x14ac:dyDescent="0.2">
      <c r="A704" s="35"/>
      <c r="B704" s="35"/>
      <c r="C704" s="35"/>
      <c r="D704" s="35"/>
      <c r="E704" s="35"/>
      <c r="F704" s="35"/>
      <c r="G704" s="35"/>
      <c r="H704" s="35"/>
      <c r="I704" s="35"/>
      <c r="J704" s="146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2.75" customHeight="1" x14ac:dyDescent="0.2">
      <c r="A705" s="35"/>
      <c r="B705" s="35"/>
      <c r="C705" s="35"/>
      <c r="D705" s="35"/>
      <c r="E705" s="35"/>
      <c r="F705" s="35"/>
      <c r="G705" s="35"/>
      <c r="H705" s="35"/>
      <c r="I705" s="35"/>
      <c r="J705" s="146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2.75" customHeight="1" x14ac:dyDescent="0.2">
      <c r="A706" s="35"/>
      <c r="B706" s="35"/>
      <c r="C706" s="35"/>
      <c r="D706" s="35"/>
      <c r="E706" s="35"/>
      <c r="F706" s="35"/>
      <c r="G706" s="35"/>
      <c r="H706" s="35"/>
      <c r="I706" s="35"/>
      <c r="J706" s="146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2.75" customHeight="1" x14ac:dyDescent="0.2">
      <c r="A707" s="35"/>
      <c r="B707" s="35"/>
      <c r="C707" s="35"/>
      <c r="D707" s="35"/>
      <c r="E707" s="35"/>
      <c r="F707" s="35"/>
      <c r="G707" s="35"/>
      <c r="H707" s="35"/>
      <c r="I707" s="35"/>
      <c r="J707" s="146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2.75" customHeight="1" x14ac:dyDescent="0.2">
      <c r="A708" s="35"/>
      <c r="B708" s="35"/>
      <c r="C708" s="35"/>
      <c r="D708" s="35"/>
      <c r="E708" s="35"/>
      <c r="F708" s="35"/>
      <c r="G708" s="35"/>
      <c r="H708" s="35"/>
      <c r="I708" s="35"/>
      <c r="J708" s="146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2.75" customHeight="1" x14ac:dyDescent="0.2">
      <c r="A709" s="35"/>
      <c r="B709" s="35"/>
      <c r="C709" s="35"/>
      <c r="D709" s="35"/>
      <c r="E709" s="35"/>
      <c r="F709" s="35"/>
      <c r="G709" s="35"/>
      <c r="H709" s="35"/>
      <c r="I709" s="35"/>
      <c r="J709" s="146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2.75" customHeight="1" x14ac:dyDescent="0.2">
      <c r="A710" s="35"/>
      <c r="B710" s="35"/>
      <c r="C710" s="35"/>
      <c r="D710" s="35"/>
      <c r="E710" s="35"/>
      <c r="F710" s="35"/>
      <c r="G710" s="35"/>
      <c r="H710" s="35"/>
      <c r="I710" s="35"/>
      <c r="J710" s="146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2.75" customHeight="1" x14ac:dyDescent="0.2">
      <c r="A711" s="35"/>
      <c r="B711" s="35"/>
      <c r="C711" s="35"/>
      <c r="D711" s="35"/>
      <c r="E711" s="35"/>
      <c r="F711" s="35"/>
      <c r="G711" s="35"/>
      <c r="H711" s="35"/>
      <c r="I711" s="35"/>
      <c r="J711" s="146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2.75" customHeight="1" x14ac:dyDescent="0.2">
      <c r="A712" s="35"/>
      <c r="B712" s="35"/>
      <c r="C712" s="35"/>
      <c r="D712" s="35"/>
      <c r="E712" s="35"/>
      <c r="F712" s="35"/>
      <c r="G712" s="35"/>
      <c r="H712" s="35"/>
      <c r="I712" s="35"/>
      <c r="J712" s="146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2.75" customHeight="1" x14ac:dyDescent="0.2">
      <c r="A713" s="35"/>
      <c r="B713" s="35"/>
      <c r="C713" s="35"/>
      <c r="D713" s="35"/>
      <c r="E713" s="35"/>
      <c r="F713" s="35"/>
      <c r="G713" s="35"/>
      <c r="H713" s="35"/>
      <c r="I713" s="35"/>
      <c r="J713" s="146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2.75" customHeight="1" x14ac:dyDescent="0.2">
      <c r="A714" s="35"/>
      <c r="B714" s="35"/>
      <c r="C714" s="35"/>
      <c r="D714" s="35"/>
      <c r="E714" s="35"/>
      <c r="F714" s="35"/>
      <c r="G714" s="35"/>
      <c r="H714" s="35"/>
      <c r="I714" s="35"/>
      <c r="J714" s="146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2.75" customHeight="1" x14ac:dyDescent="0.2">
      <c r="A715" s="35"/>
      <c r="B715" s="35"/>
      <c r="C715" s="35"/>
      <c r="D715" s="35"/>
      <c r="E715" s="35"/>
      <c r="F715" s="35"/>
      <c r="G715" s="35"/>
      <c r="H715" s="35"/>
      <c r="I715" s="35"/>
      <c r="J715" s="146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2.75" customHeight="1" x14ac:dyDescent="0.2">
      <c r="A716" s="35"/>
      <c r="B716" s="35"/>
      <c r="C716" s="35"/>
      <c r="D716" s="35"/>
      <c r="E716" s="35"/>
      <c r="F716" s="35"/>
      <c r="G716" s="35"/>
      <c r="H716" s="35"/>
      <c r="I716" s="35"/>
      <c r="J716" s="146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2.75" customHeight="1" x14ac:dyDescent="0.2">
      <c r="A717" s="35"/>
      <c r="B717" s="35"/>
      <c r="C717" s="35"/>
      <c r="D717" s="35"/>
      <c r="E717" s="35"/>
      <c r="F717" s="35"/>
      <c r="G717" s="35"/>
      <c r="H717" s="35"/>
      <c r="I717" s="35"/>
      <c r="J717" s="146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2.75" customHeight="1" x14ac:dyDescent="0.2">
      <c r="A718" s="35"/>
      <c r="B718" s="35"/>
      <c r="C718" s="35"/>
      <c r="D718" s="35"/>
      <c r="E718" s="35"/>
      <c r="F718" s="35"/>
      <c r="G718" s="35"/>
      <c r="H718" s="35"/>
      <c r="I718" s="35"/>
      <c r="J718" s="146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2.75" customHeight="1" x14ac:dyDescent="0.2">
      <c r="A719" s="35"/>
      <c r="B719" s="35"/>
      <c r="C719" s="35"/>
      <c r="D719" s="35"/>
      <c r="E719" s="35"/>
      <c r="F719" s="35"/>
      <c r="G719" s="35"/>
      <c r="H719" s="35"/>
      <c r="I719" s="35"/>
      <c r="J719" s="146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2.75" customHeight="1" x14ac:dyDescent="0.2">
      <c r="A720" s="35"/>
      <c r="B720" s="35"/>
      <c r="C720" s="35"/>
      <c r="D720" s="35"/>
      <c r="E720" s="35"/>
      <c r="F720" s="35"/>
      <c r="G720" s="35"/>
      <c r="H720" s="35"/>
      <c r="I720" s="35"/>
      <c r="J720" s="146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2.75" customHeight="1" x14ac:dyDescent="0.2">
      <c r="A721" s="35"/>
      <c r="B721" s="35"/>
      <c r="C721" s="35"/>
      <c r="D721" s="35"/>
      <c r="E721" s="35"/>
      <c r="F721" s="35"/>
      <c r="G721" s="35"/>
      <c r="H721" s="35"/>
      <c r="I721" s="35"/>
      <c r="J721" s="146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2.75" customHeight="1" x14ac:dyDescent="0.2">
      <c r="A722" s="35"/>
      <c r="B722" s="35"/>
      <c r="C722" s="35"/>
      <c r="D722" s="35"/>
      <c r="E722" s="35"/>
      <c r="F722" s="35"/>
      <c r="G722" s="35"/>
      <c r="H722" s="35"/>
      <c r="I722" s="35"/>
      <c r="J722" s="146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2.75" customHeight="1" x14ac:dyDescent="0.2">
      <c r="A723" s="35"/>
      <c r="B723" s="35"/>
      <c r="C723" s="35"/>
      <c r="D723" s="35"/>
      <c r="E723" s="35"/>
      <c r="F723" s="35"/>
      <c r="G723" s="35"/>
      <c r="H723" s="35"/>
      <c r="I723" s="35"/>
      <c r="J723" s="146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2.75" customHeight="1" x14ac:dyDescent="0.2">
      <c r="A724" s="35"/>
      <c r="B724" s="35"/>
      <c r="C724" s="35"/>
      <c r="D724" s="35"/>
      <c r="E724" s="35"/>
      <c r="F724" s="35"/>
      <c r="G724" s="35"/>
      <c r="H724" s="35"/>
      <c r="I724" s="35"/>
      <c r="J724" s="146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2.75" customHeight="1" x14ac:dyDescent="0.2">
      <c r="A725" s="35"/>
      <c r="B725" s="35"/>
      <c r="C725" s="35"/>
      <c r="D725" s="35"/>
      <c r="E725" s="35"/>
      <c r="F725" s="35"/>
      <c r="G725" s="35"/>
      <c r="H725" s="35"/>
      <c r="I725" s="35"/>
      <c r="J725" s="146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2.75" customHeight="1" x14ac:dyDescent="0.2">
      <c r="A726" s="35"/>
      <c r="B726" s="35"/>
      <c r="C726" s="35"/>
      <c r="D726" s="35"/>
      <c r="E726" s="35"/>
      <c r="F726" s="35"/>
      <c r="G726" s="35"/>
      <c r="H726" s="35"/>
      <c r="I726" s="35"/>
      <c r="J726" s="146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2.75" customHeight="1" x14ac:dyDescent="0.2">
      <c r="A727" s="35"/>
      <c r="B727" s="35"/>
      <c r="C727" s="35"/>
      <c r="D727" s="35"/>
      <c r="E727" s="35"/>
      <c r="F727" s="35"/>
      <c r="G727" s="35"/>
      <c r="H727" s="35"/>
      <c r="I727" s="35"/>
      <c r="J727" s="146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2.75" customHeight="1" x14ac:dyDescent="0.2">
      <c r="A728" s="35"/>
      <c r="B728" s="35"/>
      <c r="C728" s="35"/>
      <c r="D728" s="35"/>
      <c r="E728" s="35"/>
      <c r="F728" s="35"/>
      <c r="G728" s="35"/>
      <c r="H728" s="35"/>
      <c r="I728" s="35"/>
      <c r="J728" s="146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2.75" customHeight="1" x14ac:dyDescent="0.2">
      <c r="A729" s="35"/>
      <c r="B729" s="35"/>
      <c r="C729" s="35"/>
      <c r="D729" s="35"/>
      <c r="E729" s="35"/>
      <c r="F729" s="35"/>
      <c r="G729" s="35"/>
      <c r="H729" s="35"/>
      <c r="I729" s="35"/>
      <c r="J729" s="146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2.75" customHeight="1" x14ac:dyDescent="0.2">
      <c r="A730" s="35"/>
      <c r="B730" s="35"/>
      <c r="C730" s="35"/>
      <c r="D730" s="35"/>
      <c r="E730" s="35"/>
      <c r="F730" s="35"/>
      <c r="G730" s="35"/>
      <c r="H730" s="35"/>
      <c r="I730" s="35"/>
      <c r="J730" s="146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2.75" customHeight="1" x14ac:dyDescent="0.2">
      <c r="A731" s="35"/>
      <c r="B731" s="35"/>
      <c r="C731" s="35"/>
      <c r="D731" s="35"/>
      <c r="E731" s="35"/>
      <c r="F731" s="35"/>
      <c r="G731" s="35"/>
      <c r="H731" s="35"/>
      <c r="I731" s="35"/>
      <c r="J731" s="146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2.75" customHeight="1" x14ac:dyDescent="0.2">
      <c r="A732" s="35"/>
      <c r="B732" s="35"/>
      <c r="C732" s="35"/>
      <c r="D732" s="35"/>
      <c r="E732" s="35"/>
      <c r="F732" s="35"/>
      <c r="G732" s="35"/>
      <c r="H732" s="35"/>
      <c r="I732" s="35"/>
      <c r="J732" s="146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2.75" customHeight="1" x14ac:dyDescent="0.2">
      <c r="A733" s="35"/>
      <c r="B733" s="35"/>
      <c r="C733" s="35"/>
      <c r="D733" s="35"/>
      <c r="E733" s="35"/>
      <c r="F733" s="35"/>
      <c r="G733" s="35"/>
      <c r="H733" s="35"/>
      <c r="I733" s="35"/>
      <c r="J733" s="146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2.75" customHeight="1" x14ac:dyDescent="0.2">
      <c r="A734" s="35"/>
      <c r="B734" s="35"/>
      <c r="C734" s="35"/>
      <c r="D734" s="35"/>
      <c r="E734" s="35"/>
      <c r="F734" s="35"/>
      <c r="G734" s="35"/>
      <c r="H734" s="35"/>
      <c r="I734" s="35"/>
      <c r="J734" s="146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2.75" customHeight="1" x14ac:dyDescent="0.2">
      <c r="A735" s="35"/>
      <c r="B735" s="35"/>
      <c r="C735" s="35"/>
      <c r="D735" s="35"/>
      <c r="E735" s="35"/>
      <c r="F735" s="35"/>
      <c r="G735" s="35"/>
      <c r="H735" s="35"/>
      <c r="I735" s="35"/>
      <c r="J735" s="146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2.75" customHeight="1" x14ac:dyDescent="0.2">
      <c r="A736" s="35"/>
      <c r="B736" s="35"/>
      <c r="C736" s="35"/>
      <c r="D736" s="35"/>
      <c r="E736" s="35"/>
      <c r="F736" s="35"/>
      <c r="G736" s="35"/>
      <c r="H736" s="35"/>
      <c r="I736" s="35"/>
      <c r="J736" s="146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2.75" customHeight="1" x14ac:dyDescent="0.2">
      <c r="A737" s="35"/>
      <c r="B737" s="35"/>
      <c r="C737" s="35"/>
      <c r="D737" s="35"/>
      <c r="E737" s="35"/>
      <c r="F737" s="35"/>
      <c r="G737" s="35"/>
      <c r="H737" s="35"/>
      <c r="I737" s="35"/>
      <c r="J737" s="146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2.75" customHeight="1" x14ac:dyDescent="0.2">
      <c r="A738" s="35"/>
      <c r="B738" s="35"/>
      <c r="C738" s="35"/>
      <c r="D738" s="35"/>
      <c r="E738" s="35"/>
      <c r="F738" s="35"/>
      <c r="G738" s="35"/>
      <c r="H738" s="35"/>
      <c r="I738" s="35"/>
      <c r="J738" s="146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2.75" customHeight="1" x14ac:dyDescent="0.2">
      <c r="A739" s="35"/>
      <c r="B739" s="35"/>
      <c r="C739" s="35"/>
      <c r="D739" s="35"/>
      <c r="E739" s="35"/>
      <c r="F739" s="35"/>
      <c r="G739" s="35"/>
      <c r="H739" s="35"/>
      <c r="I739" s="35"/>
      <c r="J739" s="146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2.75" customHeight="1" x14ac:dyDescent="0.2">
      <c r="A740" s="35"/>
      <c r="B740" s="35"/>
      <c r="C740" s="35"/>
      <c r="D740" s="35"/>
      <c r="E740" s="35"/>
      <c r="F740" s="35"/>
      <c r="G740" s="35"/>
      <c r="H740" s="35"/>
      <c r="I740" s="35"/>
      <c r="J740" s="146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2.75" customHeight="1" x14ac:dyDescent="0.2">
      <c r="A741" s="35"/>
      <c r="B741" s="35"/>
      <c r="C741" s="35"/>
      <c r="D741" s="35"/>
      <c r="E741" s="35"/>
      <c r="F741" s="35"/>
      <c r="G741" s="35"/>
      <c r="H741" s="35"/>
      <c r="I741" s="35"/>
      <c r="J741" s="146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2.75" customHeight="1" x14ac:dyDescent="0.2">
      <c r="A742" s="35"/>
      <c r="B742" s="35"/>
      <c r="C742" s="35"/>
      <c r="D742" s="35"/>
      <c r="E742" s="35"/>
      <c r="F742" s="35"/>
      <c r="G742" s="35"/>
      <c r="H742" s="35"/>
      <c r="I742" s="35"/>
      <c r="J742" s="146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2.75" customHeight="1" x14ac:dyDescent="0.2">
      <c r="A743" s="35"/>
      <c r="B743" s="35"/>
      <c r="C743" s="35"/>
      <c r="D743" s="35"/>
      <c r="E743" s="35"/>
      <c r="F743" s="35"/>
      <c r="G743" s="35"/>
      <c r="H743" s="35"/>
      <c r="I743" s="35"/>
      <c r="J743" s="146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2.75" customHeight="1" x14ac:dyDescent="0.2">
      <c r="A744" s="35"/>
      <c r="B744" s="35"/>
      <c r="C744" s="35"/>
      <c r="D744" s="35"/>
      <c r="E744" s="35"/>
      <c r="F744" s="35"/>
      <c r="G744" s="35"/>
      <c r="H744" s="35"/>
      <c r="I744" s="35"/>
      <c r="J744" s="146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2.75" customHeight="1" x14ac:dyDescent="0.2">
      <c r="A745" s="35"/>
      <c r="B745" s="35"/>
      <c r="C745" s="35"/>
      <c r="D745" s="35"/>
      <c r="E745" s="35"/>
      <c r="F745" s="35"/>
      <c r="G745" s="35"/>
      <c r="H745" s="35"/>
      <c r="I745" s="35"/>
      <c r="J745" s="146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2.75" customHeight="1" x14ac:dyDescent="0.2">
      <c r="A746" s="35"/>
      <c r="B746" s="35"/>
      <c r="C746" s="35"/>
      <c r="D746" s="35"/>
      <c r="E746" s="35"/>
      <c r="F746" s="35"/>
      <c r="G746" s="35"/>
      <c r="H746" s="35"/>
      <c r="I746" s="35"/>
      <c r="J746" s="146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2.75" customHeight="1" x14ac:dyDescent="0.2">
      <c r="A747" s="35"/>
      <c r="B747" s="35"/>
      <c r="C747" s="35"/>
      <c r="D747" s="35"/>
      <c r="E747" s="35"/>
      <c r="F747" s="35"/>
      <c r="G747" s="35"/>
      <c r="H747" s="35"/>
      <c r="I747" s="35"/>
      <c r="J747" s="146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2.75" customHeight="1" x14ac:dyDescent="0.2">
      <c r="A748" s="35"/>
      <c r="B748" s="35"/>
      <c r="C748" s="35"/>
      <c r="D748" s="35"/>
      <c r="E748" s="35"/>
      <c r="F748" s="35"/>
      <c r="G748" s="35"/>
      <c r="H748" s="35"/>
      <c r="I748" s="35"/>
      <c r="J748" s="146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2.75" customHeight="1" x14ac:dyDescent="0.2">
      <c r="A749" s="35"/>
      <c r="B749" s="35"/>
      <c r="C749" s="35"/>
      <c r="D749" s="35"/>
      <c r="E749" s="35"/>
      <c r="F749" s="35"/>
      <c r="G749" s="35"/>
      <c r="H749" s="35"/>
      <c r="I749" s="35"/>
      <c r="J749" s="146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2.75" customHeight="1" x14ac:dyDescent="0.2">
      <c r="A750" s="35"/>
      <c r="B750" s="35"/>
      <c r="C750" s="35"/>
      <c r="D750" s="35"/>
      <c r="E750" s="35"/>
      <c r="F750" s="35"/>
      <c r="G750" s="35"/>
      <c r="H750" s="35"/>
      <c r="I750" s="35"/>
      <c r="J750" s="146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2.75" customHeight="1" x14ac:dyDescent="0.2">
      <c r="A751" s="35"/>
      <c r="B751" s="35"/>
      <c r="C751" s="35"/>
      <c r="D751" s="35"/>
      <c r="E751" s="35"/>
      <c r="F751" s="35"/>
      <c r="G751" s="35"/>
      <c r="H751" s="35"/>
      <c r="I751" s="35"/>
      <c r="J751" s="146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2.75" customHeight="1" x14ac:dyDescent="0.2">
      <c r="A752" s="35"/>
      <c r="B752" s="35"/>
      <c r="C752" s="35"/>
      <c r="D752" s="35"/>
      <c r="E752" s="35"/>
      <c r="F752" s="35"/>
      <c r="G752" s="35"/>
      <c r="H752" s="35"/>
      <c r="I752" s="35"/>
      <c r="J752" s="146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2.75" customHeight="1" x14ac:dyDescent="0.2">
      <c r="A753" s="35"/>
      <c r="B753" s="35"/>
      <c r="C753" s="35"/>
      <c r="D753" s="35"/>
      <c r="E753" s="35"/>
      <c r="F753" s="35"/>
      <c r="G753" s="35"/>
      <c r="H753" s="35"/>
      <c r="I753" s="35"/>
      <c r="J753" s="146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2.75" customHeight="1" x14ac:dyDescent="0.2">
      <c r="A754" s="35"/>
      <c r="B754" s="35"/>
      <c r="C754" s="35"/>
      <c r="D754" s="35"/>
      <c r="E754" s="35"/>
      <c r="F754" s="35"/>
      <c r="G754" s="35"/>
      <c r="H754" s="35"/>
      <c r="I754" s="35"/>
      <c r="J754" s="146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2.75" customHeight="1" x14ac:dyDescent="0.2">
      <c r="A755" s="35"/>
      <c r="B755" s="35"/>
      <c r="C755" s="35"/>
      <c r="D755" s="35"/>
      <c r="E755" s="35"/>
      <c r="F755" s="35"/>
      <c r="G755" s="35"/>
      <c r="H755" s="35"/>
      <c r="I755" s="35"/>
      <c r="J755" s="146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2.75" customHeight="1" x14ac:dyDescent="0.2">
      <c r="A756" s="35"/>
      <c r="B756" s="35"/>
      <c r="C756" s="35"/>
      <c r="D756" s="35"/>
      <c r="E756" s="35"/>
      <c r="F756" s="35"/>
      <c r="G756" s="35"/>
      <c r="H756" s="35"/>
      <c r="I756" s="35"/>
      <c r="J756" s="146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2.75" customHeight="1" x14ac:dyDescent="0.2">
      <c r="A757" s="35"/>
      <c r="B757" s="35"/>
      <c r="C757" s="35"/>
      <c r="D757" s="35"/>
      <c r="E757" s="35"/>
      <c r="F757" s="35"/>
      <c r="G757" s="35"/>
      <c r="H757" s="35"/>
      <c r="I757" s="35"/>
      <c r="J757" s="146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2.75" customHeight="1" x14ac:dyDescent="0.2">
      <c r="A758" s="35"/>
      <c r="B758" s="35"/>
      <c r="C758" s="35"/>
      <c r="D758" s="35"/>
      <c r="E758" s="35"/>
      <c r="F758" s="35"/>
      <c r="G758" s="35"/>
      <c r="H758" s="35"/>
      <c r="I758" s="35"/>
      <c r="J758" s="146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2.75" customHeight="1" x14ac:dyDescent="0.2">
      <c r="A759" s="35"/>
      <c r="B759" s="35"/>
      <c r="C759" s="35"/>
      <c r="D759" s="35"/>
      <c r="E759" s="35"/>
      <c r="F759" s="35"/>
      <c r="G759" s="35"/>
      <c r="H759" s="35"/>
      <c r="I759" s="35"/>
      <c r="J759" s="146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2.75" customHeight="1" x14ac:dyDescent="0.2">
      <c r="A760" s="35"/>
      <c r="B760" s="35"/>
      <c r="C760" s="35"/>
      <c r="D760" s="35"/>
      <c r="E760" s="35"/>
      <c r="F760" s="35"/>
      <c r="G760" s="35"/>
      <c r="H760" s="35"/>
      <c r="I760" s="35"/>
      <c r="J760" s="146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2.75" customHeight="1" x14ac:dyDescent="0.2">
      <c r="A761" s="35"/>
      <c r="B761" s="35"/>
      <c r="C761" s="35"/>
      <c r="D761" s="35"/>
      <c r="E761" s="35"/>
      <c r="F761" s="35"/>
      <c r="G761" s="35"/>
      <c r="H761" s="35"/>
      <c r="I761" s="35"/>
      <c r="J761" s="146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2.75" customHeight="1" x14ac:dyDescent="0.2">
      <c r="A762" s="35"/>
      <c r="B762" s="35"/>
      <c r="C762" s="35"/>
      <c r="D762" s="35"/>
      <c r="E762" s="35"/>
      <c r="F762" s="35"/>
      <c r="G762" s="35"/>
      <c r="H762" s="35"/>
      <c r="I762" s="35"/>
      <c r="J762" s="146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2.75" customHeight="1" x14ac:dyDescent="0.2">
      <c r="A763" s="35"/>
      <c r="B763" s="35"/>
      <c r="C763" s="35"/>
      <c r="D763" s="35"/>
      <c r="E763" s="35"/>
      <c r="F763" s="35"/>
      <c r="G763" s="35"/>
      <c r="H763" s="35"/>
      <c r="I763" s="35"/>
      <c r="J763" s="146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2.75" customHeight="1" x14ac:dyDescent="0.2">
      <c r="A764" s="35"/>
      <c r="B764" s="35"/>
      <c r="C764" s="35"/>
      <c r="D764" s="35"/>
      <c r="E764" s="35"/>
      <c r="F764" s="35"/>
      <c r="G764" s="35"/>
      <c r="H764" s="35"/>
      <c r="I764" s="35"/>
      <c r="J764" s="146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2.75" customHeight="1" x14ac:dyDescent="0.2">
      <c r="A765" s="35"/>
      <c r="B765" s="35"/>
      <c r="C765" s="35"/>
      <c r="D765" s="35"/>
      <c r="E765" s="35"/>
      <c r="F765" s="35"/>
      <c r="G765" s="35"/>
      <c r="H765" s="35"/>
      <c r="I765" s="35"/>
      <c r="J765" s="146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2.75" customHeight="1" x14ac:dyDescent="0.2">
      <c r="A766" s="35"/>
      <c r="B766" s="35"/>
      <c r="C766" s="35"/>
      <c r="D766" s="35"/>
      <c r="E766" s="35"/>
      <c r="F766" s="35"/>
      <c r="G766" s="35"/>
      <c r="H766" s="35"/>
      <c r="I766" s="35"/>
      <c r="J766" s="146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2.75" customHeight="1" x14ac:dyDescent="0.2">
      <c r="A767" s="35"/>
      <c r="B767" s="35"/>
      <c r="C767" s="35"/>
      <c r="D767" s="35"/>
      <c r="E767" s="35"/>
      <c r="F767" s="35"/>
      <c r="G767" s="35"/>
      <c r="H767" s="35"/>
      <c r="I767" s="35"/>
      <c r="J767" s="146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2.75" customHeight="1" x14ac:dyDescent="0.2">
      <c r="A768" s="35"/>
      <c r="B768" s="35"/>
      <c r="C768" s="35"/>
      <c r="D768" s="35"/>
      <c r="E768" s="35"/>
      <c r="F768" s="35"/>
      <c r="G768" s="35"/>
      <c r="H768" s="35"/>
      <c r="I768" s="35"/>
      <c r="J768" s="146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2.75" customHeight="1" x14ac:dyDescent="0.2">
      <c r="A769" s="35"/>
      <c r="B769" s="35"/>
      <c r="C769" s="35"/>
      <c r="D769" s="35"/>
      <c r="E769" s="35"/>
      <c r="F769" s="35"/>
      <c r="G769" s="35"/>
      <c r="H769" s="35"/>
      <c r="I769" s="35"/>
      <c r="J769" s="146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2.75" customHeight="1" x14ac:dyDescent="0.2">
      <c r="A770" s="35"/>
      <c r="B770" s="35"/>
      <c r="C770" s="35"/>
      <c r="D770" s="35"/>
      <c r="E770" s="35"/>
      <c r="F770" s="35"/>
      <c r="G770" s="35"/>
      <c r="H770" s="35"/>
      <c r="I770" s="35"/>
      <c r="J770" s="146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2.75" customHeight="1" x14ac:dyDescent="0.2">
      <c r="A771" s="35"/>
      <c r="B771" s="35"/>
      <c r="C771" s="35"/>
      <c r="D771" s="35"/>
      <c r="E771" s="35"/>
      <c r="F771" s="35"/>
      <c r="G771" s="35"/>
      <c r="H771" s="35"/>
      <c r="I771" s="35"/>
      <c r="J771" s="146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2.75" customHeight="1" x14ac:dyDescent="0.2">
      <c r="A772" s="35"/>
      <c r="B772" s="35"/>
      <c r="C772" s="35"/>
      <c r="D772" s="35"/>
      <c r="E772" s="35"/>
      <c r="F772" s="35"/>
      <c r="G772" s="35"/>
      <c r="H772" s="35"/>
      <c r="I772" s="35"/>
      <c r="J772" s="146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2.75" customHeight="1" x14ac:dyDescent="0.2">
      <c r="A773" s="35"/>
      <c r="B773" s="35"/>
      <c r="C773" s="35"/>
      <c r="D773" s="35"/>
      <c r="E773" s="35"/>
      <c r="F773" s="35"/>
      <c r="G773" s="35"/>
      <c r="H773" s="35"/>
      <c r="I773" s="35"/>
      <c r="J773" s="146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2.75" customHeight="1" x14ac:dyDescent="0.2">
      <c r="A774" s="35"/>
      <c r="B774" s="35"/>
      <c r="C774" s="35"/>
      <c r="D774" s="35"/>
      <c r="E774" s="35"/>
      <c r="F774" s="35"/>
      <c r="G774" s="35"/>
      <c r="H774" s="35"/>
      <c r="I774" s="35"/>
      <c r="J774" s="146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2.75" customHeight="1" x14ac:dyDescent="0.2">
      <c r="A775" s="35"/>
      <c r="B775" s="35"/>
      <c r="C775" s="35"/>
      <c r="D775" s="35"/>
      <c r="E775" s="35"/>
      <c r="F775" s="35"/>
      <c r="G775" s="35"/>
      <c r="H775" s="35"/>
      <c r="I775" s="35"/>
      <c r="J775" s="146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2.75" customHeight="1" x14ac:dyDescent="0.2">
      <c r="A776" s="35"/>
      <c r="B776" s="35"/>
      <c r="C776" s="35"/>
      <c r="D776" s="35"/>
      <c r="E776" s="35"/>
      <c r="F776" s="35"/>
      <c r="G776" s="35"/>
      <c r="H776" s="35"/>
      <c r="I776" s="35"/>
      <c r="J776" s="146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2.75" customHeight="1" x14ac:dyDescent="0.2">
      <c r="A777" s="35"/>
      <c r="B777" s="35"/>
      <c r="C777" s="35"/>
      <c r="D777" s="35"/>
      <c r="E777" s="35"/>
      <c r="F777" s="35"/>
      <c r="G777" s="35"/>
      <c r="H777" s="35"/>
      <c r="I777" s="35"/>
      <c r="J777" s="146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2.75" customHeight="1" x14ac:dyDescent="0.2">
      <c r="A778" s="35"/>
      <c r="B778" s="35"/>
      <c r="C778" s="35"/>
      <c r="D778" s="35"/>
      <c r="E778" s="35"/>
      <c r="F778" s="35"/>
      <c r="G778" s="35"/>
      <c r="H778" s="35"/>
      <c r="I778" s="35"/>
      <c r="J778" s="146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2.75" customHeight="1" x14ac:dyDescent="0.2">
      <c r="A779" s="35"/>
      <c r="B779" s="35"/>
      <c r="C779" s="35"/>
      <c r="D779" s="35"/>
      <c r="E779" s="35"/>
      <c r="F779" s="35"/>
      <c r="G779" s="35"/>
      <c r="H779" s="35"/>
      <c r="I779" s="35"/>
      <c r="J779" s="146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2.75" customHeight="1" x14ac:dyDescent="0.2">
      <c r="A780" s="35"/>
      <c r="B780" s="35"/>
      <c r="C780" s="35"/>
      <c r="D780" s="35"/>
      <c r="E780" s="35"/>
      <c r="F780" s="35"/>
      <c r="G780" s="35"/>
      <c r="H780" s="35"/>
      <c r="I780" s="35"/>
      <c r="J780" s="146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2.75" customHeight="1" x14ac:dyDescent="0.2">
      <c r="A781" s="35"/>
      <c r="B781" s="35"/>
      <c r="C781" s="35"/>
      <c r="D781" s="35"/>
      <c r="E781" s="35"/>
      <c r="F781" s="35"/>
      <c r="G781" s="35"/>
      <c r="H781" s="35"/>
      <c r="I781" s="35"/>
      <c r="J781" s="146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2.75" customHeight="1" x14ac:dyDescent="0.2">
      <c r="A782" s="35"/>
      <c r="B782" s="35"/>
      <c r="C782" s="35"/>
      <c r="D782" s="35"/>
      <c r="E782" s="35"/>
      <c r="F782" s="35"/>
      <c r="G782" s="35"/>
      <c r="H782" s="35"/>
      <c r="I782" s="35"/>
      <c r="J782" s="146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2.75" customHeight="1" x14ac:dyDescent="0.2">
      <c r="A783" s="35"/>
      <c r="B783" s="35"/>
      <c r="C783" s="35"/>
      <c r="D783" s="35"/>
      <c r="E783" s="35"/>
      <c r="F783" s="35"/>
      <c r="G783" s="35"/>
      <c r="H783" s="35"/>
      <c r="I783" s="35"/>
      <c r="J783" s="146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2.75" customHeight="1" x14ac:dyDescent="0.2">
      <c r="A784" s="35"/>
      <c r="B784" s="35"/>
      <c r="C784" s="35"/>
      <c r="D784" s="35"/>
      <c r="E784" s="35"/>
      <c r="F784" s="35"/>
      <c r="G784" s="35"/>
      <c r="H784" s="35"/>
      <c r="I784" s="35"/>
      <c r="J784" s="146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2.75" customHeight="1" x14ac:dyDescent="0.2">
      <c r="A785" s="35"/>
      <c r="B785" s="35"/>
      <c r="C785" s="35"/>
      <c r="D785" s="35"/>
      <c r="E785" s="35"/>
      <c r="F785" s="35"/>
      <c r="G785" s="35"/>
      <c r="H785" s="35"/>
      <c r="I785" s="35"/>
      <c r="J785" s="146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2.75" customHeight="1" x14ac:dyDescent="0.2">
      <c r="A786" s="35"/>
      <c r="B786" s="35"/>
      <c r="C786" s="35"/>
      <c r="D786" s="35"/>
      <c r="E786" s="35"/>
      <c r="F786" s="35"/>
      <c r="G786" s="35"/>
      <c r="H786" s="35"/>
      <c r="I786" s="35"/>
      <c r="J786" s="146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2.75" customHeight="1" x14ac:dyDescent="0.2">
      <c r="A787" s="35"/>
      <c r="B787" s="35"/>
      <c r="C787" s="35"/>
      <c r="D787" s="35"/>
      <c r="E787" s="35"/>
      <c r="F787" s="35"/>
      <c r="G787" s="35"/>
      <c r="H787" s="35"/>
      <c r="I787" s="35"/>
      <c r="J787" s="146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2.75" customHeight="1" x14ac:dyDescent="0.2">
      <c r="A788" s="35"/>
      <c r="B788" s="35"/>
      <c r="C788" s="35"/>
      <c r="D788" s="35"/>
      <c r="E788" s="35"/>
      <c r="F788" s="35"/>
      <c r="G788" s="35"/>
      <c r="H788" s="35"/>
      <c r="I788" s="35"/>
      <c r="J788" s="146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2.75" customHeight="1" x14ac:dyDescent="0.2">
      <c r="A789" s="35"/>
      <c r="B789" s="35"/>
      <c r="C789" s="35"/>
      <c r="D789" s="35"/>
      <c r="E789" s="35"/>
      <c r="F789" s="35"/>
      <c r="G789" s="35"/>
      <c r="H789" s="35"/>
      <c r="I789" s="35"/>
      <c r="J789" s="146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2.75" customHeight="1" x14ac:dyDescent="0.2">
      <c r="A790" s="35"/>
      <c r="B790" s="35"/>
      <c r="C790" s="35"/>
      <c r="D790" s="35"/>
      <c r="E790" s="35"/>
      <c r="F790" s="35"/>
      <c r="G790" s="35"/>
      <c r="H790" s="35"/>
      <c r="I790" s="35"/>
      <c r="J790" s="146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2.75" customHeight="1" x14ac:dyDescent="0.2">
      <c r="A791" s="35"/>
      <c r="B791" s="35"/>
      <c r="C791" s="35"/>
      <c r="D791" s="35"/>
      <c r="E791" s="35"/>
      <c r="F791" s="35"/>
      <c r="G791" s="35"/>
      <c r="H791" s="35"/>
      <c r="I791" s="35"/>
      <c r="J791" s="146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2.75" customHeight="1" x14ac:dyDescent="0.2">
      <c r="A792" s="35"/>
      <c r="B792" s="35"/>
      <c r="C792" s="35"/>
      <c r="D792" s="35"/>
      <c r="E792" s="35"/>
      <c r="F792" s="35"/>
      <c r="G792" s="35"/>
      <c r="H792" s="35"/>
      <c r="I792" s="35"/>
      <c r="J792" s="146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2.75" customHeight="1" x14ac:dyDescent="0.2">
      <c r="A793" s="35"/>
      <c r="B793" s="35"/>
      <c r="C793" s="35"/>
      <c r="D793" s="35"/>
      <c r="E793" s="35"/>
      <c r="F793" s="35"/>
      <c r="G793" s="35"/>
      <c r="H793" s="35"/>
      <c r="I793" s="35"/>
      <c r="J793" s="146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2.75" customHeight="1" x14ac:dyDescent="0.2">
      <c r="A794" s="35"/>
      <c r="B794" s="35"/>
      <c r="C794" s="35"/>
      <c r="D794" s="35"/>
      <c r="E794" s="35"/>
      <c r="F794" s="35"/>
      <c r="G794" s="35"/>
      <c r="H794" s="35"/>
      <c r="I794" s="35"/>
      <c r="J794" s="146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2.75" customHeight="1" x14ac:dyDescent="0.2">
      <c r="A795" s="35"/>
      <c r="B795" s="35"/>
      <c r="C795" s="35"/>
      <c r="D795" s="35"/>
      <c r="E795" s="35"/>
      <c r="F795" s="35"/>
      <c r="G795" s="35"/>
      <c r="H795" s="35"/>
      <c r="I795" s="35"/>
      <c r="J795" s="146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2.75" customHeight="1" x14ac:dyDescent="0.2">
      <c r="A796" s="35"/>
      <c r="B796" s="35"/>
      <c r="C796" s="35"/>
      <c r="D796" s="35"/>
      <c r="E796" s="35"/>
      <c r="F796" s="35"/>
      <c r="G796" s="35"/>
      <c r="H796" s="35"/>
      <c r="I796" s="35"/>
      <c r="J796" s="146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2.75" customHeight="1" x14ac:dyDescent="0.2">
      <c r="A797" s="35"/>
      <c r="B797" s="35"/>
      <c r="C797" s="35"/>
      <c r="D797" s="35"/>
      <c r="E797" s="35"/>
      <c r="F797" s="35"/>
      <c r="G797" s="35"/>
      <c r="H797" s="35"/>
      <c r="I797" s="35"/>
      <c r="J797" s="146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2.75" customHeight="1" x14ac:dyDescent="0.2">
      <c r="A798" s="35"/>
      <c r="B798" s="35"/>
      <c r="C798" s="35"/>
      <c r="D798" s="35"/>
      <c r="E798" s="35"/>
      <c r="F798" s="35"/>
      <c r="G798" s="35"/>
      <c r="H798" s="35"/>
      <c r="I798" s="35"/>
      <c r="J798" s="146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2.75" customHeight="1" x14ac:dyDescent="0.2">
      <c r="A799" s="35"/>
      <c r="B799" s="35"/>
      <c r="C799" s="35"/>
      <c r="D799" s="35"/>
      <c r="E799" s="35"/>
      <c r="F799" s="35"/>
      <c r="G799" s="35"/>
      <c r="H799" s="35"/>
      <c r="I799" s="35"/>
      <c r="J799" s="146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2.75" customHeight="1" x14ac:dyDescent="0.2">
      <c r="A800" s="35"/>
      <c r="B800" s="35"/>
      <c r="C800" s="35"/>
      <c r="D800" s="35"/>
      <c r="E800" s="35"/>
      <c r="F800" s="35"/>
      <c r="G800" s="35"/>
      <c r="H800" s="35"/>
      <c r="I800" s="35"/>
      <c r="J800" s="146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2.75" customHeight="1" x14ac:dyDescent="0.2">
      <c r="A801" s="35"/>
      <c r="B801" s="35"/>
      <c r="C801" s="35"/>
      <c r="D801" s="35"/>
      <c r="E801" s="35"/>
      <c r="F801" s="35"/>
      <c r="G801" s="35"/>
      <c r="H801" s="35"/>
      <c r="I801" s="35"/>
      <c r="J801" s="146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2.75" customHeight="1" x14ac:dyDescent="0.2">
      <c r="A802" s="35"/>
      <c r="B802" s="35"/>
      <c r="C802" s="35"/>
      <c r="D802" s="35"/>
      <c r="E802" s="35"/>
      <c r="F802" s="35"/>
      <c r="G802" s="35"/>
      <c r="H802" s="35"/>
      <c r="I802" s="35"/>
      <c r="J802" s="146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2.75" customHeight="1" x14ac:dyDescent="0.2">
      <c r="A803" s="35"/>
      <c r="B803" s="35"/>
      <c r="C803" s="35"/>
      <c r="D803" s="35"/>
      <c r="E803" s="35"/>
      <c r="F803" s="35"/>
      <c r="G803" s="35"/>
      <c r="H803" s="35"/>
      <c r="I803" s="35"/>
      <c r="J803" s="146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2.75" customHeight="1" x14ac:dyDescent="0.2">
      <c r="A804" s="35"/>
      <c r="B804" s="35"/>
      <c r="C804" s="35"/>
      <c r="D804" s="35"/>
      <c r="E804" s="35"/>
      <c r="F804" s="35"/>
      <c r="G804" s="35"/>
      <c r="H804" s="35"/>
      <c r="I804" s="35"/>
      <c r="J804" s="146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2.75" customHeight="1" x14ac:dyDescent="0.2">
      <c r="A805" s="35"/>
      <c r="B805" s="35"/>
      <c r="C805" s="35"/>
      <c r="D805" s="35"/>
      <c r="E805" s="35"/>
      <c r="F805" s="35"/>
      <c r="G805" s="35"/>
      <c r="H805" s="35"/>
      <c r="I805" s="35"/>
      <c r="J805" s="146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2.75" customHeight="1" x14ac:dyDescent="0.2">
      <c r="A806" s="35"/>
      <c r="B806" s="35"/>
      <c r="C806" s="35"/>
      <c r="D806" s="35"/>
      <c r="E806" s="35"/>
      <c r="F806" s="35"/>
      <c r="G806" s="35"/>
      <c r="H806" s="35"/>
      <c r="I806" s="35"/>
      <c r="J806" s="146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2.75" customHeight="1" x14ac:dyDescent="0.2">
      <c r="A807" s="35"/>
      <c r="B807" s="35"/>
      <c r="C807" s="35"/>
      <c r="D807" s="35"/>
      <c r="E807" s="35"/>
      <c r="F807" s="35"/>
      <c r="G807" s="35"/>
      <c r="H807" s="35"/>
      <c r="I807" s="35"/>
      <c r="J807" s="146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2.75" customHeight="1" x14ac:dyDescent="0.2">
      <c r="A808" s="35"/>
      <c r="B808" s="35"/>
      <c r="C808" s="35"/>
      <c r="D808" s="35"/>
      <c r="E808" s="35"/>
      <c r="F808" s="35"/>
      <c r="G808" s="35"/>
      <c r="H808" s="35"/>
      <c r="I808" s="35"/>
      <c r="J808" s="146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2.75" customHeight="1" x14ac:dyDescent="0.2">
      <c r="A809" s="35"/>
      <c r="B809" s="35"/>
      <c r="C809" s="35"/>
      <c r="D809" s="35"/>
      <c r="E809" s="35"/>
      <c r="F809" s="35"/>
      <c r="G809" s="35"/>
      <c r="H809" s="35"/>
      <c r="I809" s="35"/>
      <c r="J809" s="146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2.75" customHeight="1" x14ac:dyDescent="0.2">
      <c r="A810" s="35"/>
      <c r="B810" s="35"/>
      <c r="C810" s="35"/>
      <c r="D810" s="35"/>
      <c r="E810" s="35"/>
      <c r="F810" s="35"/>
      <c r="G810" s="35"/>
      <c r="H810" s="35"/>
      <c r="I810" s="35"/>
      <c r="J810" s="146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2.75" customHeight="1" x14ac:dyDescent="0.2">
      <c r="A811" s="35"/>
      <c r="B811" s="35"/>
      <c r="C811" s="35"/>
      <c r="D811" s="35"/>
      <c r="E811" s="35"/>
      <c r="F811" s="35"/>
      <c r="G811" s="35"/>
      <c r="H811" s="35"/>
      <c r="I811" s="35"/>
      <c r="J811" s="146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2.75" customHeight="1" x14ac:dyDescent="0.2">
      <c r="A812" s="35"/>
      <c r="B812" s="35"/>
      <c r="C812" s="35"/>
      <c r="D812" s="35"/>
      <c r="E812" s="35"/>
      <c r="F812" s="35"/>
      <c r="G812" s="35"/>
      <c r="H812" s="35"/>
      <c r="I812" s="35"/>
      <c r="J812" s="146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2.75" customHeight="1" x14ac:dyDescent="0.2">
      <c r="A813" s="35"/>
      <c r="B813" s="35"/>
      <c r="C813" s="35"/>
      <c r="D813" s="35"/>
      <c r="E813" s="35"/>
      <c r="F813" s="35"/>
      <c r="G813" s="35"/>
      <c r="H813" s="35"/>
      <c r="I813" s="35"/>
      <c r="J813" s="146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2.75" customHeight="1" x14ac:dyDescent="0.2">
      <c r="A814" s="35"/>
      <c r="B814" s="35"/>
      <c r="C814" s="35"/>
      <c r="D814" s="35"/>
      <c r="E814" s="35"/>
      <c r="F814" s="35"/>
      <c r="G814" s="35"/>
      <c r="H814" s="35"/>
      <c r="I814" s="35"/>
      <c r="J814" s="146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2.75" customHeight="1" x14ac:dyDescent="0.2">
      <c r="A815" s="35"/>
      <c r="B815" s="35"/>
      <c r="C815" s="35"/>
      <c r="D815" s="35"/>
      <c r="E815" s="35"/>
      <c r="F815" s="35"/>
      <c r="G815" s="35"/>
      <c r="H815" s="35"/>
      <c r="I815" s="35"/>
      <c r="J815" s="146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2.75" customHeight="1" x14ac:dyDescent="0.2">
      <c r="A816" s="35"/>
      <c r="B816" s="35"/>
      <c r="C816" s="35"/>
      <c r="D816" s="35"/>
      <c r="E816" s="35"/>
      <c r="F816" s="35"/>
      <c r="G816" s="35"/>
      <c r="H816" s="35"/>
      <c r="I816" s="35"/>
      <c r="J816" s="146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2.75" customHeight="1" x14ac:dyDescent="0.2">
      <c r="A817" s="35"/>
      <c r="B817" s="35"/>
      <c r="C817" s="35"/>
      <c r="D817" s="35"/>
      <c r="E817" s="35"/>
      <c r="F817" s="35"/>
      <c r="G817" s="35"/>
      <c r="H817" s="35"/>
      <c r="I817" s="35"/>
      <c r="J817" s="146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2.75" customHeight="1" x14ac:dyDescent="0.2">
      <c r="A818" s="35"/>
      <c r="B818" s="35"/>
      <c r="C818" s="35"/>
      <c r="D818" s="35"/>
      <c r="E818" s="35"/>
      <c r="F818" s="35"/>
      <c r="G818" s="35"/>
      <c r="H818" s="35"/>
      <c r="I818" s="35"/>
      <c r="J818" s="146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2.75" customHeight="1" x14ac:dyDescent="0.2">
      <c r="A819" s="35"/>
      <c r="B819" s="35"/>
      <c r="C819" s="35"/>
      <c r="D819" s="35"/>
      <c r="E819" s="35"/>
      <c r="F819" s="35"/>
      <c r="G819" s="35"/>
      <c r="H819" s="35"/>
      <c r="I819" s="35"/>
      <c r="J819" s="146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2.75" customHeight="1" x14ac:dyDescent="0.2">
      <c r="A820" s="35"/>
      <c r="B820" s="35"/>
      <c r="C820" s="35"/>
      <c r="D820" s="35"/>
      <c r="E820" s="35"/>
      <c r="F820" s="35"/>
      <c r="G820" s="35"/>
      <c r="H820" s="35"/>
      <c r="I820" s="35"/>
      <c r="J820" s="146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2.75" customHeight="1" x14ac:dyDescent="0.2">
      <c r="A821" s="35"/>
      <c r="B821" s="35"/>
      <c r="C821" s="35"/>
      <c r="D821" s="35"/>
      <c r="E821" s="35"/>
      <c r="F821" s="35"/>
      <c r="G821" s="35"/>
      <c r="H821" s="35"/>
      <c r="I821" s="35"/>
      <c r="J821" s="146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2.75" customHeight="1" x14ac:dyDescent="0.2">
      <c r="A822" s="35"/>
      <c r="B822" s="35"/>
      <c r="C822" s="35"/>
      <c r="D822" s="35"/>
      <c r="E822" s="35"/>
      <c r="F822" s="35"/>
      <c r="G822" s="35"/>
      <c r="H822" s="35"/>
      <c r="I822" s="35"/>
      <c r="J822" s="146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2.75" customHeight="1" x14ac:dyDescent="0.2">
      <c r="A823" s="35"/>
      <c r="B823" s="35"/>
      <c r="C823" s="35"/>
      <c r="D823" s="35"/>
      <c r="E823" s="35"/>
      <c r="F823" s="35"/>
      <c r="G823" s="35"/>
      <c r="H823" s="35"/>
      <c r="I823" s="35"/>
      <c r="J823" s="146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2.75" customHeight="1" x14ac:dyDescent="0.2">
      <c r="A824" s="35"/>
      <c r="B824" s="35"/>
      <c r="C824" s="35"/>
      <c r="D824" s="35"/>
      <c r="E824" s="35"/>
      <c r="F824" s="35"/>
      <c r="G824" s="35"/>
      <c r="H824" s="35"/>
      <c r="I824" s="35"/>
      <c r="J824" s="146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2.75" customHeight="1" x14ac:dyDescent="0.2">
      <c r="A825" s="35"/>
      <c r="B825" s="35"/>
      <c r="C825" s="35"/>
      <c r="D825" s="35"/>
      <c r="E825" s="35"/>
      <c r="F825" s="35"/>
      <c r="G825" s="35"/>
      <c r="H825" s="35"/>
      <c r="I825" s="35"/>
      <c r="J825" s="146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2.75" customHeight="1" x14ac:dyDescent="0.2">
      <c r="A826" s="35"/>
      <c r="B826" s="35"/>
      <c r="C826" s="35"/>
      <c r="D826" s="35"/>
      <c r="E826" s="35"/>
      <c r="F826" s="35"/>
      <c r="G826" s="35"/>
      <c r="H826" s="35"/>
      <c r="I826" s="35"/>
      <c r="J826" s="146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2.75" customHeight="1" x14ac:dyDescent="0.2">
      <c r="A827" s="35"/>
      <c r="B827" s="35"/>
      <c r="C827" s="35"/>
      <c r="D827" s="35"/>
      <c r="E827" s="35"/>
      <c r="F827" s="35"/>
      <c r="G827" s="35"/>
      <c r="H827" s="35"/>
      <c r="I827" s="35"/>
      <c r="J827" s="146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2.75" customHeight="1" x14ac:dyDescent="0.2">
      <c r="A828" s="35"/>
      <c r="B828" s="35"/>
      <c r="C828" s="35"/>
      <c r="D828" s="35"/>
      <c r="E828" s="35"/>
      <c r="F828" s="35"/>
      <c r="G828" s="35"/>
      <c r="H828" s="35"/>
      <c r="I828" s="35"/>
      <c r="J828" s="146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2.75" customHeight="1" x14ac:dyDescent="0.2">
      <c r="A829" s="35"/>
      <c r="B829" s="35"/>
      <c r="C829" s="35"/>
      <c r="D829" s="35"/>
      <c r="E829" s="35"/>
      <c r="F829" s="35"/>
      <c r="G829" s="35"/>
      <c r="H829" s="35"/>
      <c r="I829" s="35"/>
      <c r="J829" s="146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2.75" customHeight="1" x14ac:dyDescent="0.2">
      <c r="A830" s="35"/>
      <c r="B830" s="35"/>
      <c r="C830" s="35"/>
      <c r="D830" s="35"/>
      <c r="E830" s="35"/>
      <c r="F830" s="35"/>
      <c r="G830" s="35"/>
      <c r="H830" s="35"/>
      <c r="I830" s="35"/>
      <c r="J830" s="146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2.75" customHeight="1" x14ac:dyDescent="0.2">
      <c r="A831" s="35"/>
      <c r="B831" s="35"/>
      <c r="C831" s="35"/>
      <c r="D831" s="35"/>
      <c r="E831" s="35"/>
      <c r="F831" s="35"/>
      <c r="G831" s="35"/>
      <c r="H831" s="35"/>
      <c r="I831" s="35"/>
      <c r="J831" s="146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2.75" customHeight="1" x14ac:dyDescent="0.2">
      <c r="A832" s="35"/>
      <c r="B832" s="35"/>
      <c r="C832" s="35"/>
      <c r="D832" s="35"/>
      <c r="E832" s="35"/>
      <c r="F832" s="35"/>
      <c r="G832" s="35"/>
      <c r="H832" s="35"/>
      <c r="I832" s="35"/>
      <c r="J832" s="146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2.75" customHeight="1" x14ac:dyDescent="0.2">
      <c r="A833" s="35"/>
      <c r="B833" s="35"/>
      <c r="C833" s="35"/>
      <c r="D833" s="35"/>
      <c r="E833" s="35"/>
      <c r="F833" s="35"/>
      <c r="G833" s="35"/>
      <c r="H833" s="35"/>
      <c r="I833" s="35"/>
      <c r="J833" s="146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2.75" customHeight="1" x14ac:dyDescent="0.2">
      <c r="A834" s="35"/>
      <c r="B834" s="35"/>
      <c r="C834" s="35"/>
      <c r="D834" s="35"/>
      <c r="E834" s="35"/>
      <c r="F834" s="35"/>
      <c r="G834" s="35"/>
      <c r="H834" s="35"/>
      <c r="I834" s="35"/>
      <c r="J834" s="146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2.75" customHeight="1" x14ac:dyDescent="0.2">
      <c r="A835" s="35"/>
      <c r="B835" s="35"/>
      <c r="C835" s="35"/>
      <c r="D835" s="35"/>
      <c r="E835" s="35"/>
      <c r="F835" s="35"/>
      <c r="G835" s="35"/>
      <c r="H835" s="35"/>
      <c r="I835" s="35"/>
      <c r="J835" s="146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2.75" customHeight="1" x14ac:dyDescent="0.2">
      <c r="A836" s="35"/>
      <c r="B836" s="35"/>
      <c r="C836" s="35"/>
      <c r="D836" s="35"/>
      <c r="E836" s="35"/>
      <c r="F836" s="35"/>
      <c r="G836" s="35"/>
      <c r="H836" s="35"/>
      <c r="I836" s="35"/>
      <c r="J836" s="146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2.75" customHeight="1" x14ac:dyDescent="0.2">
      <c r="A837" s="35"/>
      <c r="B837" s="35"/>
      <c r="C837" s="35"/>
      <c r="D837" s="35"/>
      <c r="E837" s="35"/>
      <c r="F837" s="35"/>
      <c r="G837" s="35"/>
      <c r="H837" s="35"/>
      <c r="I837" s="35"/>
      <c r="J837" s="146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2.75" customHeight="1" x14ac:dyDescent="0.2">
      <c r="A838" s="35"/>
      <c r="B838" s="35"/>
      <c r="C838" s="35"/>
      <c r="D838" s="35"/>
      <c r="E838" s="35"/>
      <c r="F838" s="35"/>
      <c r="G838" s="35"/>
      <c r="H838" s="35"/>
      <c r="I838" s="35"/>
      <c r="J838" s="146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2.75" customHeight="1" x14ac:dyDescent="0.2">
      <c r="A839" s="35"/>
      <c r="B839" s="35"/>
      <c r="C839" s="35"/>
      <c r="D839" s="35"/>
      <c r="E839" s="35"/>
      <c r="F839" s="35"/>
      <c r="G839" s="35"/>
      <c r="H839" s="35"/>
      <c r="I839" s="35"/>
      <c r="J839" s="146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2.75" customHeight="1" x14ac:dyDescent="0.2">
      <c r="A840" s="35"/>
      <c r="B840" s="35"/>
      <c r="C840" s="35"/>
      <c r="D840" s="35"/>
      <c r="E840" s="35"/>
      <c r="F840" s="35"/>
      <c r="G840" s="35"/>
      <c r="H840" s="35"/>
      <c r="I840" s="35"/>
      <c r="J840" s="146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2.75" customHeight="1" x14ac:dyDescent="0.2">
      <c r="A841" s="35"/>
      <c r="B841" s="35"/>
      <c r="C841" s="35"/>
      <c r="D841" s="35"/>
      <c r="E841" s="35"/>
      <c r="F841" s="35"/>
      <c r="G841" s="35"/>
      <c r="H841" s="35"/>
      <c r="I841" s="35"/>
      <c r="J841" s="146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2.75" customHeight="1" x14ac:dyDescent="0.2">
      <c r="A842" s="35"/>
      <c r="B842" s="35"/>
      <c r="C842" s="35"/>
      <c r="D842" s="35"/>
      <c r="E842" s="35"/>
      <c r="F842" s="35"/>
      <c r="G842" s="35"/>
      <c r="H842" s="35"/>
      <c r="I842" s="35"/>
      <c r="J842" s="146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2.75" customHeight="1" x14ac:dyDescent="0.2">
      <c r="A843" s="35"/>
      <c r="B843" s="35"/>
      <c r="C843" s="35"/>
      <c r="D843" s="35"/>
      <c r="E843" s="35"/>
      <c r="F843" s="35"/>
      <c r="G843" s="35"/>
      <c r="H843" s="35"/>
      <c r="I843" s="35"/>
      <c r="J843" s="146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2.75" customHeight="1" x14ac:dyDescent="0.2">
      <c r="A844" s="35"/>
      <c r="B844" s="35"/>
      <c r="C844" s="35"/>
      <c r="D844" s="35"/>
      <c r="E844" s="35"/>
      <c r="F844" s="35"/>
      <c r="G844" s="35"/>
      <c r="H844" s="35"/>
      <c r="I844" s="35"/>
      <c r="J844" s="146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2.75" customHeight="1" x14ac:dyDescent="0.2">
      <c r="A845" s="35"/>
      <c r="B845" s="35"/>
      <c r="C845" s="35"/>
      <c r="D845" s="35"/>
      <c r="E845" s="35"/>
      <c r="F845" s="35"/>
      <c r="G845" s="35"/>
      <c r="H845" s="35"/>
      <c r="I845" s="35"/>
      <c r="J845" s="146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2.75" customHeight="1" x14ac:dyDescent="0.2">
      <c r="A846" s="35"/>
      <c r="B846" s="35"/>
      <c r="C846" s="35"/>
      <c r="D846" s="35"/>
      <c r="E846" s="35"/>
      <c r="F846" s="35"/>
      <c r="G846" s="35"/>
      <c r="H846" s="35"/>
      <c r="I846" s="35"/>
      <c r="J846" s="146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2.75" customHeight="1" x14ac:dyDescent="0.2">
      <c r="A847" s="35"/>
      <c r="B847" s="35"/>
      <c r="C847" s="35"/>
      <c r="D847" s="35"/>
      <c r="E847" s="35"/>
      <c r="F847" s="35"/>
      <c r="G847" s="35"/>
      <c r="H847" s="35"/>
      <c r="I847" s="35"/>
      <c r="J847" s="146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2.75" customHeight="1" x14ac:dyDescent="0.2">
      <c r="A848" s="35"/>
      <c r="B848" s="35"/>
      <c r="C848" s="35"/>
      <c r="D848" s="35"/>
      <c r="E848" s="35"/>
      <c r="F848" s="35"/>
      <c r="G848" s="35"/>
      <c r="H848" s="35"/>
      <c r="I848" s="35"/>
      <c r="J848" s="146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2.75" customHeight="1" x14ac:dyDescent="0.2">
      <c r="A849" s="35"/>
      <c r="B849" s="35"/>
      <c r="C849" s="35"/>
      <c r="D849" s="35"/>
      <c r="E849" s="35"/>
      <c r="F849" s="35"/>
      <c r="G849" s="35"/>
      <c r="H849" s="35"/>
      <c r="I849" s="35"/>
      <c r="J849" s="146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2.75" customHeight="1" x14ac:dyDescent="0.2">
      <c r="A850" s="35"/>
      <c r="B850" s="35"/>
      <c r="C850" s="35"/>
      <c r="D850" s="35"/>
      <c r="E850" s="35"/>
      <c r="F850" s="35"/>
      <c r="G850" s="35"/>
      <c r="H850" s="35"/>
      <c r="I850" s="35"/>
      <c r="J850" s="146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2.75" customHeight="1" x14ac:dyDescent="0.2">
      <c r="A851" s="35"/>
      <c r="B851" s="35"/>
      <c r="C851" s="35"/>
      <c r="D851" s="35"/>
      <c r="E851" s="35"/>
      <c r="F851" s="35"/>
      <c r="G851" s="35"/>
      <c r="H851" s="35"/>
      <c r="I851" s="35"/>
      <c r="J851" s="146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2.75" customHeight="1" x14ac:dyDescent="0.2">
      <c r="A852" s="35"/>
      <c r="B852" s="35"/>
      <c r="C852" s="35"/>
      <c r="D852" s="35"/>
      <c r="E852" s="35"/>
      <c r="F852" s="35"/>
      <c r="G852" s="35"/>
      <c r="H852" s="35"/>
      <c r="I852" s="35"/>
      <c r="J852" s="146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2.75" customHeight="1" x14ac:dyDescent="0.2">
      <c r="A853" s="35"/>
      <c r="B853" s="35"/>
      <c r="C853" s="35"/>
      <c r="D853" s="35"/>
      <c r="E853" s="35"/>
      <c r="F853" s="35"/>
      <c r="G853" s="35"/>
      <c r="H853" s="35"/>
      <c r="I853" s="35"/>
      <c r="J853" s="146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2.75" customHeight="1" x14ac:dyDescent="0.2">
      <c r="A854" s="35"/>
      <c r="B854" s="35"/>
      <c r="C854" s="35"/>
      <c r="D854" s="35"/>
      <c r="E854" s="35"/>
      <c r="F854" s="35"/>
      <c r="G854" s="35"/>
      <c r="H854" s="35"/>
      <c r="I854" s="35"/>
      <c r="J854" s="146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2.75" customHeight="1" x14ac:dyDescent="0.2">
      <c r="A855" s="35"/>
      <c r="B855" s="35"/>
      <c r="C855" s="35"/>
      <c r="D855" s="35"/>
      <c r="E855" s="35"/>
      <c r="F855" s="35"/>
      <c r="G855" s="35"/>
      <c r="H855" s="35"/>
      <c r="I855" s="35"/>
      <c r="J855" s="146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2.75" customHeight="1" x14ac:dyDescent="0.2">
      <c r="A856" s="35"/>
      <c r="B856" s="35"/>
      <c r="C856" s="35"/>
      <c r="D856" s="35"/>
      <c r="E856" s="35"/>
      <c r="F856" s="35"/>
      <c r="G856" s="35"/>
      <c r="H856" s="35"/>
      <c r="I856" s="35"/>
      <c r="J856" s="146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2.75" customHeight="1" x14ac:dyDescent="0.2">
      <c r="A857" s="35"/>
      <c r="B857" s="35"/>
      <c r="C857" s="35"/>
      <c r="D857" s="35"/>
      <c r="E857" s="35"/>
      <c r="F857" s="35"/>
      <c r="G857" s="35"/>
      <c r="H857" s="35"/>
      <c r="I857" s="35"/>
      <c r="J857" s="146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2.75" customHeight="1" x14ac:dyDescent="0.2">
      <c r="A858" s="35"/>
      <c r="B858" s="35"/>
      <c r="C858" s="35"/>
      <c r="D858" s="35"/>
      <c r="E858" s="35"/>
      <c r="F858" s="35"/>
      <c r="G858" s="35"/>
      <c r="H858" s="35"/>
      <c r="I858" s="35"/>
      <c r="J858" s="146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2.75" customHeight="1" x14ac:dyDescent="0.2">
      <c r="A859" s="35"/>
      <c r="B859" s="35"/>
      <c r="C859" s="35"/>
      <c r="D859" s="35"/>
      <c r="E859" s="35"/>
      <c r="F859" s="35"/>
      <c r="G859" s="35"/>
      <c r="H859" s="35"/>
      <c r="I859" s="35"/>
      <c r="J859" s="146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2.75" customHeight="1" x14ac:dyDescent="0.2">
      <c r="A860" s="35"/>
      <c r="B860" s="35"/>
      <c r="C860" s="35"/>
      <c r="D860" s="35"/>
      <c r="E860" s="35"/>
      <c r="F860" s="35"/>
      <c r="G860" s="35"/>
      <c r="H860" s="35"/>
      <c r="I860" s="35"/>
      <c r="J860" s="146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2.75" customHeight="1" x14ac:dyDescent="0.2">
      <c r="A861" s="35"/>
      <c r="B861" s="35"/>
      <c r="C861" s="35"/>
      <c r="D861" s="35"/>
      <c r="E861" s="35"/>
      <c r="F861" s="35"/>
      <c r="G861" s="35"/>
      <c r="H861" s="35"/>
      <c r="I861" s="35"/>
      <c r="J861" s="146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2.75" customHeight="1" x14ac:dyDescent="0.2">
      <c r="A862" s="35"/>
      <c r="B862" s="35"/>
      <c r="C862" s="35"/>
      <c r="D862" s="35"/>
      <c r="E862" s="35"/>
      <c r="F862" s="35"/>
      <c r="G862" s="35"/>
      <c r="H862" s="35"/>
      <c r="I862" s="35"/>
      <c r="J862" s="146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2.75" customHeight="1" x14ac:dyDescent="0.2">
      <c r="A863" s="35"/>
      <c r="B863" s="35"/>
      <c r="C863" s="35"/>
      <c r="D863" s="35"/>
      <c r="E863" s="35"/>
      <c r="F863" s="35"/>
      <c r="G863" s="35"/>
      <c r="H863" s="35"/>
      <c r="I863" s="35"/>
      <c r="J863" s="146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2.75" customHeight="1" x14ac:dyDescent="0.2">
      <c r="A864" s="35"/>
      <c r="B864" s="35"/>
      <c r="C864" s="35"/>
      <c r="D864" s="35"/>
      <c r="E864" s="35"/>
      <c r="F864" s="35"/>
      <c r="G864" s="35"/>
      <c r="H864" s="35"/>
      <c r="I864" s="35"/>
      <c r="J864" s="146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2.75" customHeight="1" x14ac:dyDescent="0.2">
      <c r="A865" s="35"/>
      <c r="B865" s="35"/>
      <c r="C865" s="35"/>
      <c r="D865" s="35"/>
      <c r="E865" s="35"/>
      <c r="F865" s="35"/>
      <c r="G865" s="35"/>
      <c r="H865" s="35"/>
      <c r="I865" s="35"/>
      <c r="J865" s="146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2.75" customHeight="1" x14ac:dyDescent="0.2">
      <c r="A866" s="35"/>
      <c r="B866" s="35"/>
      <c r="C866" s="35"/>
      <c r="D866" s="35"/>
      <c r="E866" s="35"/>
      <c r="F866" s="35"/>
      <c r="G866" s="35"/>
      <c r="H866" s="35"/>
      <c r="I866" s="35"/>
      <c r="J866" s="146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2.75" customHeight="1" x14ac:dyDescent="0.2">
      <c r="A867" s="35"/>
      <c r="B867" s="35"/>
      <c r="C867" s="35"/>
      <c r="D867" s="35"/>
      <c r="E867" s="35"/>
      <c r="F867" s="35"/>
      <c r="G867" s="35"/>
      <c r="H867" s="35"/>
      <c r="I867" s="35"/>
      <c r="J867" s="146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2.75" customHeight="1" x14ac:dyDescent="0.2">
      <c r="A868" s="35"/>
      <c r="B868" s="35"/>
      <c r="C868" s="35"/>
      <c r="D868" s="35"/>
      <c r="E868" s="35"/>
      <c r="F868" s="35"/>
      <c r="G868" s="35"/>
      <c r="H868" s="35"/>
      <c r="I868" s="35"/>
      <c r="J868" s="146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2.75" customHeight="1" x14ac:dyDescent="0.2">
      <c r="A869" s="35"/>
      <c r="B869" s="35"/>
      <c r="C869" s="35"/>
      <c r="D869" s="35"/>
      <c r="E869" s="35"/>
      <c r="F869" s="35"/>
      <c r="G869" s="35"/>
      <c r="H869" s="35"/>
      <c r="I869" s="35"/>
      <c r="J869" s="146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2.75" customHeight="1" x14ac:dyDescent="0.2">
      <c r="A870" s="35"/>
      <c r="B870" s="35"/>
      <c r="C870" s="35"/>
      <c r="D870" s="35"/>
      <c r="E870" s="35"/>
      <c r="F870" s="35"/>
      <c r="G870" s="35"/>
      <c r="H870" s="35"/>
      <c r="I870" s="35"/>
      <c r="J870" s="146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2.75" customHeight="1" x14ac:dyDescent="0.2">
      <c r="A871" s="35"/>
      <c r="B871" s="35"/>
      <c r="C871" s="35"/>
      <c r="D871" s="35"/>
      <c r="E871" s="35"/>
      <c r="F871" s="35"/>
      <c r="G871" s="35"/>
      <c r="H871" s="35"/>
      <c r="I871" s="35"/>
      <c r="J871" s="146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2.75" customHeight="1" x14ac:dyDescent="0.2">
      <c r="A872" s="35"/>
      <c r="B872" s="35"/>
      <c r="C872" s="35"/>
      <c r="D872" s="35"/>
      <c r="E872" s="35"/>
      <c r="F872" s="35"/>
      <c r="G872" s="35"/>
      <c r="H872" s="35"/>
      <c r="I872" s="35"/>
      <c r="J872" s="146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2.75" customHeight="1" x14ac:dyDescent="0.2">
      <c r="A873" s="35"/>
      <c r="B873" s="35"/>
      <c r="C873" s="35"/>
      <c r="D873" s="35"/>
      <c r="E873" s="35"/>
      <c r="F873" s="35"/>
      <c r="G873" s="35"/>
      <c r="H873" s="35"/>
      <c r="I873" s="35"/>
      <c r="J873" s="146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2.75" customHeight="1" x14ac:dyDescent="0.2">
      <c r="A874" s="35"/>
      <c r="B874" s="35"/>
      <c r="C874" s="35"/>
      <c r="D874" s="35"/>
      <c r="E874" s="35"/>
      <c r="F874" s="35"/>
      <c r="G874" s="35"/>
      <c r="H874" s="35"/>
      <c r="I874" s="35"/>
      <c r="J874" s="146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2.75" customHeight="1" x14ac:dyDescent="0.2">
      <c r="A875" s="35"/>
      <c r="B875" s="35"/>
      <c r="C875" s="35"/>
      <c r="D875" s="35"/>
      <c r="E875" s="35"/>
      <c r="F875" s="35"/>
      <c r="G875" s="35"/>
      <c r="H875" s="35"/>
      <c r="I875" s="35"/>
      <c r="J875" s="146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2.75" customHeight="1" x14ac:dyDescent="0.2">
      <c r="A876" s="35"/>
      <c r="B876" s="35"/>
      <c r="C876" s="35"/>
      <c r="D876" s="35"/>
      <c r="E876" s="35"/>
      <c r="F876" s="35"/>
      <c r="G876" s="35"/>
      <c r="H876" s="35"/>
      <c r="I876" s="35"/>
      <c r="J876" s="146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2.75" customHeight="1" x14ac:dyDescent="0.2">
      <c r="A877" s="35"/>
      <c r="B877" s="35"/>
      <c r="C877" s="35"/>
      <c r="D877" s="35"/>
      <c r="E877" s="35"/>
      <c r="F877" s="35"/>
      <c r="G877" s="35"/>
      <c r="H877" s="35"/>
      <c r="I877" s="35"/>
      <c r="J877" s="146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2.75" customHeight="1" x14ac:dyDescent="0.2">
      <c r="A878" s="35"/>
      <c r="B878" s="35"/>
      <c r="C878" s="35"/>
      <c r="D878" s="35"/>
      <c r="E878" s="35"/>
      <c r="F878" s="35"/>
      <c r="G878" s="35"/>
      <c r="H878" s="35"/>
      <c r="I878" s="35"/>
      <c r="J878" s="146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2.75" customHeight="1" x14ac:dyDescent="0.2">
      <c r="A879" s="35"/>
      <c r="B879" s="35"/>
      <c r="C879" s="35"/>
      <c r="D879" s="35"/>
      <c r="E879" s="35"/>
      <c r="F879" s="35"/>
      <c r="G879" s="35"/>
      <c r="H879" s="35"/>
      <c r="I879" s="35"/>
      <c r="J879" s="146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2.75" customHeight="1" x14ac:dyDescent="0.2">
      <c r="A880" s="35"/>
      <c r="B880" s="35"/>
      <c r="C880" s="35"/>
      <c r="D880" s="35"/>
      <c r="E880" s="35"/>
      <c r="F880" s="35"/>
      <c r="G880" s="35"/>
      <c r="H880" s="35"/>
      <c r="I880" s="35"/>
      <c r="J880" s="146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2.75" customHeight="1" x14ac:dyDescent="0.2">
      <c r="A881" s="35"/>
      <c r="B881" s="35"/>
      <c r="C881" s="35"/>
      <c r="D881" s="35"/>
      <c r="E881" s="35"/>
      <c r="F881" s="35"/>
      <c r="G881" s="35"/>
      <c r="H881" s="35"/>
      <c r="I881" s="35"/>
      <c r="J881" s="146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2.75" customHeight="1" x14ac:dyDescent="0.2">
      <c r="A882" s="35"/>
      <c r="B882" s="35"/>
      <c r="C882" s="35"/>
      <c r="D882" s="35"/>
      <c r="E882" s="35"/>
      <c r="F882" s="35"/>
      <c r="G882" s="35"/>
      <c r="H882" s="35"/>
      <c r="I882" s="35"/>
      <c r="J882" s="146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2.75" customHeight="1" x14ac:dyDescent="0.2">
      <c r="A883" s="35"/>
      <c r="B883" s="35"/>
      <c r="C883" s="35"/>
      <c r="D883" s="35"/>
      <c r="E883" s="35"/>
      <c r="F883" s="35"/>
      <c r="G883" s="35"/>
      <c r="H883" s="35"/>
      <c r="I883" s="35"/>
      <c r="J883" s="146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2.75" customHeight="1" x14ac:dyDescent="0.2">
      <c r="A884" s="35"/>
      <c r="B884" s="35"/>
      <c r="C884" s="35"/>
      <c r="D884" s="35"/>
      <c r="E884" s="35"/>
      <c r="F884" s="35"/>
      <c r="G884" s="35"/>
      <c r="H884" s="35"/>
      <c r="I884" s="35"/>
      <c r="J884" s="146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2.75" customHeight="1" x14ac:dyDescent="0.2">
      <c r="A885" s="35"/>
      <c r="B885" s="35"/>
      <c r="C885" s="35"/>
      <c r="D885" s="35"/>
      <c r="E885" s="35"/>
      <c r="F885" s="35"/>
      <c r="G885" s="35"/>
      <c r="H885" s="35"/>
      <c r="I885" s="35"/>
      <c r="J885" s="146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2.75" customHeight="1" x14ac:dyDescent="0.2">
      <c r="A886" s="35"/>
      <c r="B886" s="35"/>
      <c r="C886" s="35"/>
      <c r="D886" s="35"/>
      <c r="E886" s="35"/>
      <c r="F886" s="35"/>
      <c r="G886" s="35"/>
      <c r="H886" s="35"/>
      <c r="I886" s="35"/>
      <c r="J886" s="146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2.75" customHeight="1" x14ac:dyDescent="0.2">
      <c r="A887" s="35"/>
      <c r="B887" s="35"/>
      <c r="C887" s="35"/>
      <c r="D887" s="35"/>
      <c r="E887" s="35"/>
      <c r="F887" s="35"/>
      <c r="G887" s="35"/>
      <c r="H887" s="35"/>
      <c r="I887" s="35"/>
      <c r="J887" s="146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2.75" customHeight="1" x14ac:dyDescent="0.2">
      <c r="A888" s="35"/>
      <c r="B888" s="35"/>
      <c r="C888" s="35"/>
      <c r="D888" s="35"/>
      <c r="E888" s="35"/>
      <c r="F888" s="35"/>
      <c r="G888" s="35"/>
      <c r="H888" s="35"/>
      <c r="I888" s="35"/>
      <c r="J888" s="146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2.75" customHeight="1" x14ac:dyDescent="0.2">
      <c r="A889" s="35"/>
      <c r="B889" s="35"/>
      <c r="C889" s="35"/>
      <c r="D889" s="35"/>
      <c r="E889" s="35"/>
      <c r="F889" s="35"/>
      <c r="G889" s="35"/>
      <c r="H889" s="35"/>
      <c r="I889" s="35"/>
      <c r="J889" s="146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2.75" customHeight="1" x14ac:dyDescent="0.2">
      <c r="A890" s="35"/>
      <c r="B890" s="35"/>
      <c r="C890" s="35"/>
      <c r="D890" s="35"/>
      <c r="E890" s="35"/>
      <c r="F890" s="35"/>
      <c r="G890" s="35"/>
      <c r="H890" s="35"/>
      <c r="I890" s="35"/>
      <c r="J890" s="146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2.75" customHeight="1" x14ac:dyDescent="0.2">
      <c r="A891" s="35"/>
      <c r="B891" s="35"/>
      <c r="C891" s="35"/>
      <c r="D891" s="35"/>
      <c r="E891" s="35"/>
      <c r="F891" s="35"/>
      <c r="G891" s="35"/>
      <c r="H891" s="35"/>
      <c r="I891" s="35"/>
      <c r="J891" s="146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2.75" customHeight="1" x14ac:dyDescent="0.2">
      <c r="A892" s="35"/>
      <c r="B892" s="35"/>
      <c r="C892" s="35"/>
      <c r="D892" s="35"/>
      <c r="E892" s="35"/>
      <c r="F892" s="35"/>
      <c r="G892" s="35"/>
      <c r="H892" s="35"/>
      <c r="I892" s="35"/>
      <c r="J892" s="146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2.75" customHeight="1" x14ac:dyDescent="0.2">
      <c r="A893" s="35"/>
      <c r="B893" s="35"/>
      <c r="C893" s="35"/>
      <c r="D893" s="35"/>
      <c r="E893" s="35"/>
      <c r="F893" s="35"/>
      <c r="G893" s="35"/>
      <c r="H893" s="35"/>
      <c r="I893" s="35"/>
      <c r="J893" s="146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2.75" customHeight="1" x14ac:dyDescent="0.2">
      <c r="A894" s="35"/>
      <c r="B894" s="35"/>
      <c r="C894" s="35"/>
      <c r="D894" s="35"/>
      <c r="E894" s="35"/>
      <c r="F894" s="35"/>
      <c r="G894" s="35"/>
      <c r="H894" s="35"/>
      <c r="I894" s="35"/>
      <c r="J894" s="146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2.75" customHeight="1" x14ac:dyDescent="0.2">
      <c r="A895" s="35"/>
      <c r="B895" s="35"/>
      <c r="C895" s="35"/>
      <c r="D895" s="35"/>
      <c r="E895" s="35"/>
      <c r="F895" s="35"/>
      <c r="G895" s="35"/>
      <c r="H895" s="35"/>
      <c r="I895" s="35"/>
      <c r="J895" s="146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2.75" customHeight="1" x14ac:dyDescent="0.2">
      <c r="A896" s="35"/>
      <c r="B896" s="35"/>
      <c r="C896" s="35"/>
      <c r="D896" s="35"/>
      <c r="E896" s="35"/>
      <c r="F896" s="35"/>
      <c r="G896" s="35"/>
      <c r="H896" s="35"/>
      <c r="I896" s="35"/>
      <c r="J896" s="146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2.75" customHeight="1" x14ac:dyDescent="0.2">
      <c r="A897" s="35"/>
      <c r="B897" s="35"/>
      <c r="C897" s="35"/>
      <c r="D897" s="35"/>
      <c r="E897" s="35"/>
      <c r="F897" s="35"/>
      <c r="G897" s="35"/>
      <c r="H897" s="35"/>
      <c r="I897" s="35"/>
      <c r="J897" s="146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2.75" customHeight="1" x14ac:dyDescent="0.2">
      <c r="A898" s="35"/>
      <c r="B898" s="35"/>
      <c r="C898" s="35"/>
      <c r="D898" s="35"/>
      <c r="E898" s="35"/>
      <c r="F898" s="35"/>
      <c r="G898" s="35"/>
      <c r="H898" s="35"/>
      <c r="I898" s="35"/>
      <c r="J898" s="146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2.75" customHeight="1" x14ac:dyDescent="0.2">
      <c r="A899" s="35"/>
      <c r="B899" s="35"/>
      <c r="C899" s="35"/>
      <c r="D899" s="35"/>
      <c r="E899" s="35"/>
      <c r="F899" s="35"/>
      <c r="G899" s="35"/>
      <c r="H899" s="35"/>
      <c r="I899" s="35"/>
      <c r="J899" s="146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2.75" customHeight="1" x14ac:dyDescent="0.2">
      <c r="A900" s="35"/>
      <c r="B900" s="35"/>
      <c r="C900" s="35"/>
      <c r="D900" s="35"/>
      <c r="E900" s="35"/>
      <c r="F900" s="35"/>
      <c r="G900" s="35"/>
      <c r="H900" s="35"/>
      <c r="I900" s="35"/>
      <c r="J900" s="146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2.75" customHeight="1" x14ac:dyDescent="0.2">
      <c r="A901" s="35"/>
      <c r="B901" s="35"/>
      <c r="C901" s="35"/>
      <c r="D901" s="35"/>
      <c r="E901" s="35"/>
      <c r="F901" s="35"/>
      <c r="G901" s="35"/>
      <c r="H901" s="35"/>
      <c r="I901" s="35"/>
      <c r="J901" s="146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2.75" customHeight="1" x14ac:dyDescent="0.2">
      <c r="A902" s="35"/>
      <c r="B902" s="35"/>
      <c r="C902" s="35"/>
      <c r="D902" s="35"/>
      <c r="E902" s="35"/>
      <c r="F902" s="35"/>
      <c r="G902" s="35"/>
      <c r="H902" s="35"/>
      <c r="I902" s="35"/>
      <c r="J902" s="146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2.75" customHeight="1" x14ac:dyDescent="0.2">
      <c r="A903" s="35"/>
      <c r="B903" s="35"/>
      <c r="C903" s="35"/>
      <c r="D903" s="35"/>
      <c r="E903" s="35"/>
      <c r="F903" s="35"/>
      <c r="G903" s="35"/>
      <c r="H903" s="35"/>
      <c r="I903" s="35"/>
      <c r="J903" s="146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2.75" customHeight="1" x14ac:dyDescent="0.2">
      <c r="A904" s="35"/>
      <c r="B904" s="35"/>
      <c r="C904" s="35"/>
      <c r="D904" s="35"/>
      <c r="E904" s="35"/>
      <c r="F904" s="35"/>
      <c r="G904" s="35"/>
      <c r="H904" s="35"/>
      <c r="I904" s="35"/>
      <c r="J904" s="146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2.75" customHeight="1" x14ac:dyDescent="0.2">
      <c r="A905" s="35"/>
      <c r="B905" s="35"/>
      <c r="C905" s="35"/>
      <c r="D905" s="35"/>
      <c r="E905" s="35"/>
      <c r="F905" s="35"/>
      <c r="G905" s="35"/>
      <c r="H905" s="35"/>
      <c r="I905" s="35"/>
      <c r="J905" s="146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2.75" customHeight="1" x14ac:dyDescent="0.2">
      <c r="A906" s="35"/>
      <c r="B906" s="35"/>
      <c r="C906" s="35"/>
      <c r="D906" s="35"/>
      <c r="E906" s="35"/>
      <c r="F906" s="35"/>
      <c r="G906" s="35"/>
      <c r="H906" s="35"/>
      <c r="I906" s="35"/>
      <c r="J906" s="146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2.75" customHeight="1" x14ac:dyDescent="0.2">
      <c r="A907" s="35"/>
      <c r="B907" s="35"/>
      <c r="C907" s="35"/>
      <c r="D907" s="35"/>
      <c r="E907" s="35"/>
      <c r="F907" s="35"/>
      <c r="G907" s="35"/>
      <c r="H907" s="35"/>
      <c r="I907" s="35"/>
      <c r="J907" s="146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2.75" customHeight="1" x14ac:dyDescent="0.2">
      <c r="A908" s="35"/>
      <c r="B908" s="35"/>
      <c r="C908" s="35"/>
      <c r="D908" s="35"/>
      <c r="E908" s="35"/>
      <c r="F908" s="35"/>
      <c r="G908" s="35"/>
      <c r="H908" s="35"/>
      <c r="I908" s="35"/>
      <c r="J908" s="146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2.75" customHeight="1" x14ac:dyDescent="0.2">
      <c r="A909" s="35"/>
      <c r="B909" s="35"/>
      <c r="C909" s="35"/>
      <c r="D909" s="35"/>
      <c r="E909" s="35"/>
      <c r="F909" s="35"/>
      <c r="G909" s="35"/>
      <c r="H909" s="35"/>
      <c r="I909" s="35"/>
      <c r="J909" s="146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2.75" customHeight="1" x14ac:dyDescent="0.2">
      <c r="A910" s="35"/>
      <c r="B910" s="35"/>
      <c r="C910" s="35"/>
      <c r="D910" s="35"/>
      <c r="E910" s="35"/>
      <c r="F910" s="35"/>
      <c r="G910" s="35"/>
      <c r="H910" s="35"/>
      <c r="I910" s="35"/>
      <c r="J910" s="146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2.75" customHeight="1" x14ac:dyDescent="0.2">
      <c r="A911" s="35"/>
      <c r="B911" s="35"/>
      <c r="C911" s="35"/>
      <c r="D911" s="35"/>
      <c r="E911" s="35"/>
      <c r="F911" s="35"/>
      <c r="G911" s="35"/>
      <c r="H911" s="35"/>
      <c r="I911" s="35"/>
      <c r="J911" s="146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2.75" customHeight="1" x14ac:dyDescent="0.2">
      <c r="A912" s="35"/>
      <c r="B912" s="35"/>
      <c r="C912" s="35"/>
      <c r="D912" s="35"/>
      <c r="E912" s="35"/>
      <c r="F912" s="35"/>
      <c r="G912" s="35"/>
      <c r="H912" s="35"/>
      <c r="I912" s="35"/>
      <c r="J912" s="146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2.75" customHeight="1" x14ac:dyDescent="0.2">
      <c r="A913" s="35"/>
      <c r="B913" s="35"/>
      <c r="C913" s="35"/>
      <c r="D913" s="35"/>
      <c r="E913" s="35"/>
      <c r="F913" s="35"/>
      <c r="G913" s="35"/>
      <c r="H913" s="35"/>
      <c r="I913" s="35"/>
      <c r="J913" s="146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2.75" customHeight="1" x14ac:dyDescent="0.2">
      <c r="A914" s="35"/>
      <c r="B914" s="35"/>
      <c r="C914" s="35"/>
      <c r="D914" s="35"/>
      <c r="E914" s="35"/>
      <c r="F914" s="35"/>
      <c r="G914" s="35"/>
      <c r="H914" s="35"/>
      <c r="I914" s="35"/>
      <c r="J914" s="146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2.75" customHeight="1" x14ac:dyDescent="0.2">
      <c r="A915" s="35"/>
      <c r="B915" s="35"/>
      <c r="C915" s="35"/>
      <c r="D915" s="35"/>
      <c r="E915" s="35"/>
      <c r="F915" s="35"/>
      <c r="G915" s="35"/>
      <c r="H915" s="35"/>
      <c r="I915" s="35"/>
      <c r="J915" s="146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2.75" customHeight="1" x14ac:dyDescent="0.2">
      <c r="A916" s="35"/>
      <c r="B916" s="35"/>
      <c r="C916" s="35"/>
      <c r="D916" s="35"/>
      <c r="E916" s="35"/>
      <c r="F916" s="35"/>
      <c r="G916" s="35"/>
      <c r="H916" s="35"/>
      <c r="I916" s="35"/>
      <c r="J916" s="146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2.75" customHeight="1" x14ac:dyDescent="0.2">
      <c r="A917" s="35"/>
      <c r="B917" s="35"/>
      <c r="C917" s="35"/>
      <c r="D917" s="35"/>
      <c r="E917" s="35"/>
      <c r="F917" s="35"/>
      <c r="G917" s="35"/>
      <c r="H917" s="35"/>
      <c r="I917" s="35"/>
      <c r="J917" s="146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2.75" customHeight="1" x14ac:dyDescent="0.2">
      <c r="A918" s="35"/>
      <c r="B918" s="35"/>
      <c r="C918" s="35"/>
      <c r="D918" s="35"/>
      <c r="E918" s="35"/>
      <c r="F918" s="35"/>
      <c r="G918" s="35"/>
      <c r="H918" s="35"/>
      <c r="I918" s="35"/>
      <c r="J918" s="146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2.75" customHeight="1" x14ac:dyDescent="0.2">
      <c r="A919" s="35"/>
      <c r="B919" s="35"/>
      <c r="C919" s="35"/>
      <c r="D919" s="35"/>
      <c r="E919" s="35"/>
      <c r="F919" s="35"/>
      <c r="G919" s="35"/>
      <c r="H919" s="35"/>
      <c r="I919" s="35"/>
      <c r="J919" s="146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2.75" customHeight="1" x14ac:dyDescent="0.2">
      <c r="A920" s="35"/>
      <c r="B920" s="35"/>
      <c r="C920" s="35"/>
      <c r="D920" s="35"/>
      <c r="E920" s="35"/>
      <c r="F920" s="35"/>
      <c r="G920" s="35"/>
      <c r="H920" s="35"/>
      <c r="I920" s="35"/>
      <c r="J920" s="146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2.75" customHeight="1" x14ac:dyDescent="0.2">
      <c r="A921" s="35"/>
      <c r="B921" s="35"/>
      <c r="C921" s="35"/>
      <c r="D921" s="35"/>
      <c r="E921" s="35"/>
      <c r="F921" s="35"/>
      <c r="G921" s="35"/>
      <c r="H921" s="35"/>
      <c r="I921" s="35"/>
      <c r="J921" s="146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2.75" customHeight="1" x14ac:dyDescent="0.2">
      <c r="A922" s="35"/>
      <c r="B922" s="35"/>
      <c r="C922" s="35"/>
      <c r="D922" s="35"/>
      <c r="E922" s="35"/>
      <c r="F922" s="35"/>
      <c r="G922" s="35"/>
      <c r="H922" s="35"/>
      <c r="I922" s="35"/>
      <c r="J922" s="146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2.75" customHeight="1" x14ac:dyDescent="0.2">
      <c r="A923" s="35"/>
      <c r="B923" s="35"/>
      <c r="C923" s="35"/>
      <c r="D923" s="35"/>
      <c r="E923" s="35"/>
      <c r="F923" s="35"/>
      <c r="G923" s="35"/>
      <c r="H923" s="35"/>
      <c r="I923" s="35"/>
      <c r="J923" s="146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2.75" customHeight="1" x14ac:dyDescent="0.2">
      <c r="A924" s="35"/>
      <c r="B924" s="35"/>
      <c r="C924" s="35"/>
      <c r="D924" s="35"/>
      <c r="E924" s="35"/>
      <c r="F924" s="35"/>
      <c r="G924" s="35"/>
      <c r="H924" s="35"/>
      <c r="I924" s="35"/>
      <c r="J924" s="146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2.75" customHeight="1" x14ac:dyDescent="0.2">
      <c r="A925" s="35"/>
      <c r="B925" s="35"/>
      <c r="C925" s="35"/>
      <c r="D925" s="35"/>
      <c r="E925" s="35"/>
      <c r="F925" s="35"/>
      <c r="G925" s="35"/>
      <c r="H925" s="35"/>
      <c r="I925" s="35"/>
      <c r="J925" s="146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2.75" customHeight="1" x14ac:dyDescent="0.2">
      <c r="A926" s="35"/>
      <c r="B926" s="35"/>
      <c r="C926" s="35"/>
      <c r="D926" s="35"/>
      <c r="E926" s="35"/>
      <c r="F926" s="35"/>
      <c r="G926" s="35"/>
      <c r="H926" s="35"/>
      <c r="I926" s="35"/>
      <c r="J926" s="146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2.75" customHeight="1" x14ac:dyDescent="0.2">
      <c r="A927" s="35"/>
      <c r="B927" s="35"/>
      <c r="C927" s="35"/>
      <c r="D927" s="35"/>
      <c r="E927" s="35"/>
      <c r="F927" s="35"/>
      <c r="G927" s="35"/>
      <c r="H927" s="35"/>
      <c r="I927" s="35"/>
      <c r="J927" s="146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2.75" customHeight="1" x14ac:dyDescent="0.2">
      <c r="A928" s="35"/>
      <c r="B928" s="35"/>
      <c r="C928" s="35"/>
      <c r="D928" s="35"/>
      <c r="E928" s="35"/>
      <c r="F928" s="35"/>
      <c r="G928" s="35"/>
      <c r="H928" s="35"/>
      <c r="I928" s="35"/>
      <c r="J928" s="146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2.75" customHeight="1" x14ac:dyDescent="0.2">
      <c r="A929" s="35"/>
      <c r="B929" s="35"/>
      <c r="C929" s="35"/>
      <c r="D929" s="35"/>
      <c r="E929" s="35"/>
      <c r="F929" s="35"/>
      <c r="G929" s="35"/>
      <c r="H929" s="35"/>
      <c r="I929" s="35"/>
      <c r="J929" s="146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2.75" customHeight="1" x14ac:dyDescent="0.2">
      <c r="A930" s="35"/>
      <c r="B930" s="35"/>
      <c r="C930" s="35"/>
      <c r="D930" s="35"/>
      <c r="E930" s="35"/>
      <c r="F930" s="35"/>
      <c r="G930" s="35"/>
      <c r="H930" s="35"/>
      <c r="I930" s="35"/>
      <c r="J930" s="146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2.75" customHeight="1" x14ac:dyDescent="0.2">
      <c r="A931" s="35"/>
      <c r="B931" s="35"/>
      <c r="C931" s="35"/>
      <c r="D931" s="35"/>
      <c r="E931" s="35"/>
      <c r="F931" s="35"/>
      <c r="G931" s="35"/>
      <c r="H931" s="35"/>
      <c r="I931" s="35"/>
      <c r="J931" s="146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2.75" customHeight="1" x14ac:dyDescent="0.2">
      <c r="A932" s="35"/>
      <c r="B932" s="35"/>
      <c r="C932" s="35"/>
      <c r="D932" s="35"/>
      <c r="E932" s="35"/>
      <c r="F932" s="35"/>
      <c r="G932" s="35"/>
      <c r="H932" s="35"/>
      <c r="I932" s="35"/>
      <c r="J932" s="146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2.75" customHeight="1" x14ac:dyDescent="0.2">
      <c r="A933" s="35"/>
      <c r="B933" s="35"/>
      <c r="C933" s="35"/>
      <c r="D933" s="35"/>
      <c r="E933" s="35"/>
      <c r="F933" s="35"/>
      <c r="G933" s="35"/>
      <c r="H933" s="35"/>
      <c r="I933" s="35"/>
      <c r="J933" s="146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2.75" customHeight="1" x14ac:dyDescent="0.2">
      <c r="A934" s="35"/>
      <c r="B934" s="35"/>
      <c r="C934" s="35"/>
      <c r="D934" s="35"/>
      <c r="E934" s="35"/>
      <c r="F934" s="35"/>
      <c r="G934" s="35"/>
      <c r="H934" s="35"/>
      <c r="I934" s="35"/>
      <c r="J934" s="146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2.75" customHeight="1" x14ac:dyDescent="0.2">
      <c r="A935" s="35"/>
      <c r="B935" s="35"/>
      <c r="C935" s="35"/>
      <c r="D935" s="35"/>
      <c r="E935" s="35"/>
      <c r="F935" s="35"/>
      <c r="G935" s="35"/>
      <c r="H935" s="35"/>
      <c r="I935" s="35"/>
      <c r="J935" s="146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2.75" customHeight="1" x14ac:dyDescent="0.2">
      <c r="A936" s="35"/>
      <c r="B936" s="35"/>
      <c r="C936" s="35"/>
      <c r="D936" s="35"/>
      <c r="E936" s="35"/>
      <c r="F936" s="35"/>
      <c r="G936" s="35"/>
      <c r="H936" s="35"/>
      <c r="I936" s="35"/>
      <c r="J936" s="146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2.75" customHeight="1" x14ac:dyDescent="0.2">
      <c r="A937" s="35"/>
      <c r="B937" s="35"/>
      <c r="C937" s="35"/>
      <c r="D937" s="35"/>
      <c r="E937" s="35"/>
      <c r="F937" s="35"/>
      <c r="G937" s="35"/>
      <c r="H937" s="35"/>
      <c r="I937" s="35"/>
      <c r="J937" s="146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2.75" customHeight="1" x14ac:dyDescent="0.2">
      <c r="A938" s="35"/>
      <c r="B938" s="35"/>
      <c r="C938" s="35"/>
      <c r="D938" s="35"/>
      <c r="E938" s="35"/>
      <c r="F938" s="35"/>
      <c r="G938" s="35"/>
      <c r="H938" s="35"/>
      <c r="I938" s="35"/>
      <c r="J938" s="146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2.75" customHeight="1" x14ac:dyDescent="0.2">
      <c r="A939" s="35"/>
      <c r="B939" s="35"/>
      <c r="C939" s="35"/>
      <c r="D939" s="35"/>
      <c r="E939" s="35"/>
      <c r="F939" s="35"/>
      <c r="G939" s="35"/>
      <c r="H939" s="35"/>
      <c r="I939" s="35"/>
      <c r="J939" s="146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2.75" customHeight="1" x14ac:dyDescent="0.2">
      <c r="A940" s="35"/>
      <c r="B940" s="35"/>
      <c r="C940" s="35"/>
      <c r="D940" s="35"/>
      <c r="E940" s="35"/>
      <c r="F940" s="35"/>
      <c r="G940" s="35"/>
      <c r="H940" s="35"/>
      <c r="I940" s="35"/>
      <c r="J940" s="146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ht="12.75" customHeight="1" x14ac:dyDescent="0.2">
      <c r="A941" s="35"/>
      <c r="B941" s="35"/>
      <c r="C941" s="35"/>
      <c r="D941" s="35"/>
      <c r="E941" s="35"/>
      <c r="F941" s="35"/>
      <c r="G941" s="35"/>
      <c r="H941" s="35"/>
      <c r="I941" s="35"/>
      <c r="J941" s="146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ht="12.75" customHeight="1" x14ac:dyDescent="0.2">
      <c r="A942" s="35"/>
      <c r="B942" s="35"/>
      <c r="C942" s="35"/>
      <c r="D942" s="35"/>
      <c r="E942" s="35"/>
      <c r="F942" s="35"/>
      <c r="G942" s="35"/>
      <c r="H942" s="35"/>
      <c r="I942" s="35"/>
      <c r="J942" s="146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ht="12.75" customHeight="1" x14ac:dyDescent="0.2">
      <c r="A943" s="35"/>
      <c r="B943" s="35"/>
      <c r="C943" s="35"/>
      <c r="D943" s="35"/>
      <c r="E943" s="35"/>
      <c r="F943" s="35"/>
      <c r="G943" s="35"/>
      <c r="H943" s="35"/>
      <c r="I943" s="35"/>
      <c r="J943" s="146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ht="12.75" customHeight="1" x14ac:dyDescent="0.2">
      <c r="A944" s="35"/>
      <c r="B944" s="35"/>
      <c r="C944" s="35"/>
      <c r="D944" s="35"/>
      <c r="E944" s="35"/>
      <c r="F944" s="35"/>
      <c r="G944" s="35"/>
      <c r="H944" s="35"/>
      <c r="I944" s="35"/>
      <c r="J944" s="146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ht="12.75" customHeight="1" x14ac:dyDescent="0.2">
      <c r="A945" s="35"/>
      <c r="B945" s="35"/>
      <c r="C945" s="35"/>
      <c r="D945" s="35"/>
      <c r="E945" s="35"/>
      <c r="F945" s="35"/>
      <c r="G945" s="35"/>
      <c r="H945" s="35"/>
      <c r="I945" s="35"/>
      <c r="J945" s="146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ht="12.75" customHeight="1" x14ac:dyDescent="0.2">
      <c r="A946" s="35"/>
      <c r="B946" s="35"/>
      <c r="C946" s="35"/>
      <c r="D946" s="35"/>
      <c r="E946" s="35"/>
      <c r="F946" s="35"/>
      <c r="G946" s="35"/>
      <c r="H946" s="35"/>
      <c r="I946" s="35"/>
      <c r="J946" s="146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ht="12.75" customHeight="1" x14ac:dyDescent="0.2">
      <c r="A947" s="35"/>
      <c r="B947" s="35"/>
      <c r="C947" s="35"/>
      <c r="D947" s="35"/>
      <c r="E947" s="35"/>
      <c r="F947" s="35"/>
      <c r="G947" s="35"/>
      <c r="H947" s="35"/>
      <c r="I947" s="35"/>
      <c r="J947" s="146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ht="12.75" customHeight="1" x14ac:dyDescent="0.2">
      <c r="A948" s="35"/>
      <c r="B948" s="35"/>
      <c r="C948" s="35"/>
      <c r="D948" s="35"/>
      <c r="E948" s="35"/>
      <c r="F948" s="35"/>
      <c r="G948" s="35"/>
      <c r="H948" s="35"/>
      <c r="I948" s="35"/>
      <c r="J948" s="146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ht="12.75" customHeight="1" x14ac:dyDescent="0.2">
      <c r="A949" s="35"/>
      <c r="B949" s="35"/>
      <c r="C949" s="35"/>
      <c r="D949" s="35"/>
      <c r="E949" s="35"/>
      <c r="F949" s="35"/>
      <c r="G949" s="35"/>
      <c r="H949" s="35"/>
      <c r="I949" s="35"/>
      <c r="J949" s="146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ht="12.75" customHeight="1" x14ac:dyDescent="0.2">
      <c r="A950" s="35"/>
      <c r="B950" s="35"/>
      <c r="C950" s="35"/>
      <c r="D950" s="35"/>
      <c r="E950" s="35"/>
      <c r="F950" s="35"/>
      <c r="G950" s="35"/>
      <c r="H950" s="35"/>
      <c r="I950" s="35"/>
      <c r="J950" s="146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ht="12.75" customHeight="1" x14ac:dyDescent="0.2">
      <c r="A951" s="35"/>
      <c r="B951" s="35"/>
      <c r="C951" s="35"/>
      <c r="D951" s="35"/>
      <c r="E951" s="35"/>
      <c r="F951" s="35"/>
      <c r="G951" s="35"/>
      <c r="H951" s="35"/>
      <c r="I951" s="35"/>
      <c r="J951" s="146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ht="12.75" customHeight="1" x14ac:dyDescent="0.2">
      <c r="A952" s="35"/>
      <c r="B952" s="35"/>
      <c r="C952" s="35"/>
      <c r="D952" s="35"/>
      <c r="E952" s="35"/>
      <c r="F952" s="35"/>
      <c r="G952" s="35"/>
      <c r="H952" s="35"/>
      <c r="I952" s="35"/>
      <c r="J952" s="146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ht="12.75" customHeight="1" x14ac:dyDescent="0.2">
      <c r="A953" s="35"/>
      <c r="B953" s="35"/>
      <c r="C953" s="35"/>
      <c r="D953" s="35"/>
      <c r="E953" s="35"/>
      <c r="F953" s="35"/>
      <c r="G953" s="35"/>
      <c r="H953" s="35"/>
      <c r="I953" s="35"/>
      <c r="J953" s="146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ht="12.75" customHeight="1" x14ac:dyDescent="0.2">
      <c r="A954" s="35"/>
      <c r="B954" s="35"/>
      <c r="C954" s="35"/>
      <c r="D954" s="35"/>
      <c r="E954" s="35"/>
      <c r="F954" s="35"/>
      <c r="G954" s="35"/>
      <c r="H954" s="35"/>
      <c r="I954" s="35"/>
      <c r="J954" s="146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ht="12.75" customHeight="1" x14ac:dyDescent="0.2">
      <c r="A955" s="35"/>
      <c r="B955" s="35"/>
      <c r="C955" s="35"/>
      <c r="D955" s="35"/>
      <c r="E955" s="35"/>
      <c r="F955" s="35"/>
      <c r="G955" s="35"/>
      <c r="H955" s="35"/>
      <c r="I955" s="35"/>
      <c r="J955" s="146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ht="12.75" customHeight="1" x14ac:dyDescent="0.2">
      <c r="A956" s="35"/>
      <c r="B956" s="35"/>
      <c r="C956" s="35"/>
      <c r="D956" s="35"/>
      <c r="E956" s="35"/>
      <c r="F956" s="35"/>
      <c r="G956" s="35"/>
      <c r="H956" s="35"/>
      <c r="I956" s="35"/>
      <c r="J956" s="146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ht="12.75" customHeight="1" x14ac:dyDescent="0.2">
      <c r="A957" s="35"/>
      <c r="B957" s="35"/>
      <c r="C957" s="35"/>
      <c r="D957" s="35"/>
      <c r="E957" s="35"/>
      <c r="F957" s="35"/>
      <c r="G957" s="35"/>
      <c r="H957" s="35"/>
      <c r="I957" s="35"/>
      <c r="J957" s="146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ht="12.75" customHeight="1" x14ac:dyDescent="0.2">
      <c r="A958" s="35"/>
      <c r="B958" s="35"/>
      <c r="C958" s="35"/>
      <c r="D958" s="35"/>
      <c r="E958" s="35"/>
      <c r="F958" s="35"/>
      <c r="G958" s="35"/>
      <c r="H958" s="35"/>
      <c r="I958" s="35"/>
      <c r="J958" s="146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ht="12.75" customHeight="1" x14ac:dyDescent="0.2">
      <c r="A959" s="35"/>
      <c r="B959" s="35"/>
      <c r="C959" s="35"/>
      <c r="D959" s="35"/>
      <c r="E959" s="35"/>
      <c r="F959" s="35"/>
      <c r="G959" s="35"/>
      <c r="H959" s="35"/>
      <c r="I959" s="35"/>
      <c r="J959" s="146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ht="12.75" customHeight="1" x14ac:dyDescent="0.2">
      <c r="A960" s="35"/>
      <c r="B960" s="35"/>
      <c r="C960" s="35"/>
      <c r="D960" s="35"/>
      <c r="E960" s="35"/>
      <c r="F960" s="35"/>
      <c r="G960" s="35"/>
      <c r="H960" s="35"/>
      <c r="I960" s="35"/>
      <c r="J960" s="146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ht="12.75" customHeight="1" x14ac:dyDescent="0.2">
      <c r="A961" s="35"/>
      <c r="B961" s="35"/>
      <c r="C961" s="35"/>
      <c r="D961" s="35"/>
      <c r="E961" s="35"/>
      <c r="F961" s="35"/>
      <c r="G961" s="35"/>
      <c r="H961" s="35"/>
      <c r="I961" s="35"/>
      <c r="J961" s="146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ht="12.75" customHeight="1" x14ac:dyDescent="0.2">
      <c r="A962" s="35"/>
      <c r="B962" s="35"/>
      <c r="C962" s="35"/>
      <c r="D962" s="35"/>
      <c r="E962" s="35"/>
      <c r="F962" s="35"/>
      <c r="G962" s="35"/>
      <c r="H962" s="35"/>
      <c r="I962" s="35"/>
      <c r="J962" s="146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ht="12.75" customHeight="1" x14ac:dyDescent="0.2">
      <c r="A963" s="35"/>
      <c r="B963" s="35"/>
      <c r="C963" s="35"/>
      <c r="D963" s="35"/>
      <c r="E963" s="35"/>
      <c r="F963" s="35"/>
      <c r="G963" s="35"/>
      <c r="H963" s="35"/>
      <c r="I963" s="35"/>
      <c r="J963" s="146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ht="12.75" customHeight="1" x14ac:dyDescent="0.2">
      <c r="A964" s="35"/>
      <c r="B964" s="35"/>
      <c r="C964" s="35"/>
      <c r="D964" s="35"/>
      <c r="E964" s="35"/>
      <c r="F964" s="35"/>
      <c r="G964" s="35"/>
      <c r="H964" s="35"/>
      <c r="I964" s="35"/>
      <c r="J964" s="146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ht="12.75" customHeight="1" x14ac:dyDescent="0.2">
      <c r="A965" s="35"/>
      <c r="B965" s="35"/>
      <c r="C965" s="35"/>
      <c r="D965" s="35"/>
      <c r="E965" s="35"/>
      <c r="F965" s="35"/>
      <c r="G965" s="35"/>
      <c r="H965" s="35"/>
      <c r="I965" s="35"/>
      <c r="J965" s="146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ht="12.75" customHeight="1" x14ac:dyDescent="0.2">
      <c r="A966" s="35"/>
      <c r="B966" s="35"/>
      <c r="C966" s="35"/>
      <c r="D966" s="35"/>
      <c r="E966" s="35"/>
      <c r="F966" s="35"/>
      <c r="G966" s="35"/>
      <c r="H966" s="35"/>
      <c r="I966" s="35"/>
      <c r="J966" s="146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ht="12.75" customHeight="1" x14ac:dyDescent="0.2">
      <c r="A967" s="35"/>
      <c r="B967" s="35"/>
      <c r="C967" s="35"/>
      <c r="D967" s="35"/>
      <c r="E967" s="35"/>
      <c r="F967" s="35"/>
      <c r="G967" s="35"/>
      <c r="H967" s="35"/>
      <c r="I967" s="35"/>
      <c r="J967" s="146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ht="12.75" customHeight="1" x14ac:dyDescent="0.2">
      <c r="A968" s="35"/>
      <c r="B968" s="35"/>
      <c r="C968" s="35"/>
      <c r="D968" s="35"/>
      <c r="E968" s="35"/>
      <c r="F968" s="35"/>
      <c r="G968" s="35"/>
      <c r="H968" s="35"/>
      <c r="I968" s="35"/>
      <c r="J968" s="146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ht="12.75" customHeight="1" x14ac:dyDescent="0.2">
      <c r="A969" s="35"/>
      <c r="B969" s="35"/>
      <c r="C969" s="35"/>
      <c r="D969" s="35"/>
      <c r="E969" s="35"/>
      <c r="F969" s="35"/>
      <c r="G969" s="35"/>
      <c r="H969" s="35"/>
      <c r="I969" s="35"/>
      <c r="J969" s="146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ht="12.75" customHeight="1" x14ac:dyDescent="0.2">
      <c r="A970" s="35"/>
      <c r="B970" s="35"/>
      <c r="C970" s="35"/>
      <c r="D970" s="35"/>
      <c r="E970" s="35"/>
      <c r="F970" s="35"/>
      <c r="G970" s="35"/>
      <c r="H970" s="35"/>
      <c r="I970" s="35"/>
      <c r="J970" s="146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ht="12.75" customHeight="1" x14ac:dyDescent="0.2">
      <c r="A971" s="35"/>
      <c r="B971" s="35"/>
      <c r="C971" s="35"/>
      <c r="D971" s="35"/>
      <c r="E971" s="35"/>
      <c r="F971" s="35"/>
      <c r="G971" s="35"/>
      <c r="H971" s="35"/>
      <c r="I971" s="35"/>
      <c r="J971" s="146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ht="12.75" customHeight="1" x14ac:dyDescent="0.2">
      <c r="A972" s="35"/>
      <c r="B972" s="35"/>
      <c r="C972" s="35"/>
      <c r="D972" s="35"/>
      <c r="E972" s="35"/>
      <c r="F972" s="35"/>
      <c r="G972" s="35"/>
      <c r="H972" s="35"/>
      <c r="I972" s="35"/>
      <c r="J972" s="146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ht="12.75" customHeight="1" x14ac:dyDescent="0.2">
      <c r="A973" s="35"/>
      <c r="B973" s="35"/>
      <c r="C973" s="35"/>
      <c r="D973" s="35"/>
      <c r="E973" s="35"/>
      <c r="F973" s="35"/>
      <c r="G973" s="35"/>
      <c r="H973" s="35"/>
      <c r="I973" s="35"/>
      <c r="J973" s="146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ht="12.75" customHeight="1" x14ac:dyDescent="0.2">
      <c r="A974" s="35"/>
      <c r="B974" s="35"/>
      <c r="C974" s="35"/>
      <c r="D974" s="35"/>
      <c r="E974" s="35"/>
      <c r="F974" s="35"/>
      <c r="G974" s="35"/>
      <c r="H974" s="35"/>
      <c r="I974" s="35"/>
      <c r="J974" s="146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ht="12.75" customHeight="1" x14ac:dyDescent="0.2">
      <c r="A975" s="35"/>
      <c r="B975" s="35"/>
      <c r="C975" s="35"/>
      <c r="D975" s="35"/>
      <c r="E975" s="35"/>
      <c r="F975" s="35"/>
      <c r="G975" s="35"/>
      <c r="H975" s="35"/>
      <c r="I975" s="35"/>
      <c r="J975" s="146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ht="12.75" customHeight="1" x14ac:dyDescent="0.2">
      <c r="A976" s="35"/>
      <c r="B976" s="35"/>
      <c r="C976" s="35"/>
      <c r="D976" s="35"/>
      <c r="E976" s="35"/>
      <c r="F976" s="35"/>
      <c r="G976" s="35"/>
      <c r="H976" s="35"/>
      <c r="I976" s="35"/>
      <c r="J976" s="146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ht="12.75" customHeight="1" x14ac:dyDescent="0.2">
      <c r="A977" s="35"/>
      <c r="B977" s="35"/>
      <c r="C977" s="35"/>
      <c r="D977" s="35"/>
      <c r="E977" s="35"/>
      <c r="F977" s="35"/>
      <c r="G977" s="35"/>
      <c r="H977" s="35"/>
      <c r="I977" s="35"/>
      <c r="J977" s="146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ht="12.75" customHeight="1" x14ac:dyDescent="0.2">
      <c r="A978" s="35"/>
      <c r="B978" s="35"/>
      <c r="C978" s="35"/>
      <c r="D978" s="35"/>
      <c r="E978" s="35"/>
      <c r="F978" s="35"/>
      <c r="G978" s="35"/>
      <c r="H978" s="35"/>
      <c r="I978" s="35"/>
      <c r="J978" s="146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ht="12.75" customHeight="1" x14ac:dyDescent="0.2">
      <c r="A979" s="35"/>
      <c r="B979" s="35"/>
      <c r="C979" s="35"/>
      <c r="D979" s="35"/>
      <c r="E979" s="35"/>
      <c r="F979" s="35"/>
      <c r="G979" s="35"/>
      <c r="H979" s="35"/>
      <c r="I979" s="35"/>
      <c r="J979" s="146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ht="12.75" customHeight="1" x14ac:dyDescent="0.2">
      <c r="A980" s="35"/>
      <c r="B980" s="35"/>
      <c r="C980" s="35"/>
      <c r="D980" s="35"/>
      <c r="E980" s="35"/>
      <c r="F980" s="35"/>
      <c r="G980" s="35"/>
      <c r="H980" s="35"/>
      <c r="I980" s="35"/>
      <c r="J980" s="146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ht="12.75" customHeight="1" x14ac:dyDescent="0.2">
      <c r="A981" s="35"/>
      <c r="B981" s="35"/>
      <c r="C981" s="35"/>
      <c r="D981" s="35"/>
      <c r="E981" s="35"/>
      <c r="F981" s="35"/>
      <c r="G981" s="35"/>
      <c r="H981" s="35"/>
      <c r="I981" s="35"/>
      <c r="J981" s="146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ht="12.75" customHeight="1" x14ac:dyDescent="0.2">
      <c r="A982" s="35"/>
      <c r="B982" s="35"/>
      <c r="C982" s="35"/>
      <c r="D982" s="35"/>
      <c r="E982" s="35"/>
      <c r="F982" s="35"/>
      <c r="G982" s="35"/>
      <c r="H982" s="35"/>
      <c r="I982" s="35"/>
      <c r="J982" s="146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ht="12.75" customHeight="1" x14ac:dyDescent="0.2">
      <c r="A983" s="35"/>
      <c r="B983" s="35"/>
      <c r="C983" s="35"/>
      <c r="D983" s="35"/>
      <c r="E983" s="35"/>
      <c r="F983" s="35"/>
      <c r="G983" s="35"/>
      <c r="H983" s="35"/>
      <c r="I983" s="35"/>
      <c r="J983" s="146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ht="12.75" customHeight="1" x14ac:dyDescent="0.2">
      <c r="A984" s="35"/>
      <c r="B984" s="35"/>
      <c r="C984" s="35"/>
      <c r="D984" s="35"/>
      <c r="E984" s="35"/>
      <c r="F984" s="35"/>
      <c r="G984" s="35"/>
      <c r="H984" s="35"/>
      <c r="I984" s="35"/>
      <c r="J984" s="146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ht="12.75" customHeight="1" x14ac:dyDescent="0.2">
      <c r="A985" s="35"/>
      <c r="B985" s="35"/>
      <c r="C985" s="35"/>
      <c r="D985" s="35"/>
      <c r="E985" s="35"/>
      <c r="F985" s="35"/>
      <c r="G985" s="35"/>
      <c r="H985" s="35"/>
      <c r="I985" s="35"/>
      <c r="J985" s="146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ht="12.75" customHeight="1" x14ac:dyDescent="0.2">
      <c r="A986" s="35"/>
      <c r="B986" s="35"/>
      <c r="C986" s="35"/>
      <c r="D986" s="35"/>
      <c r="E986" s="35"/>
      <c r="F986" s="35"/>
      <c r="G986" s="35"/>
      <c r="H986" s="35"/>
      <c r="I986" s="35"/>
      <c r="J986" s="146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ht="12.75" customHeight="1" x14ac:dyDescent="0.2">
      <c r="A987" s="35"/>
      <c r="B987" s="35"/>
      <c r="C987" s="35"/>
      <c r="D987" s="35"/>
      <c r="E987" s="35"/>
      <c r="F987" s="35"/>
      <c r="G987" s="35"/>
      <c r="H987" s="35"/>
      <c r="I987" s="35"/>
      <c r="J987" s="146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ht="12.75" customHeight="1" x14ac:dyDescent="0.2">
      <c r="A988" s="35"/>
      <c r="B988" s="35"/>
      <c r="C988" s="35"/>
      <c r="D988" s="35"/>
      <c r="E988" s="35"/>
      <c r="F988" s="35"/>
      <c r="G988" s="35"/>
      <c r="H988" s="35"/>
      <c r="I988" s="35"/>
      <c r="J988" s="146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ht="12.75" customHeight="1" x14ac:dyDescent="0.2">
      <c r="A989" s="35"/>
      <c r="B989" s="35"/>
      <c r="C989" s="35"/>
      <c r="D989" s="35"/>
      <c r="E989" s="35"/>
      <c r="F989" s="35"/>
      <c r="G989" s="35"/>
      <c r="H989" s="35"/>
      <c r="I989" s="35"/>
      <c r="J989" s="146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ht="12.75" customHeight="1" x14ac:dyDescent="0.2">
      <c r="A990" s="35"/>
      <c r="B990" s="35"/>
      <c r="C990" s="35"/>
      <c r="D990" s="35"/>
      <c r="E990" s="35"/>
      <c r="F990" s="35"/>
      <c r="G990" s="35"/>
      <c r="H990" s="35"/>
      <c r="I990" s="35"/>
      <c r="J990" s="146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ht="12.75" customHeight="1" x14ac:dyDescent="0.2">
      <c r="A991" s="35"/>
      <c r="B991" s="35"/>
      <c r="C991" s="35"/>
      <c r="D991" s="35"/>
      <c r="E991" s="35"/>
      <c r="F991" s="35"/>
      <c r="G991" s="35"/>
      <c r="H991" s="35"/>
      <c r="I991" s="35"/>
      <c r="J991" s="146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ht="12.75" customHeight="1" x14ac:dyDescent="0.2">
      <c r="A992" s="35"/>
      <c r="B992" s="35"/>
      <c r="C992" s="35"/>
      <c r="D992" s="35"/>
      <c r="E992" s="35"/>
      <c r="F992" s="35"/>
      <c r="G992" s="35"/>
      <c r="H992" s="35"/>
      <c r="I992" s="35"/>
      <c r="J992" s="146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ht="12.75" customHeight="1" x14ac:dyDescent="0.2">
      <c r="A993" s="35"/>
      <c r="B993" s="35"/>
      <c r="C993" s="35"/>
      <c r="D993" s="35"/>
      <c r="E993" s="35"/>
      <c r="F993" s="35"/>
      <c r="G993" s="35"/>
      <c r="H993" s="35"/>
      <c r="I993" s="35"/>
      <c r="J993" s="146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ht="12.75" customHeight="1" x14ac:dyDescent="0.2">
      <c r="A994" s="35"/>
      <c r="B994" s="35"/>
      <c r="C994" s="35"/>
      <c r="D994" s="35"/>
      <c r="E994" s="35"/>
      <c r="F994" s="35"/>
      <c r="G994" s="35"/>
      <c r="H994" s="35"/>
      <c r="I994" s="35"/>
      <c r="J994" s="146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ht="12.75" customHeight="1" x14ac:dyDescent="0.2">
      <c r="A995" s="35"/>
      <c r="B995" s="35"/>
      <c r="C995" s="35"/>
      <c r="D995" s="35"/>
      <c r="E995" s="35"/>
      <c r="F995" s="35"/>
      <c r="G995" s="35"/>
      <c r="H995" s="35"/>
      <c r="I995" s="35"/>
      <c r="J995" s="146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ht="12.75" customHeight="1" x14ac:dyDescent="0.2">
      <c r="A996" s="35"/>
      <c r="B996" s="35"/>
      <c r="C996" s="35"/>
      <c r="D996" s="35"/>
      <c r="E996" s="35"/>
      <c r="F996" s="35"/>
      <c r="G996" s="35"/>
      <c r="H996" s="35"/>
      <c r="I996" s="35"/>
      <c r="J996" s="146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ht="12.75" customHeight="1" x14ac:dyDescent="0.2">
      <c r="A997" s="35"/>
      <c r="B997" s="35"/>
      <c r="C997" s="35"/>
      <c r="D997" s="35"/>
      <c r="E997" s="35"/>
      <c r="F997" s="35"/>
      <c r="G997" s="35"/>
      <c r="H997" s="35"/>
      <c r="I997" s="35"/>
      <c r="J997" s="146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ht="12.75" customHeight="1" x14ac:dyDescent="0.2">
      <c r="A998" s="35"/>
      <c r="B998" s="35"/>
      <c r="C998" s="35"/>
      <c r="D998" s="35"/>
      <c r="E998" s="35"/>
      <c r="F998" s="35"/>
      <c r="G998" s="35"/>
      <c r="H998" s="35"/>
      <c r="I998" s="35"/>
      <c r="J998" s="146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ht="12.75" customHeight="1" x14ac:dyDescent="0.2">
      <c r="A999" s="35"/>
      <c r="B999" s="35"/>
      <c r="C999" s="35"/>
      <c r="D999" s="35"/>
      <c r="E999" s="35"/>
      <c r="F999" s="35"/>
      <c r="G999" s="35"/>
      <c r="H999" s="35"/>
      <c r="I999" s="35"/>
      <c r="J999" s="146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ht="12.75" customHeight="1" x14ac:dyDescent="0.2">
      <c r="A1000" s="35"/>
      <c r="B1000" s="35"/>
      <c r="C1000" s="35"/>
      <c r="D1000" s="35"/>
      <c r="E1000" s="35"/>
      <c r="F1000" s="35"/>
      <c r="G1000" s="35"/>
      <c r="H1000" s="35"/>
      <c r="I1000" s="35"/>
      <c r="J1000" s="146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2">
    <mergeCell ref="E2:H2"/>
    <mergeCell ref="B3:H3"/>
  </mergeCells>
  <pageMargins left="0" right="0" top="0" bottom="0" header="0" footer="0"/>
  <pageSetup paperSize="9" orientation="landscape" r:id="rId1"/>
  <headerFooter>
    <oddHeader>&amp;RCORPORATIVO</oddHeader>
    <oddFooter>&amp;LGestor: TIC/TIC-EP/GDIEP&amp;CPágina &amp;P de &amp;Rversão 1.0 - janeiro/2010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2</vt:i4>
      </vt:variant>
    </vt:vector>
  </HeadingPairs>
  <TitlesOfParts>
    <vt:vector size="14" baseType="lpstr">
      <vt:lpstr>Instruções</vt:lpstr>
      <vt:lpstr>Declaração de Escopo do Projeto</vt:lpstr>
      <vt:lpstr>Orçamento</vt:lpstr>
      <vt:lpstr>Cronograma Inicial</vt:lpstr>
      <vt:lpstr>Cronograma + Diagrama de Gantt</vt:lpstr>
      <vt:lpstr>Stakeholders</vt:lpstr>
      <vt:lpstr>Recursos</vt:lpstr>
      <vt:lpstr>Matriz de Responsabilidades</vt:lpstr>
      <vt:lpstr>Matriz de Responsabilidade</vt:lpstr>
      <vt:lpstr>Solicitação de Mudanças</vt:lpstr>
      <vt:lpstr>Termo de Encerramento</vt:lpstr>
      <vt:lpstr>Controle de Versões</vt:lpstr>
      <vt:lpstr>'Matriz de Responsabilidade'!Area_de_impressao</vt:lpstr>
      <vt:lpstr>periodo_selecionado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PlanilhasProntas.com.br</dc:creator>
  <cp:lastModifiedBy>Vinicius</cp:lastModifiedBy>
  <cp:lastPrinted>2022-04-04T15:45:48Z</cp:lastPrinted>
  <dcterms:created xsi:type="dcterms:W3CDTF">1900-01-01T00:01:00Z</dcterms:created>
  <dcterms:modified xsi:type="dcterms:W3CDTF">2022-04-04T22:53:29Z</dcterms:modified>
</cp:coreProperties>
</file>