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\"/>
    </mc:Choice>
  </mc:AlternateContent>
  <xr:revisionPtr revIDLastSave="0" documentId="8_{F53560F9-9AC9-43CA-BD1F-0704446C37CB}" xr6:coauthVersionLast="41" xr6:coauthVersionMax="41" xr10:uidLastSave="{00000000-0000-0000-0000-000000000000}"/>
  <bookViews>
    <workbookView xWindow="-120" yWindow="-120" windowWidth="15600" windowHeight="11160" xr2:uid="{46D29C02-0DBB-4CE5-A682-465FCC9F96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1" l="1" a="1"/>
  <c r="A44" i="1" s="1"/>
  <c r="A41" i="1" a="1"/>
  <c r="A41" i="1" s="1"/>
  <c r="A38" i="1" a="1"/>
  <c r="A38" i="1" s="1"/>
  <c r="M42" i="1"/>
  <c r="K44" i="1" s="1"/>
  <c r="K42" i="1"/>
  <c r="M44" i="1" s="1"/>
  <c r="K30" i="1" a="1"/>
  <c r="K30" i="1" s="1"/>
  <c r="M18" i="1" a="1"/>
  <c r="N18" i="1" s="1"/>
  <c r="M14" i="1" a="1"/>
  <c r="M14" i="1" s="1"/>
  <c r="M10" i="1" a="1"/>
  <c r="M10" i="1" s="1"/>
  <c r="M6" i="1" a="1"/>
  <c r="M6" i="1" s="1"/>
  <c r="M2" i="1" a="1"/>
  <c r="M2" i="1" s="1"/>
  <c r="I18" i="1" a="1"/>
  <c r="I18" i="1" s="1"/>
  <c r="I14" i="1" a="1"/>
  <c r="I14" i="1" s="1"/>
  <c r="I10" i="1" a="1"/>
  <c r="I10" i="1" s="1"/>
  <c r="I6" i="1" a="1"/>
  <c r="I6" i="1" s="1"/>
  <c r="I2" i="1" a="1"/>
  <c r="I2" i="1" s="1"/>
  <c r="E15" i="1"/>
  <c r="F15" i="1"/>
  <c r="F14" i="1"/>
  <c r="E14" i="1"/>
  <c r="D45" i="1" l="1"/>
  <c r="B45" i="1"/>
  <c r="D44" i="1"/>
  <c r="C44" i="1"/>
  <c r="B44" i="1"/>
  <c r="C45" i="1"/>
  <c r="A45" i="1"/>
  <c r="D42" i="1"/>
  <c r="C42" i="1"/>
  <c r="B42" i="1"/>
  <c r="A42" i="1"/>
  <c r="D41" i="1"/>
  <c r="C41" i="1"/>
  <c r="B41" i="1"/>
  <c r="D39" i="1"/>
  <c r="B39" i="1"/>
  <c r="A39" i="1"/>
  <c r="D38" i="1"/>
  <c r="C38" i="1"/>
  <c r="B38" i="1"/>
  <c r="C39" i="1"/>
  <c r="N31" i="1"/>
  <c r="M31" i="1"/>
  <c r="L31" i="1"/>
  <c r="K31" i="1"/>
  <c r="N30" i="1"/>
  <c r="M30" i="1"/>
  <c r="L30" i="1"/>
  <c r="N20" i="1"/>
  <c r="M18" i="1"/>
  <c r="O20" i="1"/>
  <c r="M20" i="1"/>
  <c r="O19" i="1"/>
  <c r="N19" i="1"/>
  <c r="M19" i="1"/>
  <c r="O18" i="1"/>
  <c r="N16" i="1"/>
  <c r="O16" i="1"/>
  <c r="M16" i="1"/>
  <c r="N15" i="1"/>
  <c r="O14" i="1"/>
  <c r="N14" i="1"/>
  <c r="O15" i="1"/>
  <c r="M15" i="1"/>
  <c r="O12" i="1"/>
  <c r="N12" i="1"/>
  <c r="M12" i="1"/>
  <c r="O11" i="1"/>
  <c r="N11" i="1"/>
  <c r="M11" i="1"/>
  <c r="O10" i="1"/>
  <c r="N10" i="1"/>
  <c r="O8" i="1"/>
  <c r="M8" i="1"/>
  <c r="O7" i="1"/>
  <c r="N7" i="1"/>
  <c r="M7" i="1"/>
  <c r="O6" i="1"/>
  <c r="N6" i="1"/>
  <c r="N8" i="1"/>
  <c r="O4" i="1"/>
  <c r="N4" i="1"/>
  <c r="M4" i="1"/>
  <c r="O3" i="1"/>
  <c r="N3" i="1"/>
  <c r="M3" i="1"/>
  <c r="O2" i="1"/>
  <c r="N2" i="1"/>
  <c r="K20" i="1"/>
  <c r="K19" i="1"/>
  <c r="I19" i="1"/>
  <c r="J18" i="1"/>
  <c r="J20" i="1"/>
  <c r="I20" i="1"/>
  <c r="J19" i="1"/>
  <c r="K18" i="1"/>
  <c r="K16" i="1"/>
  <c r="I16" i="1"/>
  <c r="J14" i="1"/>
  <c r="J16" i="1"/>
  <c r="K15" i="1"/>
  <c r="J15" i="1"/>
  <c r="I15" i="1"/>
  <c r="K14" i="1"/>
  <c r="K12" i="1"/>
  <c r="J12" i="1"/>
  <c r="J11" i="1"/>
  <c r="K10" i="1"/>
  <c r="J10" i="1"/>
  <c r="I12" i="1"/>
  <c r="K11" i="1"/>
  <c r="I11" i="1"/>
  <c r="K8" i="1"/>
  <c r="I8" i="1"/>
  <c r="K7" i="1"/>
  <c r="J7" i="1"/>
  <c r="K6" i="1"/>
  <c r="J6" i="1"/>
  <c r="J8" i="1"/>
  <c r="I7" i="1"/>
  <c r="K4" i="1"/>
  <c r="K2" i="1"/>
  <c r="J4" i="1"/>
  <c r="I4" i="1"/>
  <c r="K3" i="1"/>
  <c r="J3" i="1"/>
  <c r="I3" i="1"/>
  <c r="J2" i="1"/>
</calcChain>
</file>

<file path=xl/sharedStrings.xml><?xml version="1.0" encoding="utf-8"?>
<sst xmlns="http://schemas.openxmlformats.org/spreadsheetml/2006/main" count="43" uniqueCount="32">
  <si>
    <t>x</t>
  </si>
  <si>
    <t>y</t>
  </si>
  <si>
    <t>ESCALA</t>
  </si>
  <si>
    <t xml:space="preserve"> </t>
  </si>
  <si>
    <t>TRANSLAÇÃO</t>
  </si>
  <si>
    <t>ROTAÇÃO</t>
  </si>
  <si>
    <t>TG</t>
  </si>
  <si>
    <t>MATRIZ GERAL</t>
  </si>
  <si>
    <t>z</t>
  </si>
  <si>
    <t>TX</t>
  </si>
  <si>
    <t>TY</t>
  </si>
  <si>
    <t>TZ</t>
  </si>
  <si>
    <t>ROTAÇÃO EM Z</t>
  </si>
  <si>
    <t>COS</t>
  </si>
  <si>
    <t>_SEN</t>
  </si>
  <si>
    <t>_sEN</t>
  </si>
  <si>
    <t>MENOPS</t>
  </si>
  <si>
    <t>ESCALA]</t>
  </si>
  <si>
    <t>COORDENADAS</t>
  </si>
  <si>
    <t>SX,SY,SZ</t>
  </si>
  <si>
    <t>P(8,10,5)</t>
  </si>
  <si>
    <t>graus</t>
  </si>
  <si>
    <t>eixo y</t>
  </si>
  <si>
    <t>rotacao y</t>
  </si>
  <si>
    <t xml:space="preserve">transladamos as coordenas </t>
  </si>
  <si>
    <t>em torno de P</t>
  </si>
  <si>
    <t>resultado final</t>
  </si>
  <si>
    <t>translação para</t>
  </si>
  <si>
    <t>origem</t>
  </si>
  <si>
    <t>translação</t>
  </si>
  <si>
    <t>inversa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</si>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</sst>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0" xfId="0" applyNumberFormat="1" applyFill="1"/>
    <xf numFmtId="0" fontId="0" fillId="4" borderId="0" xfId="0" applyFill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5841-275E-47E3-9BF6-66A88F179A2B}">
  <dimension ref="A1:P50"/>
  <sheetViews>
    <sheetView tabSelected="1" zoomScale="140" zoomScaleNormal="140" workbookViewId="0">
      <selection activeCell="A6" sqref="A6:C6"/>
    </sheetView>
  </sheetViews>
  <sheetFormatPr defaultRowHeight="15" x14ac:dyDescent="0.25"/>
  <cols>
    <col min="1" max="2" width="3.28515625" bestFit="1" customWidth="1"/>
    <col min="3" max="3" width="2.7109375" bestFit="1" customWidth="1"/>
    <col min="4" max="4" width="4.28515625" customWidth="1"/>
    <col min="5" max="5" width="9" customWidth="1"/>
    <col min="6" max="6" width="6.140625" customWidth="1"/>
    <col min="7" max="7" width="4.5703125" customWidth="1"/>
    <col min="8" max="8" width="5.42578125" customWidth="1"/>
    <col min="9" max="10" width="6.85546875" customWidth="1"/>
    <col min="11" max="11" width="5.5703125" customWidth="1"/>
    <col min="12" max="12" width="5.85546875" customWidth="1"/>
    <col min="13" max="13" width="6.85546875" customWidth="1"/>
    <col min="14" max="14" width="6.5703125" customWidth="1"/>
    <col min="15" max="15" width="5.140625" customWidth="1"/>
    <col min="16" max="16" width="5.5703125" customWidth="1"/>
  </cols>
  <sheetData>
    <row r="1" spans="1:16" x14ac:dyDescent="0.25">
      <c r="A1" t="s">
        <v>0</v>
      </c>
      <c r="B1" t="s">
        <v>1</v>
      </c>
      <c r="E1" t="s">
        <v>2</v>
      </c>
      <c r="M1" t="s">
        <v>7</v>
      </c>
    </row>
    <row r="2" spans="1:16" x14ac:dyDescent="0.25">
      <c r="A2">
        <v>12</v>
      </c>
      <c r="B2">
        <v>10</v>
      </c>
      <c r="C2">
        <v>1</v>
      </c>
      <c r="E2">
        <v>5</v>
      </c>
      <c r="F2">
        <v>0</v>
      </c>
      <c r="G2">
        <v>0</v>
      </c>
      <c r="H2" t="s">
        <v>3</v>
      </c>
      <c r="I2">
        <f t="array" ref="I2:K4">MMULT(A2:C4,E2:G4)</f>
        <v>60</v>
      </c>
      <c r="J2">
        <v>30</v>
      </c>
      <c r="K2">
        <v>1</v>
      </c>
      <c r="M2">
        <f t="array" ref="M2:O4">MMULT(E2:G4,E6:G8)</f>
        <v>5</v>
      </c>
      <c r="N2">
        <v>0</v>
      </c>
      <c r="O2">
        <v>0</v>
      </c>
    </row>
    <row r="3" spans="1:16" x14ac:dyDescent="0.25">
      <c r="A3">
        <v>22</v>
      </c>
      <c r="B3">
        <v>16</v>
      </c>
      <c r="C3">
        <v>1</v>
      </c>
      <c r="E3">
        <v>0</v>
      </c>
      <c r="F3">
        <v>3</v>
      </c>
      <c r="G3">
        <v>0</v>
      </c>
      <c r="H3" t="s">
        <v>3</v>
      </c>
      <c r="I3">
        <v>110</v>
      </c>
      <c r="J3">
        <v>48</v>
      </c>
      <c r="K3">
        <v>1</v>
      </c>
      <c r="M3">
        <v>0</v>
      </c>
      <c r="N3">
        <v>3</v>
      </c>
      <c r="O3">
        <v>0</v>
      </c>
    </row>
    <row r="4" spans="1:16" x14ac:dyDescent="0.25">
      <c r="A4">
        <v>17</v>
      </c>
      <c r="B4">
        <v>13</v>
      </c>
      <c r="C4">
        <v>1</v>
      </c>
      <c r="E4">
        <v>0</v>
      </c>
      <c r="F4">
        <v>0</v>
      </c>
      <c r="G4" s="1">
        <v>1</v>
      </c>
      <c r="I4">
        <v>85</v>
      </c>
      <c r="J4">
        <v>39</v>
      </c>
      <c r="K4">
        <v>1</v>
      </c>
      <c r="M4">
        <v>4</v>
      </c>
      <c r="N4">
        <v>5</v>
      </c>
      <c r="O4">
        <v>1</v>
      </c>
    </row>
    <row r="5" spans="1:16" x14ac:dyDescent="0.25">
      <c r="E5" t="s">
        <v>4</v>
      </c>
    </row>
    <row r="6" spans="1:16" x14ac:dyDescent="0.25">
      <c r="A6" s="13" t="s">
        <v>31</v>
      </c>
      <c r="B6" s="13"/>
      <c r="C6" s="13"/>
      <c r="E6">
        <v>1</v>
      </c>
      <c r="F6">
        <v>0</v>
      </c>
      <c r="G6">
        <v>0</v>
      </c>
      <c r="I6">
        <f t="array" ref="I6:K8">MMULT(I2:K4,E6:G8)</f>
        <v>64</v>
      </c>
      <c r="J6">
        <v>35</v>
      </c>
      <c r="K6">
        <v>1</v>
      </c>
      <c r="M6">
        <f t="array" ref="M6:O8">MMULT(M2:O4,E10:G12)</f>
        <v>5</v>
      </c>
      <c r="N6">
        <v>0</v>
      </c>
      <c r="O6">
        <v>0</v>
      </c>
    </row>
    <row r="7" spans="1:16" x14ac:dyDescent="0.25">
      <c r="E7">
        <v>0</v>
      </c>
      <c r="F7">
        <v>1</v>
      </c>
      <c r="G7">
        <v>0</v>
      </c>
      <c r="I7">
        <v>114</v>
      </c>
      <c r="J7">
        <v>53</v>
      </c>
      <c r="K7">
        <v>1</v>
      </c>
      <c r="M7">
        <v>0</v>
      </c>
      <c r="N7">
        <v>3</v>
      </c>
      <c r="O7">
        <v>0</v>
      </c>
    </row>
    <row r="8" spans="1:16" x14ac:dyDescent="0.25">
      <c r="E8">
        <v>4</v>
      </c>
      <c r="F8">
        <v>5</v>
      </c>
      <c r="G8">
        <v>1</v>
      </c>
      <c r="I8">
        <v>89</v>
      </c>
      <c r="J8">
        <v>44</v>
      </c>
      <c r="K8">
        <v>1</v>
      </c>
      <c r="M8">
        <v>6</v>
      </c>
      <c r="N8">
        <v>1</v>
      </c>
      <c r="O8">
        <v>1</v>
      </c>
    </row>
    <row r="9" spans="1:16" x14ac:dyDescent="0.25">
      <c r="E9" t="s">
        <v>4</v>
      </c>
    </row>
    <row r="10" spans="1:16" x14ac:dyDescent="0.25">
      <c r="E10">
        <v>1</v>
      </c>
      <c r="F10">
        <v>0</v>
      </c>
      <c r="G10">
        <v>0</v>
      </c>
      <c r="I10">
        <f t="array" ref="I10:K12">MMULT(I6:K8,E10:G12)</f>
        <v>66</v>
      </c>
      <c r="J10">
        <v>31</v>
      </c>
      <c r="K10">
        <v>1</v>
      </c>
      <c r="M10">
        <f t="array" ref="M10:O12">MMULT(M6:O8,E14:G16)</f>
        <v>2.5000000000000004</v>
      </c>
      <c r="N10">
        <v>4.3301270189221928</v>
      </c>
      <c r="O10">
        <v>0</v>
      </c>
    </row>
    <row r="11" spans="1:16" x14ac:dyDescent="0.25">
      <c r="E11">
        <v>0</v>
      </c>
      <c r="F11">
        <v>1</v>
      </c>
      <c r="G11">
        <v>0</v>
      </c>
      <c r="I11">
        <v>116</v>
      </c>
      <c r="J11">
        <v>49</v>
      </c>
      <c r="K11">
        <v>1</v>
      </c>
      <c r="M11">
        <v>-2.598076211353316</v>
      </c>
      <c r="N11">
        <v>1.5000000000000004</v>
      </c>
      <c r="O11">
        <v>0</v>
      </c>
    </row>
    <row r="12" spans="1:16" x14ac:dyDescent="0.25">
      <c r="E12">
        <v>2</v>
      </c>
      <c r="F12">
        <v>-4</v>
      </c>
      <c r="G12">
        <v>1</v>
      </c>
      <c r="I12">
        <v>91</v>
      </c>
      <c r="J12">
        <v>40</v>
      </c>
      <c r="K12">
        <v>1</v>
      </c>
      <c r="M12">
        <v>2.1339745962155625</v>
      </c>
      <c r="N12">
        <v>5.696152422706632</v>
      </c>
      <c r="O12">
        <v>1</v>
      </c>
    </row>
    <row r="13" spans="1:16" x14ac:dyDescent="0.25">
      <c r="E13" t="s">
        <v>5</v>
      </c>
    </row>
    <row r="14" spans="1:16" x14ac:dyDescent="0.25">
      <c r="E14">
        <f>COS(RADIANS(60))</f>
        <v>0.50000000000000011</v>
      </c>
      <c r="F14">
        <f>SIN(RADIANS(60))</f>
        <v>0.8660254037844386</v>
      </c>
      <c r="G14">
        <v>0</v>
      </c>
      <c r="I14">
        <f t="array" ref="I14:K16">MMULT(I10:K12,E14:G16)</f>
        <v>6.1532124826824095</v>
      </c>
      <c r="J14">
        <v>72.657676649772952</v>
      </c>
      <c r="K14">
        <v>1</v>
      </c>
      <c r="M14" s="2">
        <f t="array" ref="M14:O16">MMULT(M10:O12,E18:G20)</f>
        <v>2.5000000000000004</v>
      </c>
      <c r="N14" s="2">
        <v>4.3301270189221928</v>
      </c>
      <c r="O14" s="2">
        <v>0</v>
      </c>
      <c r="P14" t="s">
        <v>6</v>
      </c>
    </row>
    <row r="15" spans="1:16" x14ac:dyDescent="0.25">
      <c r="E15">
        <f>-F14</f>
        <v>-0.8660254037844386</v>
      </c>
      <c r="F15">
        <f>E14</f>
        <v>0.50000000000000011</v>
      </c>
      <c r="G15">
        <v>0</v>
      </c>
      <c r="I15">
        <v>15.564755214562524</v>
      </c>
      <c r="J15">
        <v>124.95894683899488</v>
      </c>
      <c r="K15">
        <v>1</v>
      </c>
      <c r="M15" s="2">
        <v>-2.598076211353316</v>
      </c>
      <c r="N15" s="2">
        <v>1.5000000000000004</v>
      </c>
      <c r="O15" s="2">
        <v>0</v>
      </c>
    </row>
    <row r="16" spans="1:16" x14ac:dyDescent="0.25">
      <c r="E16">
        <v>0</v>
      </c>
      <c r="F16">
        <v>0</v>
      </c>
      <c r="G16">
        <v>1</v>
      </c>
      <c r="I16">
        <v>10.858983848622465</v>
      </c>
      <c r="J16">
        <v>98.808311744383914</v>
      </c>
      <c r="K16">
        <v>1</v>
      </c>
      <c r="M16" s="2">
        <v>0.13397459621556251</v>
      </c>
      <c r="N16" s="2">
        <v>9.696152422706632</v>
      </c>
      <c r="O16" s="2">
        <v>1</v>
      </c>
    </row>
    <row r="17" spans="1:15" x14ac:dyDescent="0.25">
      <c r="E17" t="s">
        <v>4</v>
      </c>
    </row>
    <row r="18" spans="1:15" x14ac:dyDescent="0.25">
      <c r="E18">
        <v>1</v>
      </c>
      <c r="F18">
        <v>0</v>
      </c>
      <c r="G18">
        <v>0</v>
      </c>
      <c r="I18" s="4">
        <f t="array" ref="I18:K20">MMULT(I14:K16,E18:G20)</f>
        <v>4.1532124826824095</v>
      </c>
      <c r="J18" s="4">
        <v>76.657676649772952</v>
      </c>
      <c r="K18" s="4">
        <v>1</v>
      </c>
      <c r="M18" s="4">
        <f t="array" ref="M18:O20">MMULT(A2:C4,M14:O16)</f>
        <v>4.1532124826824095</v>
      </c>
      <c r="N18" s="4">
        <v>76.657676649772952</v>
      </c>
      <c r="O18" s="4">
        <v>1</v>
      </c>
    </row>
    <row r="19" spans="1:15" x14ac:dyDescent="0.25">
      <c r="E19">
        <v>0</v>
      </c>
      <c r="F19">
        <v>1</v>
      </c>
      <c r="G19">
        <v>0</v>
      </c>
      <c r="I19" s="4">
        <v>13.564755214562524</v>
      </c>
      <c r="J19" s="4">
        <v>128.95894683899488</v>
      </c>
      <c r="K19" s="4">
        <v>1</v>
      </c>
      <c r="M19" s="4">
        <v>13.564755214562513</v>
      </c>
      <c r="N19" s="4">
        <v>128.95894683899488</v>
      </c>
      <c r="O19" s="4">
        <v>1</v>
      </c>
    </row>
    <row r="20" spans="1:15" x14ac:dyDescent="0.25">
      <c r="E20">
        <v>-2</v>
      </c>
      <c r="F20">
        <v>4</v>
      </c>
      <c r="G20">
        <v>1</v>
      </c>
      <c r="I20" s="4">
        <v>8.858983848622465</v>
      </c>
      <c r="J20" s="4">
        <v>102.80831174438391</v>
      </c>
      <c r="K20" s="4">
        <v>1</v>
      </c>
      <c r="M20" s="4">
        <v>8.8589838486224615</v>
      </c>
      <c r="N20" s="4">
        <v>102.80831174438393</v>
      </c>
      <c r="O20" s="4">
        <v>1</v>
      </c>
    </row>
    <row r="22" spans="1:15" x14ac:dyDescent="0.25">
      <c r="A22" t="s">
        <v>18</v>
      </c>
      <c r="F22" t="s">
        <v>19</v>
      </c>
    </row>
    <row r="23" spans="1:15" x14ac:dyDescent="0.25">
      <c r="A23" t="s">
        <v>0</v>
      </c>
      <c r="B23" t="s">
        <v>1</v>
      </c>
      <c r="C23" t="s">
        <v>8</v>
      </c>
      <c r="F23" t="s">
        <v>2</v>
      </c>
      <c r="K23" t="s">
        <v>4</v>
      </c>
    </row>
    <row r="24" spans="1:15" x14ac:dyDescent="0.25">
      <c r="A24">
        <v>3</v>
      </c>
      <c r="B24">
        <v>3</v>
      </c>
      <c r="C24">
        <v>3</v>
      </c>
      <c r="D24">
        <v>1</v>
      </c>
      <c r="F24" s="9">
        <v>2</v>
      </c>
      <c r="G24" s="6">
        <v>0</v>
      </c>
      <c r="H24" s="6">
        <v>0</v>
      </c>
      <c r="I24" s="6">
        <v>0</v>
      </c>
      <c r="K24" s="6">
        <v>1</v>
      </c>
      <c r="L24" s="6">
        <v>0</v>
      </c>
      <c r="M24" s="6">
        <v>0</v>
      </c>
      <c r="N24" s="6">
        <v>0</v>
      </c>
    </row>
    <row r="25" spans="1:15" x14ac:dyDescent="0.25">
      <c r="A25">
        <v>8</v>
      </c>
      <c r="B25">
        <v>3</v>
      </c>
      <c r="C25">
        <v>3</v>
      </c>
      <c r="D25">
        <v>1</v>
      </c>
      <c r="F25" s="6">
        <v>0</v>
      </c>
      <c r="G25" s="9">
        <v>2</v>
      </c>
      <c r="H25" s="6">
        <v>0</v>
      </c>
      <c r="I25" s="6">
        <v>0</v>
      </c>
      <c r="K25" s="6">
        <v>0</v>
      </c>
      <c r="L25" s="6">
        <v>1</v>
      </c>
      <c r="M25" s="6">
        <v>0</v>
      </c>
      <c r="N25" s="6">
        <v>0</v>
      </c>
    </row>
    <row r="26" spans="1:15" x14ac:dyDescent="0.25">
      <c r="F26" s="6">
        <v>0</v>
      </c>
      <c r="G26" s="6">
        <v>0</v>
      </c>
      <c r="H26" s="9">
        <v>2</v>
      </c>
      <c r="I26" s="6">
        <v>0</v>
      </c>
      <c r="K26" s="6">
        <v>0</v>
      </c>
      <c r="L26" s="6">
        <v>0</v>
      </c>
      <c r="M26" s="6">
        <v>1</v>
      </c>
      <c r="N26" s="6">
        <v>0</v>
      </c>
    </row>
    <row r="27" spans="1:15" x14ac:dyDescent="0.25">
      <c r="F27" s="6">
        <v>0</v>
      </c>
      <c r="G27" s="6">
        <v>0</v>
      </c>
      <c r="H27" s="6">
        <v>0</v>
      </c>
      <c r="I27" s="6">
        <v>1</v>
      </c>
      <c r="K27" s="9" t="s">
        <v>9</v>
      </c>
      <c r="L27" s="9" t="s">
        <v>10</v>
      </c>
      <c r="M27" s="9" t="s">
        <v>11</v>
      </c>
      <c r="N27" s="6">
        <v>1</v>
      </c>
    </row>
    <row r="29" spans="1:15" x14ac:dyDescent="0.25">
      <c r="F29" t="s">
        <v>12</v>
      </c>
      <c r="K29" t="s">
        <v>17</v>
      </c>
    </row>
    <row r="30" spans="1:15" x14ac:dyDescent="0.25">
      <c r="F30" s="5" t="s">
        <v>13</v>
      </c>
      <c r="G30" s="5" t="s">
        <v>14</v>
      </c>
      <c r="H30" s="5">
        <v>0</v>
      </c>
      <c r="I30" s="8">
        <v>0</v>
      </c>
      <c r="K30" s="5">
        <f t="array" ref="K30:N31">MMULT(A24:D25,F24:I27)</f>
        <v>6</v>
      </c>
      <c r="L30" s="5">
        <v>6</v>
      </c>
      <c r="M30" s="5">
        <v>6</v>
      </c>
      <c r="N30" s="5">
        <v>1</v>
      </c>
    </row>
    <row r="31" spans="1:15" x14ac:dyDescent="0.25">
      <c r="E31" t="s">
        <v>16</v>
      </c>
      <c r="F31" s="5" t="s">
        <v>15</v>
      </c>
      <c r="G31" s="5" t="s">
        <v>13</v>
      </c>
      <c r="H31" s="5">
        <v>0</v>
      </c>
      <c r="I31" s="8">
        <v>0</v>
      </c>
      <c r="K31" s="5">
        <v>16</v>
      </c>
      <c r="L31" s="5">
        <v>6</v>
      </c>
      <c r="M31" s="5">
        <v>6</v>
      </c>
      <c r="N31" s="5">
        <v>1</v>
      </c>
    </row>
    <row r="32" spans="1:15" x14ac:dyDescent="0.25">
      <c r="F32" s="5">
        <v>0</v>
      </c>
      <c r="G32" s="5">
        <v>0</v>
      </c>
      <c r="H32" s="5">
        <v>1</v>
      </c>
      <c r="I32" s="8">
        <v>0</v>
      </c>
    </row>
    <row r="33" spans="1:14" x14ac:dyDescent="0.25">
      <c r="F33" s="5">
        <v>0</v>
      </c>
      <c r="G33" s="5">
        <v>0</v>
      </c>
      <c r="H33" s="5">
        <v>0</v>
      </c>
      <c r="I33" s="8">
        <v>1</v>
      </c>
    </row>
    <row r="34" spans="1:14" x14ac:dyDescent="0.25">
      <c r="A34" t="s">
        <v>0</v>
      </c>
      <c r="B34" t="s">
        <v>1</v>
      </c>
      <c r="C34" t="s">
        <v>8</v>
      </c>
      <c r="K34" s="13" t="s">
        <v>20</v>
      </c>
      <c r="L34" s="13"/>
    </row>
    <row r="35" spans="1:14" x14ac:dyDescent="0.25">
      <c r="A35" s="5">
        <v>3</v>
      </c>
      <c r="B35" s="5">
        <v>3</v>
      </c>
      <c r="C35" s="5">
        <v>3</v>
      </c>
      <c r="D35" s="5">
        <v>1</v>
      </c>
      <c r="E35" s="13" t="s">
        <v>24</v>
      </c>
      <c r="F35" s="13"/>
      <c r="G35" s="13"/>
      <c r="H35" s="13"/>
      <c r="K35" s="13" t="s">
        <v>21</v>
      </c>
      <c r="L35" s="13">
        <v>90</v>
      </c>
    </row>
    <row r="36" spans="1:14" x14ac:dyDescent="0.25">
      <c r="A36" s="5">
        <v>8</v>
      </c>
      <c r="B36" s="5">
        <v>3</v>
      </c>
      <c r="C36" s="5">
        <v>3</v>
      </c>
      <c r="D36" s="5">
        <v>1</v>
      </c>
      <c r="E36" s="13" t="s">
        <v>25</v>
      </c>
      <c r="F36" s="13"/>
      <c r="G36" s="13"/>
      <c r="H36" s="13"/>
      <c r="K36" s="13" t="s">
        <v>22</v>
      </c>
      <c r="L36" s="13"/>
    </row>
    <row r="37" spans="1:14" x14ac:dyDescent="0.25">
      <c r="H37" t="s">
        <v>27</v>
      </c>
      <c r="K37" s="6">
        <v>1</v>
      </c>
      <c r="L37" s="6">
        <v>0</v>
      </c>
      <c r="M37" s="6">
        <v>0</v>
      </c>
      <c r="N37" s="6">
        <v>0</v>
      </c>
    </row>
    <row r="38" spans="1:14" x14ac:dyDescent="0.25">
      <c r="A38">
        <f t="array" ref="A38:D39">MMULT(A35:D36,K37:N40)</f>
        <v>-5</v>
      </c>
      <c r="B38">
        <v>-7</v>
      </c>
      <c r="C38">
        <v>-2</v>
      </c>
      <c r="D38">
        <v>1</v>
      </c>
      <c r="H38" t="s">
        <v>28</v>
      </c>
      <c r="K38" s="6">
        <v>0</v>
      </c>
      <c r="L38" s="6">
        <v>1</v>
      </c>
      <c r="M38" s="6">
        <v>0</v>
      </c>
      <c r="N38" s="6">
        <v>0</v>
      </c>
    </row>
    <row r="39" spans="1:14" x14ac:dyDescent="0.25">
      <c r="A39">
        <v>0</v>
      </c>
      <c r="B39">
        <v>-7</v>
      </c>
      <c r="C39">
        <v>-2</v>
      </c>
      <c r="D39">
        <v>1</v>
      </c>
      <c r="K39" s="6">
        <v>0</v>
      </c>
      <c r="L39" s="6">
        <v>0</v>
      </c>
      <c r="M39" s="6">
        <v>1</v>
      </c>
      <c r="N39" s="6">
        <v>0</v>
      </c>
    </row>
    <row r="40" spans="1:14" x14ac:dyDescent="0.25">
      <c r="K40" s="9">
        <v>-8</v>
      </c>
      <c r="L40" s="9">
        <v>-10</v>
      </c>
      <c r="M40" s="9">
        <v>-5</v>
      </c>
      <c r="N40" s="6">
        <v>1</v>
      </c>
    </row>
    <row r="41" spans="1:14" x14ac:dyDescent="0.25">
      <c r="A41">
        <f t="array" ref="A41:D42">MMULT(A38:D39,K42:N45)</f>
        <v>-5.3301270189221936</v>
      </c>
      <c r="B41">
        <v>-7</v>
      </c>
      <c r="C41">
        <v>0.76794919243112214</v>
      </c>
      <c r="D41">
        <v>1</v>
      </c>
    </row>
    <row r="42" spans="1:14" x14ac:dyDescent="0.25">
      <c r="A42">
        <v>-0.99999999999999989</v>
      </c>
      <c r="B42">
        <v>-7</v>
      </c>
      <c r="C42">
        <v>-1.7320508075688774</v>
      </c>
      <c r="D42">
        <v>1</v>
      </c>
      <c r="H42" t="s">
        <v>23</v>
      </c>
      <c r="K42" s="3">
        <f>COS(RADIANS(I43))</f>
        <v>0.86602540378443871</v>
      </c>
      <c r="L42" s="7">
        <v>0</v>
      </c>
      <c r="M42" s="11">
        <f>-SIN(RADIANS(I43))</f>
        <v>-0.49999999999999994</v>
      </c>
      <c r="N42" s="7">
        <v>0</v>
      </c>
    </row>
    <row r="43" spans="1:14" x14ac:dyDescent="0.25">
      <c r="I43">
        <v>30</v>
      </c>
      <c r="K43">
        <v>0</v>
      </c>
      <c r="L43" s="7">
        <v>1</v>
      </c>
      <c r="M43">
        <v>0</v>
      </c>
      <c r="N43" s="7">
        <v>0</v>
      </c>
    </row>
    <row r="44" spans="1:14" x14ac:dyDescent="0.25">
      <c r="A44" s="12">
        <f t="array" ref="A44:D45">MMULT(A41:D42,K47:N50)</f>
        <v>2.6698729810778064</v>
      </c>
      <c r="B44" s="12">
        <v>3</v>
      </c>
      <c r="C44" s="12">
        <v>5.7679491924311224</v>
      </c>
      <c r="D44" s="12">
        <v>1</v>
      </c>
      <c r="E44" t="s">
        <v>26</v>
      </c>
      <c r="K44" s="11">
        <f>M42*(-1)</f>
        <v>0.49999999999999994</v>
      </c>
      <c r="L44" s="7">
        <v>0</v>
      </c>
      <c r="M44" s="10">
        <f>K42</f>
        <v>0.86602540378443871</v>
      </c>
      <c r="N44" s="7">
        <v>0</v>
      </c>
    </row>
    <row r="45" spans="1:14" x14ac:dyDescent="0.25">
      <c r="A45" s="12">
        <v>7</v>
      </c>
      <c r="B45" s="12">
        <v>3</v>
      </c>
      <c r="C45" s="12">
        <v>3.2679491924311224</v>
      </c>
      <c r="D45" s="12">
        <v>1</v>
      </c>
      <c r="K45">
        <v>0</v>
      </c>
      <c r="L45" s="7">
        <v>0</v>
      </c>
      <c r="M45">
        <v>0</v>
      </c>
      <c r="N45" s="7">
        <v>1</v>
      </c>
    </row>
    <row r="47" spans="1:14" x14ac:dyDescent="0.25">
      <c r="H47" t="s">
        <v>29</v>
      </c>
      <c r="K47" s="6">
        <v>1</v>
      </c>
      <c r="L47" s="6">
        <v>0</v>
      </c>
      <c r="M47" s="6">
        <v>0</v>
      </c>
      <c r="N47" s="6">
        <v>0</v>
      </c>
    </row>
    <row r="48" spans="1:14" x14ac:dyDescent="0.25">
      <c r="H48" t="s">
        <v>30</v>
      </c>
      <c r="K48" s="6">
        <v>0</v>
      </c>
      <c r="L48" s="6">
        <v>1</v>
      </c>
      <c r="M48" s="6">
        <v>0</v>
      </c>
      <c r="N48" s="6">
        <v>0</v>
      </c>
    </row>
    <row r="49" spans="11:14" x14ac:dyDescent="0.25">
      <c r="K49" s="6">
        <v>0</v>
      </c>
      <c r="L49" s="6">
        <v>0</v>
      </c>
      <c r="M49" s="6">
        <v>1</v>
      </c>
      <c r="N49" s="6">
        <v>0</v>
      </c>
    </row>
    <row r="50" spans="11:14" x14ac:dyDescent="0.25">
      <c r="K50" s="9">
        <v>8</v>
      </c>
      <c r="L50" s="9">
        <v>10</v>
      </c>
      <c r="M50" s="9">
        <v>5</v>
      </c>
      <c r="N50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UNIFAI</dc:creator>
  <cp:lastModifiedBy>UNIFAI</cp:lastModifiedBy>
  <dcterms:created xsi:type="dcterms:W3CDTF">2022-04-13T22:35:12Z</dcterms:created>
  <dcterms:modified xsi:type="dcterms:W3CDTF">2022-04-14T00:07:09Z</dcterms:modified>
</cp:coreProperties>
</file>