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WS-FACULDADE\2022\1 Semestre\Computacao_grafica\"/>
    </mc:Choice>
  </mc:AlternateContent>
  <xr:revisionPtr revIDLastSave="0" documentId="13_ncr:1_{CE693023-BE24-407F-AF8C-70E2265B1E1F}" xr6:coauthVersionLast="47" xr6:coauthVersionMax="47" xr10:uidLastSave="{00000000-0000-0000-0000-000000000000}"/>
  <bookViews>
    <workbookView xWindow="-120" yWindow="-120" windowWidth="20730" windowHeight="11040" xr2:uid="{69717EAF-34A8-49B4-871C-9A63BCE693CB}"/>
  </bookViews>
  <sheets>
    <sheet name="Planilha1" sheetId="1" r:id="rId1"/>
    <sheet name="Cohen-Sutherla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9" i="2" l="1"/>
  <c r="H59" i="2"/>
  <c r="I56" i="2"/>
  <c r="I55" i="2"/>
  <c r="I54" i="2"/>
  <c r="H44" i="2"/>
  <c r="I44" i="2"/>
  <c r="I37" i="2"/>
  <c r="H40" i="2" s="1"/>
  <c r="I36" i="2"/>
  <c r="I35" i="2"/>
  <c r="I40" i="2" s="1"/>
  <c r="C54" i="2"/>
  <c r="C59" i="2" s="1"/>
  <c r="C64" i="2" s="1"/>
  <c r="C55" i="2"/>
  <c r="C73" i="2"/>
  <c r="B78" i="2" s="1"/>
  <c r="B84" i="2" s="1"/>
  <c r="C74" i="2"/>
  <c r="C75" i="2" s="1"/>
  <c r="C78" i="2" s="1"/>
  <c r="C84" i="2" s="1"/>
  <c r="C56" i="2"/>
  <c r="B59" i="2" s="1"/>
  <c r="B64" i="2" s="1"/>
  <c r="B40" i="2"/>
  <c r="B83" i="2" s="1"/>
  <c r="C36" i="2"/>
  <c r="C37" i="2" s="1"/>
  <c r="C40" i="2" s="1"/>
  <c r="C35" i="2"/>
  <c r="L15" i="1"/>
  <c r="L14" i="1"/>
  <c r="L13" i="1"/>
  <c r="H17" i="1"/>
  <c r="H16" i="1"/>
  <c r="H15" i="1"/>
  <c r="G6" i="1"/>
  <c r="G5" i="1"/>
  <c r="C14" i="1"/>
  <c r="B14" i="1"/>
  <c r="C10" i="1"/>
  <c r="B10" i="1"/>
  <c r="C6" i="1"/>
  <c r="B6" i="1"/>
  <c r="C63" i="2" l="1"/>
  <c r="C83" i="2"/>
  <c r="B63" i="2"/>
</calcChain>
</file>

<file path=xl/sharedStrings.xml><?xml version="1.0" encoding="utf-8"?>
<sst xmlns="http://schemas.openxmlformats.org/spreadsheetml/2006/main" count="187" uniqueCount="59">
  <si>
    <t>xmin</t>
  </si>
  <si>
    <t>ymin</t>
  </si>
  <si>
    <t>xmax</t>
  </si>
  <si>
    <t>ymax</t>
  </si>
  <si>
    <t>A</t>
  </si>
  <si>
    <t>x</t>
  </si>
  <si>
    <t>y</t>
  </si>
  <si>
    <t>B</t>
  </si>
  <si>
    <t>m1</t>
  </si>
  <si>
    <t>0000</t>
  </si>
  <si>
    <t>0010</t>
  </si>
  <si>
    <t>m2</t>
  </si>
  <si>
    <t>m3</t>
  </si>
  <si>
    <t>COHEN SUTHERLAND</t>
  </si>
  <si>
    <t>X' =</t>
  </si>
  <si>
    <t>M=</t>
  </si>
  <si>
    <t>Y'</t>
  </si>
  <si>
    <t>0100</t>
  </si>
  <si>
    <t>1000</t>
  </si>
  <si>
    <t>A(X1,Y1)</t>
  </si>
  <si>
    <t>B(X2,Y2)</t>
  </si>
  <si>
    <t>BORDA SUPERIOR - A</t>
  </si>
  <si>
    <t>Y' =</t>
  </si>
  <si>
    <t>M =</t>
  </si>
  <si>
    <t>BORDA INFERIOR - B</t>
  </si>
  <si>
    <t>X'</t>
  </si>
  <si>
    <t>exercicio4</t>
  </si>
  <si>
    <t>X</t>
  </si>
  <si>
    <t>Y</t>
  </si>
  <si>
    <t>C</t>
  </si>
  <si>
    <t>D</t>
  </si>
  <si>
    <t>E</t>
  </si>
  <si>
    <t>YYXX(SIDE)</t>
  </si>
  <si>
    <t>0001</t>
  </si>
  <si>
    <t>1010</t>
  </si>
  <si>
    <t>0101</t>
  </si>
  <si>
    <t>Categoria</t>
  </si>
  <si>
    <t>c</t>
  </si>
  <si>
    <t>m2=</t>
  </si>
  <si>
    <t>X'=</t>
  </si>
  <si>
    <t>m1=</t>
  </si>
  <si>
    <t>Y'=</t>
  </si>
  <si>
    <t>Primeira parte corrigindo a esquerda 0001</t>
  </si>
  <si>
    <t>A'</t>
  </si>
  <si>
    <t>A:(1,7)</t>
  </si>
  <si>
    <t>B'</t>
  </si>
  <si>
    <t>Determinando novas coordenadas</t>
  </si>
  <si>
    <t>Primeira parte corrigindo a superior 1010</t>
  </si>
  <si>
    <t>B:(14,11)</t>
  </si>
  <si>
    <t>B':(10.75,10)</t>
  </si>
  <si>
    <t>Segunda parte corrigindo a direita 0010</t>
  </si>
  <si>
    <t>m3=</t>
  </si>
  <si>
    <t>Resultado Final: Coordenadas visiveis</t>
  </si>
  <si>
    <t>C:(14,11)</t>
  </si>
  <si>
    <t>C'</t>
  </si>
  <si>
    <t>D'</t>
  </si>
  <si>
    <t>C':(13.6,10)</t>
  </si>
  <si>
    <t>D:(9.5,0)</t>
  </si>
  <si>
    <t>Primeira parte corrigindo a inferior 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</si>
</sst>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theme="0"/>
      <name val="Bahnschrift"/>
      <family val="2"/>
    </font>
    <font>
      <b/>
      <sz val="14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0" fontId="0" fillId="0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ont="1" applyFill="1" applyBorder="1"/>
    <xf numFmtId="49" fontId="0" fillId="0" borderId="1" xfId="0" applyNumberFormat="1" applyBorder="1"/>
    <xf numFmtId="0" fontId="3" fillId="8" borderId="1" xfId="0" applyFont="1" applyFill="1" applyBorder="1"/>
    <xf numFmtId="0" fontId="2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1" xfId="0" applyFill="1" applyBorder="1"/>
    <xf numFmtId="0" fontId="0" fillId="9" borderId="2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9</xdr:row>
      <xdr:rowOff>76199</xdr:rowOff>
    </xdr:from>
    <xdr:to>
      <xdr:col>3</xdr:col>
      <xdr:colOff>695325</xdr:colOff>
      <xdr:row>21</xdr:row>
      <xdr:rowOff>45070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5D542DE-C0DE-4DE0-BDD5-C4D6B9DDE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828799"/>
          <a:ext cx="2686050" cy="225487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9525</xdr:colOff>
      <xdr:row>9</xdr:row>
      <xdr:rowOff>66676</xdr:rowOff>
    </xdr:from>
    <xdr:to>
      <xdr:col>10</xdr:col>
      <xdr:colOff>9525</xdr:colOff>
      <xdr:row>20</xdr:row>
      <xdr:rowOff>180976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601DC38-4E7E-4552-BC9B-901ED3498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8100" y="1819276"/>
          <a:ext cx="2619375" cy="22098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11</xdr:col>
      <xdr:colOff>609599</xdr:colOff>
      <xdr:row>9</xdr:row>
      <xdr:rowOff>66676</xdr:rowOff>
    </xdr:from>
    <xdr:to>
      <xdr:col>15</xdr:col>
      <xdr:colOff>704427</xdr:colOff>
      <xdr:row>20</xdr:row>
      <xdr:rowOff>180976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6119362-9402-462D-83B7-8A754F0E4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77149" y="1819276"/>
          <a:ext cx="2618953" cy="22098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9525</xdr:colOff>
      <xdr:row>27</xdr:row>
      <xdr:rowOff>9525</xdr:rowOff>
    </xdr:from>
    <xdr:to>
      <xdr:col>3</xdr:col>
      <xdr:colOff>703512</xdr:colOff>
      <xdr:row>33</xdr:row>
      <xdr:rowOff>47625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BB3F59B8-6E18-4A25-BC9D-414666727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4238625"/>
          <a:ext cx="1913187" cy="1181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9525</xdr:colOff>
      <xdr:row>46</xdr:row>
      <xdr:rowOff>9525</xdr:rowOff>
    </xdr:from>
    <xdr:to>
      <xdr:col>4</xdr:col>
      <xdr:colOff>0</xdr:colOff>
      <xdr:row>52</xdr:row>
      <xdr:rowOff>1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83FC1A25-7030-4B62-979E-2A6683655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8886825"/>
          <a:ext cx="1914525" cy="11334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9524</xdr:colOff>
      <xdr:row>65</xdr:row>
      <xdr:rowOff>9524</xdr:rowOff>
    </xdr:from>
    <xdr:to>
      <xdr:col>3</xdr:col>
      <xdr:colOff>704849</xdr:colOff>
      <xdr:row>70</xdr:row>
      <xdr:rowOff>180975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591C2F66-A46D-4BB0-886B-CA5E919CE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0574" y="12544424"/>
          <a:ext cx="1914525" cy="11239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7</xdr:col>
      <xdr:colOff>9525</xdr:colOff>
      <xdr:row>27</xdr:row>
      <xdr:rowOff>9525</xdr:rowOff>
    </xdr:from>
    <xdr:ext cx="1914525" cy="1133476"/>
    <xdr:pic>
      <xdr:nvPicPr>
        <xdr:cNvPr id="22" name="Imagem 21">
          <a:extLst>
            <a:ext uri="{FF2B5EF4-FFF2-40B4-BE49-F238E27FC236}">
              <a16:creationId xmlns:a16="http://schemas.microsoft.com/office/drawing/2014/main" id="{628ED509-0B54-42A8-9A8A-1F6E7588A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0575" y="8886825"/>
          <a:ext cx="1914525" cy="11334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7</xdr:col>
      <xdr:colOff>9524</xdr:colOff>
      <xdr:row>46</xdr:row>
      <xdr:rowOff>9524</xdr:rowOff>
    </xdr:from>
    <xdr:ext cx="1914525" cy="1123951"/>
    <xdr:pic>
      <xdr:nvPicPr>
        <xdr:cNvPr id="23" name="Imagem 22">
          <a:extLst>
            <a:ext uri="{FF2B5EF4-FFF2-40B4-BE49-F238E27FC236}">
              <a16:creationId xmlns:a16="http://schemas.microsoft.com/office/drawing/2014/main" id="{0C1CF1D1-6D7C-4D4B-B2E1-977AA4BDA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0574" y="12544424"/>
          <a:ext cx="1914525" cy="11239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 editAs="oneCell">
    <xdr:from>
      <xdr:col>7</xdr:col>
      <xdr:colOff>9524</xdr:colOff>
      <xdr:row>64</xdr:row>
      <xdr:rowOff>9525</xdr:rowOff>
    </xdr:from>
    <xdr:to>
      <xdr:col>9</xdr:col>
      <xdr:colOff>704849</xdr:colOff>
      <xdr:row>69</xdr:row>
      <xdr:rowOff>180975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7EE23FC0-BF19-416F-8F1B-C8D7D5EEE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29149" y="12392025"/>
          <a:ext cx="1914525" cy="11239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D1B6-0C06-40D2-BBD1-A681F07A19D2}">
  <dimension ref="A1:L17"/>
  <sheetViews>
    <sheetView tabSelected="1" zoomScaleNormal="100" workbookViewId="0">
      <selection activeCell="A12" sqref="A12:D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>
        <v>0</v>
      </c>
      <c r="B2">
        <v>0</v>
      </c>
      <c r="C2">
        <v>5</v>
      </c>
      <c r="D2">
        <v>5</v>
      </c>
    </row>
    <row r="3" spans="1:12" x14ac:dyDescent="0.25">
      <c r="B3" t="s">
        <v>5</v>
      </c>
      <c r="C3" t="s">
        <v>6</v>
      </c>
      <c r="F3" t="s">
        <v>13</v>
      </c>
    </row>
    <row r="4" spans="1:12" x14ac:dyDescent="0.25">
      <c r="A4" s="2" t="s">
        <v>4</v>
      </c>
      <c r="B4" s="2">
        <v>1</v>
      </c>
      <c r="C4" s="2">
        <v>1</v>
      </c>
      <c r="D4" s="3" t="s">
        <v>9</v>
      </c>
      <c r="F4" t="s">
        <v>14</v>
      </c>
      <c r="G4">
        <v>5</v>
      </c>
    </row>
    <row r="5" spans="1:12" x14ac:dyDescent="0.25">
      <c r="A5" s="2" t="s">
        <v>7</v>
      </c>
      <c r="B5" s="2">
        <v>7</v>
      </c>
      <c r="C5" s="2">
        <v>4</v>
      </c>
      <c r="D5" s="3" t="s">
        <v>10</v>
      </c>
      <c r="F5" t="s">
        <v>15</v>
      </c>
      <c r="G5">
        <f>(C5-C4)/(B5-B4)</f>
        <v>0.5</v>
      </c>
    </row>
    <row r="6" spans="1:12" x14ac:dyDescent="0.25">
      <c r="A6" s="1" t="s">
        <v>8</v>
      </c>
      <c r="B6" s="2">
        <f>AVERAGE(B4:B5)</f>
        <v>4</v>
      </c>
      <c r="C6" s="2">
        <f>AVERAGE(C4:C5)</f>
        <v>2.5</v>
      </c>
      <c r="D6" s="3" t="s">
        <v>9</v>
      </c>
      <c r="F6" t="s">
        <v>16</v>
      </c>
      <c r="G6">
        <f>C4+(C2-B4)*G5</f>
        <v>3</v>
      </c>
      <c r="H6" s="3" t="s">
        <v>9</v>
      </c>
    </row>
    <row r="7" spans="1:12" x14ac:dyDescent="0.25">
      <c r="B7" t="s">
        <v>5</v>
      </c>
      <c r="C7" t="s">
        <v>6</v>
      </c>
      <c r="D7" s="3"/>
    </row>
    <row r="8" spans="1:12" x14ac:dyDescent="0.25">
      <c r="A8" s="1" t="s">
        <v>7</v>
      </c>
      <c r="B8" s="1">
        <v>7</v>
      </c>
      <c r="C8" s="1">
        <v>4</v>
      </c>
      <c r="D8" s="1" t="s">
        <v>10</v>
      </c>
      <c r="F8" t="s">
        <v>0</v>
      </c>
      <c r="G8" t="s">
        <v>1</v>
      </c>
      <c r="H8" t="s">
        <v>2</v>
      </c>
      <c r="I8" t="s">
        <v>3</v>
      </c>
    </row>
    <row r="9" spans="1:12" x14ac:dyDescent="0.25">
      <c r="A9" s="1" t="s">
        <v>8</v>
      </c>
      <c r="B9" s="1">
        <v>4</v>
      </c>
      <c r="C9" s="1">
        <v>2.5</v>
      </c>
      <c r="D9" s="1" t="s">
        <v>9</v>
      </c>
      <c r="F9">
        <v>0</v>
      </c>
      <c r="G9">
        <v>0</v>
      </c>
      <c r="H9">
        <v>5</v>
      </c>
      <c r="I9">
        <v>5</v>
      </c>
    </row>
    <row r="10" spans="1:12" x14ac:dyDescent="0.25">
      <c r="A10" s="4" t="s">
        <v>11</v>
      </c>
      <c r="B10" s="1">
        <f>AVERAGE(B8:B9)</f>
        <v>5.5</v>
      </c>
      <c r="C10" s="1">
        <f>AVERAGE(C8:C9)</f>
        <v>3.25</v>
      </c>
      <c r="D10" s="1" t="s">
        <v>10</v>
      </c>
      <c r="G10" t="s">
        <v>5</v>
      </c>
      <c r="H10" t="s">
        <v>6</v>
      </c>
    </row>
    <row r="11" spans="1:12" x14ac:dyDescent="0.25">
      <c r="B11" t="s">
        <v>5</v>
      </c>
      <c r="C11" t="s">
        <v>6</v>
      </c>
      <c r="F11" s="2" t="s">
        <v>20</v>
      </c>
      <c r="G11" s="2">
        <v>2</v>
      </c>
      <c r="H11" s="2">
        <v>-1</v>
      </c>
      <c r="I11" s="3" t="s">
        <v>17</v>
      </c>
    </row>
    <row r="12" spans="1:12" x14ac:dyDescent="0.25">
      <c r="A12" t="s">
        <v>8</v>
      </c>
      <c r="B12">
        <v>4</v>
      </c>
      <c r="C12">
        <v>2.5</v>
      </c>
      <c r="D12" t="s">
        <v>9</v>
      </c>
      <c r="F12" s="2" t="s">
        <v>19</v>
      </c>
      <c r="G12" s="2">
        <v>3</v>
      </c>
      <c r="H12" s="2">
        <v>6</v>
      </c>
      <c r="I12" s="3" t="s">
        <v>18</v>
      </c>
      <c r="K12" t="s">
        <v>24</v>
      </c>
    </row>
    <row r="13" spans="1:12" x14ac:dyDescent="0.25">
      <c r="A13" t="s">
        <v>11</v>
      </c>
      <c r="B13">
        <v>5.5</v>
      </c>
      <c r="C13">
        <v>3.25</v>
      </c>
      <c r="D13" t="s">
        <v>10</v>
      </c>
      <c r="K13" s="5" t="s">
        <v>22</v>
      </c>
      <c r="L13" s="5">
        <f>G9</f>
        <v>0</v>
      </c>
    </row>
    <row r="14" spans="1:12" x14ac:dyDescent="0.25">
      <c r="A14" t="s">
        <v>12</v>
      </c>
      <c r="B14">
        <f>AVERAGE(B12:B13)</f>
        <v>4.75</v>
      </c>
      <c r="C14">
        <f>AVERAGE(C12:C13)</f>
        <v>2.875</v>
      </c>
      <c r="D14" t="s">
        <v>9</v>
      </c>
      <c r="G14" t="s">
        <v>21</v>
      </c>
      <c r="K14" t="s">
        <v>15</v>
      </c>
      <c r="L14">
        <f>H16</f>
        <v>0.14285714285714285</v>
      </c>
    </row>
    <row r="15" spans="1:12" x14ac:dyDescent="0.25">
      <c r="G15" s="5" t="s">
        <v>22</v>
      </c>
      <c r="H15" s="5">
        <f>I9</f>
        <v>5</v>
      </c>
      <c r="I15" s="3" t="s">
        <v>9</v>
      </c>
      <c r="K15" s="5" t="s">
        <v>25</v>
      </c>
      <c r="L15" s="5">
        <f>G12+(G9-H12)*L14</f>
        <v>2.1428571428571428</v>
      </c>
    </row>
    <row r="16" spans="1:12" x14ac:dyDescent="0.25">
      <c r="G16" t="s">
        <v>23</v>
      </c>
      <c r="H16">
        <f>(G11-G12)/(H11-H12)</f>
        <v>0.14285714285714285</v>
      </c>
    </row>
    <row r="17" spans="7:8" x14ac:dyDescent="0.25">
      <c r="G17" s="5" t="s">
        <v>14</v>
      </c>
      <c r="H17" s="5">
        <f>G12+(I9-G12)*H16</f>
        <v>3.2857142857142856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0D2E-118A-425D-A38A-692EBEF6442E}">
  <dimension ref="A1:P84"/>
  <sheetViews>
    <sheetView topLeftCell="A75" zoomScaleNormal="100" workbookViewId="0">
      <selection activeCell="K66" sqref="K66"/>
    </sheetView>
  </sheetViews>
  <sheetFormatPr defaultRowHeight="15" x14ac:dyDescent="0.25"/>
  <cols>
    <col min="1" max="1" width="11.7109375" bestFit="1" customWidth="1"/>
    <col min="4" max="4" width="10.5703125" bestFit="1" customWidth="1"/>
    <col min="7" max="7" width="10.42578125" bestFit="1" customWidth="1"/>
    <col min="10" max="10" width="10.5703125" bestFit="1" customWidth="1"/>
    <col min="13" max="13" width="10.42578125" bestFit="1" customWidth="1"/>
    <col min="16" max="16" width="10.5703125" bestFit="1" customWidth="1"/>
  </cols>
  <sheetData>
    <row r="1" spans="1:16" x14ac:dyDescent="0.25">
      <c r="A1" s="15" t="s">
        <v>26</v>
      </c>
    </row>
    <row r="3" spans="1:16" x14ac:dyDescent="0.25">
      <c r="A3" s="6" t="s">
        <v>1</v>
      </c>
      <c r="B3" s="6" t="s">
        <v>0</v>
      </c>
      <c r="C3" s="7" t="s">
        <v>3</v>
      </c>
      <c r="D3" s="7" t="s">
        <v>2</v>
      </c>
    </row>
    <row r="4" spans="1:16" x14ac:dyDescent="0.25">
      <c r="A4" s="2">
        <v>2</v>
      </c>
      <c r="B4" s="2">
        <v>2</v>
      </c>
      <c r="C4" s="2">
        <v>10</v>
      </c>
      <c r="D4" s="2">
        <v>10</v>
      </c>
    </row>
    <row r="6" spans="1:16" x14ac:dyDescent="0.25">
      <c r="A6" s="12" t="s">
        <v>36</v>
      </c>
      <c r="G6" s="12" t="s">
        <v>36</v>
      </c>
      <c r="M6" s="12" t="s">
        <v>36</v>
      </c>
    </row>
    <row r="7" spans="1:16" ht="18" x14ac:dyDescent="0.25">
      <c r="A7" s="14" t="s">
        <v>37</v>
      </c>
      <c r="B7" s="8" t="s">
        <v>27</v>
      </c>
      <c r="C7" s="8" t="s">
        <v>28</v>
      </c>
      <c r="D7" s="10" t="s">
        <v>32</v>
      </c>
      <c r="G7" s="13" t="s">
        <v>29</v>
      </c>
      <c r="H7" s="8" t="s">
        <v>27</v>
      </c>
      <c r="I7" s="8" t="s">
        <v>28</v>
      </c>
      <c r="J7" s="10" t="s">
        <v>32</v>
      </c>
      <c r="M7" s="13" t="s">
        <v>29</v>
      </c>
      <c r="N7" s="8" t="s">
        <v>27</v>
      </c>
      <c r="O7" s="8" t="s">
        <v>28</v>
      </c>
      <c r="P7" s="10" t="s">
        <v>32</v>
      </c>
    </row>
    <row r="8" spans="1:16" x14ac:dyDescent="0.25">
      <c r="A8" s="9" t="s">
        <v>4</v>
      </c>
      <c r="B8" s="2">
        <v>1</v>
      </c>
      <c r="C8" s="2">
        <v>7</v>
      </c>
      <c r="D8" s="11" t="s">
        <v>33</v>
      </c>
      <c r="G8" s="9" t="s">
        <v>29</v>
      </c>
      <c r="H8" s="2">
        <v>14</v>
      </c>
      <c r="I8" s="2">
        <v>11</v>
      </c>
      <c r="J8" s="11" t="s">
        <v>34</v>
      </c>
      <c r="M8" s="9" t="s">
        <v>31</v>
      </c>
      <c r="N8" s="2">
        <v>13</v>
      </c>
      <c r="O8" s="2">
        <v>12</v>
      </c>
      <c r="P8" s="11" t="s">
        <v>34</v>
      </c>
    </row>
    <row r="9" spans="1:16" x14ac:dyDescent="0.25">
      <c r="A9" s="9" t="s">
        <v>7</v>
      </c>
      <c r="B9" s="2">
        <v>14</v>
      </c>
      <c r="C9" s="2">
        <v>11</v>
      </c>
      <c r="D9" s="11" t="s">
        <v>34</v>
      </c>
      <c r="G9" s="9" t="s">
        <v>30</v>
      </c>
      <c r="H9" s="2">
        <v>9.5</v>
      </c>
      <c r="I9" s="2">
        <v>0</v>
      </c>
      <c r="J9" s="11" t="s">
        <v>17</v>
      </c>
      <c r="M9" s="9" t="s">
        <v>30</v>
      </c>
      <c r="N9" s="2">
        <v>0</v>
      </c>
      <c r="O9" s="2">
        <v>-2</v>
      </c>
      <c r="P9" s="11" t="s">
        <v>35</v>
      </c>
    </row>
    <row r="23" spans="1:10" x14ac:dyDescent="0.25">
      <c r="A23" s="24" t="s">
        <v>46</v>
      </c>
      <c r="B23" s="24"/>
      <c r="C23" s="24"/>
      <c r="D23" s="24"/>
      <c r="G23" s="24" t="s">
        <v>46</v>
      </c>
      <c r="H23" s="24"/>
      <c r="I23" s="24"/>
      <c r="J23" s="24"/>
    </row>
    <row r="25" spans="1:10" ht="18" x14ac:dyDescent="0.25">
      <c r="A25" s="14"/>
      <c r="B25" s="8" t="s">
        <v>27</v>
      </c>
      <c r="C25" s="8" t="s">
        <v>28</v>
      </c>
      <c r="D25" s="10" t="s">
        <v>32</v>
      </c>
      <c r="G25" s="14"/>
      <c r="H25" s="8" t="s">
        <v>27</v>
      </c>
      <c r="I25" s="8" t="s">
        <v>28</v>
      </c>
      <c r="J25" s="10" t="s">
        <v>32</v>
      </c>
    </row>
    <row r="26" spans="1:10" x14ac:dyDescent="0.25">
      <c r="A26" s="9" t="s">
        <v>4</v>
      </c>
      <c r="B26" s="2">
        <v>1</v>
      </c>
      <c r="C26" s="2">
        <v>7</v>
      </c>
      <c r="D26" s="11" t="s">
        <v>33</v>
      </c>
      <c r="G26" s="9" t="s">
        <v>29</v>
      </c>
      <c r="H26" s="2">
        <v>14</v>
      </c>
      <c r="I26" s="2">
        <v>11</v>
      </c>
      <c r="J26" s="11" t="s">
        <v>34</v>
      </c>
    </row>
    <row r="27" spans="1:10" x14ac:dyDescent="0.25">
      <c r="A27" s="18" t="s">
        <v>42</v>
      </c>
      <c r="B27" s="19"/>
      <c r="C27" s="19"/>
      <c r="D27" s="20"/>
      <c r="G27" s="17" t="s">
        <v>47</v>
      </c>
      <c r="H27" s="17"/>
      <c r="I27" s="17"/>
      <c r="J27" s="17"/>
    </row>
    <row r="28" spans="1:10" x14ac:dyDescent="0.25">
      <c r="A28" s="22" t="s">
        <v>44</v>
      </c>
      <c r="G28" s="22" t="s">
        <v>53</v>
      </c>
    </row>
    <row r="35" spans="1:10" x14ac:dyDescent="0.25">
      <c r="B35" s="6" t="s">
        <v>39</v>
      </c>
      <c r="C35" s="2">
        <f>B4</f>
        <v>2</v>
      </c>
      <c r="H35" s="6" t="s">
        <v>41</v>
      </c>
      <c r="I35" s="2">
        <f>C4</f>
        <v>10</v>
      </c>
    </row>
    <row r="36" spans="1:10" x14ac:dyDescent="0.25">
      <c r="B36" s="6" t="s">
        <v>40</v>
      </c>
      <c r="C36" s="2">
        <f>(C9-C8)/B9-B8</f>
        <v>-0.7142857142857143</v>
      </c>
      <c r="H36" s="6" t="s">
        <v>40</v>
      </c>
      <c r="I36" s="2">
        <f>(H9-H8)/(I9-I8)</f>
        <v>0.40909090909090912</v>
      </c>
    </row>
    <row r="37" spans="1:10" x14ac:dyDescent="0.25">
      <c r="B37" s="6" t="s">
        <v>41</v>
      </c>
      <c r="C37" s="2">
        <f>C8+(B4-B8)*C36</f>
        <v>6.2857142857142856</v>
      </c>
      <c r="H37" s="6" t="s">
        <v>39</v>
      </c>
      <c r="I37" s="2">
        <f>H8+(C4-I8)*I36</f>
        <v>13.590909090909092</v>
      </c>
    </row>
    <row r="39" spans="1:10" x14ac:dyDescent="0.25">
      <c r="B39" s="8" t="s">
        <v>25</v>
      </c>
      <c r="C39" s="8" t="s">
        <v>16</v>
      </c>
      <c r="D39" s="10" t="s">
        <v>32</v>
      </c>
      <c r="H39" s="8" t="s">
        <v>25</v>
      </c>
      <c r="I39" s="8" t="s">
        <v>16</v>
      </c>
      <c r="J39" s="10" t="s">
        <v>32</v>
      </c>
    </row>
    <row r="40" spans="1:10" x14ac:dyDescent="0.25">
      <c r="A40" s="21" t="s">
        <v>43</v>
      </c>
      <c r="B40" s="2">
        <f>C35</f>
        <v>2</v>
      </c>
      <c r="C40" s="2">
        <f>C37</f>
        <v>6.2857142857142856</v>
      </c>
      <c r="D40" s="16" t="s">
        <v>9</v>
      </c>
      <c r="G40" s="21" t="s">
        <v>54</v>
      </c>
      <c r="H40" s="2">
        <f>I37</f>
        <v>13.590909090909092</v>
      </c>
      <c r="I40" s="2">
        <f>I35</f>
        <v>10</v>
      </c>
      <c r="J40" s="16" t="s">
        <v>10</v>
      </c>
    </row>
    <row r="43" spans="1:10" ht="18" x14ac:dyDescent="0.25">
      <c r="G43" s="14"/>
      <c r="H43" s="8" t="s">
        <v>27</v>
      </c>
      <c r="I43" s="8" t="s">
        <v>28</v>
      </c>
      <c r="J43" s="26" t="s">
        <v>32</v>
      </c>
    </row>
    <row r="44" spans="1:10" ht="18" x14ac:dyDescent="0.25">
      <c r="A44" s="14"/>
      <c r="B44" s="8" t="s">
        <v>27</v>
      </c>
      <c r="C44" s="8" t="s">
        <v>28</v>
      </c>
      <c r="D44" s="10" t="s">
        <v>32</v>
      </c>
      <c r="G44" s="25" t="s">
        <v>54</v>
      </c>
      <c r="H44" s="2">
        <f>H40</f>
        <v>13.590909090909092</v>
      </c>
      <c r="I44" s="2">
        <f>I40</f>
        <v>10</v>
      </c>
      <c r="J44" s="16" t="s">
        <v>10</v>
      </c>
    </row>
    <row r="45" spans="1:10" x14ac:dyDescent="0.25">
      <c r="A45" s="9" t="s">
        <v>7</v>
      </c>
      <c r="B45" s="2">
        <v>14</v>
      </c>
      <c r="C45" s="2">
        <v>11</v>
      </c>
      <c r="D45" s="11" t="s">
        <v>34</v>
      </c>
      <c r="G45" s="9" t="s">
        <v>30</v>
      </c>
      <c r="H45" s="2">
        <v>9.5</v>
      </c>
      <c r="I45" s="2">
        <v>0</v>
      </c>
      <c r="J45" s="16" t="s">
        <v>17</v>
      </c>
    </row>
    <row r="46" spans="1:10" x14ac:dyDescent="0.25">
      <c r="A46" s="17" t="s">
        <v>47</v>
      </c>
      <c r="B46" s="17"/>
      <c r="C46" s="17"/>
      <c r="D46" s="17"/>
      <c r="G46" s="17" t="s">
        <v>50</v>
      </c>
      <c r="H46" s="17"/>
      <c r="I46" s="17"/>
      <c r="J46" s="17"/>
    </row>
    <row r="47" spans="1:10" x14ac:dyDescent="0.25">
      <c r="A47" s="22" t="s">
        <v>48</v>
      </c>
      <c r="G47" s="22" t="s">
        <v>56</v>
      </c>
    </row>
    <row r="54" spans="1:10" x14ac:dyDescent="0.25">
      <c r="B54" s="6" t="s">
        <v>41</v>
      </c>
      <c r="C54" s="2">
        <f>C4</f>
        <v>10</v>
      </c>
      <c r="H54" s="6" t="s">
        <v>39</v>
      </c>
      <c r="I54" s="2">
        <f>D4</f>
        <v>10</v>
      </c>
    </row>
    <row r="55" spans="1:10" x14ac:dyDescent="0.25">
      <c r="B55" s="6" t="s">
        <v>38</v>
      </c>
      <c r="C55" s="2">
        <f>(B9-B8)/(C9-C8)</f>
        <v>3.25</v>
      </c>
      <c r="H55" s="6" t="s">
        <v>38</v>
      </c>
      <c r="I55" s="2">
        <f>(H45-H44)/(I45-I44)</f>
        <v>0.40909090909090917</v>
      </c>
    </row>
    <row r="56" spans="1:10" x14ac:dyDescent="0.25">
      <c r="B56" s="6" t="s">
        <v>39</v>
      </c>
      <c r="C56" s="2">
        <f>B8+(C4-C8)*C55</f>
        <v>10.75</v>
      </c>
      <c r="H56" s="6" t="s">
        <v>41</v>
      </c>
      <c r="I56" s="2">
        <f>I44+(D4-H44)*I55</f>
        <v>8.5309917355371887</v>
      </c>
    </row>
    <row r="58" spans="1:10" x14ac:dyDescent="0.25">
      <c r="B58" s="8" t="s">
        <v>25</v>
      </c>
      <c r="C58" s="8" t="s">
        <v>16</v>
      </c>
      <c r="D58" s="10" t="s">
        <v>32</v>
      </c>
      <c r="H58" s="8" t="s">
        <v>25</v>
      </c>
      <c r="I58" s="8" t="s">
        <v>16</v>
      </c>
      <c r="J58" s="10" t="s">
        <v>32</v>
      </c>
    </row>
    <row r="59" spans="1:10" x14ac:dyDescent="0.25">
      <c r="A59" s="21" t="s">
        <v>45</v>
      </c>
      <c r="B59" s="2">
        <f>C56</f>
        <v>10.75</v>
      </c>
      <c r="C59" s="2">
        <f>C54</f>
        <v>10</v>
      </c>
      <c r="D59" s="16" t="s">
        <v>10</v>
      </c>
      <c r="G59" s="25" t="s">
        <v>54</v>
      </c>
      <c r="H59" s="2">
        <f>I54</f>
        <v>10</v>
      </c>
      <c r="I59" s="2">
        <f>I56</f>
        <v>8.5309917355371887</v>
      </c>
      <c r="J59" s="16" t="s">
        <v>9</v>
      </c>
    </row>
    <row r="62" spans="1:10" ht="18" x14ac:dyDescent="0.25">
      <c r="A62" s="14"/>
      <c r="B62" s="8" t="s">
        <v>27</v>
      </c>
      <c r="C62" s="8" t="s">
        <v>28</v>
      </c>
      <c r="D62" s="10" t="s">
        <v>32</v>
      </c>
      <c r="G62" s="14"/>
      <c r="H62" s="8" t="s">
        <v>27</v>
      </c>
      <c r="I62" s="8" t="s">
        <v>28</v>
      </c>
      <c r="J62" s="10" t="s">
        <v>32</v>
      </c>
    </row>
    <row r="63" spans="1:10" x14ac:dyDescent="0.25">
      <c r="A63" s="9" t="s">
        <v>43</v>
      </c>
      <c r="B63" s="2">
        <f>B40</f>
        <v>2</v>
      </c>
      <c r="C63" s="2">
        <f>C40</f>
        <v>6.2857142857142856</v>
      </c>
      <c r="D63" s="11" t="s">
        <v>9</v>
      </c>
      <c r="G63" s="9" t="s">
        <v>30</v>
      </c>
      <c r="H63" s="2">
        <v>9.5</v>
      </c>
      <c r="I63" s="2">
        <v>0</v>
      </c>
      <c r="J63" s="11" t="s">
        <v>17</v>
      </c>
    </row>
    <row r="64" spans="1:10" x14ac:dyDescent="0.25">
      <c r="A64" s="9" t="s">
        <v>45</v>
      </c>
      <c r="B64" s="2">
        <f>B59</f>
        <v>10.75</v>
      </c>
      <c r="C64" s="2">
        <f>C59</f>
        <v>10</v>
      </c>
      <c r="D64" s="11" t="s">
        <v>10</v>
      </c>
      <c r="G64" s="18" t="s">
        <v>58</v>
      </c>
      <c r="H64" s="19"/>
      <c r="I64" s="19"/>
      <c r="J64" s="20"/>
    </row>
    <row r="65" spans="1:10" x14ac:dyDescent="0.25">
      <c r="A65" s="17" t="s">
        <v>50</v>
      </c>
      <c r="B65" s="17"/>
      <c r="C65" s="17"/>
      <c r="D65" s="17"/>
      <c r="G65" s="22" t="s">
        <v>57</v>
      </c>
    </row>
    <row r="66" spans="1:10" x14ac:dyDescent="0.25">
      <c r="A66" s="22" t="s">
        <v>49</v>
      </c>
    </row>
    <row r="72" spans="1:10" x14ac:dyDescent="0.25">
      <c r="H72" s="6" t="s">
        <v>41</v>
      </c>
      <c r="I72" s="2"/>
    </row>
    <row r="73" spans="1:10" x14ac:dyDescent="0.25">
      <c r="B73" s="6" t="s">
        <v>39</v>
      </c>
      <c r="C73" s="2">
        <f>D4</f>
        <v>10</v>
      </c>
      <c r="H73" s="6" t="s">
        <v>51</v>
      </c>
      <c r="I73" s="2"/>
    </row>
    <row r="74" spans="1:10" x14ac:dyDescent="0.25">
      <c r="B74" s="6" t="s">
        <v>51</v>
      </c>
      <c r="C74" s="2">
        <f>(C9-C8)/(B9-B8)</f>
        <v>0.30769230769230771</v>
      </c>
      <c r="H74" s="6" t="s">
        <v>39</v>
      </c>
      <c r="I74" s="2"/>
    </row>
    <row r="75" spans="1:10" x14ac:dyDescent="0.25">
      <c r="B75" s="6" t="s">
        <v>41</v>
      </c>
      <c r="C75" s="2">
        <f>C8+(D4-B8)*C74</f>
        <v>9.7692307692307701</v>
      </c>
    </row>
    <row r="76" spans="1:10" x14ac:dyDescent="0.25">
      <c r="H76" s="8" t="s">
        <v>25</v>
      </c>
      <c r="I76" s="8" t="s">
        <v>16</v>
      </c>
      <c r="J76" s="10" t="s">
        <v>32</v>
      </c>
    </row>
    <row r="77" spans="1:10" x14ac:dyDescent="0.25">
      <c r="B77" s="8" t="s">
        <v>25</v>
      </c>
      <c r="C77" s="8" t="s">
        <v>16</v>
      </c>
      <c r="D77" s="10" t="s">
        <v>32</v>
      </c>
      <c r="G77" s="21" t="s">
        <v>55</v>
      </c>
      <c r="H77" s="2"/>
      <c r="I77" s="2"/>
      <c r="J77" s="16"/>
    </row>
    <row r="78" spans="1:10" x14ac:dyDescent="0.25">
      <c r="A78" s="21" t="s">
        <v>45</v>
      </c>
      <c r="B78" s="2">
        <f>C73</f>
        <v>10</v>
      </c>
      <c r="C78" s="2">
        <f>C75</f>
        <v>9.7692307692307701</v>
      </c>
      <c r="D78" s="16" t="s">
        <v>9</v>
      </c>
    </row>
    <row r="80" spans="1:10" x14ac:dyDescent="0.25">
      <c r="A80" s="23" t="s">
        <v>52</v>
      </c>
      <c r="B80" s="23"/>
      <c r="C80" s="23"/>
      <c r="D80" s="23"/>
    </row>
    <row r="82" spans="1:4" ht="18" x14ac:dyDescent="0.25">
      <c r="A82" s="14"/>
      <c r="B82" s="8" t="s">
        <v>27</v>
      </c>
      <c r="C82" s="8" t="s">
        <v>28</v>
      </c>
      <c r="D82" s="10" t="s">
        <v>32</v>
      </c>
    </row>
    <row r="83" spans="1:4" x14ac:dyDescent="0.25">
      <c r="A83" s="9" t="s">
        <v>43</v>
      </c>
      <c r="B83" s="2">
        <f>B40</f>
        <v>2</v>
      </c>
      <c r="C83" s="2">
        <f>C40</f>
        <v>6.2857142857142856</v>
      </c>
      <c r="D83" s="11" t="s">
        <v>9</v>
      </c>
    </row>
    <row r="84" spans="1:4" x14ac:dyDescent="0.25">
      <c r="A84" s="9" t="s">
        <v>45</v>
      </c>
      <c r="B84" s="2">
        <f>B78</f>
        <v>10</v>
      </c>
      <c r="C84" s="2">
        <f>C78</f>
        <v>9.7692307692307701</v>
      </c>
      <c r="D84" s="11" t="s">
        <v>9</v>
      </c>
    </row>
  </sheetData>
  <mergeCells count="9">
    <mergeCell ref="A80:D80"/>
    <mergeCell ref="G23:J23"/>
    <mergeCell ref="G27:J27"/>
    <mergeCell ref="G46:J46"/>
    <mergeCell ref="G64:J64"/>
    <mergeCell ref="A46:D46"/>
    <mergeCell ref="A27:D27"/>
    <mergeCell ref="A23:D23"/>
    <mergeCell ref="A65:D6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Cohen-Sutherland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UNIFAI</dc:creator>
  <cp:lastModifiedBy>VM</cp:lastModifiedBy>
  <dcterms:created xsi:type="dcterms:W3CDTF">2022-05-26T00:22:56Z</dcterms:created>
  <dcterms:modified xsi:type="dcterms:W3CDTF">2022-05-29T17:38:42Z</dcterms:modified>
</cp:coreProperties>
</file>