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Meu Drive\Ciências da Computação\5 Semestre\Calculo Numerico\"/>
    </mc:Choice>
  </mc:AlternateContent>
  <xr:revisionPtr revIDLastSave="0" documentId="13_ncr:1_{F59178E3-64DE-4ED7-B897-4C468A93A2B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1" sheetId="2" r:id="rId1"/>
    <sheet name="Planilha3" sheetId="4" r:id="rId2"/>
    <sheet name="Planilha4" sheetId="5" r:id="rId3"/>
  </sheets>
  <calcPr calcId="191029"/>
</workbook>
</file>

<file path=xl/calcChain.xml><?xml version="1.0" encoding="utf-8"?>
<calcChain xmlns="http://schemas.openxmlformats.org/spreadsheetml/2006/main">
  <c r="B14" i="5" l="1"/>
  <c r="G4" i="5"/>
  <c r="G5" i="5"/>
  <c r="G3" i="5"/>
  <c r="E5" i="5"/>
  <c r="D5" i="5"/>
  <c r="E4" i="5"/>
  <c r="D4" i="5"/>
  <c r="I3" i="5" a="1"/>
  <c r="K4" i="5" s="1"/>
  <c r="E3" i="5"/>
  <c r="D3" i="5"/>
  <c r="B13" i="4"/>
  <c r="G5" i="4"/>
  <c r="E5" i="4"/>
  <c r="D5" i="4"/>
  <c r="G4" i="4"/>
  <c r="E4" i="4"/>
  <c r="D4" i="4"/>
  <c r="G3" i="4"/>
  <c r="E3" i="4"/>
  <c r="D3" i="4"/>
  <c r="G4" i="2"/>
  <c r="G5" i="2"/>
  <c r="G3" i="2"/>
  <c r="E4" i="2"/>
  <c r="E5" i="2"/>
  <c r="E3" i="2"/>
  <c r="D4" i="2"/>
  <c r="D5" i="2"/>
  <c r="D3" i="2"/>
  <c r="I3" i="2" a="1"/>
  <c r="I3" i="2" s="1"/>
  <c r="K3" i="5" l="1"/>
  <c r="I4" i="5"/>
  <c r="J5" i="5"/>
  <c r="I3" i="5"/>
  <c r="K5" i="5"/>
  <c r="J3" i="5"/>
  <c r="J4" i="5"/>
  <c r="I5" i="5"/>
  <c r="I3" i="4" a="1"/>
  <c r="I4" i="4" s="1"/>
  <c r="I4" i="2"/>
  <c r="J5" i="2"/>
  <c r="K4" i="2"/>
  <c r="K3" i="2"/>
  <c r="I5" i="2"/>
  <c r="J3" i="2"/>
  <c r="J4" i="2"/>
  <c r="K5" i="2"/>
  <c r="M3" i="5" l="1" a="1"/>
  <c r="M5" i="5" s="1"/>
  <c r="I5" i="4"/>
  <c r="K5" i="4"/>
  <c r="K4" i="4"/>
  <c r="J3" i="4"/>
  <c r="I3" i="4"/>
  <c r="K3" i="4"/>
  <c r="J5" i="4"/>
  <c r="J4" i="4"/>
  <c r="M3" i="2" a="1"/>
  <c r="M5" i="2" s="1"/>
  <c r="M3" i="5" l="1"/>
  <c r="M4" i="5"/>
  <c r="B13" i="5"/>
  <c r="B12" i="5"/>
  <c r="B11" i="5"/>
  <c r="M3" i="4" a="1"/>
  <c r="M4" i="4" s="1"/>
  <c r="M3" i="2"/>
  <c r="M4" i="2"/>
  <c r="B12" i="2"/>
  <c r="M3" i="4" l="1"/>
  <c r="M5" i="4"/>
  <c r="B11" i="2"/>
  <c r="B12" i="4" l="1"/>
  <c r="B11" i="4"/>
</calcChain>
</file>

<file path=xl/sharedStrings.xml><?xml version="1.0" encoding="utf-8"?>
<sst xmlns="http://schemas.openxmlformats.org/spreadsheetml/2006/main" count="54" uniqueCount="18">
  <si>
    <t>x</t>
  </si>
  <si>
    <t>y</t>
  </si>
  <si>
    <t>c</t>
  </si>
  <si>
    <t>Valores Dados</t>
  </si>
  <si>
    <t>X</t>
  </si>
  <si>
    <t>Y</t>
  </si>
  <si>
    <t>Y2</t>
  </si>
  <si>
    <t>X2</t>
  </si>
  <si>
    <t>z</t>
  </si>
  <si>
    <t>=</t>
  </si>
  <si>
    <t xml:space="preserve">Interpoção </t>
  </si>
  <si>
    <t>l1</t>
  </si>
  <si>
    <t>y(x)</t>
  </si>
  <si>
    <t>Sistema</t>
  </si>
  <si>
    <t>ax^2</t>
  </si>
  <si>
    <t>bx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</si>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</sst>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3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4" fillId="0" borderId="0" xfId="0" applyFont="1" applyFill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6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/>
    <xf numFmtId="164" fontId="2" fillId="3" borderId="1" xfId="0" applyNumberFormat="1" applyFont="1" applyFill="1" applyBorder="1"/>
    <xf numFmtId="164" fontId="2" fillId="2" borderId="1" xfId="0" applyNumberFormat="1" applyFont="1" applyFill="1" applyBorder="1"/>
    <xf numFmtId="164" fontId="2" fillId="5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/>
    <xf numFmtId="0" fontId="0" fillId="6" borderId="1" xfId="0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/>
    <xf numFmtId="164" fontId="2" fillId="7" borderId="1" xfId="0" applyNumberFormat="1" applyFont="1" applyFill="1" applyBorder="1"/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64" formatCode="0.00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numFmt numFmtId="164" formatCode="0.00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64" formatCode="0.00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numFmt numFmtId="164" formatCode="0.00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64" formatCode="0.00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numFmt numFmtId="164" formatCode="0.00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9</xdr:row>
      <xdr:rowOff>123825</xdr:rowOff>
    </xdr:from>
    <xdr:to>
      <xdr:col>10</xdr:col>
      <xdr:colOff>219075</xdr:colOff>
      <xdr:row>21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EBA293-3674-4EBB-8970-0D156FDE7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1695450"/>
          <a:ext cx="3067050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8</xdr:row>
      <xdr:rowOff>19050</xdr:rowOff>
    </xdr:from>
    <xdr:to>
      <xdr:col>8</xdr:col>
      <xdr:colOff>438150</xdr:colOff>
      <xdr:row>21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16F57D-EEBC-4E1E-8463-90F88A200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1314450"/>
          <a:ext cx="3048000" cy="219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323850</xdr:colOff>
      <xdr:row>9</xdr:row>
      <xdr:rowOff>0</xdr:rowOff>
    </xdr:from>
    <xdr:to>
      <xdr:col>12</xdr:col>
      <xdr:colOff>209550</xdr:colOff>
      <xdr:row>29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0D6997-2078-441A-BF76-49E8FAFF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1457325"/>
          <a:ext cx="3076575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EA3D19-5735-4795-B10A-A4E5C673F5C8}" name="Tabela27" displayName="Tabela27" ref="A2:B5" totalsRowShown="0" headerRowDxfId="23" dataDxfId="22">
  <autoFilter ref="A2:B5" xr:uid="{3E77BDDF-E3BC-4666-B99F-45F2F53627DA}"/>
  <tableColumns count="2">
    <tableColumn id="1" xr3:uid="{B91E7B08-ACAF-4CD5-90A7-BB9A861E29BE}" name="X" dataDxfId="21"/>
    <tableColumn id="2" xr3:uid="{98D1DE27-3892-41B6-81DE-E7760E9919D1}" name="Y" dataDxfId="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94DC6F-A0DA-4117-9A96-BDD08872E00B}" name="Tabela38" displayName="Tabela38" ref="A10:B12" totalsRowShown="0" headerRowDxfId="19" dataDxfId="18">
  <autoFilter ref="A10:B12" xr:uid="{6A24ADC4-6F59-4164-81B7-A0347C54C25C}"/>
  <tableColumns count="2">
    <tableColumn id="1" xr3:uid="{7F89A868-7E8E-4C98-95F5-5F430992EDFF}" name="X2" dataDxfId="17"/>
    <tableColumn id="2" xr3:uid="{E4A83416-D914-47AE-8FC6-F3668496539D}" name="Y2" dataDxfId="16">
      <calculatedColumnFormula>($M$3*A11^2)+$M$4*A11+$M$5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B12C7F-9E08-4134-929E-8F1C6CF1AC67}" name="Tabela2714" displayName="Tabela2714" ref="A2:B5" totalsRowShown="0" headerRowDxfId="15" dataDxfId="14">
  <autoFilter ref="A2:B5" xr:uid="{C1C5E80C-0723-45DA-B286-4202725CB790}"/>
  <tableColumns count="2">
    <tableColumn id="1" xr3:uid="{A365DA5B-149C-4DE4-A652-9E85EF0D587C}" name="X" dataDxfId="13"/>
    <tableColumn id="2" xr3:uid="{F62F5032-D72E-4699-B377-9D5758077CA6}" name="Y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F31D47-97B8-4573-89DF-DEB3D53C5E0A}" name="Tabela3815" displayName="Tabela3815" ref="A10:B13" totalsRowShown="0" headerRowDxfId="11" dataDxfId="10">
  <autoFilter ref="A10:B13" xr:uid="{029F493B-7C32-494B-98EB-C914593BBA68}"/>
  <tableColumns count="2">
    <tableColumn id="1" xr3:uid="{B716EF8F-F45A-41DE-A91A-BE35786F0A0F}" name="X2" dataDxfId="9"/>
    <tableColumn id="2" xr3:uid="{136770BA-D76C-486B-A127-CE059B519698}" name="Y2" dataDxfId="8">
      <calculatedColumnFormula>($M$3*A11^2)+$M$4*A11+$M$5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A9C5827-0D47-4704-A1B3-FD2A9F54700A}" name="Tabela271416" displayName="Tabela271416" ref="A2:B5" totalsRowShown="0" headerRowDxfId="7" dataDxfId="6">
  <autoFilter ref="A2:B5" xr:uid="{5A21DC94-A0FF-401E-9B2A-058838BADEE2}"/>
  <tableColumns count="2">
    <tableColumn id="1" xr3:uid="{E9F40E0E-B15C-4E9F-9C07-53CAC87DBD32}" name="X" dataDxfId="5"/>
    <tableColumn id="2" xr3:uid="{D5F3C798-B7D3-442D-BD39-109970479BE2}" name="Y" dataDxfId="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12DC7C4-BB8C-4ABD-AD3F-5E3879C488E0}" name="Tabela381517" displayName="Tabela381517" ref="A10:B14" totalsRowShown="0" headerRowDxfId="3" dataDxfId="2">
  <autoFilter ref="A10:B14" xr:uid="{E6D863C2-1D92-4E4E-9C61-46E683725E06}"/>
  <tableColumns count="2">
    <tableColumn id="1" xr3:uid="{1E91C3AF-D383-456C-A6ED-762B55D2C999}" name="X2" dataDxfId="1"/>
    <tableColumn id="2" xr3:uid="{3016F764-D7D6-4E2D-A97F-8D2BE8F1AC5C}" name="Y2" dataDxfId="0">
      <calculatedColumnFormula>($M$3*A11^2)+$M$4*A11+$M$5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F208-785B-430D-97EA-F8527AB211B1}">
  <dimension ref="A1:M24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2" max="2" width="12.5703125" bestFit="1" customWidth="1"/>
    <col min="3" max="3" width="6" bestFit="1" customWidth="1"/>
    <col min="4" max="4" width="14.28515625" bestFit="1" customWidth="1"/>
    <col min="5" max="10" width="9.85546875" customWidth="1"/>
    <col min="11" max="11" width="9.140625" bestFit="1" customWidth="1"/>
  </cols>
  <sheetData>
    <row r="1" spans="1:13" ht="15.75" customHeight="1" x14ac:dyDescent="0.2">
      <c r="A1" s="30" t="s">
        <v>3</v>
      </c>
      <c r="B1" s="30"/>
      <c r="D1" s="32" t="s">
        <v>13</v>
      </c>
      <c r="E1" s="32"/>
      <c r="F1" s="32"/>
      <c r="G1" s="32"/>
      <c r="H1" s="32"/>
      <c r="I1" s="32"/>
      <c r="J1" s="32"/>
      <c r="K1" s="32"/>
    </row>
    <row r="2" spans="1:13" ht="12.75" x14ac:dyDescent="0.2">
      <c r="A2" s="1" t="s">
        <v>4</v>
      </c>
      <c r="B2" s="1" t="s">
        <v>5</v>
      </c>
      <c r="D2" s="12" t="s">
        <v>14</v>
      </c>
      <c r="E2" s="12" t="s">
        <v>15</v>
      </c>
      <c r="F2" s="12" t="s">
        <v>2</v>
      </c>
      <c r="G2" s="12" t="s">
        <v>9</v>
      </c>
      <c r="H2" s="13"/>
      <c r="I2" s="13" t="s">
        <v>11</v>
      </c>
      <c r="J2" s="13" t="s">
        <v>16</v>
      </c>
      <c r="K2" s="12" t="s">
        <v>17</v>
      </c>
      <c r="L2" s="29" t="s">
        <v>12</v>
      </c>
      <c r="M2" s="29"/>
    </row>
    <row r="3" spans="1:13" ht="12.75" x14ac:dyDescent="0.2">
      <c r="A3" s="3">
        <v>1</v>
      </c>
      <c r="B3" s="27">
        <v>0</v>
      </c>
      <c r="D3" s="21">
        <f>A3^2</f>
        <v>1</v>
      </c>
      <c r="E3" s="22">
        <f>A3</f>
        <v>1</v>
      </c>
      <c r="F3" s="22">
        <v>1</v>
      </c>
      <c r="G3" s="22">
        <f>B3</f>
        <v>0</v>
      </c>
      <c r="H3" s="22"/>
      <c r="I3" s="23">
        <f t="array" ref="I3:K5">MINVERSE(D3:F5)</f>
        <v>0.50000000000000011</v>
      </c>
      <c r="J3" s="23">
        <v>-1</v>
      </c>
      <c r="K3" s="23">
        <v>0.49999999999999989</v>
      </c>
      <c r="L3" s="24" t="s">
        <v>0</v>
      </c>
      <c r="M3" s="25">
        <f t="array" ref="M3:M5">MMULT(I3:K5,G3:G5)</f>
        <v>-0.14350000000000007</v>
      </c>
    </row>
    <row r="4" spans="1:13" ht="12.75" x14ac:dyDescent="0.2">
      <c r="A4" s="3">
        <v>2</v>
      </c>
      <c r="B4" s="27">
        <v>0.69299999999999995</v>
      </c>
      <c r="D4" s="18">
        <f t="shared" ref="D4:D5" si="0">A4^2</f>
        <v>4</v>
      </c>
      <c r="E4" s="19">
        <f t="shared" ref="E4:E5" si="1">A4</f>
        <v>2</v>
      </c>
      <c r="F4" s="17">
        <v>1</v>
      </c>
      <c r="G4" s="19">
        <f t="shared" ref="G4:G5" si="2">B4</f>
        <v>0.69299999999999995</v>
      </c>
      <c r="H4" s="17"/>
      <c r="I4" s="17">
        <v>-2.5000000000000004</v>
      </c>
      <c r="J4" s="17">
        <v>4</v>
      </c>
      <c r="K4" s="17">
        <v>-1.4999999999999998</v>
      </c>
      <c r="L4" s="20" t="s">
        <v>1</v>
      </c>
      <c r="M4" s="26">
        <v>1.1235000000000002</v>
      </c>
    </row>
    <row r="5" spans="1:13" ht="12.75" x14ac:dyDescent="0.2">
      <c r="A5" s="3">
        <v>3</v>
      </c>
      <c r="B5" s="27">
        <v>1.099</v>
      </c>
      <c r="D5" s="14">
        <f t="shared" si="0"/>
        <v>9</v>
      </c>
      <c r="E5" s="15">
        <f t="shared" si="1"/>
        <v>3</v>
      </c>
      <c r="F5" s="16">
        <v>1</v>
      </c>
      <c r="G5" s="15">
        <f t="shared" si="2"/>
        <v>1.099</v>
      </c>
      <c r="H5" s="16"/>
      <c r="I5" s="16">
        <v>3.0000000000000009</v>
      </c>
      <c r="J5" s="14">
        <v>-3.0000000000000009</v>
      </c>
      <c r="K5" s="21">
        <v>1.0000000000000002</v>
      </c>
      <c r="L5" s="24" t="s">
        <v>8</v>
      </c>
      <c r="M5" s="25">
        <v>-0.98000000000000043</v>
      </c>
    </row>
    <row r="6" spans="1:13" ht="15.75" customHeight="1" x14ac:dyDescent="0.2">
      <c r="A6" s="5"/>
      <c r="B6" s="5"/>
      <c r="D6" s="10"/>
      <c r="E6" s="10"/>
      <c r="F6" s="10"/>
      <c r="G6" s="10"/>
      <c r="H6" s="6"/>
      <c r="I6" s="6"/>
      <c r="J6" s="6"/>
      <c r="K6" s="6"/>
      <c r="L6" s="10"/>
    </row>
    <row r="7" spans="1:13" ht="15.75" customHeight="1" x14ac:dyDescent="0.2">
      <c r="A7" s="4"/>
      <c r="B7" s="4"/>
      <c r="D7" s="6"/>
      <c r="E7" s="6"/>
      <c r="F7" s="6"/>
      <c r="G7" s="6"/>
      <c r="H7" s="6"/>
      <c r="K7" s="6"/>
      <c r="L7" s="10"/>
    </row>
    <row r="8" spans="1:13" ht="12.75" x14ac:dyDescent="0.2">
      <c r="D8" s="6"/>
      <c r="E8" s="6"/>
      <c r="F8" s="6"/>
      <c r="G8" s="6"/>
      <c r="H8" s="6"/>
      <c r="K8" s="6"/>
    </row>
    <row r="9" spans="1:13" ht="12.75" x14ac:dyDescent="0.2">
      <c r="A9" s="31" t="s">
        <v>10</v>
      </c>
      <c r="B9" s="30"/>
      <c r="D9" s="6"/>
      <c r="E9" s="6"/>
      <c r="F9" s="6"/>
      <c r="G9" s="6"/>
      <c r="H9" s="6"/>
      <c r="K9" s="6"/>
    </row>
    <row r="10" spans="1:13" ht="12.75" x14ac:dyDescent="0.2">
      <c r="A10" s="8" t="s">
        <v>7</v>
      </c>
      <c r="B10" s="8" t="s">
        <v>6</v>
      </c>
    </row>
    <row r="11" spans="1:13" ht="12.75" x14ac:dyDescent="0.2">
      <c r="A11" s="2">
        <v>1.5</v>
      </c>
      <c r="B11" s="27">
        <f>($M$3*A11^2)+$M$4*A11+$M$5</f>
        <v>0.38237499999999969</v>
      </c>
    </row>
    <row r="12" spans="1:13" ht="15.75" customHeight="1" x14ac:dyDescent="0.2">
      <c r="A12" s="9">
        <v>2.8</v>
      </c>
      <c r="B12" s="27">
        <f>($M$3*A12^2)+$M$4*A12+$M$5</f>
        <v>1.0407599999999997</v>
      </c>
    </row>
    <row r="13" spans="1:13" ht="12.75" x14ac:dyDescent="0.2">
      <c r="A13" s="11"/>
      <c r="B13" s="28"/>
    </row>
    <row r="14" spans="1:13" ht="12.75" x14ac:dyDescent="0.2">
      <c r="A14" s="11"/>
      <c r="B14" s="5"/>
    </row>
    <row r="15" spans="1:13" ht="12.75" x14ac:dyDescent="0.2">
      <c r="A15" s="11"/>
      <c r="B15" s="5"/>
    </row>
    <row r="16" spans="1:13" ht="15.75" customHeight="1" x14ac:dyDescent="0.2">
      <c r="C16" s="7"/>
    </row>
    <row r="17" spans="3:5" ht="15.75" customHeight="1" x14ac:dyDescent="0.2">
      <c r="C17" s="4"/>
    </row>
    <row r="18" spans="3:5" ht="15.75" customHeight="1" x14ac:dyDescent="0.2">
      <c r="C18" s="4"/>
    </row>
    <row r="19" spans="3:5" ht="15.75" customHeight="1" x14ac:dyDescent="0.2">
      <c r="C19" s="4"/>
    </row>
    <row r="22" spans="3:5" ht="15.75" customHeight="1" x14ac:dyDescent="0.2">
      <c r="E22" s="10"/>
    </row>
    <row r="23" spans="3:5" ht="15.75" customHeight="1" x14ac:dyDescent="0.2">
      <c r="D23" s="10"/>
      <c r="E23" s="10"/>
    </row>
    <row r="24" spans="3:5" ht="15.75" customHeight="1" x14ac:dyDescent="0.2">
      <c r="D24" s="10"/>
      <c r="E24" s="10"/>
    </row>
  </sheetData>
  <mergeCells count="4">
    <mergeCell ref="L2:M2"/>
    <mergeCell ref="A1:B1"/>
    <mergeCell ref="A9:B9"/>
    <mergeCell ref="D1:K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6EA7-CC2E-4C36-A18D-85D0BEF81231}">
  <dimension ref="A1:M24"/>
  <sheetViews>
    <sheetView workbookViewId="0">
      <selection activeCell="A2" sqref="A1:M1048576"/>
    </sheetView>
  </sheetViews>
  <sheetFormatPr defaultRowHeight="12.75" x14ac:dyDescent="0.2"/>
  <cols>
    <col min="2" max="2" width="12.5703125" bestFit="1" customWidth="1"/>
    <col min="3" max="3" width="6" bestFit="1" customWidth="1"/>
    <col min="4" max="4" width="14.28515625" bestFit="1" customWidth="1"/>
    <col min="5" max="10" width="9.85546875" customWidth="1"/>
    <col min="12" max="13" width="14.42578125"/>
  </cols>
  <sheetData>
    <row r="1" spans="1:13" x14ac:dyDescent="0.2">
      <c r="A1" s="30" t="s">
        <v>3</v>
      </c>
      <c r="B1" s="30"/>
      <c r="D1" s="32" t="s">
        <v>13</v>
      </c>
      <c r="E1" s="32"/>
      <c r="F1" s="32"/>
      <c r="G1" s="32"/>
      <c r="H1" s="32"/>
      <c r="I1" s="32"/>
      <c r="J1" s="32"/>
      <c r="K1" s="32"/>
    </row>
    <row r="2" spans="1:13" x14ac:dyDescent="0.2">
      <c r="A2" s="1" t="s">
        <v>4</v>
      </c>
      <c r="B2" s="1" t="s">
        <v>5</v>
      </c>
      <c r="D2" s="12" t="s">
        <v>14</v>
      </c>
      <c r="E2" s="12" t="s">
        <v>15</v>
      </c>
      <c r="F2" s="12" t="s">
        <v>2</v>
      </c>
      <c r="G2" s="12" t="s">
        <v>9</v>
      </c>
      <c r="H2" s="13"/>
      <c r="I2" s="13" t="s">
        <v>11</v>
      </c>
      <c r="J2" s="13" t="s">
        <v>16</v>
      </c>
      <c r="K2" s="12" t="s">
        <v>17</v>
      </c>
      <c r="L2" s="29" t="s">
        <v>12</v>
      </c>
      <c r="M2" s="29"/>
    </row>
    <row r="3" spans="1:13" x14ac:dyDescent="0.2">
      <c r="A3" s="3">
        <v>3</v>
      </c>
      <c r="B3" s="27">
        <v>1.5</v>
      </c>
      <c r="D3" s="21">
        <f>A3^2</f>
        <v>9</v>
      </c>
      <c r="E3" s="22">
        <f>A3</f>
        <v>3</v>
      </c>
      <c r="F3" s="22">
        <v>1</v>
      </c>
      <c r="G3" s="22">
        <f>B3</f>
        <v>1.5</v>
      </c>
      <c r="H3" s="22"/>
      <c r="I3" s="23">
        <f t="array" ref="I3:K5">MINVERSE(D3:F5)</f>
        <v>9.8039215686274543E-3</v>
      </c>
      <c r="J3" s="23">
        <v>-1.5151515151515155E-2</v>
      </c>
      <c r="K3" s="23">
        <v>5.3475935828877011E-3</v>
      </c>
      <c r="L3" s="24" t="s">
        <v>0</v>
      </c>
      <c r="M3" s="25">
        <f t="array" ref="M3:M5">MMULT(I3:K5,G3:G5)</f>
        <v>-2.1390374331550818E-2</v>
      </c>
    </row>
    <row r="4" spans="1:13" x14ac:dyDescent="0.2">
      <c r="A4" s="3">
        <v>9</v>
      </c>
      <c r="B4" s="27">
        <v>4.5</v>
      </c>
      <c r="D4" s="18">
        <f t="shared" ref="D4:D5" si="0">A4^2</f>
        <v>81</v>
      </c>
      <c r="E4" s="19">
        <f t="shared" ref="E4:E5" si="1">A4</f>
        <v>9</v>
      </c>
      <c r="F4" s="17">
        <v>1</v>
      </c>
      <c r="G4" s="19">
        <f t="shared" ref="G4:G5" si="2">B4</f>
        <v>4.5</v>
      </c>
      <c r="H4" s="17"/>
      <c r="I4" s="17">
        <v>-0.28431372549019612</v>
      </c>
      <c r="J4" s="17">
        <v>0.34848484848484856</v>
      </c>
      <c r="K4" s="17">
        <v>-6.4171122994652413E-2</v>
      </c>
      <c r="L4" s="20" t="s">
        <v>1</v>
      </c>
      <c r="M4" s="26">
        <v>0.75668449197860999</v>
      </c>
    </row>
    <row r="5" spans="1:13" x14ac:dyDescent="0.2">
      <c r="A5" s="3">
        <v>20</v>
      </c>
      <c r="B5" s="27">
        <v>6</v>
      </c>
      <c r="D5" s="14">
        <f t="shared" si="0"/>
        <v>400</v>
      </c>
      <c r="E5" s="15">
        <f t="shared" si="1"/>
        <v>20</v>
      </c>
      <c r="F5" s="16">
        <v>1</v>
      </c>
      <c r="G5" s="15">
        <f t="shared" si="2"/>
        <v>6</v>
      </c>
      <c r="H5" s="16"/>
      <c r="I5" s="16">
        <v>1.7647058823529411</v>
      </c>
      <c r="J5" s="14">
        <v>-0.90909090909090906</v>
      </c>
      <c r="K5" s="21">
        <v>0.14438502673796791</v>
      </c>
      <c r="L5" s="24" t="s">
        <v>8</v>
      </c>
      <c r="M5" s="25">
        <v>-0.57754010695187175</v>
      </c>
    </row>
    <row r="6" spans="1:13" x14ac:dyDescent="0.2">
      <c r="A6" s="5"/>
      <c r="B6" s="5"/>
      <c r="D6" s="10"/>
      <c r="E6" s="10"/>
      <c r="F6" s="10"/>
      <c r="G6" s="10"/>
      <c r="H6" s="6"/>
      <c r="I6" s="6"/>
      <c r="J6" s="6"/>
      <c r="K6" s="6"/>
      <c r="L6" s="10"/>
    </row>
    <row r="7" spans="1:13" x14ac:dyDescent="0.2">
      <c r="A7" s="4"/>
      <c r="B7" s="4"/>
      <c r="D7" s="6"/>
      <c r="E7" s="6"/>
      <c r="F7" s="6"/>
      <c r="G7" s="6"/>
      <c r="H7" s="6"/>
      <c r="K7" s="6"/>
      <c r="L7" s="10"/>
    </row>
    <row r="8" spans="1:13" x14ac:dyDescent="0.2">
      <c r="D8" s="6"/>
      <c r="E8" s="6"/>
      <c r="F8" s="6"/>
      <c r="G8" s="6"/>
      <c r="H8" s="6"/>
      <c r="K8" s="6"/>
    </row>
    <row r="9" spans="1:13" x14ac:dyDescent="0.2">
      <c r="A9" s="31" t="s">
        <v>10</v>
      </c>
      <c r="B9" s="30"/>
      <c r="D9" s="6"/>
      <c r="E9" s="6"/>
      <c r="F9" s="6"/>
      <c r="G9" s="6"/>
      <c r="H9" s="6"/>
      <c r="K9" s="6"/>
    </row>
    <row r="10" spans="1:13" x14ac:dyDescent="0.2">
      <c r="A10" s="8" t="s">
        <v>7</v>
      </c>
      <c r="B10" s="8" t="s">
        <v>6</v>
      </c>
    </row>
    <row r="11" spans="1:13" x14ac:dyDescent="0.2">
      <c r="A11" s="2">
        <v>2</v>
      </c>
      <c r="B11" s="27">
        <f>($M$3*A11^2)+$M$4*A11+$M$5</f>
        <v>0.8502673796791449</v>
      </c>
    </row>
    <row r="12" spans="1:13" x14ac:dyDescent="0.2">
      <c r="A12" s="9">
        <v>3</v>
      </c>
      <c r="B12" s="27">
        <f>($M$3*A12^2)+$M$4*A12+$M$5</f>
        <v>1.5000000000000009</v>
      </c>
    </row>
    <row r="13" spans="1:13" x14ac:dyDescent="0.2">
      <c r="A13" s="11">
        <v>20</v>
      </c>
      <c r="B13" s="27">
        <f>($M$3*A13^2)+$M$4*A13+$M$5</f>
        <v>6</v>
      </c>
    </row>
    <row r="14" spans="1:13" x14ac:dyDescent="0.2">
      <c r="A14" s="11"/>
      <c r="B14" s="5"/>
    </row>
    <row r="15" spans="1:13" x14ac:dyDescent="0.2">
      <c r="A15" s="11"/>
      <c r="B15" s="5"/>
    </row>
    <row r="16" spans="1:13" x14ac:dyDescent="0.2">
      <c r="C16" s="7"/>
    </row>
    <row r="17" spans="3:5" x14ac:dyDescent="0.2">
      <c r="C17" s="4"/>
    </row>
    <row r="18" spans="3:5" x14ac:dyDescent="0.2">
      <c r="C18" s="4"/>
    </row>
    <row r="19" spans="3:5" x14ac:dyDescent="0.2">
      <c r="C19" s="4"/>
    </row>
    <row r="22" spans="3:5" x14ac:dyDescent="0.2">
      <c r="E22" s="10"/>
    </row>
    <row r="23" spans="3:5" x14ac:dyDescent="0.2">
      <c r="D23" s="10"/>
      <c r="E23" s="10"/>
    </row>
    <row r="24" spans="3:5" x14ac:dyDescent="0.2">
      <c r="D24" s="10"/>
      <c r="E24" s="10"/>
    </row>
  </sheetData>
  <mergeCells count="4">
    <mergeCell ref="A1:B1"/>
    <mergeCell ref="D1:K1"/>
    <mergeCell ref="L2:M2"/>
    <mergeCell ref="A9:B9"/>
  </mergeCell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7E9A-71FB-4031-BD3F-E39E4AD0A092}">
  <dimension ref="A1:M24"/>
  <sheetViews>
    <sheetView workbookViewId="0">
      <selection activeCell="P19" sqref="P19"/>
    </sheetView>
  </sheetViews>
  <sheetFormatPr defaultRowHeight="12.75" x14ac:dyDescent="0.2"/>
  <cols>
    <col min="2" max="2" width="12.5703125" bestFit="1" customWidth="1"/>
    <col min="3" max="3" width="6" bestFit="1" customWidth="1"/>
    <col min="4" max="4" width="14.28515625" bestFit="1" customWidth="1"/>
    <col min="5" max="10" width="9.85546875" customWidth="1"/>
  </cols>
  <sheetData>
    <row r="1" spans="1:13" x14ac:dyDescent="0.2">
      <c r="A1" s="30" t="s">
        <v>3</v>
      </c>
      <c r="B1" s="30"/>
      <c r="D1" s="32" t="s">
        <v>13</v>
      </c>
      <c r="E1" s="32"/>
      <c r="F1" s="32"/>
      <c r="G1" s="32"/>
      <c r="H1" s="32"/>
      <c r="I1" s="32"/>
      <c r="J1" s="32"/>
      <c r="K1" s="32"/>
    </row>
    <row r="2" spans="1:13" x14ac:dyDescent="0.2">
      <c r="A2" s="1" t="s">
        <v>4</v>
      </c>
      <c r="B2" s="1" t="s">
        <v>5</v>
      </c>
      <c r="D2" s="12" t="s">
        <v>14</v>
      </c>
      <c r="E2" s="12" t="s">
        <v>15</v>
      </c>
      <c r="F2" s="12" t="s">
        <v>2</v>
      </c>
      <c r="G2" s="12" t="s">
        <v>9</v>
      </c>
      <c r="H2" s="13"/>
      <c r="I2" s="13" t="s">
        <v>11</v>
      </c>
      <c r="J2" s="13" t="s">
        <v>16</v>
      </c>
      <c r="K2" s="12" t="s">
        <v>17</v>
      </c>
      <c r="L2" s="29" t="s">
        <v>12</v>
      </c>
      <c r="M2" s="29"/>
    </row>
    <row r="3" spans="1:13" x14ac:dyDescent="0.2">
      <c r="A3" s="3">
        <v>30</v>
      </c>
      <c r="B3" s="27">
        <v>0.86602500000000004</v>
      </c>
      <c r="D3" s="21">
        <f>A3^2</f>
        <v>900</v>
      </c>
      <c r="E3" s="22">
        <f>A3</f>
        <v>30</v>
      </c>
      <c r="F3" s="22">
        <v>1</v>
      </c>
      <c r="G3" s="22">
        <f>B3</f>
        <v>0.86602500000000004</v>
      </c>
      <c r="H3" s="22"/>
      <c r="I3" s="23">
        <f t="array" ref="I3:K5">MINVERSE(D3:F5)</f>
        <v>2.2222222222222222E-3</v>
      </c>
      <c r="J3" s="23">
        <v>-4.4444444444444444E-3</v>
      </c>
      <c r="K3" s="23">
        <v>2.2222222222222222E-3</v>
      </c>
      <c r="L3" s="24" t="s">
        <v>0</v>
      </c>
      <c r="M3" s="25">
        <f t="array" ref="M3:M5">MMULT(I3:K5,G3:G5)</f>
        <v>-1.0708568888888911E-4</v>
      </c>
    </row>
    <row r="4" spans="1:13" x14ac:dyDescent="0.2">
      <c r="A4" s="3">
        <v>45</v>
      </c>
      <c r="B4" s="27">
        <v>0.70710678000000005</v>
      </c>
      <c r="D4" s="18">
        <f t="shared" ref="D4:D5" si="0">A4^2</f>
        <v>2025</v>
      </c>
      <c r="E4" s="19">
        <f t="shared" ref="E4:E5" si="1">A4</f>
        <v>45</v>
      </c>
      <c r="F4" s="17">
        <v>1</v>
      </c>
      <c r="G4" s="19">
        <f t="shared" ref="G4:G5" si="2">B4</f>
        <v>0.70710678000000005</v>
      </c>
      <c r="H4" s="17"/>
      <c r="I4" s="17">
        <v>-0.23333333333333334</v>
      </c>
      <c r="J4" s="17">
        <v>0.4</v>
      </c>
      <c r="K4" s="17">
        <v>-0.16666666666666666</v>
      </c>
      <c r="L4" s="20" t="s">
        <v>1</v>
      </c>
      <c r="M4" s="26">
        <v>-2.5631213333332931E-3</v>
      </c>
    </row>
    <row r="5" spans="1:13" x14ac:dyDescent="0.2">
      <c r="A5" s="3">
        <v>60</v>
      </c>
      <c r="B5" s="27">
        <v>0.5</v>
      </c>
      <c r="D5" s="14">
        <f t="shared" si="0"/>
        <v>3600</v>
      </c>
      <c r="E5" s="15">
        <f t="shared" si="1"/>
        <v>60</v>
      </c>
      <c r="F5" s="16">
        <v>1</v>
      </c>
      <c r="G5" s="15">
        <f t="shared" si="2"/>
        <v>0.5</v>
      </c>
      <c r="H5" s="16"/>
      <c r="I5" s="16">
        <v>6</v>
      </c>
      <c r="J5" s="14">
        <v>-8</v>
      </c>
      <c r="K5" s="21">
        <v>3</v>
      </c>
      <c r="L5" s="24" t="s">
        <v>8</v>
      </c>
      <c r="M5" s="25">
        <v>1.0392957599999999</v>
      </c>
    </row>
    <row r="6" spans="1:13" x14ac:dyDescent="0.2">
      <c r="A6" s="5"/>
      <c r="B6" s="5"/>
      <c r="D6" s="10"/>
      <c r="E6" s="10"/>
      <c r="F6" s="10"/>
      <c r="G6" s="10"/>
      <c r="H6" s="6"/>
      <c r="I6" s="6"/>
      <c r="J6" s="6"/>
      <c r="K6" s="6"/>
      <c r="L6" s="10"/>
    </row>
    <row r="7" spans="1:13" x14ac:dyDescent="0.2">
      <c r="A7" s="4"/>
      <c r="B7" s="4"/>
      <c r="D7" s="6"/>
      <c r="E7" s="6"/>
      <c r="F7" s="6"/>
      <c r="G7" s="6"/>
      <c r="H7" s="6"/>
      <c r="K7" s="6"/>
      <c r="L7" s="10"/>
    </row>
    <row r="8" spans="1:13" x14ac:dyDescent="0.2">
      <c r="D8" s="6"/>
      <c r="E8" s="6"/>
      <c r="F8" s="6"/>
      <c r="G8" s="6"/>
      <c r="H8" s="6"/>
      <c r="K8" s="6"/>
    </row>
    <row r="9" spans="1:13" x14ac:dyDescent="0.2">
      <c r="A9" s="31" t="s">
        <v>10</v>
      </c>
      <c r="B9" s="30"/>
      <c r="D9" s="6"/>
      <c r="E9" s="6"/>
      <c r="F9" s="6"/>
      <c r="G9" s="6"/>
      <c r="H9" s="6"/>
      <c r="K9" s="6"/>
    </row>
    <row r="10" spans="1:13" x14ac:dyDescent="0.2">
      <c r="A10" s="8" t="s">
        <v>7</v>
      </c>
      <c r="B10" s="8" t="s">
        <v>6</v>
      </c>
    </row>
    <row r="11" spans="1:13" x14ac:dyDescent="0.2">
      <c r="A11" s="2">
        <v>30</v>
      </c>
      <c r="B11" s="27">
        <f>($M$3*A11^2)+$M$4*A11+$M$5</f>
        <v>0.86602500000000093</v>
      </c>
    </row>
    <row r="12" spans="1:13" x14ac:dyDescent="0.2">
      <c r="A12" s="9">
        <v>45</v>
      </c>
      <c r="B12" s="27">
        <f>($M$3*A12^2)+$M$4*A12+$M$5</f>
        <v>0.70710678000000127</v>
      </c>
    </row>
    <row r="13" spans="1:13" x14ac:dyDescent="0.2">
      <c r="A13" s="11">
        <v>55</v>
      </c>
      <c r="B13" s="27">
        <f>($M$3*A13^2)+$M$4*A13+$M$5</f>
        <v>0.57438987777777917</v>
      </c>
    </row>
    <row r="14" spans="1:13" x14ac:dyDescent="0.2">
      <c r="A14" s="11">
        <v>60</v>
      </c>
      <c r="B14" s="28">
        <f>($M$3*A14^2)+$M$4*A14+$M$5</f>
        <v>0.50000000000000155</v>
      </c>
    </row>
    <row r="15" spans="1:13" x14ac:dyDescent="0.2">
      <c r="A15" s="11"/>
      <c r="B15" s="5"/>
    </row>
    <row r="16" spans="1:13" x14ac:dyDescent="0.2">
      <c r="C16" s="7"/>
    </row>
    <row r="17" spans="3:5" x14ac:dyDescent="0.2">
      <c r="C17" s="4"/>
    </row>
    <row r="18" spans="3:5" x14ac:dyDescent="0.2">
      <c r="C18" s="4"/>
    </row>
    <row r="19" spans="3:5" x14ac:dyDescent="0.2">
      <c r="C19" s="4"/>
    </row>
    <row r="22" spans="3:5" x14ac:dyDescent="0.2">
      <c r="E22" s="10"/>
    </row>
    <row r="23" spans="3:5" x14ac:dyDescent="0.2">
      <c r="D23" s="10"/>
      <c r="E23" s="10"/>
    </row>
    <row r="24" spans="3:5" x14ac:dyDescent="0.2">
      <c r="D24" s="10"/>
      <c r="E24" s="10"/>
    </row>
  </sheetData>
  <mergeCells count="4">
    <mergeCell ref="A1:B1"/>
    <mergeCell ref="D1:K1"/>
    <mergeCell ref="L2:M2"/>
    <mergeCell ref="A9:B9"/>
  </mergeCell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TI_NET_PC</dc:creator>
  <cp:lastModifiedBy>TI_NET_PC</cp:lastModifiedBy>
  <cp:lastPrinted>2021-04-28T17:24:51Z</cp:lastPrinted>
  <dcterms:created xsi:type="dcterms:W3CDTF">2021-04-28T17:25:54Z</dcterms:created>
  <dcterms:modified xsi:type="dcterms:W3CDTF">2021-04-28T20:41:15Z</dcterms:modified>
</cp:coreProperties>
</file>