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 activeTab="13"/>
  </bookViews>
  <sheets>
    <sheet name="test" sheetId="1" r:id="rId1"/>
    <sheet name="AART" sheetId="2" r:id="rId2"/>
    <sheet name="ART" sheetId="3" r:id="rId3"/>
    <sheet name="DEFLATE" sheetId="4" r:id="rId4"/>
    <sheet name="GGZnoRLE" sheetId="5" r:id="rId5"/>
    <sheet name="GGZRLE" sheetId="6" r:id="rId6"/>
    <sheet name="HUF" sheetId="7" r:id="rId7"/>
    <sheet name="LZ78" sheetId="8" r:id="rId8"/>
    <sheet name="LZ77" sheetId="9" r:id="rId9"/>
    <sheet name="LZW" sheetId="10" r:id="rId10"/>
    <sheet name="PPM2" sheetId="11" r:id="rId11"/>
    <sheet name="PPM3" sheetId="12" r:id="rId12"/>
    <sheet name="PPM4" sheetId="13" r:id="rId13"/>
    <sheet name="PPM5" sheetId="14" r:id="rId14"/>
  </sheets>
  <calcPr calcId="124519"/>
</workbook>
</file>

<file path=xl/calcChain.xml><?xml version="1.0" encoding="utf-8"?>
<calcChain xmlns="http://schemas.openxmlformats.org/spreadsheetml/2006/main">
  <c r="E68" i="14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13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12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11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10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9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7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6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5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4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3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68" i="2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X6" i="1"/>
  <c r="X4"/>
  <c r="X2"/>
  <c r="S68"/>
  <c r="T68" s="1"/>
  <c r="S67"/>
  <c r="T67" s="1"/>
  <c r="S66"/>
  <c r="T66" s="1"/>
  <c r="S65"/>
  <c r="T65" s="1"/>
  <c r="S64"/>
  <c r="T64" s="1"/>
  <c r="S63"/>
  <c r="T63" s="1"/>
  <c r="S62"/>
  <c r="T62" s="1"/>
  <c r="S61"/>
  <c r="T61" s="1"/>
  <c r="S60"/>
  <c r="T60" s="1"/>
  <c r="S59"/>
  <c r="T59" s="1"/>
  <c r="S58"/>
  <c r="T58" s="1"/>
  <c r="S57"/>
  <c r="T57" s="1"/>
  <c r="S56"/>
  <c r="T56" s="1"/>
  <c r="S55"/>
  <c r="T55" s="1"/>
  <c r="S54"/>
  <c r="T54" s="1"/>
  <c r="S53"/>
  <c r="T53" s="1"/>
  <c r="S52"/>
  <c r="T52" s="1"/>
  <c r="S51"/>
  <c r="T51" s="1"/>
  <c r="S50"/>
  <c r="T50" s="1"/>
  <c r="S49"/>
  <c r="T49" s="1"/>
  <c r="S48"/>
  <c r="T48" s="1"/>
  <c r="S47"/>
  <c r="T47" s="1"/>
  <c r="S46"/>
  <c r="T46" s="1"/>
  <c r="S45"/>
  <c r="T45" s="1"/>
  <c r="S44"/>
  <c r="T44" s="1"/>
  <c r="S43"/>
  <c r="T43" s="1"/>
  <c r="S42"/>
  <c r="T42" s="1"/>
  <c r="S41"/>
  <c r="T41" s="1"/>
  <c r="S40"/>
  <c r="T40" s="1"/>
  <c r="S39"/>
  <c r="T39" s="1"/>
  <c r="S38"/>
  <c r="T38" s="1"/>
  <c r="S37"/>
  <c r="T37" s="1"/>
  <c r="S36"/>
  <c r="T36" s="1"/>
  <c r="S35"/>
  <c r="T35" s="1"/>
  <c r="S34"/>
  <c r="T34" s="1"/>
  <c r="S33"/>
  <c r="T33" s="1"/>
  <c r="S32"/>
  <c r="T32" s="1"/>
  <c r="S31"/>
  <c r="T31" s="1"/>
  <c r="S30"/>
  <c r="T30" s="1"/>
  <c r="S29"/>
  <c r="T29" s="1"/>
  <c r="S28"/>
  <c r="T28" s="1"/>
  <c r="S27"/>
  <c r="T27" s="1"/>
  <c r="S26"/>
  <c r="T26" s="1"/>
  <c r="S25"/>
  <c r="T25" s="1"/>
  <c r="S24"/>
  <c r="T24" s="1"/>
  <c r="S23"/>
  <c r="T23" s="1"/>
  <c r="S22"/>
  <c r="T22" s="1"/>
  <c r="S21"/>
  <c r="T21" s="1"/>
  <c r="S20"/>
  <c r="T20" s="1"/>
  <c r="S19"/>
  <c r="T19" s="1"/>
  <c r="S18"/>
  <c r="T18" s="1"/>
  <c r="S17"/>
  <c r="T17" s="1"/>
  <c r="S16"/>
  <c r="T16" s="1"/>
  <c r="S15"/>
  <c r="T15" s="1"/>
  <c r="S14"/>
  <c r="T14" s="1"/>
  <c r="S13"/>
  <c r="T13" s="1"/>
  <c r="S12"/>
  <c r="T12" s="1"/>
  <c r="S11"/>
  <c r="T11" s="1"/>
  <c r="S10"/>
  <c r="T10" s="1"/>
  <c r="S9"/>
  <c r="S8"/>
  <c r="S7"/>
  <c r="T7" s="1"/>
  <c r="S6"/>
  <c r="T6" s="1"/>
  <c r="S5"/>
  <c r="T5" s="1"/>
  <c r="S4"/>
  <c r="T4" s="1"/>
  <c r="S3"/>
  <c r="T3" s="1"/>
  <c r="S2"/>
  <c r="T2" s="1"/>
  <c r="W6" l="1"/>
  <c r="W2"/>
  <c r="R75" s="1"/>
  <c r="Y4"/>
  <c r="T8"/>
  <c r="Y2" s="1"/>
  <c r="W4"/>
  <c r="T9"/>
  <c r="Y6" s="1"/>
</calcChain>
</file>

<file path=xl/sharedStrings.xml><?xml version="1.0" encoding="utf-8"?>
<sst xmlns="http://schemas.openxmlformats.org/spreadsheetml/2006/main" count="1677" uniqueCount="153">
  <si>
    <t>Filename</t>
  </si>
  <si>
    <t xml:space="preserve"> </t>
  </si>
  <si>
    <t>24bit2</t>
  </si>
  <si>
    <t>.bmp</t>
  </si>
  <si>
    <t>alice29</t>
  </si>
  <si>
    <t>.txt</t>
  </si>
  <si>
    <t>andrew-lang-theredfairybook</t>
  </si>
  <si>
    <t>asyoulik</t>
  </si>
  <si>
    <t>bee</t>
  </si>
  <si>
    <t>Bertrand+Russell+-+Mysticism+and+Logic+and+Other+Essays</t>
  </si>
  <si>
    <t>bib</t>
  </si>
  <si>
    <t>bible</t>
  </si>
  <si>
    <t>book1</t>
  </si>
  <si>
    <t>book2</t>
  </si>
  <si>
    <t>cameraman</t>
  </si>
  <si>
    <t>.tif</t>
  </si>
  <si>
    <t>cp</t>
  </si>
  <si>
    <t>.html</t>
  </si>
  <si>
    <t>E</t>
  </si>
  <si>
    <t>.coli</t>
  </si>
  <si>
    <t>fields</t>
  </si>
  <si>
    <t>.c</t>
  </si>
  <si>
    <t>Frame</t>
  </si>
  <si>
    <t>.cpp</t>
  </si>
  <si>
    <t>Francis+Scott+Fitzgerald+-+The+Great+Gatsby</t>
  </si>
  <si>
    <t>Friedrich+Wilhelm+Nietzsche+-+Beyond+Good+and+Evil</t>
  </si>
  <si>
    <t>geo</t>
  </si>
  <si>
    <t>Gilbert+Keith+Chesterton+-+St.+Francis+of+Assisi</t>
  </si>
  <si>
    <t>grammar</t>
  </si>
  <si>
    <t>.lsp</t>
  </si>
  <si>
    <t>house</t>
  </si>
  <si>
    <t>Ivan+Aleksandrovich+Goncharov+-+Oblomov</t>
  </si>
  <si>
    <t>jetplane</t>
  </si>
  <si>
    <t>kennedy</t>
  </si>
  <si>
    <t>.xls</t>
  </si>
  <si>
    <t>lake</t>
  </si>
  <si>
    <t>lcet10</t>
  </si>
  <si>
    <t>lena_color_256</t>
  </si>
  <si>
    <t>lena_color_512</t>
  </si>
  <si>
    <t>lena_gray_256</t>
  </si>
  <si>
    <t>lena_gray_512</t>
  </si>
  <si>
    <t>Lewis+Carroll+-+Alices+Adventures+in+Wonderland</t>
  </si>
  <si>
    <t>livingroom</t>
  </si>
  <si>
    <t>Louisa+May+Alcott+-+Little+Women</t>
  </si>
  <si>
    <t>Lyman+Frank+Baum+-+Dorothy+and+the+Wizard+in+Oz</t>
  </si>
  <si>
    <t>main</t>
  </si>
  <si>
    <t>main2</t>
  </si>
  <si>
    <t>mandril_color</t>
  </si>
  <si>
    <t>mandril_gray</t>
  </si>
  <si>
    <t>news</t>
  </si>
  <si>
    <t>niccolo-machiaveli</t>
  </si>
  <si>
    <t>obj1</t>
  </si>
  <si>
    <t>obj2</t>
  </si>
  <si>
    <t>paper1</t>
  </si>
  <si>
    <t>paper2</t>
  </si>
  <si>
    <t>paper3</t>
  </si>
  <si>
    <t>paper4</t>
  </si>
  <si>
    <t>paper5</t>
  </si>
  <si>
    <t>paper6</t>
  </si>
  <si>
    <t>peppers_color</t>
  </si>
  <si>
    <t>peppers_gray</t>
  </si>
  <si>
    <t>pic</t>
  </si>
  <si>
    <t>pirate</t>
  </si>
  <si>
    <t>Plato-The-Complete-Plato</t>
  </si>
  <si>
    <t>plrabn12</t>
  </si>
  <si>
    <t>progc</t>
  </si>
  <si>
    <t>progl</t>
  </si>
  <si>
    <t>progp</t>
  </si>
  <si>
    <t>ptt5</t>
  </si>
  <si>
    <t>ScreenPrinter</t>
  </si>
  <si>
    <t>Sir-William-Stephen-Richard-King-Hall-The-Diary-Of-a-U-boat</t>
  </si>
  <si>
    <t>sum</t>
  </si>
  <si>
    <t>trans</t>
  </si>
  <si>
    <t>walkbridge</t>
  </si>
  <si>
    <t>woman_blonde</t>
  </si>
  <si>
    <t>woman_darkhair</t>
  </si>
  <si>
    <t>world192</t>
  </si>
  <si>
    <t>xargs</t>
  </si>
  <si>
    <t>.1</t>
  </si>
  <si>
    <t>AART</t>
  </si>
  <si>
    <t>ART</t>
  </si>
  <si>
    <t>Deflate</t>
  </si>
  <si>
    <t>GGZnoRLE</t>
  </si>
  <si>
    <t>GGZRLE</t>
  </si>
  <si>
    <t>HUF</t>
  </si>
  <si>
    <t>LZ78</t>
  </si>
  <si>
    <t>LZ77</t>
  </si>
  <si>
    <t>LZW</t>
  </si>
  <si>
    <t>PPM5</t>
  </si>
  <si>
    <t>PPM2</t>
  </si>
  <si>
    <t>PPM3</t>
  </si>
  <si>
    <t>PPM4</t>
  </si>
  <si>
    <t>Min</t>
  </si>
  <si>
    <t>41 PPM</t>
  </si>
  <si>
    <t>25 outros</t>
  </si>
  <si>
    <t>Calgary</t>
  </si>
  <si>
    <t>Ratio</t>
  </si>
  <si>
    <t>Canterbury</t>
  </si>
  <si>
    <t>Canterbury original</t>
  </si>
  <si>
    <t>Calgary original</t>
  </si>
  <si>
    <t>Media Calgary</t>
  </si>
  <si>
    <t>Media Canterbury</t>
  </si>
  <si>
    <t>Large Corpus</t>
  </si>
  <si>
    <t>Large original</t>
  </si>
  <si>
    <t>Large media</t>
  </si>
  <si>
    <t>PAQ8L -5</t>
  </si>
  <si>
    <t>main.cpp</t>
  </si>
  <si>
    <t>main2.cpp</t>
  </si>
  <si>
    <t>grammar.lsp</t>
  </si>
  <si>
    <t>xargs.1</t>
  </si>
  <si>
    <t>fields.c</t>
  </si>
  <si>
    <t>cp.htlm</t>
  </si>
  <si>
    <t>ScreenPrinter.cpp</t>
  </si>
  <si>
    <t>lena_gray_256.tif</t>
  </si>
  <si>
    <t>Frame.cpp</t>
  </si>
  <si>
    <t>bee.bmp</t>
  </si>
  <si>
    <t>asyoulik.txt</t>
  </si>
  <si>
    <t>Lewis+Carroll+-+Alices+Adventures+in+Wonderland.txt</t>
  </si>
  <si>
    <t>alice29.txt</t>
  </si>
  <si>
    <t>24bit2.bmp</t>
  </si>
  <si>
    <t>lena_color_256.tif</t>
  </si>
  <si>
    <t>Lyman+Frank+Baum+-+Dorothy+and+the+Wizard+in+Oz.txt</t>
  </si>
  <si>
    <t>Gilbert+Keith+Chesterton+-+St.+Francis+of+Assisi.txt</t>
  </si>
  <si>
    <t>lena_gray_512.tif</t>
  </si>
  <si>
    <t>cameraman.tif</t>
  </si>
  <si>
    <t>livingroom.tif</t>
  </si>
  <si>
    <t>mandril_gray.tif</t>
  </si>
  <si>
    <t>pirate.tif</t>
  </si>
  <si>
    <t>woman_blonde.tif</t>
  </si>
  <si>
    <t>woman_darkhair.tif</t>
  </si>
  <si>
    <t>Sir-William-Stephen-Richard-King-Hall-The-Diary-Of-a-U-boat.txt</t>
  </si>
  <si>
    <t>Francis+Scott+Fitzgerald+-+The+Great+Gatsby.txt</t>
  </si>
  <si>
    <t>Ivan+Aleksandrovich+Goncharov+-+Oblomov.txt</t>
  </si>
  <si>
    <t>Friedrich+Wilhelm+Nietzsche+-+Beyond+Good+and+Evil.txt</t>
  </si>
  <si>
    <t>niccolo-machiaveli.txt</t>
  </si>
  <si>
    <t>Bertrand+Russell+-+Mysticism+and+Logic+and+Other+Essays.txt</t>
  </si>
  <si>
    <t>lcet10.txt</t>
  </si>
  <si>
    <t>plrabn12.txt</t>
  </si>
  <si>
    <t>house.tif</t>
  </si>
  <si>
    <t>jetplane.tif</t>
  </si>
  <si>
    <t>lake.tif</t>
  </si>
  <si>
    <t>peppers_gray.tif</t>
  </si>
  <si>
    <t>walkbridge.tif</t>
  </si>
  <si>
    <t>peppers_color.tif</t>
  </si>
  <si>
    <t>mandril_color.tif</t>
  </si>
  <si>
    <t>lena_color_512.tif</t>
  </si>
  <si>
    <t>andrew-lang-theredfairybook.txt</t>
  </si>
  <si>
    <t>Louisa+May+Alcott+-+Little+Women.txt</t>
  </si>
  <si>
    <t>kennedy.xls</t>
  </si>
  <si>
    <t>world192.txt</t>
  </si>
  <si>
    <t>Plato-The-Complete-Plato.txt</t>
  </si>
  <si>
    <t>bible.txt</t>
  </si>
  <si>
    <t>E.coli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</si>
</sst>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</a:t>
            </a:r>
            <a:r>
              <a:rPr lang="en-US" sz="2400" baseline="0"/>
              <a:t> x Taxa de compressão</a:t>
            </a:r>
            <a:endParaRPr lang="en-US" sz="2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Aritmético Adaptativo</c:v>
          </c:tx>
          <c:cat>
            <c:strRef>
              <c:f>AART!$A$2:$A$68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AART!$E$2:$E$68</c:f>
              <c:numCache>
                <c:formatCode>General</c:formatCode>
                <c:ptCount val="67"/>
                <c:pt idx="0">
                  <c:v>0.68299531981279249</c:v>
                </c:pt>
                <c:pt idx="1">
                  <c:v>0.68299531981279249</c:v>
                </c:pt>
                <c:pt idx="2">
                  <c:v>0.61757592045149157</c:v>
                </c:pt>
                <c:pt idx="3">
                  <c:v>0.64750414005204637</c:v>
                </c:pt>
                <c:pt idx="4">
                  <c:v>0.6419730941704036</c:v>
                </c:pt>
                <c:pt idx="5">
                  <c:v>0.63234063911661365</c:v>
                </c:pt>
                <c:pt idx="6">
                  <c:v>0.6019870540418486</c:v>
                </c:pt>
                <c:pt idx="7">
                  <c:v>0.74962797619047616</c:v>
                </c:pt>
                <c:pt idx="8">
                  <c:v>0.66223631264479943</c:v>
                </c:pt>
                <c:pt idx="9">
                  <c:v>0.63212176879674586</c:v>
                </c:pt>
                <c:pt idx="10">
                  <c:v>0.67029288702928869</c:v>
                </c:pt>
                <c:pt idx="11">
                  <c:v>0.65555022594733781</c:v>
                </c:pt>
                <c:pt idx="12">
                  <c:v>0.6525260506691688</c:v>
                </c:pt>
                <c:pt idx="13">
                  <c:v>0.5883162102910201</c:v>
                </c:pt>
                <c:pt idx="14">
                  <c:v>0.61341865975414644</c:v>
                </c:pt>
                <c:pt idx="15">
                  <c:v>0.62737721261827284</c:v>
                </c:pt>
                <c:pt idx="16">
                  <c:v>0.93469406364935104</c:v>
                </c:pt>
                <c:pt idx="17">
                  <c:v>0.5998380928453787</c:v>
                </c:pt>
                <c:pt idx="18">
                  <c:v>0.57837686589861192</c:v>
                </c:pt>
                <c:pt idx="19">
                  <c:v>0.69431666577725604</c:v>
                </c:pt>
                <c:pt idx="20">
                  <c:v>0.70743164062499997</c:v>
                </c:pt>
                <c:pt idx="21">
                  <c:v>0.65252873873145123</c:v>
                </c:pt>
                <c:pt idx="22">
                  <c:v>0.67193970090003763</c:v>
                </c:pt>
                <c:pt idx="23">
                  <c:v>0.24202585846421462</c:v>
                </c:pt>
                <c:pt idx="24">
                  <c:v>0.60329608001342083</c:v>
                </c:pt>
                <c:pt idx="25">
                  <c:v>0.57630389788434788</c:v>
                </c:pt>
                <c:pt idx="26">
                  <c:v>0.57289481816567933</c:v>
                </c:pt>
                <c:pt idx="27">
                  <c:v>0.63243180840233826</c:v>
                </c:pt>
                <c:pt idx="28">
                  <c:v>0.9680540046695767</c:v>
                </c:pt>
                <c:pt idx="29">
                  <c:v>0.57022447824670308</c:v>
                </c:pt>
                <c:pt idx="30">
                  <c:v>0.78332671566442746</c:v>
                </c:pt>
                <c:pt idx="31">
                  <c:v>0.5521152851454898</c:v>
                </c:pt>
                <c:pt idx="32">
                  <c:v>0.93240999550643955</c:v>
                </c:pt>
                <c:pt idx="33">
                  <c:v>0.88257659372026642</c:v>
                </c:pt>
                <c:pt idx="34">
                  <c:v>0.91327497621313036</c:v>
                </c:pt>
                <c:pt idx="35">
                  <c:v>0.91357944814462422</c:v>
                </c:pt>
                <c:pt idx="36">
                  <c:v>0.90669457659372021</c:v>
                </c:pt>
                <c:pt idx="37">
                  <c:v>0.87059562321598483</c:v>
                </c:pt>
                <c:pt idx="38">
                  <c:v>0.91158515699333964</c:v>
                </c:pt>
                <c:pt idx="39">
                  <c:v>0.56370534302877018</c:v>
                </c:pt>
                <c:pt idx="40">
                  <c:v>0.5738867740396173</c:v>
                </c:pt>
                <c:pt idx="41">
                  <c:v>0.56608466220888642</c:v>
                </c:pt>
                <c:pt idx="42">
                  <c:v>0.64952043043258045</c:v>
                </c:pt>
                <c:pt idx="43">
                  <c:v>0.57617184475541083</c:v>
                </c:pt>
                <c:pt idx="44">
                  <c:v>0.55384371394879484</c:v>
                </c:pt>
                <c:pt idx="45">
                  <c:v>0.55657878316234632</c:v>
                </c:pt>
                <c:pt idx="46">
                  <c:v>0.58440694170411989</c:v>
                </c:pt>
                <c:pt idx="47">
                  <c:v>0.56712620444485029</c:v>
                </c:pt>
                <c:pt idx="48">
                  <c:v>0.1519087479735628</c:v>
                </c:pt>
                <c:pt idx="49">
                  <c:v>0.1519087479735628</c:v>
                </c:pt>
                <c:pt idx="50">
                  <c:v>0.48655509554261428</c:v>
                </c:pt>
                <c:pt idx="51">
                  <c:v>0.54662106317581594</c:v>
                </c:pt>
                <c:pt idx="52">
                  <c:v>0.59443997973742446</c:v>
                </c:pt>
                <c:pt idx="53">
                  <c:v>0.54975566837933676</c:v>
                </c:pt>
                <c:pt idx="54">
                  <c:v>0.60603573373756914</c:v>
                </c:pt>
                <c:pt idx="55">
                  <c:v>0.60156953141911007</c:v>
                </c:pt>
                <c:pt idx="56">
                  <c:v>0.59962413400212167</c:v>
                </c:pt>
                <c:pt idx="57">
                  <c:v>0.55829036712309055</c:v>
                </c:pt>
                <c:pt idx="58">
                  <c:v>0.56635591092796167</c:v>
                </c:pt>
                <c:pt idx="59">
                  <c:v>0.88920652256737187</c:v>
                </c:pt>
                <c:pt idx="60">
                  <c:v>0.96962131409849395</c:v>
                </c:pt>
                <c:pt idx="61">
                  <c:v>0.5662409196526843</c:v>
                </c:pt>
                <c:pt idx="62">
                  <c:v>0.44691690361876352</c:v>
                </c:pt>
                <c:pt idx="63">
                  <c:v>0.62494622786447807</c:v>
                </c:pt>
                <c:pt idx="64">
                  <c:v>0.56762111196689435</c:v>
                </c:pt>
                <c:pt idx="65">
                  <c:v>0.54295136225994423</c:v>
                </c:pt>
                <c:pt idx="66">
                  <c:v>0.25008482998432746</c:v>
                </c:pt>
              </c:numCache>
            </c:numRef>
          </c:val>
        </c:ser>
        <c:dLbls/>
        <c:hiLowLines/>
        <c:marker val="1"/>
        <c:axId val="124510592"/>
        <c:axId val="124512128"/>
      </c:lineChart>
      <c:catAx>
        <c:axId val="12451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4512128"/>
        <c:crosses val="autoZero"/>
        <c:auto val="1"/>
        <c:lblAlgn val="ctr"/>
        <c:lblOffset val="100"/>
      </c:catAx>
      <c:valAx>
        <c:axId val="124512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aseline="0"/>
                </a:pPr>
                <a:r>
                  <a:rPr lang="pt-BR" sz="1800" baseline="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2451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 x Taxa de compressão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PPM O2</c:v>
          </c:tx>
          <c:cat>
            <c:strRef>
              <c:f>'PPM2'!$A$2:$A$68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'PPM2'!$E$2:$E$68</c:f>
              <c:numCache>
                <c:formatCode>General</c:formatCode>
                <c:ptCount val="67"/>
                <c:pt idx="0">
                  <c:v>0.46271450858034319</c:v>
                </c:pt>
                <c:pt idx="1">
                  <c:v>0.41560062402496101</c:v>
                </c:pt>
                <c:pt idx="2">
                  <c:v>0.4474603601182478</c:v>
                </c:pt>
                <c:pt idx="3">
                  <c:v>0.50414005204636858</c:v>
                </c:pt>
                <c:pt idx="4">
                  <c:v>0.43165919282511211</c:v>
                </c:pt>
                <c:pt idx="5">
                  <c:v>0.50769616864647815</c:v>
                </c:pt>
                <c:pt idx="6">
                  <c:v>0.48840885142255003</c:v>
                </c:pt>
                <c:pt idx="7">
                  <c:v>0.5859375</c:v>
                </c:pt>
                <c:pt idx="8">
                  <c:v>0.4759988619274072</c:v>
                </c:pt>
                <c:pt idx="9">
                  <c:v>0.48471329221886894</c:v>
                </c:pt>
                <c:pt idx="10">
                  <c:v>0.47996861924686191</c:v>
                </c:pt>
                <c:pt idx="11">
                  <c:v>0.48547120749286815</c:v>
                </c:pt>
                <c:pt idx="12">
                  <c:v>0.37638895747938172</c:v>
                </c:pt>
                <c:pt idx="13">
                  <c:v>0.46760950866182349</c:v>
                </c:pt>
                <c:pt idx="14">
                  <c:v>0.42437068389396304</c:v>
                </c:pt>
                <c:pt idx="15">
                  <c:v>0.48202629747371195</c:v>
                </c:pt>
                <c:pt idx="16">
                  <c:v>0.76067661631052619</c:v>
                </c:pt>
                <c:pt idx="17">
                  <c:v>0.41865561231610976</c:v>
                </c:pt>
                <c:pt idx="18">
                  <c:v>0.45579629922505138</c:v>
                </c:pt>
                <c:pt idx="19">
                  <c:v>0.43929772132984685</c:v>
                </c:pt>
                <c:pt idx="20">
                  <c:v>0.59884765625000003</c:v>
                </c:pt>
                <c:pt idx="21">
                  <c:v>0.43460871284637026</c:v>
                </c:pt>
                <c:pt idx="22">
                  <c:v>0.35515553882481776</c:v>
                </c:pt>
                <c:pt idx="23">
                  <c:v>7.9599243982805629E-2</c:v>
                </c:pt>
                <c:pt idx="24">
                  <c:v>0.43728580672477013</c:v>
                </c:pt>
                <c:pt idx="25">
                  <c:v>0.43568191347056123</c:v>
                </c:pt>
                <c:pt idx="26">
                  <c:v>0.43626429261813804</c:v>
                </c:pt>
                <c:pt idx="27">
                  <c:v>0.30381075322985213</c:v>
                </c:pt>
                <c:pt idx="28">
                  <c:v>0.87728149426454172</c:v>
                </c:pt>
                <c:pt idx="29">
                  <c:v>0.4325664946066915</c:v>
                </c:pt>
                <c:pt idx="30">
                  <c:v>0.51696014002447188</c:v>
                </c:pt>
                <c:pt idx="31">
                  <c:v>0.42919578667115749</c:v>
                </c:pt>
                <c:pt idx="32">
                  <c:v>0.65026390147678204</c:v>
                </c:pt>
                <c:pt idx="33">
                  <c:v>0.52708277830637484</c:v>
                </c:pt>
                <c:pt idx="34">
                  <c:v>0.69706565176022839</c:v>
                </c:pt>
                <c:pt idx="35">
                  <c:v>0.75416936251189348</c:v>
                </c:pt>
                <c:pt idx="36">
                  <c:v>0.66452521408182685</c:v>
                </c:pt>
                <c:pt idx="37">
                  <c:v>0.6572293054234063</c:v>
                </c:pt>
                <c:pt idx="38">
                  <c:v>0.51166508087535678</c:v>
                </c:pt>
                <c:pt idx="39">
                  <c:v>0.43787171523683771</c:v>
                </c:pt>
                <c:pt idx="40">
                  <c:v>0.44215817477943575</c:v>
                </c:pt>
                <c:pt idx="41">
                  <c:v>0.4377231487005066</c:v>
                </c:pt>
                <c:pt idx="42">
                  <c:v>0.52037739751636791</c:v>
                </c:pt>
                <c:pt idx="43">
                  <c:v>0.44527003659675946</c:v>
                </c:pt>
                <c:pt idx="44">
                  <c:v>0.42014953816088013</c:v>
                </c:pt>
                <c:pt idx="45">
                  <c:v>0.43145722419359017</c:v>
                </c:pt>
                <c:pt idx="46">
                  <c:v>0.44223135576936595</c:v>
                </c:pt>
                <c:pt idx="47">
                  <c:v>0.423997791894343</c:v>
                </c:pt>
                <c:pt idx="48">
                  <c:v>0.10739922371866817</c:v>
                </c:pt>
                <c:pt idx="49">
                  <c:v>0.10739922371866817</c:v>
                </c:pt>
                <c:pt idx="50">
                  <c:v>0.36255346539555822</c:v>
                </c:pt>
                <c:pt idx="51">
                  <c:v>0.42231854139926034</c:v>
                </c:pt>
                <c:pt idx="52">
                  <c:v>0.47067068363339976</c:v>
                </c:pt>
                <c:pt idx="53">
                  <c:v>0.42489325964662372</c:v>
                </c:pt>
                <c:pt idx="54">
                  <c:v>0.48396133352123188</c:v>
                </c:pt>
                <c:pt idx="55">
                  <c:v>0.4798330592761092</c:v>
                </c:pt>
                <c:pt idx="56">
                  <c:v>0.47298053878491819</c:v>
                </c:pt>
                <c:pt idx="57">
                  <c:v>0.41819528423666075</c:v>
                </c:pt>
                <c:pt idx="58">
                  <c:v>0.45088329294419277</c:v>
                </c:pt>
                <c:pt idx="59">
                  <c:v>0.76545045845927207</c:v>
                </c:pt>
                <c:pt idx="60">
                  <c:v>0.87130393924770777</c:v>
                </c:pt>
                <c:pt idx="61">
                  <c:v>0.43368374709551183</c:v>
                </c:pt>
                <c:pt idx="62">
                  <c:v>0.34985588651159899</c:v>
                </c:pt>
                <c:pt idx="63">
                  <c:v>0.45913883722810706</c:v>
                </c:pt>
                <c:pt idx="64">
                  <c:v>0.41828217087342967</c:v>
                </c:pt>
                <c:pt idx="65">
                  <c:v>0.4091027011962271</c:v>
                </c:pt>
                <c:pt idx="66">
                  <c:v>0.24769320648717633</c:v>
                </c:pt>
              </c:numCache>
            </c:numRef>
          </c:val>
        </c:ser>
        <c:dLbls/>
        <c:hiLowLines/>
        <c:marker val="1"/>
        <c:axId val="145345152"/>
        <c:axId val="166687104"/>
      </c:lineChart>
      <c:catAx>
        <c:axId val="14534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000"/>
            </a:pPr>
            <a:endParaRPr lang="pt-BR"/>
          </a:p>
        </c:txPr>
        <c:crossAx val="166687104"/>
        <c:crosses val="autoZero"/>
        <c:auto val="1"/>
        <c:lblAlgn val="ctr"/>
        <c:lblOffset val="100"/>
      </c:catAx>
      <c:valAx>
        <c:axId val="166687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4534515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</a:t>
            </a:r>
            <a:r>
              <a:rPr lang="en-US" sz="2400" baseline="0"/>
              <a:t> x Taxa de compressão</a:t>
            </a:r>
            <a:endParaRPr lang="en-US" sz="2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PPM O3</c:v>
          </c:tx>
          <c:cat>
            <c:strRef>
              <c:f>'PPM2'!$A$2:$A$68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'PPM3'!$E$2:$E$68</c:f>
              <c:numCache>
                <c:formatCode>General</c:formatCode>
                <c:ptCount val="67"/>
                <c:pt idx="0">
                  <c:v>0.41185647425897037</c:v>
                </c:pt>
                <c:pt idx="1">
                  <c:v>0.45397815912636508</c:v>
                </c:pt>
                <c:pt idx="2">
                  <c:v>0.38699274388605215</c:v>
                </c:pt>
                <c:pt idx="3">
                  <c:v>0.45020108824225219</c:v>
                </c:pt>
                <c:pt idx="4">
                  <c:v>0.33470852017937219</c:v>
                </c:pt>
                <c:pt idx="5">
                  <c:v>0.44687970553789524</c:v>
                </c:pt>
                <c:pt idx="6">
                  <c:v>0.4317326509107331</c:v>
                </c:pt>
                <c:pt idx="7">
                  <c:v>0.56552269345238093</c:v>
                </c:pt>
                <c:pt idx="8">
                  <c:v>0.36568711132788684</c:v>
                </c:pt>
                <c:pt idx="9">
                  <c:v>0.39131347592179505</c:v>
                </c:pt>
                <c:pt idx="10">
                  <c:v>0.41548117154811715</c:v>
                </c:pt>
                <c:pt idx="11">
                  <c:v>0.38464063012799476</c:v>
                </c:pt>
                <c:pt idx="12">
                  <c:v>0.23455479282927552</c:v>
                </c:pt>
                <c:pt idx="13">
                  <c:v>0.40121652409405495</c:v>
                </c:pt>
                <c:pt idx="14">
                  <c:v>0.30304380404625447</c:v>
                </c:pt>
                <c:pt idx="15">
                  <c:v>0.38212223246364818</c:v>
                </c:pt>
                <c:pt idx="16">
                  <c:v>0.82502507675005321</c:v>
                </c:pt>
                <c:pt idx="17">
                  <c:v>0.31363928202551433</c:v>
                </c:pt>
                <c:pt idx="18">
                  <c:v>0.37033297242058905</c:v>
                </c:pt>
                <c:pt idx="19">
                  <c:v>0.31184161374673142</c:v>
                </c:pt>
                <c:pt idx="20">
                  <c:v>0.61830078124999999</c:v>
                </c:pt>
                <c:pt idx="21">
                  <c:v>0.34158420291027403</c:v>
                </c:pt>
                <c:pt idx="22">
                  <c:v>0.17928031210430856</c:v>
                </c:pt>
                <c:pt idx="23">
                  <c:v>5.2436148326559288E-2</c:v>
                </c:pt>
                <c:pt idx="24">
                  <c:v>0.35734428298676296</c:v>
                </c:pt>
                <c:pt idx="25">
                  <c:v>0.34954512481615324</c:v>
                </c:pt>
                <c:pt idx="26">
                  <c:v>0.3464484610984358</c:v>
                </c:pt>
                <c:pt idx="27">
                  <c:v>0.14335715710042715</c:v>
                </c:pt>
                <c:pt idx="28">
                  <c:v>0.91701857679423404</c:v>
                </c:pt>
                <c:pt idx="29">
                  <c:v>0.35439353145953734</c:v>
                </c:pt>
                <c:pt idx="30">
                  <c:v>0.40991596911034223</c:v>
                </c:pt>
                <c:pt idx="31">
                  <c:v>0.35699020445150142</c:v>
                </c:pt>
                <c:pt idx="32">
                  <c:v>0.68591916160823774</c:v>
                </c:pt>
                <c:pt idx="33">
                  <c:v>0.5294576593720266</c:v>
                </c:pt>
                <c:pt idx="34">
                  <c:v>0.73832921027592768</c:v>
                </c:pt>
                <c:pt idx="35">
                  <c:v>0.77807802093244527</c:v>
                </c:pt>
                <c:pt idx="36">
                  <c:v>0.7037107516650809</c:v>
                </c:pt>
                <c:pt idx="37">
                  <c:v>0.69493815413891535</c:v>
                </c:pt>
                <c:pt idx="38">
                  <c:v>0.53577925784966696</c:v>
                </c:pt>
                <c:pt idx="39">
                  <c:v>0.36967882315746409</c:v>
                </c:pt>
                <c:pt idx="40">
                  <c:v>0.36399645518572604</c:v>
                </c:pt>
                <c:pt idx="41">
                  <c:v>0.36336844354616116</c:v>
                </c:pt>
                <c:pt idx="42">
                  <c:v>0.4149967250847898</c:v>
                </c:pt>
                <c:pt idx="43">
                  <c:v>0.37402249487696987</c:v>
                </c:pt>
                <c:pt idx="44">
                  <c:v>0.33621018220327059</c:v>
                </c:pt>
                <c:pt idx="45">
                  <c:v>0.34823907264340426</c:v>
                </c:pt>
                <c:pt idx="46">
                  <c:v>0.34869034619476325</c:v>
                </c:pt>
                <c:pt idx="47">
                  <c:v>0.35482224126874762</c:v>
                </c:pt>
                <c:pt idx="48">
                  <c:v>0.10545267489711935</c:v>
                </c:pt>
                <c:pt idx="49">
                  <c:v>0.10545267489711935</c:v>
                </c:pt>
                <c:pt idx="50">
                  <c:v>0.20039572962411398</c:v>
                </c:pt>
                <c:pt idx="51">
                  <c:v>0.28807136083000384</c:v>
                </c:pt>
                <c:pt idx="52">
                  <c:v>0.35131954310177371</c:v>
                </c:pt>
                <c:pt idx="53">
                  <c:v>0.2274645500146637</c:v>
                </c:pt>
                <c:pt idx="54">
                  <c:v>0.39475458288421766</c:v>
                </c:pt>
                <c:pt idx="55">
                  <c:v>0.23591390172675039</c:v>
                </c:pt>
                <c:pt idx="56">
                  <c:v>0.36646607383736918</c:v>
                </c:pt>
                <c:pt idx="57">
                  <c:v>0.33407196734018296</c:v>
                </c:pt>
                <c:pt idx="58">
                  <c:v>0.36606739848407394</c:v>
                </c:pt>
                <c:pt idx="59">
                  <c:v>0.60102359604785249</c:v>
                </c:pt>
                <c:pt idx="60">
                  <c:v>0.8683196606811775</c:v>
                </c:pt>
                <c:pt idx="61">
                  <c:v>0.35105001834413602</c:v>
                </c:pt>
                <c:pt idx="62">
                  <c:v>0.21483300703864261</c:v>
                </c:pt>
                <c:pt idx="63">
                  <c:v>0.35596587693054094</c:v>
                </c:pt>
                <c:pt idx="64">
                  <c:v>0.32768327793191754</c:v>
                </c:pt>
                <c:pt idx="65">
                  <c:v>0.31256127402534767</c:v>
                </c:pt>
                <c:pt idx="66">
                  <c:v>0.2454580926942736</c:v>
                </c:pt>
              </c:numCache>
            </c:numRef>
          </c:val>
        </c:ser>
        <c:hiLowLines/>
        <c:marker val="1"/>
        <c:axId val="167298560"/>
        <c:axId val="167300480"/>
      </c:lineChart>
      <c:catAx>
        <c:axId val="16729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crossAx val="167300480"/>
        <c:crosses val="autoZero"/>
        <c:auto val="1"/>
        <c:lblAlgn val="ctr"/>
        <c:lblOffset val="100"/>
      </c:catAx>
      <c:valAx>
        <c:axId val="167300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6729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</a:t>
            </a:r>
            <a:r>
              <a:rPr lang="en-US" sz="2400" baseline="0"/>
              <a:t> x Taxa de compressão</a:t>
            </a:r>
            <a:endParaRPr lang="en-US" sz="2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PPM O4</c:v>
          </c:tx>
          <c:cat>
            <c:strRef>
              <c:f>'PPM2'!$A$2:$A$68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'PPM4'!$E$2:$E$68</c:f>
              <c:numCache>
                <c:formatCode>General</c:formatCode>
                <c:ptCount val="67"/>
                <c:pt idx="0">
                  <c:v>0.44399375975039002</c:v>
                </c:pt>
                <c:pt idx="1">
                  <c:v>0.51638065522620902</c:v>
                </c:pt>
                <c:pt idx="2">
                  <c:v>0.41091104541789841</c:v>
                </c:pt>
                <c:pt idx="3">
                  <c:v>0.48119233498935415</c:v>
                </c:pt>
                <c:pt idx="4">
                  <c:v>0.33829596412556051</c:v>
                </c:pt>
                <c:pt idx="5">
                  <c:v>0.4627739668730132</c:v>
                </c:pt>
                <c:pt idx="6">
                  <c:v>0.43963570675899444</c:v>
                </c:pt>
                <c:pt idx="7">
                  <c:v>0.61137462797619047</c:v>
                </c:pt>
                <c:pt idx="8">
                  <c:v>0.36686582937040196</c:v>
                </c:pt>
                <c:pt idx="9">
                  <c:v>0.37281196693347329</c:v>
                </c:pt>
                <c:pt idx="10">
                  <c:v>0.42601987447698747</c:v>
                </c:pt>
                <c:pt idx="11">
                  <c:v>0.37143722703289489</c:v>
                </c:pt>
                <c:pt idx="12">
                  <c:v>0.21435626450688922</c:v>
                </c:pt>
                <c:pt idx="13">
                  <c:v>0.37978764561750417</c:v>
                </c:pt>
                <c:pt idx="14">
                  <c:v>0.27621053484274694</c:v>
                </c:pt>
                <c:pt idx="15">
                  <c:v>0.35753653994469631</c:v>
                </c:pt>
                <c:pt idx="16">
                  <c:v>0.935712331681814</c:v>
                </c:pt>
                <c:pt idx="17">
                  <c:v>0.27573067582279542</c:v>
                </c:pt>
                <c:pt idx="18">
                  <c:v>0.33772916945461623</c:v>
                </c:pt>
                <c:pt idx="19">
                  <c:v>0.26297027589519184</c:v>
                </c:pt>
                <c:pt idx="20">
                  <c:v>0.68177734374999999</c:v>
                </c:pt>
                <c:pt idx="21">
                  <c:v>0.29677964425989339</c:v>
                </c:pt>
                <c:pt idx="22">
                  <c:v>0.14313336299236851</c:v>
                </c:pt>
                <c:pt idx="23">
                  <c:v>4.9107665546021709E-2</c:v>
                </c:pt>
                <c:pt idx="24">
                  <c:v>0.33861909745244811</c:v>
                </c:pt>
                <c:pt idx="25">
                  <c:v>0.31451274781879529</c:v>
                </c:pt>
                <c:pt idx="26">
                  <c:v>0.31008159695967491</c:v>
                </c:pt>
                <c:pt idx="27">
                  <c:v>7.1801895406315916E-2</c:v>
                </c:pt>
                <c:pt idx="28">
                  <c:v>1.0287635773017967</c:v>
                </c:pt>
                <c:pt idx="29">
                  <c:v>0.31258467237151233</c:v>
                </c:pt>
                <c:pt idx="30">
                  <c:v>0.39712090886254425</c:v>
                </c:pt>
                <c:pt idx="31">
                  <c:v>0.31551048721125585</c:v>
                </c:pt>
                <c:pt idx="32">
                  <c:v>0.76923281974729429</c:v>
                </c:pt>
                <c:pt idx="33">
                  <c:v>0.57295528068506185</c:v>
                </c:pt>
                <c:pt idx="34">
                  <c:v>0.8258154138915319</c:v>
                </c:pt>
                <c:pt idx="35">
                  <c:v>0.87747668886774499</c:v>
                </c:pt>
                <c:pt idx="36">
                  <c:v>0.79236156041864891</c:v>
                </c:pt>
                <c:pt idx="37">
                  <c:v>0.77674215033301619</c:v>
                </c:pt>
                <c:pt idx="38">
                  <c:v>0.59748430066603231</c:v>
                </c:pt>
                <c:pt idx="39">
                  <c:v>0.3305722415428391</c:v>
                </c:pt>
                <c:pt idx="40">
                  <c:v>0.32532999422353137</c:v>
                </c:pt>
                <c:pt idx="41">
                  <c:v>0.32328700447261965</c:v>
                </c:pt>
                <c:pt idx="42">
                  <c:v>0.36041568883267172</c:v>
                </c:pt>
                <c:pt idx="43">
                  <c:v>0.3284494639529662</c:v>
                </c:pt>
                <c:pt idx="44">
                  <c:v>0.28054392395705702</c:v>
                </c:pt>
                <c:pt idx="45">
                  <c:v>0.291103414011599</c:v>
                </c:pt>
                <c:pt idx="46">
                  <c:v>0.28789419665662186</c:v>
                </c:pt>
                <c:pt idx="47">
                  <c:v>0.31472354060610841</c:v>
                </c:pt>
                <c:pt idx="48">
                  <c:v>0.11030248472378101</c:v>
                </c:pt>
                <c:pt idx="49">
                  <c:v>0.11030248472378101</c:v>
                </c:pt>
                <c:pt idx="50">
                  <c:v>0.21408629876634433</c:v>
                </c:pt>
                <c:pt idx="51">
                  <c:v>0.3077473881463933</c:v>
                </c:pt>
                <c:pt idx="52">
                  <c:v>0.37948338049841368</c:v>
                </c:pt>
                <c:pt idx="53">
                  <c:v>0.23791958195107274</c:v>
                </c:pt>
                <c:pt idx="54">
                  <c:v>0.43065781004216291</c:v>
                </c:pt>
                <c:pt idx="55">
                  <c:v>0.25051361994782151</c:v>
                </c:pt>
                <c:pt idx="56">
                  <c:v>0.30039485574341579</c:v>
                </c:pt>
                <c:pt idx="57">
                  <c:v>0.2844735433592655</c:v>
                </c:pt>
                <c:pt idx="58">
                  <c:v>0.31899876556217649</c:v>
                </c:pt>
                <c:pt idx="59">
                  <c:v>0.65445632572197809</c:v>
                </c:pt>
                <c:pt idx="60">
                  <c:v>0.96976862316816093</c:v>
                </c:pt>
                <c:pt idx="61">
                  <c:v>0.29966393542864134</c:v>
                </c:pt>
                <c:pt idx="62">
                  <c:v>0.20954819838717195</c:v>
                </c:pt>
                <c:pt idx="63">
                  <c:v>0.27259440446349154</c:v>
                </c:pt>
                <c:pt idx="64">
                  <c:v>0.26312156872887088</c:v>
                </c:pt>
                <c:pt idx="65">
                  <c:v>0.24877204876621786</c:v>
                </c:pt>
                <c:pt idx="66">
                  <c:v>0.24402191135859477</c:v>
                </c:pt>
              </c:numCache>
            </c:numRef>
          </c:val>
        </c:ser>
        <c:hiLowLines/>
        <c:marker val="1"/>
        <c:axId val="178863104"/>
        <c:axId val="178898048"/>
      </c:lineChart>
      <c:catAx>
        <c:axId val="17886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crossAx val="178898048"/>
        <c:crosses val="autoZero"/>
        <c:auto val="1"/>
        <c:lblAlgn val="ctr"/>
        <c:lblOffset val="100"/>
      </c:catAx>
      <c:valAx>
        <c:axId val="178898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7886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</a:t>
            </a:r>
            <a:r>
              <a:rPr lang="en-US" sz="2400" baseline="0"/>
              <a:t> x Taxa de compressão</a:t>
            </a:r>
            <a:endParaRPr lang="en-US" sz="2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PPM O5</c:v>
          </c:tx>
          <c:cat>
            <c:strRef>
              <c:f>'PPM2'!$A$2:$A$68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'PPM5'!$E$2:$E$68</c:f>
              <c:numCache>
                <c:formatCode>General</c:formatCode>
                <c:ptCount val="67"/>
                <c:pt idx="0">
                  <c:v>0.50109204368174731</c:v>
                </c:pt>
                <c:pt idx="1">
                  <c:v>0.59407176287051477</c:v>
                </c:pt>
                <c:pt idx="2">
                  <c:v>0.46224133297500669</c:v>
                </c:pt>
                <c:pt idx="3">
                  <c:v>0.54979891175774787</c:v>
                </c:pt>
                <c:pt idx="4">
                  <c:v>0.37560538116591929</c:v>
                </c:pt>
                <c:pt idx="5">
                  <c:v>0.52467793207294633</c:v>
                </c:pt>
                <c:pt idx="6">
                  <c:v>0.49984946560289029</c:v>
                </c:pt>
                <c:pt idx="7">
                  <c:v>0.68085007440476186</c:v>
                </c:pt>
                <c:pt idx="8">
                  <c:v>0.41076291509165547</c:v>
                </c:pt>
                <c:pt idx="9">
                  <c:v>0.4103398504133316</c:v>
                </c:pt>
                <c:pt idx="10">
                  <c:v>0.47050209205020921</c:v>
                </c:pt>
                <c:pt idx="11">
                  <c:v>0.40940647799853574</c:v>
                </c:pt>
                <c:pt idx="12">
                  <c:v>0.23040643982418885</c:v>
                </c:pt>
                <c:pt idx="13">
                  <c:v>0.41578902119245154</c:v>
                </c:pt>
                <c:pt idx="14">
                  <c:v>0.29958079345470745</c:v>
                </c:pt>
                <c:pt idx="15">
                  <c:v>0.38797238577152426</c:v>
                </c:pt>
                <c:pt idx="16">
                  <c:v>1.0577525152740206</c:v>
                </c:pt>
                <c:pt idx="17">
                  <c:v>0.28982776428551488</c:v>
                </c:pt>
                <c:pt idx="18">
                  <c:v>0.36025985717587805</c:v>
                </c:pt>
                <c:pt idx="19">
                  <c:v>0.26903249906611881</c:v>
                </c:pt>
                <c:pt idx="20">
                  <c:v>0.78607421875000005</c:v>
                </c:pt>
                <c:pt idx="21">
                  <c:v>0.31093554794582107</c:v>
                </c:pt>
                <c:pt idx="22">
                  <c:v>0.14504123746620581</c:v>
                </c:pt>
                <c:pt idx="23">
                  <c:v>4.9977419840433537E-2</c:v>
                </c:pt>
                <c:pt idx="24">
                  <c:v>0.36431030763946032</c:v>
                </c:pt>
                <c:pt idx="25">
                  <c:v>0.32953327876162142</c:v>
                </c:pt>
                <c:pt idx="26">
                  <c:v>0.32564485268494103</c:v>
                </c:pt>
                <c:pt idx="27">
                  <c:v>6.6339221057271497E-2</c:v>
                </c:pt>
                <c:pt idx="28">
                  <c:v>1.1514110242614963</c:v>
                </c:pt>
                <c:pt idx="29">
                  <c:v>0.32117623857458888</c:v>
                </c:pt>
                <c:pt idx="30">
                  <c:v>0.41232263972059929</c:v>
                </c:pt>
                <c:pt idx="31">
                  <c:v>0.31991307102273864</c:v>
                </c:pt>
                <c:pt idx="32">
                  <c:v>0.88357108584223798</c:v>
                </c:pt>
                <c:pt idx="33">
                  <c:v>0.63548239771646053</c:v>
                </c:pt>
                <c:pt idx="34">
                  <c:v>0.94196003805899142</c:v>
                </c:pt>
                <c:pt idx="35">
                  <c:v>0.99772787821122744</c:v>
                </c:pt>
                <c:pt idx="36">
                  <c:v>0.90595242626070405</c:v>
                </c:pt>
                <c:pt idx="37">
                  <c:v>0.89030256898192195</c:v>
                </c:pt>
                <c:pt idx="38">
                  <c:v>0.68892863939105609</c:v>
                </c:pt>
                <c:pt idx="39">
                  <c:v>0.33960313179966894</c:v>
                </c:pt>
                <c:pt idx="40">
                  <c:v>0.33384400664473285</c:v>
                </c:pt>
                <c:pt idx="41">
                  <c:v>0.32952552242394023</c:v>
                </c:pt>
                <c:pt idx="42">
                  <c:v>0.37009193628367393</c:v>
                </c:pt>
                <c:pt idx="43">
                  <c:v>0.33240077839087817</c:v>
                </c:pt>
                <c:pt idx="44">
                  <c:v>0.27711370374254674</c:v>
                </c:pt>
                <c:pt idx="45">
                  <c:v>0.28424666404515281</c:v>
                </c:pt>
                <c:pt idx="46">
                  <c:v>0.28216255735154211</c:v>
                </c:pt>
                <c:pt idx="47">
                  <c:v>0.31886373871303136</c:v>
                </c:pt>
                <c:pt idx="48">
                  <c:v>0.12036452487841377</c:v>
                </c:pt>
                <c:pt idx="49">
                  <c:v>0.12036452487841377</c:v>
                </c:pt>
                <c:pt idx="50">
                  <c:v>0.2099557041816319</c:v>
                </c:pt>
                <c:pt idx="51">
                  <c:v>0.32566948387563655</c:v>
                </c:pt>
                <c:pt idx="52">
                  <c:v>0.40699401644620326</c:v>
                </c:pt>
                <c:pt idx="53">
                  <c:v>0.22532593419233449</c:v>
                </c:pt>
                <c:pt idx="54">
                  <c:v>0.46483567127399039</c:v>
                </c:pt>
                <c:pt idx="55">
                  <c:v>0.24484006577373379</c:v>
                </c:pt>
                <c:pt idx="56">
                  <c:v>0.29225709496182406</c:v>
                </c:pt>
                <c:pt idx="57">
                  <c:v>0.27801324443738129</c:v>
                </c:pt>
                <c:pt idx="58">
                  <c:v>0.31661834278348167</c:v>
                </c:pt>
                <c:pt idx="59">
                  <c:v>0.75296030072896292</c:v>
                </c:pt>
                <c:pt idx="60">
                  <c:v>1.0074619663220989</c:v>
                </c:pt>
                <c:pt idx="61">
                  <c:v>0.29160914760914763</c:v>
                </c:pt>
                <c:pt idx="62">
                  <c:v>0.22314381050047391</c:v>
                </c:pt>
                <c:pt idx="63">
                  <c:v>0.23375838926174497</c:v>
                </c:pt>
                <c:pt idx="64">
                  <c:v>0.24019079746519328</c:v>
                </c:pt>
                <c:pt idx="65">
                  <c:v>0.22137069994702763</c:v>
                </c:pt>
                <c:pt idx="66">
                  <c:v>0.24349611636043797</c:v>
                </c:pt>
              </c:numCache>
            </c:numRef>
          </c:val>
        </c:ser>
        <c:hiLowLines/>
        <c:marker val="1"/>
        <c:axId val="178991104"/>
        <c:axId val="178993024"/>
      </c:lineChart>
      <c:catAx>
        <c:axId val="17899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crossAx val="178993024"/>
        <c:crosses val="autoZero"/>
        <c:auto val="1"/>
        <c:lblAlgn val="ctr"/>
        <c:lblOffset val="100"/>
      </c:catAx>
      <c:valAx>
        <c:axId val="178993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7899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 x Taxa de compressão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Aritmético</c:v>
          </c:tx>
          <c:cat>
            <c:strRef>
              <c:f>ART!$A$2:$A$68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ART!$E$2:$E$68</c:f>
              <c:numCache>
                <c:formatCode>General</c:formatCode>
                <c:ptCount val="67"/>
                <c:pt idx="0">
                  <c:v>1.2801872074882996</c:v>
                </c:pt>
                <c:pt idx="1">
                  <c:v>1.2801872074882996</c:v>
                </c:pt>
                <c:pt idx="2">
                  <c:v>1.1300725611394786</c:v>
                </c:pt>
                <c:pt idx="3">
                  <c:v>1.0972320794889994</c:v>
                </c:pt>
                <c:pt idx="4">
                  <c:v>0.80986547085201799</c:v>
                </c:pt>
                <c:pt idx="5">
                  <c:v>0.78852267023590428</c:v>
                </c:pt>
                <c:pt idx="6">
                  <c:v>0.74175824175824179</c:v>
                </c:pt>
                <c:pt idx="7">
                  <c:v>0.8388671875</c:v>
                </c:pt>
                <c:pt idx="8">
                  <c:v>0.73698329472015611</c:v>
                </c:pt>
                <c:pt idx="9">
                  <c:v>0.67998950268993574</c:v>
                </c:pt>
                <c:pt idx="10">
                  <c:v>0.71974372384937235</c:v>
                </c:pt>
                <c:pt idx="11">
                  <c:v>0.70164853197344168</c:v>
                </c:pt>
                <c:pt idx="12">
                  <c:v>0.69751592671243023</c:v>
                </c:pt>
                <c:pt idx="13">
                  <c:v>0.62721918927051545</c:v>
                </c:pt>
                <c:pt idx="14">
                  <c:v>0.65011442111018858</c:v>
                </c:pt>
                <c:pt idx="15">
                  <c:v>0.66144353943680523</c:v>
                </c:pt>
                <c:pt idx="16">
                  <c:v>0.96335754886166758</c:v>
                </c:pt>
                <c:pt idx="17">
                  <c:v>0.62487787175836751</c:v>
                </c:pt>
                <c:pt idx="18">
                  <c:v>0.60012895534008925</c:v>
                </c:pt>
                <c:pt idx="19">
                  <c:v>0.71348524467687713</c:v>
                </c:pt>
                <c:pt idx="20">
                  <c:v>0.72582031250000001</c:v>
                </c:pt>
                <c:pt idx="21">
                  <c:v>0.66851816899003247</c:v>
                </c:pt>
                <c:pt idx="22">
                  <c:v>0.68719414119982203</c:v>
                </c:pt>
                <c:pt idx="23">
                  <c:v>0.25675314031478413</c:v>
                </c:pt>
                <c:pt idx="24">
                  <c:v>0.61739588908682763</c:v>
                </c:pt>
                <c:pt idx="25">
                  <c:v>0.58801685067981713</c:v>
                </c:pt>
                <c:pt idx="26">
                  <c:v>0.58444726443069517</c:v>
                </c:pt>
                <c:pt idx="27">
                  <c:v>0.64220794895206912</c:v>
                </c:pt>
                <c:pt idx="28">
                  <c:v>0.97761141000913609</c:v>
                </c:pt>
                <c:pt idx="29">
                  <c:v>0.57768850856584297</c:v>
                </c:pt>
                <c:pt idx="30">
                  <c:v>0.79085870331504693</c:v>
                </c:pt>
                <c:pt idx="31">
                  <c:v>0.55907601874907276</c:v>
                </c:pt>
                <c:pt idx="32">
                  <c:v>0.9394549844248623</c:v>
                </c:pt>
                <c:pt idx="33">
                  <c:v>0.88966698382492859</c:v>
                </c:pt>
                <c:pt idx="34">
                  <c:v>0.92037297811607988</c:v>
                </c:pt>
                <c:pt idx="35">
                  <c:v>0.92061274976213125</c:v>
                </c:pt>
                <c:pt idx="36">
                  <c:v>0.91370123691722172</c:v>
                </c:pt>
                <c:pt idx="37">
                  <c:v>0.87757944814462419</c:v>
                </c:pt>
                <c:pt idx="38">
                  <c:v>0.91865651760228351</c:v>
                </c:pt>
                <c:pt idx="39">
                  <c:v>0.57016235517286273</c:v>
                </c:pt>
                <c:pt idx="40">
                  <c:v>0.58010813836256847</c:v>
                </c:pt>
                <c:pt idx="41">
                  <c:v>0.57120725116415727</c:v>
                </c:pt>
                <c:pt idx="42">
                  <c:v>0.65414243627174107</c:v>
                </c:pt>
                <c:pt idx="43">
                  <c:v>0.58062126741443121</c:v>
                </c:pt>
                <c:pt idx="44">
                  <c:v>0.55823828391786912</c:v>
                </c:pt>
                <c:pt idx="45">
                  <c:v>0.56063114122974111</c:v>
                </c:pt>
                <c:pt idx="46">
                  <c:v>0.58844439653758374</c:v>
                </c:pt>
                <c:pt idx="47">
                  <c:v>0.57067702096662731</c:v>
                </c:pt>
                <c:pt idx="48">
                  <c:v>0.15526795735129068</c:v>
                </c:pt>
                <c:pt idx="49">
                  <c:v>0.15526795735129068</c:v>
                </c:pt>
                <c:pt idx="50">
                  <c:v>0.49003058430107443</c:v>
                </c:pt>
                <c:pt idx="51">
                  <c:v>0.55007750816025713</c:v>
                </c:pt>
                <c:pt idx="52">
                  <c:v>0.59792879913769792</c:v>
                </c:pt>
                <c:pt idx="53">
                  <c:v>0.55314736453211355</c:v>
                </c:pt>
                <c:pt idx="54">
                  <c:v>0.60954931004406732</c:v>
                </c:pt>
                <c:pt idx="55">
                  <c:v>0.6050727802314233</c:v>
                </c:pt>
                <c:pt idx="56">
                  <c:v>0.60243658079809315</c:v>
                </c:pt>
                <c:pt idx="57">
                  <c:v>0.56083760496673896</c:v>
                </c:pt>
                <c:pt idx="58">
                  <c:v>0.56856202952504709</c:v>
                </c:pt>
                <c:pt idx="59">
                  <c:v>0.89153691803611801</c:v>
                </c:pt>
                <c:pt idx="60">
                  <c:v>0.97197317959007445</c:v>
                </c:pt>
                <c:pt idx="61">
                  <c:v>0.56788651094533449</c:v>
                </c:pt>
                <c:pt idx="62">
                  <c:v>0.44867559315713418</c:v>
                </c:pt>
                <c:pt idx="63">
                  <c:v>0.62561858170938789</c:v>
                </c:pt>
                <c:pt idx="64">
                  <c:v>0.5680615754476227</c:v>
                </c:pt>
                <c:pt idx="65">
                  <c:v>0.54335087878811839</c:v>
                </c:pt>
                <c:pt idx="66">
                  <c:v>0.25041983835953685</c:v>
                </c:pt>
              </c:numCache>
            </c:numRef>
          </c:val>
        </c:ser>
        <c:dLbls/>
        <c:hiLowLines/>
        <c:marker val="1"/>
        <c:axId val="88999424"/>
        <c:axId val="89000960"/>
      </c:lineChart>
      <c:catAx>
        <c:axId val="8899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crossAx val="89000960"/>
        <c:crosses val="autoZero"/>
        <c:auto val="1"/>
        <c:lblAlgn val="ctr"/>
        <c:lblOffset val="100"/>
      </c:catAx>
      <c:valAx>
        <c:axId val="89000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8899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 x Taxa</a:t>
            </a:r>
            <a:r>
              <a:rPr lang="en-US" sz="2400" baseline="0"/>
              <a:t> de compressão</a:t>
            </a:r>
            <a:endParaRPr lang="en-US" sz="2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Deflate</c:v>
          </c:tx>
          <c:cat>
            <c:strRef>
              <c:f>DEFLATE!$A$2:$A$68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DEFLATE!$E$2:$E$68</c:f>
              <c:numCache>
                <c:formatCode>General</c:formatCode>
                <c:ptCount val="67"/>
                <c:pt idx="0">
                  <c:v>0.45241809672386896</c:v>
                </c:pt>
                <c:pt idx="1">
                  <c:v>0.57847113884555379</c:v>
                </c:pt>
                <c:pt idx="2">
                  <c:v>0.42703574307981723</c:v>
                </c:pt>
                <c:pt idx="3">
                  <c:v>0.5020108824225219</c:v>
                </c:pt>
                <c:pt idx="4">
                  <c:v>0.35614349775784754</c:v>
                </c:pt>
                <c:pt idx="5">
                  <c:v>0.4953990296135185</c:v>
                </c:pt>
                <c:pt idx="6">
                  <c:v>0.48622610266445881</c:v>
                </c:pt>
                <c:pt idx="7">
                  <c:v>0.56282552083333337</c:v>
                </c:pt>
                <c:pt idx="8">
                  <c:v>0.37284071048246148</c:v>
                </c:pt>
                <c:pt idx="9">
                  <c:v>0.42469492192625641</c:v>
                </c:pt>
                <c:pt idx="10">
                  <c:v>0.40852510460251046</c:v>
                </c:pt>
                <c:pt idx="11">
                  <c:v>0.41266314912524299</c:v>
                </c:pt>
                <c:pt idx="12">
                  <c:v>0.19240456318830559</c:v>
                </c:pt>
                <c:pt idx="13">
                  <c:v>0.46247259596784596</c:v>
                </c:pt>
                <c:pt idx="14">
                  <c:v>0.28499969622714111</c:v>
                </c:pt>
                <c:pt idx="15">
                  <c:v>0.42386335847707907</c:v>
                </c:pt>
                <c:pt idx="16">
                  <c:v>0.92888841606127848</c:v>
                </c:pt>
                <c:pt idx="17">
                  <c:v>0.27725204477570276</c:v>
                </c:pt>
                <c:pt idx="18">
                  <c:v>0.43318045231693814</c:v>
                </c:pt>
                <c:pt idx="19">
                  <c:v>0.24663002294679545</c:v>
                </c:pt>
                <c:pt idx="20">
                  <c:v>0.69398437499999999</c:v>
                </c:pt>
                <c:pt idx="21">
                  <c:v>0.36886240461617276</c:v>
                </c:pt>
                <c:pt idx="22">
                  <c:v>0.10839806988124978</c:v>
                </c:pt>
                <c:pt idx="23">
                  <c:v>7.4573067723752662E-2</c:v>
                </c:pt>
                <c:pt idx="24">
                  <c:v>0.46262552025499487</c:v>
                </c:pt>
                <c:pt idx="25">
                  <c:v>0.43496316409447561</c:v>
                </c:pt>
                <c:pt idx="26">
                  <c:v>0.42965631965493889</c:v>
                </c:pt>
                <c:pt idx="27">
                  <c:v>6.9923281172926968E-2</c:v>
                </c:pt>
                <c:pt idx="28">
                  <c:v>0.96296822657598213</c:v>
                </c:pt>
                <c:pt idx="29">
                  <c:v>0.45128016051309311</c:v>
                </c:pt>
                <c:pt idx="30">
                  <c:v>0.39262359509590217</c:v>
                </c:pt>
                <c:pt idx="31">
                  <c:v>0.44654950501004415</c:v>
                </c:pt>
                <c:pt idx="32">
                  <c:v>0.909092986237519</c:v>
                </c:pt>
                <c:pt idx="33">
                  <c:v>0.71365556612749759</c:v>
                </c:pt>
                <c:pt idx="34">
                  <c:v>0.89929210275927685</c:v>
                </c:pt>
                <c:pt idx="35">
                  <c:v>0.91015033301617509</c:v>
                </c:pt>
                <c:pt idx="36">
                  <c:v>0.89034443387250239</c:v>
                </c:pt>
                <c:pt idx="37">
                  <c:v>0.85458801141769747</c:v>
                </c:pt>
                <c:pt idx="38">
                  <c:v>0.84465080875356802</c:v>
                </c:pt>
                <c:pt idx="39">
                  <c:v>0.47189377173569397</c:v>
                </c:pt>
                <c:pt idx="40">
                  <c:v>0.4692716985329205</c:v>
                </c:pt>
                <c:pt idx="41">
                  <c:v>0.46651174248157679</c:v>
                </c:pt>
                <c:pt idx="42">
                  <c:v>0.44509677573327605</c:v>
                </c:pt>
                <c:pt idx="43">
                  <c:v>0.47289052458796382</c:v>
                </c:pt>
                <c:pt idx="44">
                  <c:v>0.41551707819930067</c:v>
                </c:pt>
                <c:pt idx="45">
                  <c:v>0.41368430223385944</c:v>
                </c:pt>
                <c:pt idx="46">
                  <c:v>0.41061126550659161</c:v>
                </c:pt>
                <c:pt idx="47">
                  <c:v>0.47217351061820734</c:v>
                </c:pt>
                <c:pt idx="48">
                  <c:v>0.11308104190048635</c:v>
                </c:pt>
                <c:pt idx="49">
                  <c:v>0.11308104190048635</c:v>
                </c:pt>
                <c:pt idx="50">
                  <c:v>0.31473454883394969</c:v>
                </c:pt>
                <c:pt idx="51">
                  <c:v>0.44838946803121654</c:v>
                </c:pt>
                <c:pt idx="52">
                  <c:v>0.52450933716240145</c:v>
                </c:pt>
                <c:pt idx="53">
                  <c:v>0.35927222313209145</c:v>
                </c:pt>
                <c:pt idx="54">
                  <c:v>0.55526312782561993</c:v>
                </c:pt>
                <c:pt idx="55">
                  <c:v>0.39572090974339891</c:v>
                </c:pt>
                <c:pt idx="56">
                  <c:v>0.40749865762143617</c:v>
                </c:pt>
                <c:pt idx="57">
                  <c:v>0.42344118489288557</c:v>
                </c:pt>
                <c:pt idx="58">
                  <c:v>0.47677006546813028</c:v>
                </c:pt>
                <c:pt idx="59">
                  <c:v>0.85569581671788875</c:v>
                </c:pt>
                <c:pt idx="60">
                  <c:v>0.9601605160897061</c:v>
                </c:pt>
                <c:pt idx="61">
                  <c:v>0.46910700745994866</c:v>
                </c:pt>
                <c:pt idx="62">
                  <c:v>0.25675701922031108</c:v>
                </c:pt>
                <c:pt idx="63">
                  <c:v>0.34523328212177568</c:v>
                </c:pt>
                <c:pt idx="64">
                  <c:v>0.41257150123154668</c:v>
                </c:pt>
                <c:pt idx="65">
                  <c:v>0.35507012911030117</c:v>
                </c:pt>
                <c:pt idx="66">
                  <c:v>0.30664713529035137</c:v>
                </c:pt>
              </c:numCache>
            </c:numRef>
          </c:val>
        </c:ser>
        <c:dLbls/>
        <c:hiLowLines/>
        <c:marker val="1"/>
        <c:axId val="126636032"/>
        <c:axId val="126637568"/>
      </c:lineChart>
      <c:catAx>
        <c:axId val="12663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crossAx val="126637568"/>
        <c:crosses val="autoZero"/>
        <c:auto val="1"/>
        <c:lblAlgn val="ctr"/>
        <c:lblOffset val="100"/>
      </c:catAx>
      <c:valAx>
        <c:axId val="126637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2663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 x Taxa de compressão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GGZnoRLE</c:v>
          </c:tx>
          <c:cat>
            <c:strRef>
              <c:f>GGZnoRLE!$A$2:$A$68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GGZnoRLE!$E$2:$E$68</c:f>
              <c:numCache>
                <c:formatCode>General</c:formatCode>
                <c:ptCount val="67"/>
                <c:pt idx="0">
                  <c:v>0.39063962558502341</c:v>
                </c:pt>
                <c:pt idx="1">
                  <c:v>0.49360374414976599</c:v>
                </c:pt>
                <c:pt idx="2">
                  <c:v>0.3668368718086536</c:v>
                </c:pt>
                <c:pt idx="3">
                  <c:v>0.43222143364088006</c:v>
                </c:pt>
                <c:pt idx="4">
                  <c:v>0.29426008968609868</c:v>
                </c:pt>
                <c:pt idx="5">
                  <c:v>0.42379119959846079</c:v>
                </c:pt>
                <c:pt idx="6">
                  <c:v>0.41434592804455816</c:v>
                </c:pt>
                <c:pt idx="7">
                  <c:v>0.5372488839285714</c:v>
                </c:pt>
                <c:pt idx="8">
                  <c:v>0.34922570418241677</c:v>
                </c:pt>
                <c:pt idx="9">
                  <c:v>0.34764466605432359</c:v>
                </c:pt>
                <c:pt idx="10">
                  <c:v>0.36548117154811716</c:v>
                </c:pt>
                <c:pt idx="11">
                  <c:v>0.34232915099341094</c:v>
                </c:pt>
                <c:pt idx="12">
                  <c:v>0.16734159711590696</c:v>
                </c:pt>
                <c:pt idx="13">
                  <c:v>0.37153419593345655</c:v>
                </c:pt>
                <c:pt idx="14">
                  <c:v>0.23813766985965695</c:v>
                </c:pt>
                <c:pt idx="15">
                  <c:v>0.34058802505596208</c:v>
                </c:pt>
                <c:pt idx="16">
                  <c:v>0.76184686464634188</c:v>
                </c:pt>
                <c:pt idx="17">
                  <c:v>0.24195349356558635</c:v>
                </c:pt>
                <c:pt idx="18">
                  <c:v>0.34119636491928124</c:v>
                </c:pt>
                <c:pt idx="19">
                  <c:v>0.20657452372058274</c:v>
                </c:pt>
                <c:pt idx="20">
                  <c:v>0.67052734375</c:v>
                </c:pt>
                <c:pt idx="21">
                  <c:v>0.28816925966870693</c:v>
                </c:pt>
                <c:pt idx="22">
                  <c:v>9.6394716128811467E-2</c:v>
                </c:pt>
                <c:pt idx="23">
                  <c:v>6.2195795072507401E-2</c:v>
                </c:pt>
                <c:pt idx="24">
                  <c:v>0.35903785778764807</c:v>
                </c:pt>
                <c:pt idx="25">
                  <c:v>0.33542303059343409</c:v>
                </c:pt>
                <c:pt idx="26">
                  <c:v>0.33212132369862385</c:v>
                </c:pt>
                <c:pt idx="27">
                  <c:v>3.8180997659603498E-2</c:v>
                </c:pt>
                <c:pt idx="28">
                  <c:v>0.78346868338239772</c:v>
                </c:pt>
                <c:pt idx="29">
                  <c:v>0.34438718639068477</c:v>
                </c:pt>
                <c:pt idx="30">
                  <c:v>0.35248810845413958</c:v>
                </c:pt>
                <c:pt idx="31">
                  <c:v>0.34674958600475542</c:v>
                </c:pt>
                <c:pt idx="32">
                  <c:v>0.68064874827683375</c:v>
                </c:pt>
                <c:pt idx="33">
                  <c:v>0.53174500475737396</c:v>
                </c:pt>
                <c:pt idx="34">
                  <c:v>0.72256898192197905</c:v>
                </c:pt>
                <c:pt idx="35">
                  <c:v>0.73773549000951477</c:v>
                </c:pt>
                <c:pt idx="36">
                  <c:v>0.71345004757373931</c:v>
                </c:pt>
                <c:pt idx="37">
                  <c:v>0.70305994291151286</c:v>
                </c:pt>
                <c:pt idx="38">
                  <c:v>0.55686774500475733</c:v>
                </c:pt>
                <c:pt idx="39">
                  <c:v>0.36854066318275652</c:v>
                </c:pt>
                <c:pt idx="40">
                  <c:v>0.36547465708944915</c:v>
                </c:pt>
                <c:pt idx="41">
                  <c:v>0.3657576000403634</c:v>
                </c:pt>
                <c:pt idx="42">
                  <c:v>0.38079971573205623</c:v>
                </c:pt>
                <c:pt idx="43">
                  <c:v>0.3696737262108159</c:v>
                </c:pt>
                <c:pt idx="44">
                  <c:v>0.31945300649465258</c:v>
                </c:pt>
                <c:pt idx="45">
                  <c:v>0.32190698649135491</c:v>
                </c:pt>
                <c:pt idx="46">
                  <c:v>0.32337599647572135</c:v>
                </c:pt>
                <c:pt idx="47">
                  <c:v>0.37550040364337434</c:v>
                </c:pt>
                <c:pt idx="48">
                  <c:v>0.13828290622272105</c:v>
                </c:pt>
                <c:pt idx="49">
                  <c:v>0.13828290622272105</c:v>
                </c:pt>
                <c:pt idx="50">
                  <c:v>0.2626841056853283</c:v>
                </c:pt>
                <c:pt idx="51">
                  <c:v>0.4048344524724532</c:v>
                </c:pt>
                <c:pt idx="52">
                  <c:v>0.47481460885992544</c:v>
                </c:pt>
                <c:pt idx="53">
                  <c:v>0.29306273400037325</c:v>
                </c:pt>
                <c:pt idx="54">
                  <c:v>0.51076544545291813</c:v>
                </c:pt>
                <c:pt idx="55">
                  <c:v>0.30547949887402354</c:v>
                </c:pt>
                <c:pt idx="56">
                  <c:v>0.32571178804824708</c:v>
                </c:pt>
                <c:pt idx="57">
                  <c:v>0.32714090168321597</c:v>
                </c:pt>
                <c:pt idx="58">
                  <c:v>0.37730351431050341</c:v>
                </c:pt>
                <c:pt idx="59">
                  <c:v>0.65533387518732067</c:v>
                </c:pt>
                <c:pt idx="60">
                  <c:v>0.77738932771188374</c:v>
                </c:pt>
                <c:pt idx="61">
                  <c:v>0.36288516570869511</c:v>
                </c:pt>
                <c:pt idx="62">
                  <c:v>0.23140023151385197</c:v>
                </c:pt>
                <c:pt idx="63">
                  <c:v>0.29025875313333871</c:v>
                </c:pt>
                <c:pt idx="64">
                  <c:v>0.32082174591103069</c:v>
                </c:pt>
                <c:pt idx="65">
                  <c:v>0.27976039879507592</c:v>
                </c:pt>
                <c:pt idx="66">
                  <c:v>0.24939454889203633</c:v>
                </c:pt>
              </c:numCache>
            </c:numRef>
          </c:val>
        </c:ser>
        <c:dLbls/>
        <c:hiLowLines/>
        <c:marker val="1"/>
        <c:axId val="127866368"/>
        <c:axId val="127867904"/>
      </c:lineChart>
      <c:catAx>
        <c:axId val="12786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crossAx val="127867904"/>
        <c:crosses val="autoZero"/>
        <c:auto val="1"/>
        <c:lblAlgn val="ctr"/>
        <c:lblOffset val="100"/>
      </c:catAx>
      <c:valAx>
        <c:axId val="127867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2786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pt-BR" sz="2400"/>
              <a:t>Arquivo x Taxa de compressão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GGZRLE</c:v>
          </c:tx>
          <c:cat>
            <c:strRef>
              <c:f>GGZRLE!$A$2:$A$68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GGZRLE!$E$2:$E$68</c:f>
              <c:numCache>
                <c:formatCode>General</c:formatCode>
                <c:ptCount val="67"/>
                <c:pt idx="0">
                  <c:v>0.48393135725429015</c:v>
                </c:pt>
                <c:pt idx="1">
                  <c:v>0.57223088923556942</c:v>
                </c:pt>
                <c:pt idx="2">
                  <c:v>0.44692287019618382</c:v>
                </c:pt>
                <c:pt idx="3">
                  <c:v>0.53631417080671873</c:v>
                </c:pt>
                <c:pt idx="4">
                  <c:v>0.36008968609865472</c:v>
                </c:pt>
                <c:pt idx="5">
                  <c:v>0.52651832022753886</c:v>
                </c:pt>
                <c:pt idx="6">
                  <c:v>0.51445130212253498</c:v>
                </c:pt>
                <c:pt idx="7">
                  <c:v>0.62379092261904767</c:v>
                </c:pt>
                <c:pt idx="8">
                  <c:v>0.40803966995894808</c:v>
                </c:pt>
                <c:pt idx="9">
                  <c:v>0.42561343655688227</c:v>
                </c:pt>
                <c:pt idx="10">
                  <c:v>0.4341265690376569</c:v>
                </c:pt>
                <c:pt idx="11">
                  <c:v>0.41667718563025424</c:v>
                </c:pt>
                <c:pt idx="12">
                  <c:v>0.18810805471875156</c:v>
                </c:pt>
                <c:pt idx="13">
                  <c:v>0.45194085027726433</c:v>
                </c:pt>
                <c:pt idx="14">
                  <c:v>0.28576925413637377</c:v>
                </c:pt>
                <c:pt idx="15">
                  <c:v>0.41088391866217716</c:v>
                </c:pt>
                <c:pt idx="16">
                  <c:v>1.0230250159579319</c:v>
                </c:pt>
                <c:pt idx="17">
                  <c:v>0.29126538815844571</c:v>
                </c:pt>
                <c:pt idx="18">
                  <c:v>0.40510225185221233</c:v>
                </c:pt>
                <c:pt idx="19">
                  <c:v>0.25763381183627726</c:v>
                </c:pt>
                <c:pt idx="20">
                  <c:v>0.745966796875</c:v>
                </c:pt>
                <c:pt idx="21">
                  <c:v>0.32812036562676949</c:v>
                </c:pt>
                <c:pt idx="22">
                  <c:v>0.10692652544402997</c:v>
                </c:pt>
                <c:pt idx="23">
                  <c:v>5.4526903841972334E-2</c:v>
                </c:pt>
                <c:pt idx="24">
                  <c:v>0.42639739892473977</c:v>
                </c:pt>
                <c:pt idx="25">
                  <c:v>0.40051643473689114</c:v>
                </c:pt>
                <c:pt idx="26">
                  <c:v>0.39572224158223146</c:v>
                </c:pt>
                <c:pt idx="27">
                  <c:v>4.4016246339850761E-2</c:v>
                </c:pt>
                <c:pt idx="28">
                  <c:v>0.99536595269515782</c:v>
                </c:pt>
                <c:pt idx="29">
                  <c:v>0.41194930804451835</c:v>
                </c:pt>
                <c:pt idx="30">
                  <c:v>0.40812919850575735</c:v>
                </c:pt>
                <c:pt idx="31">
                  <c:v>0.41642909554569185</c:v>
                </c:pt>
                <c:pt idx="32">
                  <c:v>0.93183497208661148</c:v>
                </c:pt>
                <c:pt idx="33">
                  <c:v>0.69764414843006661</c:v>
                </c:pt>
                <c:pt idx="34">
                  <c:v>0.98392388201712655</c:v>
                </c:pt>
                <c:pt idx="35">
                  <c:v>0.98680494766888682</c:v>
                </c:pt>
                <c:pt idx="36">
                  <c:v>0.96581160799238819</c:v>
                </c:pt>
                <c:pt idx="37">
                  <c:v>0.95464129400570885</c:v>
                </c:pt>
                <c:pt idx="38">
                  <c:v>0.76959086584205516</c:v>
                </c:pt>
                <c:pt idx="39">
                  <c:v>0.44621822171802644</c:v>
                </c:pt>
                <c:pt idx="40">
                  <c:v>0.44084142696713868</c:v>
                </c:pt>
                <c:pt idx="41">
                  <c:v>0.44338292687993969</c:v>
                </c:pt>
                <c:pt idx="42">
                  <c:v>0.46308096598065812</c:v>
                </c:pt>
                <c:pt idx="43">
                  <c:v>0.44481580319305436</c:v>
                </c:pt>
                <c:pt idx="44">
                  <c:v>0.37490439636053891</c:v>
                </c:pt>
                <c:pt idx="45">
                  <c:v>0.38182349049073327</c:v>
                </c:pt>
                <c:pt idx="46">
                  <c:v>0.38143051969050085</c:v>
                </c:pt>
                <c:pt idx="47">
                  <c:v>0.44928516729928342</c:v>
                </c:pt>
                <c:pt idx="48">
                  <c:v>0.12418747661803217</c:v>
                </c:pt>
                <c:pt idx="49">
                  <c:v>0.12418747661803217</c:v>
                </c:pt>
                <c:pt idx="50">
                  <c:v>0.24289952885703078</c:v>
                </c:pt>
                <c:pt idx="51">
                  <c:v>0.40346710949789183</c:v>
                </c:pt>
                <c:pt idx="52">
                  <c:v>0.47929751326398862</c:v>
                </c:pt>
                <c:pt idx="53">
                  <c:v>0.29128023675219861</c:v>
                </c:pt>
                <c:pt idx="54">
                  <c:v>0.51847817393059692</c:v>
                </c:pt>
                <c:pt idx="55">
                  <c:v>0.30518328921834831</c:v>
                </c:pt>
                <c:pt idx="56">
                  <c:v>0.3862497871838862</c:v>
                </c:pt>
                <c:pt idx="57">
                  <c:v>0.39272590431441223</c:v>
                </c:pt>
                <c:pt idx="58">
                  <c:v>0.45970386500011057</c:v>
                </c:pt>
                <c:pt idx="59">
                  <c:v>0.79449213888395009</c:v>
                </c:pt>
                <c:pt idx="60">
                  <c:v>0.9907588956899398</c:v>
                </c:pt>
                <c:pt idx="61">
                  <c:v>0.43770576005870121</c:v>
                </c:pt>
                <c:pt idx="62">
                  <c:v>0.10725384173153715</c:v>
                </c:pt>
                <c:pt idx="63">
                  <c:v>0.34239912670817496</c:v>
                </c:pt>
                <c:pt idx="64">
                  <c:v>0.37795053285305302</c:v>
                </c:pt>
                <c:pt idx="65">
                  <c:v>0.32391031063954268</c:v>
                </c:pt>
                <c:pt idx="66">
                  <c:v>0.40347964619321403</c:v>
                </c:pt>
              </c:numCache>
            </c:numRef>
          </c:val>
        </c:ser>
        <c:dLbls/>
        <c:hiLowLines/>
        <c:marker val="1"/>
        <c:axId val="82307712"/>
        <c:axId val="82317696"/>
      </c:lineChart>
      <c:catAx>
        <c:axId val="8230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317696"/>
        <c:crosses val="autoZero"/>
        <c:auto val="1"/>
        <c:lblAlgn val="ctr"/>
        <c:lblOffset val="100"/>
      </c:catAx>
      <c:valAx>
        <c:axId val="82317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8230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 x Taxa</a:t>
            </a:r>
            <a:r>
              <a:rPr lang="en-US" sz="2400" baseline="0"/>
              <a:t> de compressão</a:t>
            </a:r>
            <a:endParaRPr lang="en-US" sz="2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Huffman</c:v>
          </c:tx>
          <c:cat>
            <c:strRef>
              <c:f>HUF!$A$2:$A$68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HUF!$E$2:$E$68</c:f>
              <c:numCache>
                <c:formatCode>General</c:formatCode>
                <c:ptCount val="67"/>
                <c:pt idx="0">
                  <c:v>0.67113884555382219</c:v>
                </c:pt>
                <c:pt idx="1">
                  <c:v>0.67113884555382219</c:v>
                </c:pt>
                <c:pt idx="2">
                  <c:v>0.60709486697124426</c:v>
                </c:pt>
                <c:pt idx="3">
                  <c:v>0.63614856872486392</c:v>
                </c:pt>
                <c:pt idx="4">
                  <c:v>0.63946188340807175</c:v>
                </c:pt>
                <c:pt idx="5">
                  <c:v>0.63041659695499419</c:v>
                </c:pt>
                <c:pt idx="6">
                  <c:v>0.59867529730543434</c:v>
                </c:pt>
                <c:pt idx="7">
                  <c:v>0.75902157738095233</c:v>
                </c:pt>
                <c:pt idx="8">
                  <c:v>0.66248018534325082</c:v>
                </c:pt>
                <c:pt idx="9">
                  <c:v>0.63330271617897915</c:v>
                </c:pt>
                <c:pt idx="10">
                  <c:v>0.67766736401673644</c:v>
                </c:pt>
                <c:pt idx="11">
                  <c:v>0.65691348362828506</c:v>
                </c:pt>
                <c:pt idx="12">
                  <c:v>0.65467430490394585</c:v>
                </c:pt>
                <c:pt idx="13">
                  <c:v>0.58833770364957227</c:v>
                </c:pt>
                <c:pt idx="14">
                  <c:v>0.61398570242410744</c:v>
                </c:pt>
                <c:pt idx="15">
                  <c:v>0.62916423694061441</c:v>
                </c:pt>
                <c:pt idx="16">
                  <c:v>0.93863035350618562</c:v>
                </c:pt>
                <c:pt idx="17">
                  <c:v>0.60134550428495659</c:v>
                </c:pt>
                <c:pt idx="18">
                  <c:v>0.58057883915862718</c:v>
                </c:pt>
                <c:pt idx="19">
                  <c:v>0.69729441272213033</c:v>
                </c:pt>
                <c:pt idx="20">
                  <c:v>0.711181640625</c:v>
                </c:pt>
                <c:pt idx="21">
                  <c:v>0.65483862269798043</c:v>
                </c:pt>
                <c:pt idx="22">
                  <c:v>0.6742154614831799</c:v>
                </c:pt>
                <c:pt idx="23">
                  <c:v>0.25080703162894946</c:v>
                </c:pt>
                <c:pt idx="24">
                  <c:v>0.60624385879420672</c:v>
                </c:pt>
                <c:pt idx="25">
                  <c:v>0.57929868695137132</c:v>
                </c:pt>
                <c:pt idx="26">
                  <c:v>0.5771489062325349</c:v>
                </c:pt>
                <c:pt idx="27">
                  <c:v>0.63580596748633023</c:v>
                </c:pt>
                <c:pt idx="28">
                  <c:v>0.97220079179778707</c:v>
                </c:pt>
                <c:pt idx="29">
                  <c:v>0.57382573354140587</c:v>
                </c:pt>
                <c:pt idx="30">
                  <c:v>0.78750395034317344</c:v>
                </c:pt>
                <c:pt idx="31">
                  <c:v>0.55507038921567453</c:v>
                </c:pt>
                <c:pt idx="32">
                  <c:v>0.93537650705641318</c:v>
                </c:pt>
                <c:pt idx="33">
                  <c:v>0.88711322549952432</c:v>
                </c:pt>
                <c:pt idx="34">
                  <c:v>0.91742340627973362</c:v>
                </c:pt>
                <c:pt idx="35">
                  <c:v>0.91707706945765932</c:v>
                </c:pt>
                <c:pt idx="36">
                  <c:v>0.91027212178877259</c:v>
                </c:pt>
                <c:pt idx="37">
                  <c:v>0.87477069457659373</c:v>
                </c:pt>
                <c:pt idx="38">
                  <c:v>0.91508277830637486</c:v>
                </c:pt>
                <c:pt idx="39">
                  <c:v>0.56761823287645752</c:v>
                </c:pt>
                <c:pt idx="40">
                  <c:v>0.57780113878952488</c:v>
                </c:pt>
                <c:pt idx="41">
                  <c:v>0.56946509605596263</c:v>
                </c:pt>
                <c:pt idx="42">
                  <c:v>0.65367307595416713</c:v>
                </c:pt>
                <c:pt idx="43">
                  <c:v>0.57841462218620476</c:v>
                </c:pt>
                <c:pt idx="44">
                  <c:v>0.55738648426728599</c:v>
                </c:pt>
                <c:pt idx="45">
                  <c:v>0.55915712835920706</c:v>
                </c:pt>
                <c:pt idx="46">
                  <c:v>0.58737352198221926</c:v>
                </c:pt>
                <c:pt idx="47">
                  <c:v>0.57212557148223242</c:v>
                </c:pt>
                <c:pt idx="48">
                  <c:v>0.20795922184811075</c:v>
                </c:pt>
                <c:pt idx="49">
                  <c:v>0.20795922184811075</c:v>
                </c:pt>
                <c:pt idx="50">
                  <c:v>0.48855469181460504</c:v>
                </c:pt>
                <c:pt idx="51">
                  <c:v>0.54858828503197454</c:v>
                </c:pt>
                <c:pt idx="52">
                  <c:v>0.59649099419926643</c:v>
                </c:pt>
                <c:pt idx="53">
                  <c:v>0.55140105045457488</c:v>
                </c:pt>
                <c:pt idx="54">
                  <c:v>0.60793820676206323</c:v>
                </c:pt>
                <c:pt idx="55">
                  <c:v>0.6036164160910199</c:v>
                </c:pt>
                <c:pt idx="56">
                  <c:v>0.60310777008001881</c:v>
                </c:pt>
                <c:pt idx="57">
                  <c:v>0.56244630785445815</c:v>
                </c:pt>
                <c:pt idx="58">
                  <c:v>0.57035840321760312</c:v>
                </c:pt>
                <c:pt idx="59">
                  <c:v>0.89301135353432726</c:v>
                </c:pt>
                <c:pt idx="60">
                  <c:v>0.97351865491580525</c:v>
                </c:pt>
                <c:pt idx="61">
                  <c:v>0.57071591048061632</c:v>
                </c:pt>
                <c:pt idx="62">
                  <c:v>0.44943209185972438</c:v>
                </c:pt>
                <c:pt idx="63">
                  <c:v>0.63018840462521231</c:v>
                </c:pt>
                <c:pt idx="64">
                  <c:v>0.57167553116258918</c:v>
                </c:pt>
                <c:pt idx="65">
                  <c:v>0.54813815909108876</c:v>
                </c:pt>
                <c:pt idx="66">
                  <c:v>0.25000204799199777</c:v>
                </c:pt>
              </c:numCache>
            </c:numRef>
          </c:val>
        </c:ser>
        <c:dLbls/>
        <c:hiLowLines/>
        <c:marker val="1"/>
        <c:axId val="90660224"/>
        <c:axId val="106824832"/>
      </c:lineChart>
      <c:catAx>
        <c:axId val="9066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crossAx val="106824832"/>
        <c:crosses val="autoZero"/>
        <c:auto val="1"/>
        <c:lblAlgn val="ctr"/>
        <c:lblOffset val="100"/>
      </c:catAx>
      <c:valAx>
        <c:axId val="106824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  <a:p>
                <a:pPr>
                  <a:defRPr sz="1800"/>
                </a:pPr>
                <a:endParaRPr lang="pt-BR" sz="1800"/>
              </a:p>
            </c:rich>
          </c:tx>
          <c:layout/>
        </c:title>
        <c:numFmt formatCode="General" sourceLinked="1"/>
        <c:tickLblPos val="nextTo"/>
        <c:crossAx val="9066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 x Taxa de</a:t>
            </a:r>
            <a:r>
              <a:rPr lang="en-US" sz="2400" baseline="0"/>
              <a:t> compressão</a:t>
            </a:r>
            <a:endParaRPr lang="en-US" sz="2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L78</c:v>
          </c:tx>
          <c:cat>
            <c:strRef>
              <c:f>'LZ78'!$A$2:$A$68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'LZ78'!$E$2:$E$68</c:f>
              <c:numCache>
                <c:formatCode>General</c:formatCode>
                <c:ptCount val="67"/>
                <c:pt idx="0">
                  <c:v>0.86645865834633384</c:v>
                </c:pt>
                <c:pt idx="1">
                  <c:v>0.8</c:v>
                </c:pt>
                <c:pt idx="2">
                  <c:v>0.79467884977156678</c:v>
                </c:pt>
                <c:pt idx="3">
                  <c:v>0.8933049444050154</c:v>
                </c:pt>
                <c:pt idx="4">
                  <c:v>0.72636771300448433</c:v>
                </c:pt>
                <c:pt idx="5">
                  <c:v>0.8343650660866655</c:v>
                </c:pt>
                <c:pt idx="6">
                  <c:v>0.80468161975011288</c:v>
                </c:pt>
                <c:pt idx="7">
                  <c:v>0.83979724702380953</c:v>
                </c:pt>
                <c:pt idx="8">
                  <c:v>0.68280291021420148</c:v>
                </c:pt>
                <c:pt idx="9">
                  <c:v>0.71358089489568299</c:v>
                </c:pt>
                <c:pt idx="10">
                  <c:v>0.68509414225941423</c:v>
                </c:pt>
                <c:pt idx="11">
                  <c:v>0.70992906010956558</c:v>
                </c:pt>
                <c:pt idx="12">
                  <c:v>0.49785174576522295</c:v>
                </c:pt>
                <c:pt idx="13">
                  <c:v>0.69765292524609901</c:v>
                </c:pt>
                <c:pt idx="14">
                  <c:v>0.59093946819498167</c:v>
                </c:pt>
                <c:pt idx="15">
                  <c:v>0.68179680592915859</c:v>
                </c:pt>
                <c:pt idx="16">
                  <c:v>1.1008541293048422</c:v>
                </c:pt>
                <c:pt idx="17">
                  <c:v>0.56689836138793515</c:v>
                </c:pt>
                <c:pt idx="18">
                  <c:v>0.62963053078504605</c:v>
                </c:pt>
                <c:pt idx="19">
                  <c:v>0.58000960563530601</c:v>
                </c:pt>
                <c:pt idx="20">
                  <c:v>0.76886718750000005</c:v>
                </c:pt>
                <c:pt idx="21">
                  <c:v>0.5763115557113454</c:v>
                </c:pt>
                <c:pt idx="22">
                  <c:v>0.37033297970637558</c:v>
                </c:pt>
                <c:pt idx="23">
                  <c:v>0.13058022647063744</c:v>
                </c:pt>
                <c:pt idx="24">
                  <c:v>0.61126067471380985</c:v>
                </c:pt>
                <c:pt idx="25">
                  <c:v>0.58112218073884769</c:v>
                </c:pt>
                <c:pt idx="26">
                  <c:v>0.57217155744333914</c:v>
                </c:pt>
                <c:pt idx="27">
                  <c:v>0.30104005961189301</c:v>
                </c:pt>
                <c:pt idx="28">
                  <c:v>1.0851994721348086</c:v>
                </c:pt>
                <c:pt idx="29">
                  <c:v>0.55872189734707522</c:v>
                </c:pt>
                <c:pt idx="30">
                  <c:v>0.61770807166530262</c:v>
                </c:pt>
                <c:pt idx="31">
                  <c:v>0.55259644184619827</c:v>
                </c:pt>
                <c:pt idx="32">
                  <c:v>0.93370475022658206</c:v>
                </c:pt>
                <c:pt idx="33">
                  <c:v>0.77016555661274977</c:v>
                </c:pt>
                <c:pt idx="34">
                  <c:v>0.95517792578496674</c:v>
                </c:pt>
                <c:pt idx="35">
                  <c:v>0.98348239771646051</c:v>
                </c:pt>
                <c:pt idx="36">
                  <c:v>0.93249096098953377</c:v>
                </c:pt>
                <c:pt idx="37">
                  <c:v>0.91266983824928638</c:v>
                </c:pt>
                <c:pt idx="38">
                  <c:v>0.82092863939105609</c:v>
                </c:pt>
                <c:pt idx="39">
                  <c:v>0.56809804541481468</c:v>
                </c:pt>
                <c:pt idx="40">
                  <c:v>0.56408830462440396</c:v>
                </c:pt>
                <c:pt idx="41">
                  <c:v>0.55096619862942553</c:v>
                </c:pt>
                <c:pt idx="42">
                  <c:v>0.58382059298505207</c:v>
                </c:pt>
                <c:pt idx="43">
                  <c:v>0.54859523158160972</c:v>
                </c:pt>
                <c:pt idx="44">
                  <c:v>0.50144652463184602</c:v>
                </c:pt>
                <c:pt idx="45">
                  <c:v>0.50589016484926685</c:v>
                </c:pt>
                <c:pt idx="46">
                  <c:v>0.50629402419192326</c:v>
                </c:pt>
                <c:pt idx="47">
                  <c:v>0.52870433589769661</c:v>
                </c:pt>
                <c:pt idx="48">
                  <c:v>0.1552601633620152</c:v>
                </c:pt>
                <c:pt idx="49">
                  <c:v>0.1552601633620152</c:v>
                </c:pt>
                <c:pt idx="50">
                  <c:v>0.35163566975048849</c:v>
                </c:pt>
                <c:pt idx="51">
                  <c:v>0.48162085369430174</c:v>
                </c:pt>
                <c:pt idx="52">
                  <c:v>0.55330923661127462</c:v>
                </c:pt>
                <c:pt idx="53">
                  <c:v>0.42183863829398255</c:v>
                </c:pt>
                <c:pt idx="54">
                  <c:v>0.5847028980815302</c:v>
                </c:pt>
                <c:pt idx="55">
                  <c:v>0.45676478295047601</c:v>
                </c:pt>
                <c:pt idx="56">
                  <c:v>0.50656292153961002</c:v>
                </c:pt>
                <c:pt idx="57">
                  <c:v>0.48659889024988118</c:v>
                </c:pt>
                <c:pt idx="58">
                  <c:v>0.52091455062690972</c:v>
                </c:pt>
                <c:pt idx="59">
                  <c:v>0.90839958344974725</c:v>
                </c:pt>
                <c:pt idx="60">
                  <c:v>1.0182637848271658</c:v>
                </c:pt>
                <c:pt idx="61">
                  <c:v>0.50199241775712367</c:v>
                </c:pt>
                <c:pt idx="62">
                  <c:v>0.266418643857114</c:v>
                </c:pt>
                <c:pt idx="63">
                  <c:v>0.41681935796878788</c:v>
                </c:pt>
                <c:pt idx="64">
                  <c:v>0.44143627193865087</c:v>
                </c:pt>
                <c:pt idx="65">
                  <c:v>0.40804350060483391</c:v>
                </c:pt>
                <c:pt idx="66">
                  <c:v>0.35051620177248316</c:v>
                </c:pt>
              </c:numCache>
            </c:numRef>
          </c:val>
        </c:ser>
        <c:dLbls/>
        <c:hiLowLines/>
        <c:marker val="1"/>
        <c:axId val="124046336"/>
        <c:axId val="139522816"/>
      </c:lineChart>
      <c:catAx>
        <c:axId val="12404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crossAx val="139522816"/>
        <c:crosses val="autoZero"/>
        <c:auto val="1"/>
        <c:lblAlgn val="ctr"/>
        <c:lblOffset val="100"/>
      </c:catAx>
      <c:valAx>
        <c:axId val="139522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aseline="0"/>
                </a:pPr>
                <a:r>
                  <a:rPr lang="pt-BR" sz="1800" baseline="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2404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 x Taxa de compressão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LZ77</c:v>
          </c:tx>
          <c:cat>
            <c:strRef>
              <c:f>'LZ77'!$A$2:$A$68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'LZ77'!$E$2:$E$68</c:f>
              <c:numCache>
                <c:formatCode>General</c:formatCode>
                <c:ptCount val="67"/>
                <c:pt idx="0">
                  <c:v>0.55631825273010915</c:v>
                </c:pt>
                <c:pt idx="1">
                  <c:v>0.75663026521060839</c:v>
                </c:pt>
                <c:pt idx="2">
                  <c:v>0.54555227089492075</c:v>
                </c:pt>
                <c:pt idx="3">
                  <c:v>0.67068843151171043</c:v>
                </c:pt>
                <c:pt idx="4">
                  <c:v>0.45022421524663675</c:v>
                </c:pt>
                <c:pt idx="5">
                  <c:v>0.67040321231386979</c:v>
                </c:pt>
                <c:pt idx="6">
                  <c:v>0.6707060063224447</c:v>
                </c:pt>
                <c:pt idx="7">
                  <c:v>0.65252976190476186</c:v>
                </c:pt>
                <c:pt idx="8">
                  <c:v>0.48238019753688577</c:v>
                </c:pt>
                <c:pt idx="9">
                  <c:v>0.54483663561212436</c:v>
                </c:pt>
                <c:pt idx="10">
                  <c:v>0.47962866108786611</c:v>
                </c:pt>
                <c:pt idx="11">
                  <c:v>0.52472797960162576</c:v>
                </c:pt>
                <c:pt idx="12">
                  <c:v>0.22983851054373056</c:v>
                </c:pt>
                <c:pt idx="13">
                  <c:v>0.60748828611958905</c:v>
                </c:pt>
                <c:pt idx="14">
                  <c:v>0.35411814739059116</c:v>
                </c:pt>
                <c:pt idx="15">
                  <c:v>0.54022685803502568</c:v>
                </c:pt>
                <c:pt idx="16">
                  <c:v>1.073512872731694</c:v>
                </c:pt>
                <c:pt idx="17">
                  <c:v>0.35058481980850292</c:v>
                </c:pt>
                <c:pt idx="18">
                  <c:v>0.56035961508047538</c:v>
                </c:pt>
                <c:pt idx="19">
                  <c:v>0.29914082928651475</c:v>
                </c:pt>
                <c:pt idx="20">
                  <c:v>0.91190429687499996</c:v>
                </c:pt>
                <c:pt idx="21">
                  <c:v>0.45409442661849164</c:v>
                </c:pt>
                <c:pt idx="22">
                  <c:v>0.12462783614523801</c:v>
                </c:pt>
                <c:pt idx="23">
                  <c:v>8.3362603910549116E-2</c:v>
                </c:pt>
                <c:pt idx="24">
                  <c:v>0.60408694749119263</c:v>
                </c:pt>
                <c:pt idx="25">
                  <c:v>0.56086409647213853</c:v>
                </c:pt>
                <c:pt idx="26">
                  <c:v>0.55199915838752311</c:v>
                </c:pt>
                <c:pt idx="27">
                  <c:v>7.4766747478563864E-2</c:v>
                </c:pt>
                <c:pt idx="28">
                  <c:v>1.087920008121003</c:v>
                </c:pt>
                <c:pt idx="29">
                  <c:v>0.58661876425496884</c:v>
                </c:pt>
                <c:pt idx="30">
                  <c:v>0.45411929631220271</c:v>
                </c:pt>
                <c:pt idx="31">
                  <c:v>0.58692296280257739</c:v>
                </c:pt>
                <c:pt idx="32">
                  <c:v>1.0375555030883707</c:v>
                </c:pt>
                <c:pt idx="33">
                  <c:v>0.80156422454804943</c:v>
                </c:pt>
                <c:pt idx="34">
                  <c:v>1.0438287345385346</c:v>
                </c:pt>
                <c:pt idx="35">
                  <c:v>1.0773891531874404</c:v>
                </c:pt>
                <c:pt idx="36">
                  <c:v>1.0363044719314938</c:v>
                </c:pt>
                <c:pt idx="37">
                  <c:v>1.0285632730732635</c:v>
                </c:pt>
                <c:pt idx="38">
                  <c:v>0.93576784015223602</c:v>
                </c:pt>
                <c:pt idx="39">
                  <c:v>0.62086998568001339</c:v>
                </c:pt>
                <c:pt idx="40">
                  <c:v>0.61554192962754339</c:v>
                </c:pt>
                <c:pt idx="41">
                  <c:v>0.61349680505966953</c:v>
                </c:pt>
                <c:pt idx="42">
                  <c:v>0.57111073986566219</c:v>
                </c:pt>
                <c:pt idx="43">
                  <c:v>0.61583726055963617</c:v>
                </c:pt>
                <c:pt idx="44">
                  <c:v>0.53835016895305376</c:v>
                </c:pt>
                <c:pt idx="45">
                  <c:v>0.53475585778836854</c:v>
                </c:pt>
                <c:pt idx="46">
                  <c:v>0.52532372280048922</c:v>
                </c:pt>
                <c:pt idx="47">
                  <c:v>0.62211301599423896</c:v>
                </c:pt>
                <c:pt idx="48">
                  <c:v>0.14530918755455793</c:v>
                </c:pt>
                <c:pt idx="49">
                  <c:v>0.14530918755455793</c:v>
                </c:pt>
                <c:pt idx="50">
                  <c:v>0.37854642681668083</c:v>
                </c:pt>
                <c:pt idx="51">
                  <c:v>0.55357584944754012</c:v>
                </c:pt>
                <c:pt idx="52">
                  <c:v>0.65904217434194234</c:v>
                </c:pt>
                <c:pt idx="53">
                  <c:v>0.42681477644513677</c:v>
                </c:pt>
                <c:pt idx="54">
                  <c:v>0.70986429406634088</c:v>
                </c:pt>
                <c:pt idx="55">
                  <c:v>0.45971928438785237</c:v>
                </c:pt>
                <c:pt idx="56">
                  <c:v>0.51916982071060935</c:v>
                </c:pt>
                <c:pt idx="57">
                  <c:v>0.54826333551725115</c:v>
                </c:pt>
                <c:pt idx="58">
                  <c:v>0.62975450426720048</c:v>
                </c:pt>
                <c:pt idx="59">
                  <c:v>1.0212694622945824</c:v>
                </c:pt>
                <c:pt idx="60">
                  <c:v>1.0856805425037461</c:v>
                </c:pt>
                <c:pt idx="61">
                  <c:v>0.61796159960865849</c:v>
                </c:pt>
                <c:pt idx="62">
                  <c:v>0.3227481781879768</c:v>
                </c:pt>
                <c:pt idx="63">
                  <c:v>0.42915379639362822</c:v>
                </c:pt>
                <c:pt idx="64">
                  <c:v>0.53380267613218646</c:v>
                </c:pt>
                <c:pt idx="65">
                  <c:v>0.45158487243143242</c:v>
                </c:pt>
                <c:pt idx="66">
                  <c:v>0.46197762730426045</c:v>
                </c:pt>
              </c:numCache>
            </c:numRef>
          </c:val>
        </c:ser>
        <c:dLbls/>
        <c:hiLowLines/>
        <c:marker val="1"/>
        <c:axId val="140598656"/>
        <c:axId val="140608640"/>
      </c:lineChart>
      <c:catAx>
        <c:axId val="14059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Arquivo</a:t>
                </a:r>
              </a:p>
            </c:rich>
          </c:tx>
          <c:layout/>
        </c:title>
        <c:majorTickMark val="none"/>
        <c:tickLblPos val="nextTo"/>
        <c:crossAx val="140608640"/>
        <c:crosses val="autoZero"/>
        <c:auto val="1"/>
        <c:lblAlgn val="ctr"/>
        <c:lblOffset val="100"/>
      </c:catAx>
      <c:valAx>
        <c:axId val="140608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4059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Arquivo</a:t>
            </a:r>
            <a:r>
              <a:rPr lang="en-US" sz="2400" baseline="0"/>
              <a:t> x Taxa de compressão</a:t>
            </a:r>
            <a:endParaRPr lang="en-US" sz="2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LZW</c:v>
          </c:tx>
          <c:cat>
            <c:strRef>
              <c:f>LZW!$A$2:$A$68</c:f>
              <c:strCache>
                <c:ptCount val="67"/>
                <c:pt idx="0">
                  <c:v>main.cpp</c:v>
                </c:pt>
                <c:pt idx="1">
                  <c:v>main2.cpp</c:v>
                </c:pt>
                <c:pt idx="2">
                  <c:v>grammar.lsp</c:v>
                </c:pt>
                <c:pt idx="3">
                  <c:v>xargs.1</c:v>
                </c:pt>
                <c:pt idx="4">
                  <c:v>fields.c</c:v>
                </c:pt>
                <c:pt idx="5">
                  <c:v>paper5</c:v>
                </c:pt>
                <c:pt idx="6">
                  <c:v>paper4</c:v>
                </c:pt>
                <c:pt idx="7">
                  <c:v>obj1</c:v>
                </c:pt>
                <c:pt idx="8">
                  <c:v>cp.htlm</c:v>
                </c:pt>
                <c:pt idx="9">
                  <c:v>paper6</c:v>
                </c:pt>
                <c:pt idx="10">
                  <c:v>sum</c:v>
                </c:pt>
                <c:pt idx="11">
                  <c:v>progc</c:v>
                </c:pt>
                <c:pt idx="12">
                  <c:v>ScreenPrinter.cpp</c:v>
                </c:pt>
                <c:pt idx="13">
                  <c:v>paper3</c:v>
                </c:pt>
                <c:pt idx="14">
                  <c:v>progp</c:v>
                </c:pt>
                <c:pt idx="15">
                  <c:v>paper1</c:v>
                </c:pt>
                <c:pt idx="16">
                  <c:v>lena_gray_256.tif</c:v>
                </c:pt>
                <c:pt idx="17">
                  <c:v>progl</c:v>
                </c:pt>
                <c:pt idx="18">
                  <c:v>paper2</c:v>
                </c:pt>
                <c:pt idx="19">
                  <c:v>trans</c:v>
                </c:pt>
                <c:pt idx="20">
                  <c:v>geo</c:v>
                </c:pt>
                <c:pt idx="21">
                  <c:v>bib</c:v>
                </c:pt>
                <c:pt idx="22">
                  <c:v>Frame.cpp</c:v>
                </c:pt>
                <c:pt idx="23">
                  <c:v>bee.bmp</c:v>
                </c:pt>
                <c:pt idx="24">
                  <c:v>asyoulik.txt</c:v>
                </c:pt>
                <c:pt idx="25">
                  <c:v>Lewis+Carroll+-+Alices+Adventures+in+Wonderland.txt</c:v>
                </c:pt>
                <c:pt idx="26">
                  <c:v>alice29.txt</c:v>
                </c:pt>
                <c:pt idx="27">
                  <c:v>24bit2.bmp</c:v>
                </c:pt>
                <c:pt idx="28">
                  <c:v>lena_color_256.tif</c:v>
                </c:pt>
                <c:pt idx="29">
                  <c:v>Lyman+Frank+Baum+-+Dorothy+and+the+Wizard+in+Oz.txt</c:v>
                </c:pt>
                <c:pt idx="30">
                  <c:v>obj2</c:v>
                </c:pt>
                <c:pt idx="31">
                  <c:v>Gilbert+Keith+Chesterton+-+St.+Francis+of+Assisi.txt</c:v>
                </c:pt>
                <c:pt idx="32">
                  <c:v>lena_gray_512.tif</c:v>
                </c:pt>
                <c:pt idx="33">
                  <c:v>cameraman.tif</c:v>
                </c:pt>
                <c:pt idx="34">
                  <c:v>livingroom.tif</c:v>
                </c:pt>
                <c:pt idx="35">
                  <c:v>mandril_gray.tif</c:v>
                </c:pt>
                <c:pt idx="36">
                  <c:v>pirate.tif</c:v>
                </c:pt>
                <c:pt idx="37">
                  <c:v>woman_blonde.tif</c:v>
                </c:pt>
                <c:pt idx="38">
                  <c:v>woman_darkhair.tif</c:v>
                </c:pt>
                <c:pt idx="39">
                  <c:v>Sir-William-Stephen-Richard-King-Hall-The-Diary-Of-a-U-boat.txt</c:v>
                </c:pt>
                <c:pt idx="40">
                  <c:v>Francis+Scott+Fitzgerald+-+The+Great+Gatsby.txt</c:v>
                </c:pt>
                <c:pt idx="41">
                  <c:v>Ivan+Aleksandrovich+Goncharov+-+Oblomov.txt</c:v>
                </c:pt>
                <c:pt idx="42">
                  <c:v>news</c:v>
                </c:pt>
                <c:pt idx="43">
                  <c:v>Friedrich+Wilhelm+Nietzsche+-+Beyond+Good+and+Evil.txt</c:v>
                </c:pt>
                <c:pt idx="44">
                  <c:v>niccolo-machiaveli.txt</c:v>
                </c:pt>
                <c:pt idx="45">
                  <c:v>Bertrand+Russell+-+Mysticism+and+Logic+and+Other+Essays.txt</c:v>
                </c:pt>
                <c:pt idx="46">
                  <c:v>lcet10.txt</c:v>
                </c:pt>
                <c:pt idx="47">
                  <c:v>plrabn12.txt</c:v>
                </c:pt>
                <c:pt idx="48">
                  <c:v>pic</c:v>
                </c:pt>
                <c:pt idx="49">
                  <c:v>ptt5</c:v>
                </c:pt>
                <c:pt idx="50">
                  <c:v>house.tif</c:v>
                </c:pt>
                <c:pt idx="51">
                  <c:v>jetplane.tif</c:v>
                </c:pt>
                <c:pt idx="52">
                  <c:v>lake.tif</c:v>
                </c:pt>
                <c:pt idx="53">
                  <c:v>peppers_gray.tif</c:v>
                </c:pt>
                <c:pt idx="54">
                  <c:v>walkbridge.tif</c:v>
                </c:pt>
                <c:pt idx="55">
                  <c:v>peppers_color.tif</c:v>
                </c:pt>
                <c:pt idx="56">
                  <c:v>book2</c:v>
                </c:pt>
                <c:pt idx="57">
                  <c:v>andrew-lang-theredfairybook.txt</c:v>
                </c:pt>
                <c:pt idx="58">
                  <c:v>book1</c:v>
                </c:pt>
                <c:pt idx="59">
                  <c:v>mandril_color.tif</c:v>
                </c:pt>
                <c:pt idx="60">
                  <c:v>lena_color_512.tif</c:v>
                </c:pt>
                <c:pt idx="61">
                  <c:v>Louisa+May+Alcott+-+Little+Women.txt</c:v>
                </c:pt>
                <c:pt idx="62">
                  <c:v>kennedy.xls</c:v>
                </c:pt>
                <c:pt idx="63">
                  <c:v>world192.txt</c:v>
                </c:pt>
                <c:pt idx="64">
                  <c:v>Plato-The-Complete-Plato.txt</c:v>
                </c:pt>
                <c:pt idx="65">
                  <c:v>bible.txt</c:v>
                </c:pt>
                <c:pt idx="66">
                  <c:v>E.coli</c:v>
                </c:pt>
              </c:strCache>
            </c:strRef>
          </c:cat>
          <c:val>
            <c:numRef>
              <c:f>LZW!$E$2:$E$68</c:f>
              <c:numCache>
                <c:formatCode>General</c:formatCode>
                <c:ptCount val="67"/>
                <c:pt idx="0">
                  <c:v>0.82558502340093609</c:v>
                </c:pt>
                <c:pt idx="1">
                  <c:v>0.80124804992199683</c:v>
                </c:pt>
                <c:pt idx="2">
                  <c:v>0.75732330018812144</c:v>
                </c:pt>
                <c:pt idx="3">
                  <c:v>0.8478826590962858</c:v>
                </c:pt>
                <c:pt idx="4">
                  <c:v>0.63533632286995512</c:v>
                </c:pt>
                <c:pt idx="5">
                  <c:v>0.76275723607160784</c:v>
                </c:pt>
                <c:pt idx="6">
                  <c:v>0.72121029655276225</c:v>
                </c:pt>
                <c:pt idx="7">
                  <c:v>0.84337797619047616</c:v>
                </c:pt>
                <c:pt idx="8">
                  <c:v>0.60756818274194202</c:v>
                </c:pt>
                <c:pt idx="9">
                  <c:v>0.61529982941871142</c:v>
                </c:pt>
                <c:pt idx="10">
                  <c:v>0.65517782426778237</c:v>
                </c:pt>
                <c:pt idx="11">
                  <c:v>0.60483199111357955</c:v>
                </c:pt>
                <c:pt idx="12">
                  <c:v>0.41527976690206925</c:v>
                </c:pt>
                <c:pt idx="13">
                  <c:v>0.58913295791600395</c:v>
                </c:pt>
                <c:pt idx="14">
                  <c:v>0.48672512606573642</c:v>
                </c:pt>
                <c:pt idx="15">
                  <c:v>0.57824344914504999</c:v>
                </c:pt>
                <c:pt idx="16">
                  <c:v>1.1046536368886593</c:v>
                </c:pt>
                <c:pt idx="17">
                  <c:v>0.46129581553750382</c:v>
                </c:pt>
                <c:pt idx="18">
                  <c:v>0.51903307826129275</c:v>
                </c:pt>
                <c:pt idx="19">
                  <c:v>0.47902235978440683</c:v>
                </c:pt>
                <c:pt idx="20">
                  <c:v>0.83669921874999997</c:v>
                </c:pt>
                <c:pt idx="21">
                  <c:v>0.48284663988279808</c:v>
                </c:pt>
                <c:pt idx="22">
                  <c:v>0.29051024947811505</c:v>
                </c:pt>
                <c:pt idx="23">
                  <c:v>9.6944151738672282E-2</c:v>
                </c:pt>
                <c:pt idx="24">
                  <c:v>0.50126618682047308</c:v>
                </c:pt>
                <c:pt idx="25">
                  <c:v>0.46689427063576044</c:v>
                </c:pt>
                <c:pt idx="26">
                  <c:v>0.46122993773382692</c:v>
                </c:pt>
                <c:pt idx="27">
                  <c:v>0.21858043932285928</c:v>
                </c:pt>
                <c:pt idx="28">
                  <c:v>1.1295096944472642</c:v>
                </c:pt>
                <c:pt idx="29">
                  <c:v>0.44427486152315948</c:v>
                </c:pt>
                <c:pt idx="30">
                  <c:v>0.55329114231769672</c:v>
                </c:pt>
                <c:pt idx="31">
                  <c:v>0.43950456898383716</c:v>
                </c:pt>
                <c:pt idx="32">
                  <c:v>0.896480552022483</c:v>
                </c:pt>
                <c:pt idx="33">
                  <c:v>0.71894957183634634</c:v>
                </c:pt>
                <c:pt idx="34">
                  <c:v>0.95651379638439582</c:v>
                </c:pt>
                <c:pt idx="35">
                  <c:v>0.97051189343482402</c:v>
                </c:pt>
                <c:pt idx="36">
                  <c:v>0.90039961941008562</c:v>
                </c:pt>
                <c:pt idx="37">
                  <c:v>0.87597335870599424</c:v>
                </c:pt>
                <c:pt idx="38">
                  <c:v>0.7499295908658421</c:v>
                </c:pt>
                <c:pt idx="39">
                  <c:v>0.45463167878596267</c:v>
                </c:pt>
                <c:pt idx="40">
                  <c:v>0.44993308624877565</c:v>
                </c:pt>
                <c:pt idx="41">
                  <c:v>0.438530416484883</c:v>
                </c:pt>
                <c:pt idx="42">
                  <c:v>0.49510353770395299</c:v>
                </c:pt>
                <c:pt idx="43">
                  <c:v>0.4389752907351871</c:v>
                </c:pt>
                <c:pt idx="44">
                  <c:v>0.38919825956611936</c:v>
                </c:pt>
                <c:pt idx="45">
                  <c:v>0.40012150010242742</c:v>
                </c:pt>
                <c:pt idx="46">
                  <c:v>0.40212862679670253</c:v>
                </c:pt>
                <c:pt idx="47">
                  <c:v>0.42515165161737511</c:v>
                </c:pt>
                <c:pt idx="48">
                  <c:v>0.13662083800972691</c:v>
                </c:pt>
                <c:pt idx="49">
                  <c:v>0.13662083800972691</c:v>
                </c:pt>
                <c:pt idx="50">
                  <c:v>0.30263603919970444</c:v>
                </c:pt>
                <c:pt idx="51">
                  <c:v>0.43206895369696785</c:v>
                </c:pt>
                <c:pt idx="52">
                  <c:v>0.51901520835793158</c:v>
                </c:pt>
                <c:pt idx="53">
                  <c:v>0.36027392564548871</c:v>
                </c:pt>
                <c:pt idx="54">
                  <c:v>0.57444401701751646</c:v>
                </c:pt>
                <c:pt idx="55">
                  <c:v>0.4026856342114557</c:v>
                </c:pt>
                <c:pt idx="56">
                  <c:v>0.41825569364956716</c:v>
                </c:pt>
                <c:pt idx="57">
                  <c:v>0.38862243758217802</c:v>
                </c:pt>
                <c:pt idx="58">
                  <c:v>0.42279690571054318</c:v>
                </c:pt>
                <c:pt idx="59">
                  <c:v>0.90897361001752564</c:v>
                </c:pt>
                <c:pt idx="60">
                  <c:v>1.1929063063520686</c:v>
                </c:pt>
                <c:pt idx="61">
                  <c:v>0.40250654274183684</c:v>
                </c:pt>
                <c:pt idx="62">
                  <c:v>0.34144991376497458</c:v>
                </c:pt>
                <c:pt idx="63">
                  <c:v>0.37749737203848954</c:v>
                </c:pt>
                <c:pt idx="64">
                  <c:v>0.37457391556409364</c:v>
                </c:pt>
                <c:pt idx="65">
                  <c:v>0.35223571129260522</c:v>
                </c:pt>
                <c:pt idx="66">
                  <c:v>0.26332434372635377</c:v>
                </c:pt>
              </c:numCache>
            </c:numRef>
          </c:val>
        </c:ser>
        <c:dLbls/>
        <c:hiLowLines/>
        <c:marker val="1"/>
        <c:axId val="103484032"/>
        <c:axId val="103485824"/>
      </c:lineChart>
      <c:catAx>
        <c:axId val="10348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aseline="0"/>
                </a:pPr>
                <a:r>
                  <a:rPr lang="pt-BR" sz="1800" baseline="0"/>
                  <a:t>Arquivo</a:t>
                </a:r>
              </a:p>
            </c:rich>
          </c:tx>
          <c:layout/>
        </c:title>
        <c:majorTickMark val="none"/>
        <c:tickLblPos val="nextTo"/>
        <c:crossAx val="103485824"/>
        <c:crosses val="autoZero"/>
        <c:auto val="1"/>
        <c:lblAlgn val="ctr"/>
        <c:lblOffset val="100"/>
      </c:catAx>
      <c:valAx>
        <c:axId val="103485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Taxa de compressão</a:t>
                </a:r>
              </a:p>
            </c:rich>
          </c:tx>
          <c:layout/>
        </c:title>
        <c:numFmt formatCode="General" sourceLinked="1"/>
        <c:tickLblPos val="nextTo"/>
        <c:crossAx val="10348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9525</xdr:rowOff>
    </xdr:from>
    <xdr:to>
      <xdr:col>22</xdr:col>
      <xdr:colOff>335924</xdr:colOff>
      <xdr:row>40</xdr:row>
      <xdr:rowOff>140025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13</xdr:row>
      <xdr:rowOff>123825</xdr:rowOff>
    </xdr:from>
    <xdr:to>
      <xdr:col>22</xdr:col>
      <xdr:colOff>555000</xdr:colOff>
      <xdr:row>53</xdr:row>
      <xdr:rowOff>63825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24</xdr:col>
      <xdr:colOff>326400</xdr:colOff>
      <xdr:row>40</xdr:row>
      <xdr:rowOff>130500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326400</xdr:colOff>
      <xdr:row>40</xdr:row>
      <xdr:rowOff>130500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326400</xdr:colOff>
      <xdr:row>40</xdr:row>
      <xdr:rowOff>130500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78105</xdr:rowOff>
    </xdr:from>
    <xdr:to>
      <xdr:col>22</xdr:col>
      <xdr:colOff>383550</xdr:colOff>
      <xdr:row>41</xdr:row>
      <xdr:rowOff>18105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0</xdr:rowOff>
    </xdr:from>
    <xdr:to>
      <xdr:col>22</xdr:col>
      <xdr:colOff>330482</xdr:colOff>
      <xdr:row>43</xdr:row>
      <xdr:rowOff>130500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104775</xdr:rowOff>
    </xdr:from>
    <xdr:to>
      <xdr:col>22</xdr:col>
      <xdr:colOff>440700</xdr:colOff>
      <xdr:row>45</xdr:row>
      <xdr:rowOff>44775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0</xdr:rowOff>
    </xdr:from>
    <xdr:to>
      <xdr:col>22</xdr:col>
      <xdr:colOff>545475</xdr:colOff>
      <xdr:row>43</xdr:row>
      <xdr:rowOff>130500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</xdr:row>
      <xdr:rowOff>38099</xdr:rowOff>
    </xdr:from>
    <xdr:to>
      <xdr:col>22</xdr:col>
      <xdr:colOff>307349</xdr:colOff>
      <xdr:row>40</xdr:row>
      <xdr:rowOff>168599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13</xdr:row>
      <xdr:rowOff>123825</xdr:rowOff>
    </xdr:from>
    <xdr:to>
      <xdr:col>22</xdr:col>
      <xdr:colOff>478800</xdr:colOff>
      <xdr:row>53</xdr:row>
      <xdr:rowOff>63825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95250</xdr:rowOff>
    </xdr:from>
    <xdr:to>
      <xdr:col>22</xdr:col>
      <xdr:colOff>335925</xdr:colOff>
      <xdr:row>41</xdr:row>
      <xdr:rowOff>35250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57150</xdr:rowOff>
    </xdr:from>
    <xdr:to>
      <xdr:col>22</xdr:col>
      <xdr:colOff>345450</xdr:colOff>
      <xdr:row>40</xdr:row>
      <xdr:rowOff>187650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5"/>
  <sheetViews>
    <sheetView workbookViewId="0">
      <selection activeCell="V27" sqref="V27"/>
    </sheetView>
  </sheetViews>
  <sheetFormatPr defaultRowHeight="15"/>
  <cols>
    <col min="1" max="1" width="57.140625" bestFit="1" customWidth="1"/>
    <col min="2" max="2" width="5.7109375" bestFit="1" customWidth="1"/>
    <col min="12" max="12" width="9" customWidth="1"/>
    <col min="13" max="16" width="8" bestFit="1" customWidth="1"/>
    <col min="17" max="17" width="3.42578125" customWidth="1"/>
    <col min="23" max="23" width="10.85546875" bestFit="1" customWidth="1"/>
    <col min="24" max="24" width="18.28515625" bestFit="1" customWidth="1"/>
    <col min="25" max="25" width="17" bestFit="1" customWidth="1"/>
  </cols>
  <sheetData>
    <row r="1" spans="1:25">
      <c r="A1" t="s">
        <v>0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R1" t="s">
        <v>105</v>
      </c>
      <c r="S1" t="s">
        <v>92</v>
      </c>
      <c r="T1" t="s">
        <v>96</v>
      </c>
      <c r="W1" t="s">
        <v>95</v>
      </c>
      <c r="X1" t="s">
        <v>99</v>
      </c>
      <c r="Y1" t="s">
        <v>100</v>
      </c>
    </row>
    <row r="2" spans="1:25">
      <c r="A2" t="s">
        <v>45</v>
      </c>
      <c r="B2" t="s">
        <v>23</v>
      </c>
      <c r="C2">
        <v>3205</v>
      </c>
      <c r="D2">
        <v>2189</v>
      </c>
      <c r="E2">
        <v>4103</v>
      </c>
      <c r="F2">
        <v>1450</v>
      </c>
      <c r="G2">
        <v>1252</v>
      </c>
      <c r="H2">
        <v>1551</v>
      </c>
      <c r="I2">
        <v>2151</v>
      </c>
      <c r="J2">
        <v>2777</v>
      </c>
      <c r="K2">
        <v>1783</v>
      </c>
      <c r="L2">
        <v>2646</v>
      </c>
      <c r="M2">
        <v>1606</v>
      </c>
      <c r="N2">
        <v>1483</v>
      </c>
      <c r="O2">
        <v>1320</v>
      </c>
      <c r="P2">
        <v>1423</v>
      </c>
      <c r="R2">
        <v>2972</v>
      </c>
      <c r="S2">
        <f t="shared" ref="S2:S33" si="0">MIN(D2:P2)</f>
        <v>1252</v>
      </c>
      <c r="T2">
        <f t="shared" ref="T2:T33" si="1">S2/C2 * 8</f>
        <v>3.1251170046801873</v>
      </c>
      <c r="W2">
        <f>S8+S10+S11+S19+S40+S42+S43+S44+S45+S52+S56+S57+S58+S63</f>
        <v>1555251</v>
      </c>
      <c r="X2">
        <f>C8+C10+C11+C19+C40+C42+C43+C44+C45+C52+C56+C57+C58+C63</f>
        <v>5000468</v>
      </c>
      <c r="Y2">
        <f>AVERAGE(T63,T58,T57,T56,T45,T44,T43,T42,T19,T11,T10,T8)</f>
        <v>2.6034577803404093</v>
      </c>
    </row>
    <row r="3" spans="1:25">
      <c r="A3" t="s">
        <v>46</v>
      </c>
      <c r="B3" t="s">
        <v>23</v>
      </c>
      <c r="C3">
        <v>3205</v>
      </c>
      <c r="D3">
        <v>2189</v>
      </c>
      <c r="E3">
        <v>4103</v>
      </c>
      <c r="F3">
        <v>1854</v>
      </c>
      <c r="G3">
        <v>1582</v>
      </c>
      <c r="H3">
        <v>1834</v>
      </c>
      <c r="I3">
        <v>2151</v>
      </c>
      <c r="J3">
        <v>2564</v>
      </c>
      <c r="K3">
        <v>2425</v>
      </c>
      <c r="L3">
        <v>2568</v>
      </c>
      <c r="M3">
        <v>1904</v>
      </c>
      <c r="N3">
        <v>1332</v>
      </c>
      <c r="O3">
        <v>1455</v>
      </c>
      <c r="P3">
        <v>1655</v>
      </c>
      <c r="R3">
        <v>35040</v>
      </c>
      <c r="S3">
        <f t="shared" si="0"/>
        <v>1332</v>
      </c>
      <c r="T3">
        <f t="shared" si="1"/>
        <v>3.3248049921996881</v>
      </c>
      <c r="W3" t="s">
        <v>97</v>
      </c>
      <c r="X3" t="s">
        <v>98</v>
      </c>
      <c r="Y3" t="s">
        <v>101</v>
      </c>
    </row>
    <row r="4" spans="1:25">
      <c r="A4" t="s">
        <v>28</v>
      </c>
      <c r="B4" t="s">
        <v>29</v>
      </c>
      <c r="C4">
        <v>3721</v>
      </c>
      <c r="D4">
        <v>2298</v>
      </c>
      <c r="E4">
        <v>4205</v>
      </c>
      <c r="F4">
        <v>1589</v>
      </c>
      <c r="G4">
        <v>1365</v>
      </c>
      <c r="H4">
        <v>1663</v>
      </c>
      <c r="I4">
        <v>2259</v>
      </c>
      <c r="J4">
        <v>2957</v>
      </c>
      <c r="K4">
        <v>2030</v>
      </c>
      <c r="L4">
        <v>2818</v>
      </c>
      <c r="M4">
        <v>1720</v>
      </c>
      <c r="N4">
        <v>1665</v>
      </c>
      <c r="O4">
        <v>1440</v>
      </c>
      <c r="P4">
        <v>1529</v>
      </c>
      <c r="R4">
        <v>138336</v>
      </c>
      <c r="S4">
        <f t="shared" si="0"/>
        <v>1365</v>
      </c>
      <c r="T4">
        <f t="shared" si="1"/>
        <v>2.9346949744692288</v>
      </c>
      <c r="W4">
        <f>S3+S5+S13+S15+S21+S25+S27+S55+S59+S62+S68</f>
        <v>2151911</v>
      </c>
      <c r="X4">
        <f>C3+C5+C13+C15+C21+C25+C27+C55+C59+C62+C68</f>
        <v>7075352</v>
      </c>
      <c r="Y4">
        <f>AVERAGE(T3,T5,T13,T15,T21,T25,T27,T55,T59,T62,T68)</f>
        <v>2.658985428640106</v>
      </c>
    </row>
    <row r="5" spans="1:25">
      <c r="A5" t="s">
        <v>77</v>
      </c>
      <c r="B5" t="s">
        <v>78</v>
      </c>
      <c r="C5">
        <v>4227</v>
      </c>
      <c r="D5">
        <v>2737</v>
      </c>
      <c r="E5">
        <v>4638</v>
      </c>
      <c r="F5">
        <v>2122</v>
      </c>
      <c r="G5">
        <v>1827</v>
      </c>
      <c r="H5">
        <v>2267</v>
      </c>
      <c r="I5">
        <v>2689</v>
      </c>
      <c r="J5">
        <v>3776</v>
      </c>
      <c r="K5">
        <v>2835</v>
      </c>
      <c r="L5">
        <v>3584</v>
      </c>
      <c r="M5">
        <v>2324</v>
      </c>
      <c r="N5">
        <v>2131</v>
      </c>
      <c r="O5">
        <v>1903</v>
      </c>
      <c r="P5">
        <v>2034</v>
      </c>
      <c r="R5">
        <v>33042</v>
      </c>
      <c r="S5">
        <f t="shared" si="0"/>
        <v>1827</v>
      </c>
      <c r="T5">
        <f t="shared" si="1"/>
        <v>3.4577714691270405</v>
      </c>
      <c r="W5" t="s">
        <v>102</v>
      </c>
      <c r="X5" t="s">
        <v>103</v>
      </c>
      <c r="Y5" t="s">
        <v>104</v>
      </c>
    </row>
    <row r="6" spans="1:25">
      <c r="A6" t="s">
        <v>20</v>
      </c>
      <c r="B6" t="s">
        <v>21</v>
      </c>
      <c r="C6">
        <v>11150</v>
      </c>
      <c r="D6">
        <v>7158</v>
      </c>
      <c r="E6">
        <v>9030</v>
      </c>
      <c r="F6">
        <v>3971</v>
      </c>
      <c r="G6">
        <v>3281</v>
      </c>
      <c r="H6">
        <v>4015</v>
      </c>
      <c r="I6">
        <v>7130</v>
      </c>
      <c r="J6">
        <v>8099</v>
      </c>
      <c r="K6">
        <v>5020</v>
      </c>
      <c r="L6">
        <v>7084</v>
      </c>
      <c r="M6">
        <v>4188</v>
      </c>
      <c r="N6">
        <v>4813</v>
      </c>
      <c r="O6">
        <v>3732</v>
      </c>
      <c r="P6">
        <v>3772</v>
      </c>
      <c r="R6">
        <v>3602</v>
      </c>
      <c r="S6">
        <f t="shared" si="0"/>
        <v>3281</v>
      </c>
      <c r="T6">
        <f t="shared" si="1"/>
        <v>2.3540807174887894</v>
      </c>
      <c r="W6">
        <f>S14+S9+S67</f>
        <v>914304</v>
      </c>
      <c r="X6">
        <f>C14+C9+C67</f>
        <v>4109394</v>
      </c>
      <c r="Y6">
        <f>AVERAGE(T14,T9,T67)</f>
        <v>2.4692298159773491</v>
      </c>
    </row>
    <row r="7" spans="1:25">
      <c r="A7" t="s">
        <v>57</v>
      </c>
      <c r="C7">
        <v>11954</v>
      </c>
      <c r="D7">
        <v>7559</v>
      </c>
      <c r="E7">
        <v>9426</v>
      </c>
      <c r="F7">
        <v>5922</v>
      </c>
      <c r="G7">
        <v>5066</v>
      </c>
      <c r="H7">
        <v>6294</v>
      </c>
      <c r="I7">
        <v>7536</v>
      </c>
      <c r="J7">
        <v>9974</v>
      </c>
      <c r="K7">
        <v>8014</v>
      </c>
      <c r="L7">
        <v>9118</v>
      </c>
      <c r="M7">
        <v>6272</v>
      </c>
      <c r="N7">
        <v>6069</v>
      </c>
      <c r="O7">
        <v>5342</v>
      </c>
      <c r="P7">
        <v>5532</v>
      </c>
      <c r="R7">
        <v>87843</v>
      </c>
      <c r="S7">
        <f t="shared" si="0"/>
        <v>5066</v>
      </c>
      <c r="T7">
        <f t="shared" si="1"/>
        <v>3.3903295967876863</v>
      </c>
    </row>
    <row r="8" spans="1:25">
      <c r="A8" t="s">
        <v>56</v>
      </c>
      <c r="C8">
        <v>13286</v>
      </c>
      <c r="D8">
        <v>7998</v>
      </c>
      <c r="E8">
        <v>9855</v>
      </c>
      <c r="F8">
        <v>6460</v>
      </c>
      <c r="G8">
        <v>5505</v>
      </c>
      <c r="H8">
        <v>6835</v>
      </c>
      <c r="I8">
        <v>7954</v>
      </c>
      <c r="J8">
        <v>10691</v>
      </c>
      <c r="K8">
        <v>8911</v>
      </c>
      <c r="L8">
        <v>9582</v>
      </c>
      <c r="M8">
        <v>6641</v>
      </c>
      <c r="N8">
        <v>6489</v>
      </c>
      <c r="O8">
        <v>5736</v>
      </c>
      <c r="P8">
        <v>5841</v>
      </c>
      <c r="R8">
        <v>20844</v>
      </c>
      <c r="S8">
        <f t="shared" si="0"/>
        <v>5505</v>
      </c>
      <c r="T8">
        <f t="shared" si="1"/>
        <v>3.3147674243564653</v>
      </c>
    </row>
    <row r="9" spans="1:25">
      <c r="A9" t="s">
        <v>51</v>
      </c>
      <c r="C9">
        <v>21504</v>
      </c>
      <c r="D9">
        <v>16120</v>
      </c>
      <c r="E9">
        <v>18039</v>
      </c>
      <c r="F9">
        <v>12103</v>
      </c>
      <c r="G9">
        <v>11553</v>
      </c>
      <c r="H9">
        <v>13414</v>
      </c>
      <c r="I9">
        <v>16322</v>
      </c>
      <c r="J9">
        <v>18059</v>
      </c>
      <c r="K9">
        <v>14032</v>
      </c>
      <c r="L9">
        <v>18136</v>
      </c>
      <c r="M9">
        <v>14641</v>
      </c>
      <c r="N9">
        <v>12600</v>
      </c>
      <c r="O9">
        <v>12161</v>
      </c>
      <c r="P9">
        <v>13147</v>
      </c>
      <c r="R9">
        <v>636229</v>
      </c>
      <c r="S9">
        <f t="shared" si="0"/>
        <v>11553</v>
      </c>
      <c r="T9">
        <f t="shared" si="1"/>
        <v>4.2979910714285712</v>
      </c>
    </row>
    <row r="10" spans="1:25">
      <c r="A10" t="s">
        <v>16</v>
      </c>
      <c r="B10" t="s">
        <v>17</v>
      </c>
      <c r="C10">
        <v>24603</v>
      </c>
      <c r="D10">
        <v>16293</v>
      </c>
      <c r="E10">
        <v>18132</v>
      </c>
      <c r="F10">
        <v>9173</v>
      </c>
      <c r="G10">
        <v>8592</v>
      </c>
      <c r="H10">
        <v>10039</v>
      </c>
      <c r="I10">
        <v>16299</v>
      </c>
      <c r="J10">
        <v>16799</v>
      </c>
      <c r="K10">
        <v>11868</v>
      </c>
      <c r="L10">
        <v>14948</v>
      </c>
      <c r="M10">
        <v>10106</v>
      </c>
      <c r="N10">
        <v>11711</v>
      </c>
      <c r="O10">
        <v>8997</v>
      </c>
      <c r="P10">
        <v>9026</v>
      </c>
      <c r="R10">
        <v>192770</v>
      </c>
      <c r="S10">
        <f t="shared" si="0"/>
        <v>8592</v>
      </c>
      <c r="T10">
        <f t="shared" si="1"/>
        <v>2.7938056334593342</v>
      </c>
    </row>
    <row r="11" spans="1:25">
      <c r="A11" t="s">
        <v>58</v>
      </c>
      <c r="C11">
        <v>38105</v>
      </c>
      <c r="D11">
        <v>24087</v>
      </c>
      <c r="E11">
        <v>25911</v>
      </c>
      <c r="F11">
        <v>16183</v>
      </c>
      <c r="G11">
        <v>13247</v>
      </c>
      <c r="H11">
        <v>16218</v>
      </c>
      <c r="I11">
        <v>24132</v>
      </c>
      <c r="J11">
        <v>27191</v>
      </c>
      <c r="K11">
        <v>20761</v>
      </c>
      <c r="L11">
        <v>23446</v>
      </c>
      <c r="M11">
        <v>15636</v>
      </c>
      <c r="N11">
        <v>18470</v>
      </c>
      <c r="O11">
        <v>14911</v>
      </c>
      <c r="P11">
        <v>14206</v>
      </c>
      <c r="R11">
        <v>121839</v>
      </c>
      <c r="S11">
        <f t="shared" si="0"/>
        <v>13247</v>
      </c>
      <c r="T11">
        <f t="shared" si="1"/>
        <v>2.7811573284345887</v>
      </c>
    </row>
    <row r="12" spans="1:25">
      <c r="A12" t="s">
        <v>71</v>
      </c>
      <c r="C12">
        <v>38240</v>
      </c>
      <c r="D12">
        <v>25632</v>
      </c>
      <c r="E12">
        <v>27523</v>
      </c>
      <c r="F12">
        <v>15622</v>
      </c>
      <c r="G12">
        <v>13976</v>
      </c>
      <c r="H12">
        <v>16601</v>
      </c>
      <c r="I12">
        <v>25914</v>
      </c>
      <c r="J12">
        <v>26198</v>
      </c>
      <c r="K12">
        <v>18341</v>
      </c>
      <c r="L12">
        <v>25054</v>
      </c>
      <c r="M12">
        <v>17992</v>
      </c>
      <c r="N12">
        <v>18354</v>
      </c>
      <c r="O12">
        <v>15888</v>
      </c>
      <c r="P12">
        <v>16291</v>
      </c>
      <c r="R12">
        <v>104889</v>
      </c>
      <c r="S12">
        <f t="shared" si="0"/>
        <v>13976</v>
      </c>
      <c r="T12">
        <f t="shared" si="1"/>
        <v>2.9238493723849373</v>
      </c>
    </row>
    <row r="13" spans="1:25">
      <c r="A13" t="s">
        <v>65</v>
      </c>
      <c r="C13">
        <v>39611</v>
      </c>
      <c r="D13">
        <v>25967</v>
      </c>
      <c r="E13">
        <v>27793</v>
      </c>
      <c r="F13">
        <v>16346</v>
      </c>
      <c r="G13">
        <v>13560</v>
      </c>
      <c r="H13">
        <v>16505</v>
      </c>
      <c r="I13">
        <v>26021</v>
      </c>
      <c r="J13">
        <v>28121</v>
      </c>
      <c r="K13">
        <v>20785</v>
      </c>
      <c r="L13">
        <v>23958</v>
      </c>
      <c r="M13">
        <v>16217</v>
      </c>
      <c r="N13">
        <v>19230</v>
      </c>
      <c r="O13">
        <v>15236</v>
      </c>
      <c r="P13">
        <v>14713</v>
      </c>
      <c r="R13">
        <v>5887</v>
      </c>
      <c r="S13">
        <f t="shared" si="0"/>
        <v>13560</v>
      </c>
      <c r="T13">
        <f t="shared" si="1"/>
        <v>2.7386332079472875</v>
      </c>
    </row>
    <row r="14" spans="1:25">
      <c r="A14" t="s">
        <v>69</v>
      </c>
      <c r="B14" t="s">
        <v>23</v>
      </c>
      <c r="C14">
        <v>40498</v>
      </c>
      <c r="D14">
        <v>26426</v>
      </c>
      <c r="E14">
        <v>28248</v>
      </c>
      <c r="F14">
        <v>7792</v>
      </c>
      <c r="G14">
        <v>6777</v>
      </c>
      <c r="H14">
        <v>7618</v>
      </c>
      <c r="I14">
        <v>26513</v>
      </c>
      <c r="J14">
        <v>20162</v>
      </c>
      <c r="K14">
        <v>9308</v>
      </c>
      <c r="L14">
        <v>16818</v>
      </c>
      <c r="M14">
        <v>9331</v>
      </c>
      <c r="N14">
        <v>15243</v>
      </c>
      <c r="O14">
        <v>9499</v>
      </c>
      <c r="P14">
        <v>8681</v>
      </c>
      <c r="R14">
        <v>1102031</v>
      </c>
      <c r="S14">
        <f t="shared" si="0"/>
        <v>6777</v>
      </c>
      <c r="T14">
        <f t="shared" si="1"/>
        <v>1.3387327769272557</v>
      </c>
    </row>
    <row r="15" spans="1:25">
      <c r="A15" t="s">
        <v>55</v>
      </c>
      <c r="C15">
        <v>46526</v>
      </c>
      <c r="D15">
        <v>27372</v>
      </c>
      <c r="E15">
        <v>29182</v>
      </c>
      <c r="F15">
        <v>21517</v>
      </c>
      <c r="G15">
        <v>17286</v>
      </c>
      <c r="H15">
        <v>21027</v>
      </c>
      <c r="I15">
        <v>27373</v>
      </c>
      <c r="J15">
        <v>32459</v>
      </c>
      <c r="K15">
        <v>28264</v>
      </c>
      <c r="L15">
        <v>27410</v>
      </c>
      <c r="M15">
        <v>19345</v>
      </c>
      <c r="N15">
        <v>21756</v>
      </c>
      <c r="O15">
        <v>18667</v>
      </c>
      <c r="P15">
        <v>17670</v>
      </c>
      <c r="R15">
        <v>2233</v>
      </c>
      <c r="S15">
        <f t="shared" si="0"/>
        <v>17286</v>
      </c>
      <c r="T15">
        <f t="shared" si="1"/>
        <v>2.9722735674676524</v>
      </c>
    </row>
    <row r="16" spans="1:25">
      <c r="A16" t="s">
        <v>67</v>
      </c>
      <c r="C16">
        <v>49379</v>
      </c>
      <c r="D16">
        <v>30290</v>
      </c>
      <c r="E16">
        <v>32102</v>
      </c>
      <c r="F16">
        <v>14073</v>
      </c>
      <c r="G16">
        <v>11759</v>
      </c>
      <c r="H16">
        <v>14111</v>
      </c>
      <c r="I16">
        <v>30318</v>
      </c>
      <c r="J16">
        <v>29180</v>
      </c>
      <c r="K16">
        <v>17486</v>
      </c>
      <c r="L16">
        <v>24034</v>
      </c>
      <c r="M16">
        <v>14793</v>
      </c>
      <c r="N16">
        <v>20955</v>
      </c>
      <c r="O16">
        <v>14964</v>
      </c>
      <c r="P16">
        <v>13639</v>
      </c>
      <c r="R16">
        <v>5574</v>
      </c>
      <c r="S16">
        <f t="shared" si="0"/>
        <v>11759</v>
      </c>
      <c r="T16">
        <f t="shared" si="1"/>
        <v>1.9051013588772556</v>
      </c>
    </row>
    <row r="17" spans="1:20">
      <c r="A17" t="s">
        <v>53</v>
      </c>
      <c r="C17">
        <v>53161</v>
      </c>
      <c r="D17">
        <v>33352</v>
      </c>
      <c r="E17">
        <v>35163</v>
      </c>
      <c r="F17">
        <v>22533</v>
      </c>
      <c r="G17">
        <v>18106</v>
      </c>
      <c r="H17">
        <v>21843</v>
      </c>
      <c r="I17">
        <v>33447</v>
      </c>
      <c r="J17">
        <v>36245</v>
      </c>
      <c r="K17">
        <v>28719</v>
      </c>
      <c r="L17">
        <v>30740</v>
      </c>
      <c r="M17">
        <v>20625</v>
      </c>
      <c r="N17">
        <v>25625</v>
      </c>
      <c r="O17">
        <v>20314</v>
      </c>
      <c r="P17">
        <v>19007</v>
      </c>
      <c r="R17">
        <v>70736</v>
      </c>
      <c r="S17">
        <f t="shared" si="0"/>
        <v>18106</v>
      </c>
      <c r="T17">
        <f t="shared" si="1"/>
        <v>2.7247042004476967</v>
      </c>
    </row>
    <row r="18" spans="1:20">
      <c r="A18" t="s">
        <v>39</v>
      </c>
      <c r="B18" t="s">
        <v>15</v>
      </c>
      <c r="C18">
        <v>65798</v>
      </c>
      <c r="D18">
        <v>61501</v>
      </c>
      <c r="E18">
        <v>63387</v>
      </c>
      <c r="F18">
        <v>61119</v>
      </c>
      <c r="G18">
        <v>50128</v>
      </c>
      <c r="H18">
        <v>67313</v>
      </c>
      <c r="I18">
        <v>61760</v>
      </c>
      <c r="J18">
        <v>72434</v>
      </c>
      <c r="K18">
        <v>70635</v>
      </c>
      <c r="L18">
        <v>72684</v>
      </c>
      <c r="M18">
        <v>69598</v>
      </c>
      <c r="N18">
        <v>50051</v>
      </c>
      <c r="O18">
        <v>54285</v>
      </c>
      <c r="P18">
        <v>61568</v>
      </c>
      <c r="R18">
        <v>96863</v>
      </c>
      <c r="S18">
        <f t="shared" si="0"/>
        <v>50051</v>
      </c>
      <c r="T18">
        <f t="shared" si="1"/>
        <v>6.0854129304842095</v>
      </c>
    </row>
    <row r="19" spans="1:20">
      <c r="A19" t="s">
        <v>66</v>
      </c>
      <c r="C19">
        <v>71646</v>
      </c>
      <c r="D19">
        <v>42976</v>
      </c>
      <c r="E19">
        <v>44770</v>
      </c>
      <c r="F19">
        <v>19864</v>
      </c>
      <c r="G19">
        <v>17335</v>
      </c>
      <c r="H19">
        <v>20868</v>
      </c>
      <c r="I19">
        <v>43084</v>
      </c>
      <c r="J19">
        <v>40616</v>
      </c>
      <c r="K19">
        <v>25118</v>
      </c>
      <c r="L19">
        <v>33050</v>
      </c>
      <c r="M19">
        <v>20765</v>
      </c>
      <c r="N19">
        <v>29995</v>
      </c>
      <c r="O19">
        <v>22471</v>
      </c>
      <c r="P19">
        <v>19755</v>
      </c>
      <c r="R19">
        <v>43988</v>
      </c>
      <c r="S19">
        <f t="shared" si="0"/>
        <v>17335</v>
      </c>
      <c r="T19">
        <f t="shared" si="1"/>
        <v>1.9356279485246908</v>
      </c>
    </row>
    <row r="20" spans="1:20">
      <c r="A20" t="s">
        <v>54</v>
      </c>
      <c r="C20">
        <v>82199</v>
      </c>
      <c r="D20">
        <v>47542</v>
      </c>
      <c r="E20">
        <v>49330</v>
      </c>
      <c r="F20">
        <v>35607</v>
      </c>
      <c r="G20">
        <v>28046</v>
      </c>
      <c r="H20">
        <v>33299</v>
      </c>
      <c r="I20">
        <v>47723</v>
      </c>
      <c r="J20">
        <v>51755</v>
      </c>
      <c r="K20">
        <v>46061</v>
      </c>
      <c r="L20">
        <v>42664</v>
      </c>
      <c r="M20">
        <v>29613</v>
      </c>
      <c r="N20">
        <v>37466</v>
      </c>
      <c r="O20">
        <v>30441</v>
      </c>
      <c r="P20">
        <v>27761</v>
      </c>
      <c r="R20">
        <v>59534</v>
      </c>
      <c r="S20">
        <f t="shared" si="0"/>
        <v>27761</v>
      </c>
      <c r="T20">
        <f t="shared" si="1"/>
        <v>2.7018333556369298</v>
      </c>
    </row>
    <row r="21" spans="1:20">
      <c r="A21" t="s">
        <v>72</v>
      </c>
      <c r="C21">
        <v>93695</v>
      </c>
      <c r="D21">
        <v>65054</v>
      </c>
      <c r="E21">
        <v>66850</v>
      </c>
      <c r="F21">
        <v>23108</v>
      </c>
      <c r="G21">
        <v>19355</v>
      </c>
      <c r="H21">
        <v>24139</v>
      </c>
      <c r="I21">
        <v>65333</v>
      </c>
      <c r="J21">
        <v>54344</v>
      </c>
      <c r="K21">
        <v>28028</v>
      </c>
      <c r="L21">
        <v>44882</v>
      </c>
      <c r="M21">
        <v>25207</v>
      </c>
      <c r="N21">
        <v>41160</v>
      </c>
      <c r="O21">
        <v>29218</v>
      </c>
      <c r="P21">
        <v>24639</v>
      </c>
      <c r="R21">
        <v>963</v>
      </c>
      <c r="S21">
        <f t="shared" si="0"/>
        <v>19355</v>
      </c>
      <c r="T21">
        <f t="shared" si="1"/>
        <v>1.6525961897646619</v>
      </c>
    </row>
    <row r="22" spans="1:20">
      <c r="A22" t="s">
        <v>26</v>
      </c>
      <c r="C22">
        <v>102400</v>
      </c>
      <c r="D22">
        <v>72441</v>
      </c>
      <c r="E22">
        <v>74324</v>
      </c>
      <c r="F22">
        <v>71064</v>
      </c>
      <c r="G22">
        <v>68662</v>
      </c>
      <c r="H22">
        <v>76387</v>
      </c>
      <c r="I22">
        <v>72825</v>
      </c>
      <c r="J22">
        <v>78732</v>
      </c>
      <c r="K22">
        <v>93379</v>
      </c>
      <c r="L22">
        <v>85678</v>
      </c>
      <c r="M22">
        <v>80494</v>
      </c>
      <c r="N22">
        <v>61322</v>
      </c>
      <c r="O22">
        <v>63314</v>
      </c>
      <c r="P22">
        <v>69814</v>
      </c>
      <c r="R22">
        <v>79018</v>
      </c>
      <c r="S22">
        <f t="shared" si="0"/>
        <v>61322</v>
      </c>
      <c r="T22">
        <f t="shared" si="1"/>
        <v>4.7907812500000002</v>
      </c>
    </row>
    <row r="23" spans="1:20">
      <c r="A23" t="s">
        <v>10</v>
      </c>
      <c r="C23">
        <v>111261</v>
      </c>
      <c r="D23">
        <v>72601</v>
      </c>
      <c r="E23">
        <v>74380</v>
      </c>
      <c r="F23">
        <v>41040</v>
      </c>
      <c r="G23">
        <v>32062</v>
      </c>
      <c r="H23">
        <v>36507</v>
      </c>
      <c r="I23">
        <v>72858</v>
      </c>
      <c r="J23">
        <v>64121</v>
      </c>
      <c r="K23">
        <v>50523</v>
      </c>
      <c r="L23">
        <v>53722</v>
      </c>
      <c r="M23">
        <v>34595</v>
      </c>
      <c r="N23">
        <v>48355</v>
      </c>
      <c r="O23">
        <v>38005</v>
      </c>
      <c r="P23">
        <v>33020</v>
      </c>
      <c r="R23">
        <v>84712</v>
      </c>
      <c r="S23">
        <f t="shared" si="0"/>
        <v>32062</v>
      </c>
      <c r="T23">
        <f t="shared" si="1"/>
        <v>2.3053540773496555</v>
      </c>
    </row>
    <row r="24" spans="1:20">
      <c r="A24" t="s">
        <v>22</v>
      </c>
      <c r="B24" t="s">
        <v>23</v>
      </c>
      <c r="C24">
        <v>116884</v>
      </c>
      <c r="D24">
        <v>78539</v>
      </c>
      <c r="E24">
        <v>80322</v>
      </c>
      <c r="F24">
        <v>12670</v>
      </c>
      <c r="G24">
        <v>11267</v>
      </c>
      <c r="H24">
        <v>12498</v>
      </c>
      <c r="I24">
        <v>78805</v>
      </c>
      <c r="J24">
        <v>43286</v>
      </c>
      <c r="K24">
        <v>14567</v>
      </c>
      <c r="L24">
        <v>33956</v>
      </c>
      <c r="M24">
        <v>16953</v>
      </c>
      <c r="N24">
        <v>41512</v>
      </c>
      <c r="O24">
        <v>20955</v>
      </c>
      <c r="P24">
        <v>16730</v>
      </c>
      <c r="R24">
        <v>134347</v>
      </c>
      <c r="S24">
        <f t="shared" si="0"/>
        <v>11267</v>
      </c>
      <c r="T24">
        <f t="shared" si="1"/>
        <v>0.77115772903049173</v>
      </c>
    </row>
    <row r="25" spans="1:20">
      <c r="A25" t="s">
        <v>8</v>
      </c>
      <c r="B25" t="s">
        <v>3</v>
      </c>
      <c r="C25">
        <v>119574</v>
      </c>
      <c r="D25">
        <v>28940</v>
      </c>
      <c r="E25">
        <v>30701</v>
      </c>
      <c r="F25">
        <v>8917</v>
      </c>
      <c r="G25">
        <v>7437</v>
      </c>
      <c r="H25">
        <v>6520</v>
      </c>
      <c r="I25">
        <v>29990</v>
      </c>
      <c r="J25">
        <v>15614</v>
      </c>
      <c r="K25">
        <v>9968</v>
      </c>
      <c r="L25">
        <v>11592</v>
      </c>
      <c r="M25">
        <v>5976</v>
      </c>
      <c r="N25">
        <v>9518</v>
      </c>
      <c r="O25">
        <v>6270</v>
      </c>
      <c r="P25">
        <v>5872</v>
      </c>
      <c r="R25">
        <v>11765</v>
      </c>
      <c r="S25">
        <f t="shared" si="0"/>
        <v>5872</v>
      </c>
      <c r="T25">
        <f t="shared" si="1"/>
        <v>0.39286132436817367</v>
      </c>
    </row>
    <row r="26" spans="1:20">
      <c r="A26" t="s">
        <v>7</v>
      </c>
      <c r="B26" t="s">
        <v>5</v>
      </c>
      <c r="C26">
        <v>125179</v>
      </c>
      <c r="D26">
        <v>75520</v>
      </c>
      <c r="E26">
        <v>77285</v>
      </c>
      <c r="F26">
        <v>57911</v>
      </c>
      <c r="G26">
        <v>44944</v>
      </c>
      <c r="H26">
        <v>53376</v>
      </c>
      <c r="I26">
        <v>75889</v>
      </c>
      <c r="J26">
        <v>76517</v>
      </c>
      <c r="K26">
        <v>75619</v>
      </c>
      <c r="L26">
        <v>62748</v>
      </c>
      <c r="M26">
        <v>45604</v>
      </c>
      <c r="N26">
        <v>54739</v>
      </c>
      <c r="O26">
        <v>44732</v>
      </c>
      <c r="P26">
        <v>42388</v>
      </c>
      <c r="R26">
        <v>167241</v>
      </c>
      <c r="S26">
        <f t="shared" si="0"/>
        <v>42388</v>
      </c>
      <c r="T26">
        <f t="shared" si="1"/>
        <v>2.7089527796195849</v>
      </c>
    </row>
    <row r="27" spans="1:20">
      <c r="A27" t="s">
        <v>41</v>
      </c>
      <c r="B27" t="s">
        <v>5</v>
      </c>
      <c r="C27">
        <v>150261</v>
      </c>
      <c r="D27">
        <v>86596</v>
      </c>
      <c r="E27">
        <v>88356</v>
      </c>
      <c r="F27">
        <v>65358</v>
      </c>
      <c r="G27">
        <v>50401</v>
      </c>
      <c r="H27">
        <v>60182</v>
      </c>
      <c r="I27">
        <v>87046</v>
      </c>
      <c r="J27">
        <v>87320</v>
      </c>
      <c r="K27">
        <v>84276</v>
      </c>
      <c r="L27">
        <v>70156</v>
      </c>
      <c r="M27">
        <v>49516</v>
      </c>
      <c r="N27">
        <v>65466</v>
      </c>
      <c r="O27">
        <v>52523</v>
      </c>
      <c r="P27">
        <v>47259</v>
      </c>
      <c r="R27">
        <v>83912</v>
      </c>
      <c r="S27">
        <f t="shared" si="0"/>
        <v>47259</v>
      </c>
      <c r="T27">
        <f t="shared" si="1"/>
        <v>2.5161019825503623</v>
      </c>
    </row>
    <row r="28" spans="1:20">
      <c r="A28" t="s">
        <v>4</v>
      </c>
      <c r="B28" t="s">
        <v>5</v>
      </c>
      <c r="C28">
        <v>152089</v>
      </c>
      <c r="D28">
        <v>87131</v>
      </c>
      <c r="E28">
        <v>88888</v>
      </c>
      <c r="F28">
        <v>65346</v>
      </c>
      <c r="G28">
        <v>50512</v>
      </c>
      <c r="H28">
        <v>60185</v>
      </c>
      <c r="I28">
        <v>87778</v>
      </c>
      <c r="J28">
        <v>87021</v>
      </c>
      <c r="K28">
        <v>83953</v>
      </c>
      <c r="L28">
        <v>70148</v>
      </c>
      <c r="M28">
        <v>49527</v>
      </c>
      <c r="N28">
        <v>66351</v>
      </c>
      <c r="O28">
        <v>52691</v>
      </c>
      <c r="P28">
        <v>47160</v>
      </c>
      <c r="R28">
        <v>110199</v>
      </c>
      <c r="S28">
        <f t="shared" si="0"/>
        <v>47160</v>
      </c>
      <c r="T28">
        <f t="shared" si="1"/>
        <v>2.4806527756773993</v>
      </c>
    </row>
    <row r="29" spans="1:20">
      <c r="A29" t="s">
        <v>2</v>
      </c>
      <c r="B29" t="s">
        <v>3</v>
      </c>
      <c r="C29">
        <v>190566</v>
      </c>
      <c r="D29">
        <v>120520</v>
      </c>
      <c r="E29">
        <v>122383</v>
      </c>
      <c r="F29">
        <v>13325</v>
      </c>
      <c r="G29">
        <v>7276</v>
      </c>
      <c r="H29">
        <v>8388</v>
      </c>
      <c r="I29">
        <v>121163</v>
      </c>
      <c r="J29">
        <v>57368</v>
      </c>
      <c r="K29">
        <v>14248</v>
      </c>
      <c r="L29">
        <v>41654</v>
      </c>
      <c r="M29">
        <v>12642</v>
      </c>
      <c r="N29">
        <v>57896</v>
      </c>
      <c r="O29">
        <v>27319</v>
      </c>
      <c r="P29">
        <v>13683</v>
      </c>
      <c r="R29">
        <v>435019</v>
      </c>
      <c r="S29">
        <f t="shared" si="0"/>
        <v>7276</v>
      </c>
      <c r="T29">
        <f t="shared" si="1"/>
        <v>0.30544798127682798</v>
      </c>
    </row>
    <row r="30" spans="1:20">
      <c r="A30" t="s">
        <v>37</v>
      </c>
      <c r="B30" t="s">
        <v>15</v>
      </c>
      <c r="C30">
        <v>197020</v>
      </c>
      <c r="D30">
        <v>190726</v>
      </c>
      <c r="E30">
        <v>192609</v>
      </c>
      <c r="F30">
        <v>189724</v>
      </c>
      <c r="G30">
        <v>154359</v>
      </c>
      <c r="H30">
        <v>196107</v>
      </c>
      <c r="I30">
        <v>191543</v>
      </c>
      <c r="J30">
        <v>213806</v>
      </c>
      <c r="K30">
        <v>214342</v>
      </c>
      <c r="L30">
        <v>222536</v>
      </c>
      <c r="M30">
        <v>226851</v>
      </c>
      <c r="N30">
        <v>172842</v>
      </c>
      <c r="O30">
        <v>180671</v>
      </c>
      <c r="P30">
        <v>202687</v>
      </c>
      <c r="R30">
        <v>42522</v>
      </c>
      <c r="S30">
        <f t="shared" si="0"/>
        <v>154359</v>
      </c>
      <c r="T30">
        <f t="shared" si="1"/>
        <v>6.2677494670591818</v>
      </c>
    </row>
    <row r="31" spans="1:20">
      <c r="A31" t="s">
        <v>44</v>
      </c>
      <c r="B31" t="s">
        <v>5</v>
      </c>
      <c r="C31">
        <v>233252</v>
      </c>
      <c r="D31">
        <v>133006</v>
      </c>
      <c r="E31">
        <v>134747</v>
      </c>
      <c r="F31">
        <v>105262</v>
      </c>
      <c r="G31">
        <v>80329</v>
      </c>
      <c r="H31">
        <v>96088</v>
      </c>
      <c r="I31">
        <v>133846</v>
      </c>
      <c r="J31">
        <v>130323</v>
      </c>
      <c r="K31">
        <v>136830</v>
      </c>
      <c r="L31">
        <v>103628</v>
      </c>
      <c r="M31">
        <v>74915</v>
      </c>
      <c r="N31">
        <v>100897</v>
      </c>
      <c r="O31">
        <v>82663</v>
      </c>
      <c r="P31">
        <v>72911</v>
      </c>
      <c r="R31">
        <v>143436</v>
      </c>
      <c r="S31">
        <f t="shared" si="0"/>
        <v>72911</v>
      </c>
      <c r="T31">
        <f t="shared" si="1"/>
        <v>2.5006773789720986</v>
      </c>
    </row>
    <row r="32" spans="1:20">
      <c r="A32" t="s">
        <v>52</v>
      </c>
      <c r="C32">
        <v>246814</v>
      </c>
      <c r="D32">
        <v>193336</v>
      </c>
      <c r="E32">
        <v>195195</v>
      </c>
      <c r="F32">
        <v>96905</v>
      </c>
      <c r="G32">
        <v>86999</v>
      </c>
      <c r="H32">
        <v>100732</v>
      </c>
      <c r="I32">
        <v>194367</v>
      </c>
      <c r="J32">
        <v>152459</v>
      </c>
      <c r="K32">
        <v>112083</v>
      </c>
      <c r="L32">
        <v>136560</v>
      </c>
      <c r="M32">
        <v>101767</v>
      </c>
      <c r="N32">
        <v>127593</v>
      </c>
      <c r="O32">
        <v>101173</v>
      </c>
      <c r="P32">
        <v>98015</v>
      </c>
      <c r="R32">
        <v>35473</v>
      </c>
      <c r="S32">
        <f t="shared" si="0"/>
        <v>86999</v>
      </c>
      <c r="T32">
        <f t="shared" si="1"/>
        <v>2.8199048676331167</v>
      </c>
    </row>
    <row r="33" spans="1:20">
      <c r="A33" t="s">
        <v>27</v>
      </c>
      <c r="B33" t="s">
        <v>5</v>
      </c>
      <c r="C33">
        <v>249399</v>
      </c>
      <c r="D33">
        <v>137697</v>
      </c>
      <c r="E33">
        <v>139433</v>
      </c>
      <c r="F33">
        <v>111369</v>
      </c>
      <c r="G33">
        <v>86479</v>
      </c>
      <c r="H33">
        <v>103857</v>
      </c>
      <c r="I33">
        <v>138434</v>
      </c>
      <c r="J33">
        <v>137817</v>
      </c>
      <c r="K33">
        <v>146378</v>
      </c>
      <c r="L33">
        <v>109612</v>
      </c>
      <c r="M33">
        <v>79786</v>
      </c>
      <c r="N33">
        <v>107041</v>
      </c>
      <c r="O33">
        <v>89033</v>
      </c>
      <c r="P33">
        <v>78688</v>
      </c>
      <c r="R33">
        <v>161301</v>
      </c>
      <c r="S33">
        <f t="shared" si="0"/>
        <v>78688</v>
      </c>
      <c r="T33">
        <f t="shared" si="1"/>
        <v>2.5240838976900468</v>
      </c>
    </row>
    <row r="34" spans="1:20">
      <c r="A34" t="s">
        <v>40</v>
      </c>
      <c r="B34" t="s">
        <v>15</v>
      </c>
      <c r="C34">
        <v>262598</v>
      </c>
      <c r="D34">
        <v>244849</v>
      </c>
      <c r="E34">
        <v>246699</v>
      </c>
      <c r="F34">
        <v>238726</v>
      </c>
      <c r="G34">
        <v>178737</v>
      </c>
      <c r="H34">
        <v>244698</v>
      </c>
      <c r="I34">
        <v>245628</v>
      </c>
      <c r="J34">
        <v>245189</v>
      </c>
      <c r="K34">
        <v>272460</v>
      </c>
      <c r="L34">
        <v>235414</v>
      </c>
      <c r="M34">
        <v>232024</v>
      </c>
      <c r="N34">
        <v>170758</v>
      </c>
      <c r="O34">
        <v>180121</v>
      </c>
      <c r="P34">
        <v>201999</v>
      </c>
      <c r="R34">
        <v>238205</v>
      </c>
      <c r="S34">
        <f t="shared" ref="S34:S68" si="2">MIN(D34:P34)</f>
        <v>170758</v>
      </c>
      <c r="T34">
        <f t="shared" ref="T34:T65" si="3">S34/C34 * 8</f>
        <v>5.2021112118142563</v>
      </c>
    </row>
    <row r="35" spans="1:20">
      <c r="A35" t="s">
        <v>14</v>
      </c>
      <c r="B35" t="s">
        <v>15</v>
      </c>
      <c r="C35">
        <v>262750</v>
      </c>
      <c r="D35">
        <v>231897</v>
      </c>
      <c r="E35">
        <v>233760</v>
      </c>
      <c r="F35">
        <v>187513</v>
      </c>
      <c r="G35">
        <v>139716</v>
      </c>
      <c r="H35">
        <v>183306</v>
      </c>
      <c r="I35">
        <v>233089</v>
      </c>
      <c r="J35">
        <v>202361</v>
      </c>
      <c r="K35">
        <v>210611</v>
      </c>
      <c r="L35">
        <v>188904</v>
      </c>
      <c r="M35">
        <v>166973</v>
      </c>
      <c r="N35">
        <v>138491</v>
      </c>
      <c r="O35">
        <v>139115</v>
      </c>
      <c r="P35">
        <v>150544</v>
      </c>
      <c r="R35">
        <v>55682</v>
      </c>
      <c r="S35">
        <f t="shared" si="2"/>
        <v>138491</v>
      </c>
      <c r="T35">
        <f t="shared" si="3"/>
        <v>4.2166622264509988</v>
      </c>
    </row>
    <row r="36" spans="1:20">
      <c r="A36" t="s">
        <v>42</v>
      </c>
      <c r="B36" t="s">
        <v>15</v>
      </c>
      <c r="C36">
        <v>262750</v>
      </c>
      <c r="D36">
        <v>239963</v>
      </c>
      <c r="E36">
        <v>241828</v>
      </c>
      <c r="F36">
        <v>236289</v>
      </c>
      <c r="G36">
        <v>189855</v>
      </c>
      <c r="H36">
        <v>258526</v>
      </c>
      <c r="I36">
        <v>241053</v>
      </c>
      <c r="J36">
        <v>250973</v>
      </c>
      <c r="K36">
        <v>274266</v>
      </c>
      <c r="L36">
        <v>251324</v>
      </c>
      <c r="M36">
        <v>247500</v>
      </c>
      <c r="N36">
        <v>183154</v>
      </c>
      <c r="O36">
        <v>193996</v>
      </c>
      <c r="P36">
        <v>216983</v>
      </c>
      <c r="R36">
        <v>936</v>
      </c>
      <c r="S36">
        <f t="shared" si="2"/>
        <v>183154</v>
      </c>
      <c r="T36">
        <f t="shared" si="3"/>
        <v>5.5765252140818271</v>
      </c>
    </row>
    <row r="37" spans="1:20">
      <c r="A37" t="s">
        <v>48</v>
      </c>
      <c r="B37" t="s">
        <v>15</v>
      </c>
      <c r="C37">
        <v>262750</v>
      </c>
      <c r="D37">
        <v>240043</v>
      </c>
      <c r="E37">
        <v>241891</v>
      </c>
      <c r="F37">
        <v>239142</v>
      </c>
      <c r="G37">
        <v>193840</v>
      </c>
      <c r="H37">
        <v>259283</v>
      </c>
      <c r="I37">
        <v>240962</v>
      </c>
      <c r="J37">
        <v>258410</v>
      </c>
      <c r="K37">
        <v>283084</v>
      </c>
      <c r="L37">
        <v>255002</v>
      </c>
      <c r="M37">
        <v>262153</v>
      </c>
      <c r="N37">
        <v>198158</v>
      </c>
      <c r="O37">
        <v>204440</v>
      </c>
      <c r="P37">
        <v>230557</v>
      </c>
      <c r="R37">
        <v>1138</v>
      </c>
      <c r="S37">
        <f t="shared" si="2"/>
        <v>193840</v>
      </c>
      <c r="T37">
        <f t="shared" si="3"/>
        <v>5.9018839200761182</v>
      </c>
    </row>
    <row r="38" spans="1:20">
      <c r="A38" t="s">
        <v>62</v>
      </c>
      <c r="B38" t="s">
        <v>15</v>
      </c>
      <c r="C38">
        <v>262750</v>
      </c>
      <c r="D38">
        <v>238234</v>
      </c>
      <c r="E38">
        <v>240075</v>
      </c>
      <c r="F38">
        <v>233938</v>
      </c>
      <c r="G38">
        <v>187459</v>
      </c>
      <c r="H38">
        <v>253767</v>
      </c>
      <c r="I38">
        <v>239174</v>
      </c>
      <c r="J38">
        <v>245012</v>
      </c>
      <c r="K38">
        <v>272289</v>
      </c>
      <c r="L38">
        <v>236580</v>
      </c>
      <c r="M38">
        <v>238039</v>
      </c>
      <c r="N38">
        <v>174604</v>
      </c>
      <c r="O38">
        <v>184900</v>
      </c>
      <c r="P38">
        <v>208193</v>
      </c>
      <c r="R38">
        <v>370150</v>
      </c>
      <c r="S38">
        <f t="shared" si="2"/>
        <v>174604</v>
      </c>
      <c r="T38">
        <f t="shared" si="3"/>
        <v>5.3162017126546148</v>
      </c>
    </row>
    <row r="39" spans="1:20">
      <c r="A39" t="s">
        <v>74</v>
      </c>
      <c r="B39" t="s">
        <v>15</v>
      </c>
      <c r="C39">
        <v>262750</v>
      </c>
      <c r="D39">
        <v>228749</v>
      </c>
      <c r="E39">
        <v>230584</v>
      </c>
      <c r="F39">
        <v>224543</v>
      </c>
      <c r="G39">
        <v>184729</v>
      </c>
      <c r="H39">
        <v>250832</v>
      </c>
      <c r="I39">
        <v>229846</v>
      </c>
      <c r="J39">
        <v>239804</v>
      </c>
      <c r="K39">
        <v>270255</v>
      </c>
      <c r="L39">
        <v>230162</v>
      </c>
      <c r="M39">
        <v>233927</v>
      </c>
      <c r="N39">
        <v>172687</v>
      </c>
      <c r="O39">
        <v>182595</v>
      </c>
      <c r="P39">
        <v>204089</v>
      </c>
      <c r="R39">
        <v>168193</v>
      </c>
      <c r="S39">
        <f t="shared" si="2"/>
        <v>172687</v>
      </c>
      <c r="T39">
        <f t="shared" si="3"/>
        <v>5.2578344433872504</v>
      </c>
    </row>
    <row r="40" spans="1:20">
      <c r="A40" t="s">
        <v>75</v>
      </c>
      <c r="B40" t="s">
        <v>15</v>
      </c>
      <c r="C40">
        <v>262750</v>
      </c>
      <c r="D40">
        <v>239519</v>
      </c>
      <c r="E40">
        <v>241377</v>
      </c>
      <c r="F40">
        <v>221932</v>
      </c>
      <c r="G40">
        <v>146317</v>
      </c>
      <c r="H40">
        <v>202210</v>
      </c>
      <c r="I40">
        <v>240438</v>
      </c>
      <c r="J40">
        <v>215699</v>
      </c>
      <c r="K40">
        <v>245873</v>
      </c>
      <c r="L40">
        <v>197044</v>
      </c>
      <c r="M40">
        <v>181016</v>
      </c>
      <c r="N40">
        <v>134440</v>
      </c>
      <c r="O40">
        <v>140776</v>
      </c>
      <c r="P40">
        <v>156989</v>
      </c>
      <c r="R40">
        <v>89859</v>
      </c>
      <c r="S40">
        <f t="shared" si="2"/>
        <v>134440</v>
      </c>
      <c r="T40">
        <f t="shared" si="3"/>
        <v>4.0933206470028543</v>
      </c>
    </row>
    <row r="41" spans="1:20">
      <c r="A41" t="s">
        <v>70</v>
      </c>
      <c r="B41" t="s">
        <v>5</v>
      </c>
      <c r="C41">
        <v>268855</v>
      </c>
      <c r="D41">
        <v>151555</v>
      </c>
      <c r="E41">
        <v>153291</v>
      </c>
      <c r="F41">
        <v>126871</v>
      </c>
      <c r="G41">
        <v>99084</v>
      </c>
      <c r="H41">
        <v>119968</v>
      </c>
      <c r="I41">
        <v>152607</v>
      </c>
      <c r="J41">
        <v>152736</v>
      </c>
      <c r="K41">
        <v>166924</v>
      </c>
      <c r="L41">
        <v>122230</v>
      </c>
      <c r="M41">
        <v>91304</v>
      </c>
      <c r="N41">
        <v>117724</v>
      </c>
      <c r="O41">
        <v>99390</v>
      </c>
      <c r="P41">
        <v>88876</v>
      </c>
      <c r="R41">
        <v>80569</v>
      </c>
      <c r="S41">
        <f t="shared" si="2"/>
        <v>88876</v>
      </c>
      <c r="T41">
        <f t="shared" si="3"/>
        <v>2.6445779323427128</v>
      </c>
    </row>
    <row r="42" spans="1:20">
      <c r="A42" t="s">
        <v>24</v>
      </c>
      <c r="B42" t="s">
        <v>5</v>
      </c>
      <c r="C42">
        <v>278717</v>
      </c>
      <c r="D42">
        <v>159952</v>
      </c>
      <c r="E42">
        <v>161686</v>
      </c>
      <c r="F42">
        <v>130794</v>
      </c>
      <c r="G42">
        <v>101864</v>
      </c>
      <c r="H42">
        <v>122870</v>
      </c>
      <c r="I42">
        <v>161043</v>
      </c>
      <c r="J42">
        <v>157221</v>
      </c>
      <c r="K42">
        <v>171562</v>
      </c>
      <c r="L42">
        <v>125404</v>
      </c>
      <c r="M42">
        <v>93048</v>
      </c>
      <c r="N42">
        <v>123237</v>
      </c>
      <c r="O42">
        <v>101452</v>
      </c>
      <c r="P42">
        <v>90675</v>
      </c>
      <c r="R42">
        <v>7480</v>
      </c>
      <c r="S42">
        <f t="shared" si="2"/>
        <v>90675</v>
      </c>
      <c r="T42">
        <f t="shared" si="3"/>
        <v>2.602639953788251</v>
      </c>
    </row>
    <row r="43" spans="1:20">
      <c r="A43" t="s">
        <v>31</v>
      </c>
      <c r="B43" t="s">
        <v>5</v>
      </c>
      <c r="C43">
        <v>336939</v>
      </c>
      <c r="D43">
        <v>190736</v>
      </c>
      <c r="E43">
        <v>192462</v>
      </c>
      <c r="F43">
        <v>157186</v>
      </c>
      <c r="G43">
        <v>123238</v>
      </c>
      <c r="H43">
        <v>149393</v>
      </c>
      <c r="I43">
        <v>191875</v>
      </c>
      <c r="J43">
        <v>185642</v>
      </c>
      <c r="K43">
        <v>206711</v>
      </c>
      <c r="L43">
        <v>147758</v>
      </c>
      <c r="M43">
        <v>111030</v>
      </c>
      <c r="N43">
        <v>147486</v>
      </c>
      <c r="O43">
        <v>122433</v>
      </c>
      <c r="P43">
        <v>108928</v>
      </c>
      <c r="R43">
        <v>44914</v>
      </c>
      <c r="S43">
        <f t="shared" si="2"/>
        <v>108928</v>
      </c>
      <c r="T43">
        <f t="shared" si="3"/>
        <v>2.5862960357809572</v>
      </c>
    </row>
    <row r="44" spans="1:20">
      <c r="A44" t="s">
        <v>49</v>
      </c>
      <c r="C44">
        <v>377109</v>
      </c>
      <c r="D44">
        <v>244940</v>
      </c>
      <c r="E44">
        <v>246683</v>
      </c>
      <c r="F44">
        <v>167850</v>
      </c>
      <c r="G44">
        <v>143603</v>
      </c>
      <c r="H44">
        <v>174632</v>
      </c>
      <c r="I44">
        <v>246506</v>
      </c>
      <c r="J44">
        <v>220164</v>
      </c>
      <c r="K44">
        <v>215371</v>
      </c>
      <c r="L44">
        <v>186708</v>
      </c>
      <c r="M44">
        <v>139565</v>
      </c>
      <c r="N44">
        <v>196239</v>
      </c>
      <c r="O44">
        <v>156499</v>
      </c>
      <c r="P44">
        <v>135916</v>
      </c>
      <c r="R44">
        <v>13087</v>
      </c>
      <c r="S44">
        <f t="shared" si="2"/>
        <v>135916</v>
      </c>
      <c r="T44">
        <f t="shared" si="3"/>
        <v>2.8833255106613738</v>
      </c>
    </row>
    <row r="45" spans="1:20">
      <c r="A45" t="s">
        <v>25</v>
      </c>
      <c r="B45" t="s">
        <v>5</v>
      </c>
      <c r="C45">
        <v>387466</v>
      </c>
      <c r="D45">
        <v>223247</v>
      </c>
      <c r="E45">
        <v>224971</v>
      </c>
      <c r="F45">
        <v>183229</v>
      </c>
      <c r="G45">
        <v>143236</v>
      </c>
      <c r="H45">
        <v>172351</v>
      </c>
      <c r="I45">
        <v>224116</v>
      </c>
      <c r="J45">
        <v>212562</v>
      </c>
      <c r="K45">
        <v>238616</v>
      </c>
      <c r="L45">
        <v>170088</v>
      </c>
      <c r="M45">
        <v>128794</v>
      </c>
      <c r="N45">
        <v>172527</v>
      </c>
      <c r="O45">
        <v>144921</v>
      </c>
      <c r="P45">
        <v>127263</v>
      </c>
      <c r="R45">
        <v>20478</v>
      </c>
      <c r="S45">
        <f t="shared" si="2"/>
        <v>127263</v>
      </c>
      <c r="T45">
        <f t="shared" si="3"/>
        <v>2.6275957116237296</v>
      </c>
    </row>
    <row r="46" spans="1:20">
      <c r="A46" t="s">
        <v>50</v>
      </c>
      <c r="B46" t="s">
        <v>5</v>
      </c>
      <c r="C46">
        <v>390937</v>
      </c>
      <c r="D46">
        <v>216518</v>
      </c>
      <c r="E46">
        <v>218236</v>
      </c>
      <c r="F46">
        <v>162441</v>
      </c>
      <c r="G46">
        <v>124886</v>
      </c>
      <c r="H46">
        <v>146564</v>
      </c>
      <c r="I46">
        <v>217903</v>
      </c>
      <c r="J46">
        <v>196034</v>
      </c>
      <c r="K46">
        <v>210461</v>
      </c>
      <c r="L46">
        <v>152152</v>
      </c>
      <c r="M46">
        <v>108334</v>
      </c>
      <c r="N46">
        <v>164252</v>
      </c>
      <c r="O46">
        <v>131437</v>
      </c>
      <c r="P46">
        <v>109675</v>
      </c>
      <c r="R46">
        <v>13033</v>
      </c>
      <c r="S46">
        <f t="shared" si="2"/>
        <v>108334</v>
      </c>
      <c r="T46">
        <f t="shared" si="3"/>
        <v>2.2169096299403739</v>
      </c>
    </row>
    <row r="47" spans="1:20">
      <c r="A47" t="s">
        <v>9</v>
      </c>
      <c r="B47" t="s">
        <v>5</v>
      </c>
      <c r="C47">
        <v>424691</v>
      </c>
      <c r="D47">
        <v>236374</v>
      </c>
      <c r="E47">
        <v>238095</v>
      </c>
      <c r="F47">
        <v>175688</v>
      </c>
      <c r="G47">
        <v>136711</v>
      </c>
      <c r="H47">
        <v>162157</v>
      </c>
      <c r="I47">
        <v>237469</v>
      </c>
      <c r="J47">
        <v>214847</v>
      </c>
      <c r="K47">
        <v>227106</v>
      </c>
      <c r="L47">
        <v>169928</v>
      </c>
      <c r="M47">
        <v>120717</v>
      </c>
      <c r="N47">
        <v>183236</v>
      </c>
      <c r="O47">
        <v>147894</v>
      </c>
      <c r="P47">
        <v>123629</v>
      </c>
      <c r="R47">
        <v>4191</v>
      </c>
      <c r="S47">
        <f t="shared" si="2"/>
        <v>120717</v>
      </c>
      <c r="T47">
        <f t="shared" si="3"/>
        <v>2.2739733123612225</v>
      </c>
    </row>
    <row r="48" spans="1:20">
      <c r="A48" t="s">
        <v>36</v>
      </c>
      <c r="B48" t="s">
        <v>5</v>
      </c>
      <c r="C48">
        <v>426754</v>
      </c>
      <c r="D48">
        <v>249398</v>
      </c>
      <c r="E48">
        <v>251121</v>
      </c>
      <c r="F48">
        <v>175230</v>
      </c>
      <c r="G48">
        <v>138002</v>
      </c>
      <c r="H48">
        <v>162777</v>
      </c>
      <c r="I48">
        <v>250664</v>
      </c>
      <c r="J48">
        <v>216063</v>
      </c>
      <c r="K48">
        <v>224184</v>
      </c>
      <c r="L48">
        <v>171610</v>
      </c>
      <c r="M48">
        <v>120414</v>
      </c>
      <c r="N48">
        <v>188724</v>
      </c>
      <c r="O48">
        <v>148805</v>
      </c>
      <c r="P48">
        <v>122860</v>
      </c>
      <c r="R48">
        <v>3898</v>
      </c>
      <c r="S48">
        <f t="shared" si="2"/>
        <v>120414</v>
      </c>
      <c r="T48">
        <f t="shared" si="3"/>
        <v>2.2573004588123369</v>
      </c>
    </row>
    <row r="49" spans="1:20">
      <c r="A49" t="s">
        <v>64</v>
      </c>
      <c r="B49" t="s">
        <v>5</v>
      </c>
      <c r="C49">
        <v>481861</v>
      </c>
      <c r="D49">
        <v>273276</v>
      </c>
      <c r="E49">
        <v>274987</v>
      </c>
      <c r="F49">
        <v>227522</v>
      </c>
      <c r="G49">
        <v>180939</v>
      </c>
      <c r="H49">
        <v>216493</v>
      </c>
      <c r="I49">
        <v>275685</v>
      </c>
      <c r="J49">
        <v>254762</v>
      </c>
      <c r="K49">
        <v>299772</v>
      </c>
      <c r="L49">
        <v>204864</v>
      </c>
      <c r="M49">
        <v>153648</v>
      </c>
      <c r="N49">
        <v>204308</v>
      </c>
      <c r="O49">
        <v>170975</v>
      </c>
      <c r="P49">
        <v>151653</v>
      </c>
      <c r="R49">
        <v>9502</v>
      </c>
      <c r="S49">
        <f t="shared" si="2"/>
        <v>151653</v>
      </c>
      <c r="T49">
        <f t="shared" si="3"/>
        <v>2.5177883248488673</v>
      </c>
    </row>
    <row r="50" spans="1:20">
      <c r="A50" t="s">
        <v>61</v>
      </c>
      <c r="C50">
        <v>513216</v>
      </c>
      <c r="D50">
        <v>77962</v>
      </c>
      <c r="E50">
        <v>79686</v>
      </c>
      <c r="F50">
        <v>58035</v>
      </c>
      <c r="G50">
        <v>70969</v>
      </c>
      <c r="H50">
        <v>63735</v>
      </c>
      <c r="I50">
        <v>106728</v>
      </c>
      <c r="J50">
        <v>79682</v>
      </c>
      <c r="K50">
        <v>74575</v>
      </c>
      <c r="L50">
        <v>70116</v>
      </c>
      <c r="M50">
        <v>61773</v>
      </c>
      <c r="N50">
        <v>55119</v>
      </c>
      <c r="O50">
        <v>54120</v>
      </c>
      <c r="P50">
        <v>56609</v>
      </c>
      <c r="R50">
        <v>97068</v>
      </c>
      <c r="S50">
        <f t="shared" si="2"/>
        <v>54120</v>
      </c>
      <c r="T50">
        <f t="shared" si="3"/>
        <v>0.84362139917695478</v>
      </c>
    </row>
    <row r="51" spans="1:20">
      <c r="A51" t="s">
        <v>68</v>
      </c>
      <c r="C51">
        <v>513216</v>
      </c>
      <c r="D51">
        <v>77962</v>
      </c>
      <c r="E51">
        <v>79686</v>
      </c>
      <c r="F51">
        <v>58035</v>
      </c>
      <c r="G51">
        <v>70969</v>
      </c>
      <c r="H51">
        <v>63735</v>
      </c>
      <c r="I51">
        <v>106728</v>
      </c>
      <c r="J51">
        <v>79682</v>
      </c>
      <c r="K51">
        <v>74575</v>
      </c>
      <c r="L51">
        <v>70116</v>
      </c>
      <c r="M51">
        <v>61773</v>
      </c>
      <c r="N51">
        <v>55119</v>
      </c>
      <c r="O51">
        <v>54120</v>
      </c>
      <c r="P51">
        <v>56609</v>
      </c>
      <c r="R51">
        <v>92931</v>
      </c>
      <c r="S51">
        <f t="shared" si="2"/>
        <v>54120</v>
      </c>
      <c r="T51">
        <f t="shared" si="3"/>
        <v>0.84362139917695478</v>
      </c>
    </row>
    <row r="52" spans="1:20">
      <c r="A52" t="s">
        <v>30</v>
      </c>
      <c r="B52" t="s">
        <v>15</v>
      </c>
      <c r="C52">
        <v>525106</v>
      </c>
      <c r="D52">
        <v>255493</v>
      </c>
      <c r="E52">
        <v>257318</v>
      </c>
      <c r="F52">
        <v>165269</v>
      </c>
      <c r="G52">
        <v>137937</v>
      </c>
      <c r="H52">
        <v>127548</v>
      </c>
      <c r="I52">
        <v>256543</v>
      </c>
      <c r="J52">
        <v>184646</v>
      </c>
      <c r="K52">
        <v>198777</v>
      </c>
      <c r="L52">
        <v>158916</v>
      </c>
      <c r="M52">
        <v>110249</v>
      </c>
      <c r="N52">
        <v>190379</v>
      </c>
      <c r="O52">
        <v>105229</v>
      </c>
      <c r="P52">
        <v>112418</v>
      </c>
      <c r="R52">
        <v>22533</v>
      </c>
      <c r="S52">
        <f t="shared" si="2"/>
        <v>105229</v>
      </c>
      <c r="T52">
        <f t="shared" si="3"/>
        <v>1.6031658369929118</v>
      </c>
    </row>
    <row r="53" spans="1:20">
      <c r="A53" t="s">
        <v>32</v>
      </c>
      <c r="B53" t="s">
        <v>15</v>
      </c>
      <c r="C53">
        <v>525106</v>
      </c>
      <c r="D53">
        <v>287034</v>
      </c>
      <c r="E53">
        <v>288849</v>
      </c>
      <c r="F53">
        <v>235452</v>
      </c>
      <c r="G53">
        <v>212581</v>
      </c>
      <c r="H53">
        <v>211863</v>
      </c>
      <c r="I53">
        <v>288067</v>
      </c>
      <c r="J53">
        <v>252902</v>
      </c>
      <c r="K53">
        <v>290686</v>
      </c>
      <c r="L53">
        <v>226882</v>
      </c>
      <c r="M53">
        <v>171011</v>
      </c>
      <c r="N53">
        <v>221762</v>
      </c>
      <c r="O53">
        <v>151268</v>
      </c>
      <c r="P53">
        <v>161600</v>
      </c>
      <c r="R53">
        <v>161072</v>
      </c>
      <c r="S53">
        <f t="shared" si="2"/>
        <v>151268</v>
      </c>
      <c r="T53">
        <f t="shared" si="3"/>
        <v>2.3045708866400307</v>
      </c>
    </row>
    <row r="54" spans="1:20">
      <c r="A54" t="s">
        <v>35</v>
      </c>
      <c r="B54" t="s">
        <v>15</v>
      </c>
      <c r="C54">
        <v>525106</v>
      </c>
      <c r="D54">
        <v>312144</v>
      </c>
      <c r="E54">
        <v>313976</v>
      </c>
      <c r="F54">
        <v>275423</v>
      </c>
      <c r="G54">
        <v>249328</v>
      </c>
      <c r="H54">
        <v>251682</v>
      </c>
      <c r="I54">
        <v>313221</v>
      </c>
      <c r="J54">
        <v>290546</v>
      </c>
      <c r="K54">
        <v>346067</v>
      </c>
      <c r="L54">
        <v>272538</v>
      </c>
      <c r="M54">
        <v>213715</v>
      </c>
      <c r="N54">
        <v>247152</v>
      </c>
      <c r="O54">
        <v>184480</v>
      </c>
      <c r="P54">
        <v>199269</v>
      </c>
      <c r="R54">
        <v>689887</v>
      </c>
      <c r="S54">
        <f t="shared" si="2"/>
        <v>184480</v>
      </c>
      <c r="T54">
        <f t="shared" si="3"/>
        <v>2.8105563448141897</v>
      </c>
    </row>
    <row r="55" spans="1:20">
      <c r="A55" t="s">
        <v>60</v>
      </c>
      <c r="B55" t="s">
        <v>15</v>
      </c>
      <c r="C55">
        <v>525106</v>
      </c>
      <c r="D55">
        <v>288680</v>
      </c>
      <c r="E55">
        <v>290461</v>
      </c>
      <c r="F55">
        <v>188656</v>
      </c>
      <c r="G55">
        <v>153889</v>
      </c>
      <c r="H55">
        <v>152953</v>
      </c>
      <c r="I55">
        <v>289544</v>
      </c>
      <c r="J55">
        <v>221510</v>
      </c>
      <c r="K55">
        <v>224123</v>
      </c>
      <c r="L55">
        <v>189182</v>
      </c>
      <c r="M55">
        <v>118320</v>
      </c>
      <c r="N55">
        <v>223114</v>
      </c>
      <c r="O55">
        <v>119443</v>
      </c>
      <c r="P55">
        <v>124933</v>
      </c>
      <c r="R55">
        <v>121942</v>
      </c>
      <c r="S55">
        <f t="shared" si="2"/>
        <v>118320</v>
      </c>
      <c r="T55">
        <f t="shared" si="3"/>
        <v>1.8026074735386759</v>
      </c>
    </row>
    <row r="56" spans="1:20">
      <c r="A56" t="s">
        <v>73</v>
      </c>
      <c r="B56" t="s">
        <v>15</v>
      </c>
      <c r="C56">
        <v>525106</v>
      </c>
      <c r="D56">
        <v>318233</v>
      </c>
      <c r="E56">
        <v>320078</v>
      </c>
      <c r="F56">
        <v>291572</v>
      </c>
      <c r="G56">
        <v>268206</v>
      </c>
      <c r="H56">
        <v>272256</v>
      </c>
      <c r="I56">
        <v>319232</v>
      </c>
      <c r="J56">
        <v>307031</v>
      </c>
      <c r="K56">
        <v>372754</v>
      </c>
      <c r="L56">
        <v>301644</v>
      </c>
      <c r="M56">
        <v>244088</v>
      </c>
      <c r="N56">
        <v>254131</v>
      </c>
      <c r="O56">
        <v>207288</v>
      </c>
      <c r="P56">
        <v>226141</v>
      </c>
      <c r="R56">
        <v>9511</v>
      </c>
      <c r="S56">
        <f t="shared" si="2"/>
        <v>207288</v>
      </c>
      <c r="T56">
        <f t="shared" si="3"/>
        <v>3.1580366630737413</v>
      </c>
    </row>
    <row r="57" spans="1:20">
      <c r="A57" t="s">
        <v>59</v>
      </c>
      <c r="B57" t="s">
        <v>15</v>
      </c>
      <c r="C57">
        <v>526654</v>
      </c>
      <c r="D57">
        <v>316819</v>
      </c>
      <c r="E57">
        <v>318664</v>
      </c>
      <c r="F57">
        <v>208408</v>
      </c>
      <c r="G57">
        <v>160882</v>
      </c>
      <c r="H57">
        <v>160726</v>
      </c>
      <c r="I57">
        <v>317897</v>
      </c>
      <c r="J57">
        <v>240557</v>
      </c>
      <c r="K57">
        <v>242113</v>
      </c>
      <c r="L57">
        <v>212076</v>
      </c>
      <c r="M57">
        <v>128946</v>
      </c>
      <c r="N57">
        <v>252706</v>
      </c>
      <c r="O57">
        <v>124245</v>
      </c>
      <c r="P57">
        <v>131934</v>
      </c>
      <c r="R57">
        <v>10621</v>
      </c>
      <c r="S57">
        <f t="shared" si="2"/>
        <v>124245</v>
      </c>
      <c r="T57">
        <f t="shared" si="3"/>
        <v>1.8873112138140031</v>
      </c>
    </row>
    <row r="58" spans="1:20">
      <c r="A58" t="s">
        <v>13</v>
      </c>
      <c r="C58">
        <v>610856</v>
      </c>
      <c r="D58">
        <v>366284</v>
      </c>
      <c r="E58">
        <v>368002</v>
      </c>
      <c r="F58">
        <v>248923</v>
      </c>
      <c r="G58">
        <v>198963</v>
      </c>
      <c r="H58">
        <v>235943</v>
      </c>
      <c r="I58">
        <v>368412</v>
      </c>
      <c r="J58">
        <v>309437</v>
      </c>
      <c r="K58">
        <v>317138</v>
      </c>
      <c r="L58">
        <v>255494</v>
      </c>
      <c r="M58">
        <v>178527</v>
      </c>
      <c r="N58">
        <v>288923</v>
      </c>
      <c r="O58">
        <v>223858</v>
      </c>
      <c r="P58">
        <v>183498</v>
      </c>
      <c r="R58">
        <v>7128</v>
      </c>
      <c r="S58">
        <f t="shared" si="2"/>
        <v>178527</v>
      </c>
      <c r="T58">
        <f t="shared" si="3"/>
        <v>2.3380567596945925</v>
      </c>
    </row>
    <row r="59" spans="1:20">
      <c r="A59" t="s">
        <v>6</v>
      </c>
      <c r="B59" t="s">
        <v>5</v>
      </c>
      <c r="C59">
        <v>666997</v>
      </c>
      <c r="D59">
        <v>372378</v>
      </c>
      <c r="E59">
        <v>374077</v>
      </c>
      <c r="F59">
        <v>282434</v>
      </c>
      <c r="G59">
        <v>218202</v>
      </c>
      <c r="H59">
        <v>261947</v>
      </c>
      <c r="I59">
        <v>375150</v>
      </c>
      <c r="J59">
        <v>324560</v>
      </c>
      <c r="K59">
        <v>365690</v>
      </c>
      <c r="L59">
        <v>259210</v>
      </c>
      <c r="M59">
        <v>185434</v>
      </c>
      <c r="N59">
        <v>278935</v>
      </c>
      <c r="O59">
        <v>222825</v>
      </c>
      <c r="P59">
        <v>189743</v>
      </c>
      <c r="R59">
        <v>22534</v>
      </c>
      <c r="S59">
        <f t="shared" si="2"/>
        <v>185434</v>
      </c>
      <c r="T59">
        <f t="shared" si="3"/>
        <v>2.2241059554990503</v>
      </c>
    </row>
    <row r="60" spans="1:20">
      <c r="A60" t="s">
        <v>12</v>
      </c>
      <c r="C60">
        <v>768771</v>
      </c>
      <c r="D60">
        <v>435398</v>
      </c>
      <c r="E60">
        <v>437094</v>
      </c>
      <c r="F60">
        <v>366527</v>
      </c>
      <c r="G60">
        <v>290060</v>
      </c>
      <c r="H60">
        <v>353407</v>
      </c>
      <c r="I60">
        <v>438475</v>
      </c>
      <c r="J60">
        <v>400464</v>
      </c>
      <c r="K60">
        <v>484137</v>
      </c>
      <c r="L60">
        <v>325034</v>
      </c>
      <c r="M60">
        <v>243407</v>
      </c>
      <c r="N60">
        <v>346626</v>
      </c>
      <c r="O60">
        <v>281422</v>
      </c>
      <c r="P60">
        <v>245237</v>
      </c>
      <c r="R60">
        <v>3747</v>
      </c>
      <c r="S60">
        <f t="shared" si="2"/>
        <v>243407</v>
      </c>
      <c r="T60">
        <f t="shared" si="3"/>
        <v>2.5329467422678533</v>
      </c>
    </row>
    <row r="61" spans="1:20">
      <c r="A61" t="s">
        <v>47</v>
      </c>
      <c r="B61" t="s">
        <v>15</v>
      </c>
      <c r="C61">
        <v>787420</v>
      </c>
      <c r="D61">
        <v>700179</v>
      </c>
      <c r="E61">
        <v>702014</v>
      </c>
      <c r="F61">
        <v>673792</v>
      </c>
      <c r="G61">
        <v>516023</v>
      </c>
      <c r="H61">
        <v>625599</v>
      </c>
      <c r="I61">
        <v>703175</v>
      </c>
      <c r="J61">
        <v>715292</v>
      </c>
      <c r="K61">
        <v>804168</v>
      </c>
      <c r="L61">
        <v>715744</v>
      </c>
      <c r="M61">
        <v>592896</v>
      </c>
      <c r="N61">
        <v>602731</v>
      </c>
      <c r="O61">
        <v>473258</v>
      </c>
      <c r="P61">
        <v>515332</v>
      </c>
      <c r="R61">
        <v>69319</v>
      </c>
      <c r="S61">
        <f t="shared" si="2"/>
        <v>473258</v>
      </c>
      <c r="T61">
        <f t="shared" si="3"/>
        <v>4.8081887683828199</v>
      </c>
    </row>
    <row r="62" spans="1:20">
      <c r="A62" t="s">
        <v>38</v>
      </c>
      <c r="B62" t="s">
        <v>15</v>
      </c>
      <c r="C62">
        <v>787460</v>
      </c>
      <c r="D62">
        <v>763538</v>
      </c>
      <c r="E62">
        <v>765390</v>
      </c>
      <c r="F62">
        <v>756088</v>
      </c>
      <c r="G62">
        <v>612163</v>
      </c>
      <c r="H62">
        <v>780183</v>
      </c>
      <c r="I62">
        <v>766607</v>
      </c>
      <c r="J62">
        <v>801842</v>
      </c>
      <c r="K62">
        <v>854930</v>
      </c>
      <c r="L62">
        <v>939366</v>
      </c>
      <c r="M62">
        <v>793336</v>
      </c>
      <c r="N62">
        <v>686117</v>
      </c>
      <c r="O62">
        <v>683767</v>
      </c>
      <c r="P62">
        <v>763654</v>
      </c>
      <c r="R62">
        <v>7521</v>
      </c>
      <c r="S62">
        <f t="shared" si="2"/>
        <v>612163</v>
      </c>
      <c r="T62">
        <f t="shared" si="3"/>
        <v>6.2191146216950699</v>
      </c>
    </row>
    <row r="63" spans="1:20">
      <c r="A63" t="s">
        <v>43</v>
      </c>
      <c r="B63" t="s">
        <v>5</v>
      </c>
      <c r="C63">
        <v>1022125</v>
      </c>
      <c r="D63">
        <v>578769</v>
      </c>
      <c r="E63">
        <v>580451</v>
      </c>
      <c r="F63">
        <v>479486</v>
      </c>
      <c r="G63">
        <v>370914</v>
      </c>
      <c r="H63">
        <v>447390</v>
      </c>
      <c r="I63">
        <v>583343</v>
      </c>
      <c r="J63">
        <v>513099</v>
      </c>
      <c r="K63">
        <v>631634</v>
      </c>
      <c r="L63">
        <v>411412</v>
      </c>
      <c r="M63">
        <v>298061</v>
      </c>
      <c r="N63">
        <v>443279</v>
      </c>
      <c r="O63">
        <v>358817</v>
      </c>
      <c r="P63">
        <v>306294</v>
      </c>
      <c r="R63">
        <v>11639</v>
      </c>
      <c r="S63">
        <f t="shared" si="2"/>
        <v>298061</v>
      </c>
      <c r="T63">
        <f t="shared" si="3"/>
        <v>2.3328731808731811</v>
      </c>
    </row>
    <row r="64" spans="1:20">
      <c r="A64" t="s">
        <v>33</v>
      </c>
      <c r="B64" t="s">
        <v>34</v>
      </c>
      <c r="C64">
        <v>1029744</v>
      </c>
      <c r="D64">
        <v>460210</v>
      </c>
      <c r="E64">
        <v>462021</v>
      </c>
      <c r="F64">
        <v>264394</v>
      </c>
      <c r="G64">
        <v>238283</v>
      </c>
      <c r="H64">
        <v>110444</v>
      </c>
      <c r="I64">
        <v>462800</v>
      </c>
      <c r="J64">
        <v>274343</v>
      </c>
      <c r="K64">
        <v>332348</v>
      </c>
      <c r="L64">
        <v>351606</v>
      </c>
      <c r="M64">
        <v>229781</v>
      </c>
      <c r="N64">
        <v>360262</v>
      </c>
      <c r="O64">
        <v>221223</v>
      </c>
      <c r="P64">
        <v>215781</v>
      </c>
      <c r="R64">
        <v>188157</v>
      </c>
      <c r="S64">
        <f t="shared" si="2"/>
        <v>110444</v>
      </c>
      <c r="T64">
        <f t="shared" si="3"/>
        <v>0.85803073385229722</v>
      </c>
    </row>
    <row r="65" spans="1:22">
      <c r="A65" t="s">
        <v>76</v>
      </c>
      <c r="B65" t="s">
        <v>5</v>
      </c>
      <c r="C65">
        <v>2473400</v>
      </c>
      <c r="D65">
        <v>1545742</v>
      </c>
      <c r="E65">
        <v>1547405</v>
      </c>
      <c r="F65">
        <v>853900</v>
      </c>
      <c r="G65">
        <v>717926</v>
      </c>
      <c r="H65">
        <v>846890</v>
      </c>
      <c r="I65">
        <v>1558708</v>
      </c>
      <c r="J65">
        <v>1030961</v>
      </c>
      <c r="K65">
        <v>1061469</v>
      </c>
      <c r="L65">
        <v>933702</v>
      </c>
      <c r="M65">
        <v>578178</v>
      </c>
      <c r="N65">
        <v>1135634</v>
      </c>
      <c r="O65">
        <v>880446</v>
      </c>
      <c r="P65">
        <v>674235</v>
      </c>
      <c r="R65">
        <v>150650</v>
      </c>
      <c r="S65">
        <f t="shared" si="2"/>
        <v>578178</v>
      </c>
      <c r="T65">
        <f t="shared" si="3"/>
        <v>1.8700671140939598</v>
      </c>
    </row>
    <row r="66" spans="1:22">
      <c r="A66" t="s">
        <v>63</v>
      </c>
      <c r="B66" t="s">
        <v>5</v>
      </c>
      <c r="C66">
        <v>3711999</v>
      </c>
      <c r="D66">
        <v>2107009</v>
      </c>
      <c r="E66">
        <v>2108644</v>
      </c>
      <c r="F66">
        <v>1531465</v>
      </c>
      <c r="G66">
        <v>1190890</v>
      </c>
      <c r="H66">
        <v>1402952</v>
      </c>
      <c r="I66">
        <v>2122059</v>
      </c>
      <c r="J66">
        <v>1638611</v>
      </c>
      <c r="K66">
        <v>1981475</v>
      </c>
      <c r="L66">
        <v>1390418</v>
      </c>
      <c r="M66">
        <v>891588</v>
      </c>
      <c r="N66">
        <v>1552663</v>
      </c>
      <c r="O66">
        <v>1216360</v>
      </c>
      <c r="P66">
        <v>976707</v>
      </c>
      <c r="R66">
        <v>120987</v>
      </c>
      <c r="S66">
        <f t="shared" si="2"/>
        <v>891588</v>
      </c>
      <c r="T66">
        <f t="shared" ref="T66:T68" si="4">S66/C66 * 8</f>
        <v>1.9215263797215463</v>
      </c>
    </row>
    <row r="67" spans="1:22">
      <c r="A67" t="s">
        <v>11</v>
      </c>
      <c r="B67" t="s">
        <v>5</v>
      </c>
      <c r="C67">
        <v>4047392</v>
      </c>
      <c r="D67">
        <v>2197537</v>
      </c>
      <c r="E67">
        <v>2199154</v>
      </c>
      <c r="F67">
        <v>1437108</v>
      </c>
      <c r="G67">
        <v>1132300</v>
      </c>
      <c r="H67">
        <v>1310992</v>
      </c>
      <c r="I67">
        <v>2218530</v>
      </c>
      <c r="J67">
        <v>1651512</v>
      </c>
      <c r="K67">
        <v>1827741</v>
      </c>
      <c r="L67">
        <v>1425636</v>
      </c>
      <c r="M67">
        <v>895974</v>
      </c>
      <c r="N67">
        <v>1655799</v>
      </c>
      <c r="O67">
        <v>1265058</v>
      </c>
      <c r="P67">
        <v>1006878</v>
      </c>
      <c r="R67">
        <v>311528</v>
      </c>
      <c r="S67">
        <f t="shared" si="2"/>
        <v>895974</v>
      </c>
      <c r="T67">
        <f t="shared" si="4"/>
        <v>1.770965599576221</v>
      </c>
    </row>
    <row r="68" spans="1:22">
      <c r="A68" t="s">
        <v>18</v>
      </c>
      <c r="B68" t="s">
        <v>19</v>
      </c>
      <c r="C68">
        <v>4638690</v>
      </c>
      <c r="D68">
        <v>1160066</v>
      </c>
      <c r="E68">
        <v>1161620</v>
      </c>
      <c r="F68">
        <v>1422441</v>
      </c>
      <c r="G68">
        <v>1156864</v>
      </c>
      <c r="H68">
        <v>1871617</v>
      </c>
      <c r="I68">
        <v>1159682</v>
      </c>
      <c r="J68">
        <v>1625936</v>
      </c>
      <c r="K68">
        <v>2142971</v>
      </c>
      <c r="L68">
        <v>1221480</v>
      </c>
      <c r="M68">
        <v>1129503</v>
      </c>
      <c r="N68">
        <v>1148972</v>
      </c>
      <c r="O68">
        <v>1138604</v>
      </c>
      <c r="P68">
        <v>1131942</v>
      </c>
      <c r="R68">
        <v>1414</v>
      </c>
      <c r="S68">
        <f t="shared" si="2"/>
        <v>1129503</v>
      </c>
      <c r="T68">
        <f t="shared" si="4"/>
        <v>1.9479689308835038</v>
      </c>
    </row>
    <row r="69" spans="1:22">
      <c r="V69" t="s">
        <v>93</v>
      </c>
    </row>
    <row r="70" spans="1:22">
      <c r="V70" t="s">
        <v>94</v>
      </c>
    </row>
    <row r="75" spans="1:22">
      <c r="R75">
        <f>W2/X2 * 8</f>
        <v>2.4881687074089864</v>
      </c>
    </row>
  </sheetData>
  <sortState ref="A2:P68">
    <sortCondition ref="C2:C68"/>
  </sortState>
  <conditionalFormatting sqref="A37:B37">
    <cfRule type="duplicateValues" dxfId="193" priority="7"/>
  </conditionalFormatting>
  <conditionalFormatting sqref="D2:S2 D4:S15 D18:S50 D52:S68">
    <cfRule type="duplicateValues" dxfId="192" priority="5"/>
  </conditionalFormatting>
  <conditionalFormatting sqref="A3:B3 D3:S3">
    <cfRule type="duplicateValues" dxfId="191" priority="4"/>
  </conditionalFormatting>
  <conditionalFormatting sqref="A17:B17 D17:XFD17">
    <cfRule type="duplicateValues" dxfId="190" priority="3"/>
  </conditionalFormatting>
  <conditionalFormatting sqref="A16:B16 D16:XFD16">
    <cfRule type="duplicateValues" dxfId="189" priority="2"/>
  </conditionalFormatting>
  <conditionalFormatting sqref="A51:T51">
    <cfRule type="duplicateValues" dxfId="188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G3" sqref="G3"/>
    </sheetView>
  </sheetViews>
  <sheetFormatPr defaultRowHeight="15"/>
  <cols>
    <col min="1" max="1" width="57.140625" bestFit="1" customWidth="1"/>
    <col min="2" max="2" width="5.7109375" bestFit="1" customWidth="1"/>
    <col min="4" max="4" width="9" customWidth="1"/>
  </cols>
  <sheetData>
    <row r="1" spans="1:5">
      <c r="A1" t="s">
        <v>0</v>
      </c>
      <c r="C1" t="s">
        <v>1</v>
      </c>
      <c r="D1" t="s">
        <v>87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2646</v>
      </c>
      <c r="E2">
        <f>D2/C2</f>
        <v>0.82558502340093609</v>
      </c>
    </row>
    <row r="3" spans="1:5">
      <c r="A3" t="s">
        <v>107</v>
      </c>
      <c r="B3" t="s">
        <v>23</v>
      </c>
      <c r="C3">
        <v>3205</v>
      </c>
      <c r="D3">
        <v>2568</v>
      </c>
      <c r="E3">
        <f t="shared" ref="E3:E66" si="0">D3/C3</f>
        <v>0.80124804992199683</v>
      </c>
    </row>
    <row r="4" spans="1:5">
      <c r="A4" t="s">
        <v>108</v>
      </c>
      <c r="B4" t="s">
        <v>29</v>
      </c>
      <c r="C4">
        <v>3721</v>
      </c>
      <c r="D4">
        <v>2818</v>
      </c>
      <c r="E4">
        <f t="shared" si="0"/>
        <v>0.75732330018812144</v>
      </c>
    </row>
    <row r="5" spans="1:5">
      <c r="A5" t="s">
        <v>109</v>
      </c>
      <c r="B5" t="s">
        <v>78</v>
      </c>
      <c r="C5">
        <v>4227</v>
      </c>
      <c r="D5">
        <v>3584</v>
      </c>
      <c r="E5">
        <f t="shared" si="0"/>
        <v>0.8478826590962858</v>
      </c>
    </row>
    <row r="6" spans="1:5">
      <c r="A6" t="s">
        <v>110</v>
      </c>
      <c r="B6" t="s">
        <v>21</v>
      </c>
      <c r="C6">
        <v>11150</v>
      </c>
      <c r="D6">
        <v>7084</v>
      </c>
      <c r="E6">
        <f t="shared" si="0"/>
        <v>0.63533632286995512</v>
      </c>
    </row>
    <row r="7" spans="1:5">
      <c r="A7" t="s">
        <v>57</v>
      </c>
      <c r="C7">
        <v>11954</v>
      </c>
      <c r="D7">
        <v>9118</v>
      </c>
      <c r="E7">
        <f t="shared" si="0"/>
        <v>0.76275723607160784</v>
      </c>
    </row>
    <row r="8" spans="1:5">
      <c r="A8" t="s">
        <v>56</v>
      </c>
      <c r="C8">
        <v>13286</v>
      </c>
      <c r="D8">
        <v>9582</v>
      </c>
      <c r="E8">
        <f t="shared" si="0"/>
        <v>0.72121029655276225</v>
      </c>
    </row>
    <row r="9" spans="1:5">
      <c r="A9" t="s">
        <v>51</v>
      </c>
      <c r="C9">
        <v>21504</v>
      </c>
      <c r="D9">
        <v>18136</v>
      </c>
      <c r="E9">
        <f t="shared" si="0"/>
        <v>0.84337797619047616</v>
      </c>
    </row>
    <row r="10" spans="1:5">
      <c r="A10" t="s">
        <v>111</v>
      </c>
      <c r="B10" t="s">
        <v>17</v>
      </c>
      <c r="C10">
        <v>24603</v>
      </c>
      <c r="D10">
        <v>14948</v>
      </c>
      <c r="E10">
        <f t="shared" si="0"/>
        <v>0.60756818274194202</v>
      </c>
    </row>
    <row r="11" spans="1:5">
      <c r="A11" t="s">
        <v>58</v>
      </c>
      <c r="C11">
        <v>38105</v>
      </c>
      <c r="D11">
        <v>23446</v>
      </c>
      <c r="E11">
        <f t="shared" si="0"/>
        <v>0.61529982941871142</v>
      </c>
    </row>
    <row r="12" spans="1:5">
      <c r="A12" t="s">
        <v>71</v>
      </c>
      <c r="C12">
        <v>38240</v>
      </c>
      <c r="D12">
        <v>25054</v>
      </c>
      <c r="E12">
        <f t="shared" si="0"/>
        <v>0.65517782426778237</v>
      </c>
    </row>
    <row r="13" spans="1:5">
      <c r="A13" t="s">
        <v>65</v>
      </c>
      <c r="C13">
        <v>39611</v>
      </c>
      <c r="D13">
        <v>23958</v>
      </c>
      <c r="E13">
        <f t="shared" si="0"/>
        <v>0.60483199111357955</v>
      </c>
    </row>
    <row r="14" spans="1:5">
      <c r="A14" t="s">
        <v>112</v>
      </c>
      <c r="B14" t="s">
        <v>23</v>
      </c>
      <c r="C14">
        <v>40498</v>
      </c>
      <c r="D14">
        <v>16818</v>
      </c>
      <c r="E14">
        <f t="shared" si="0"/>
        <v>0.41527976690206925</v>
      </c>
    </row>
    <row r="15" spans="1:5">
      <c r="A15" t="s">
        <v>55</v>
      </c>
      <c r="C15">
        <v>46526</v>
      </c>
      <c r="D15">
        <v>27410</v>
      </c>
      <c r="E15">
        <f t="shared" si="0"/>
        <v>0.58913295791600395</v>
      </c>
    </row>
    <row r="16" spans="1:5">
      <c r="A16" t="s">
        <v>67</v>
      </c>
      <c r="C16">
        <v>49379</v>
      </c>
      <c r="D16">
        <v>24034</v>
      </c>
      <c r="E16">
        <f t="shared" si="0"/>
        <v>0.48672512606573642</v>
      </c>
    </row>
    <row r="17" spans="1:5">
      <c r="A17" t="s">
        <v>53</v>
      </c>
      <c r="C17">
        <v>53161</v>
      </c>
      <c r="D17">
        <v>30740</v>
      </c>
      <c r="E17">
        <f t="shared" si="0"/>
        <v>0.57824344914504999</v>
      </c>
    </row>
    <row r="18" spans="1:5">
      <c r="A18" t="s">
        <v>113</v>
      </c>
      <c r="B18" t="s">
        <v>15</v>
      </c>
      <c r="C18">
        <v>65798</v>
      </c>
      <c r="D18">
        <v>72684</v>
      </c>
      <c r="E18">
        <f t="shared" si="0"/>
        <v>1.1046536368886593</v>
      </c>
    </row>
    <row r="19" spans="1:5">
      <c r="A19" t="s">
        <v>66</v>
      </c>
      <c r="C19">
        <v>71646</v>
      </c>
      <c r="D19">
        <v>33050</v>
      </c>
      <c r="E19">
        <f t="shared" si="0"/>
        <v>0.46129581553750382</v>
      </c>
    </row>
    <row r="20" spans="1:5">
      <c r="A20" t="s">
        <v>54</v>
      </c>
      <c r="C20">
        <v>82199</v>
      </c>
      <c r="D20">
        <v>42664</v>
      </c>
      <c r="E20">
        <f t="shared" si="0"/>
        <v>0.51903307826129275</v>
      </c>
    </row>
    <row r="21" spans="1:5">
      <c r="A21" t="s">
        <v>72</v>
      </c>
      <c r="C21">
        <v>93695</v>
      </c>
      <c r="D21">
        <v>44882</v>
      </c>
      <c r="E21">
        <f t="shared" si="0"/>
        <v>0.47902235978440683</v>
      </c>
    </row>
    <row r="22" spans="1:5">
      <c r="A22" t="s">
        <v>26</v>
      </c>
      <c r="C22">
        <v>102400</v>
      </c>
      <c r="D22">
        <v>85678</v>
      </c>
      <c r="E22">
        <f t="shared" si="0"/>
        <v>0.83669921874999997</v>
      </c>
    </row>
    <row r="23" spans="1:5">
      <c r="A23" t="s">
        <v>10</v>
      </c>
      <c r="C23">
        <v>111261</v>
      </c>
      <c r="D23">
        <v>53722</v>
      </c>
      <c r="E23">
        <f t="shared" si="0"/>
        <v>0.48284663988279808</v>
      </c>
    </row>
    <row r="24" spans="1:5">
      <c r="A24" t="s">
        <v>114</v>
      </c>
      <c r="B24" t="s">
        <v>23</v>
      </c>
      <c r="C24">
        <v>116884</v>
      </c>
      <c r="D24">
        <v>33956</v>
      </c>
      <c r="E24">
        <f t="shared" si="0"/>
        <v>0.29051024947811505</v>
      </c>
    </row>
    <row r="25" spans="1:5">
      <c r="A25" t="s">
        <v>115</v>
      </c>
      <c r="B25" t="s">
        <v>3</v>
      </c>
      <c r="C25">
        <v>119574</v>
      </c>
      <c r="D25">
        <v>11592</v>
      </c>
      <c r="E25">
        <f t="shared" si="0"/>
        <v>9.6944151738672282E-2</v>
      </c>
    </row>
    <row r="26" spans="1:5">
      <c r="A26" t="s">
        <v>116</v>
      </c>
      <c r="B26" t="s">
        <v>5</v>
      </c>
      <c r="C26">
        <v>125179</v>
      </c>
      <c r="D26">
        <v>62748</v>
      </c>
      <c r="E26">
        <f t="shared" si="0"/>
        <v>0.50126618682047308</v>
      </c>
    </row>
    <row r="27" spans="1:5">
      <c r="A27" t="s">
        <v>117</v>
      </c>
      <c r="B27" t="s">
        <v>5</v>
      </c>
      <c r="C27">
        <v>150261</v>
      </c>
      <c r="D27">
        <v>70156</v>
      </c>
      <c r="E27">
        <f t="shared" si="0"/>
        <v>0.46689427063576044</v>
      </c>
    </row>
    <row r="28" spans="1:5">
      <c r="A28" t="s">
        <v>118</v>
      </c>
      <c r="B28" t="s">
        <v>5</v>
      </c>
      <c r="C28">
        <v>152089</v>
      </c>
      <c r="D28">
        <v>70148</v>
      </c>
      <c r="E28">
        <f t="shared" si="0"/>
        <v>0.46122993773382692</v>
      </c>
    </row>
    <row r="29" spans="1:5">
      <c r="A29" t="s">
        <v>119</v>
      </c>
      <c r="B29" t="s">
        <v>3</v>
      </c>
      <c r="C29">
        <v>190566</v>
      </c>
      <c r="D29">
        <v>41654</v>
      </c>
      <c r="E29">
        <f t="shared" si="0"/>
        <v>0.21858043932285928</v>
      </c>
    </row>
    <row r="30" spans="1:5">
      <c r="A30" t="s">
        <v>120</v>
      </c>
      <c r="B30" t="s">
        <v>15</v>
      </c>
      <c r="C30">
        <v>197020</v>
      </c>
      <c r="D30">
        <v>222536</v>
      </c>
      <c r="E30">
        <f t="shared" si="0"/>
        <v>1.1295096944472642</v>
      </c>
    </row>
    <row r="31" spans="1:5">
      <c r="A31" t="s">
        <v>121</v>
      </c>
      <c r="B31" t="s">
        <v>5</v>
      </c>
      <c r="C31">
        <v>233252</v>
      </c>
      <c r="D31">
        <v>103628</v>
      </c>
      <c r="E31">
        <f t="shared" si="0"/>
        <v>0.44427486152315948</v>
      </c>
    </row>
    <row r="32" spans="1:5">
      <c r="A32" t="s">
        <v>52</v>
      </c>
      <c r="C32">
        <v>246814</v>
      </c>
      <c r="D32">
        <v>136560</v>
      </c>
      <c r="E32">
        <f t="shared" si="0"/>
        <v>0.55329114231769672</v>
      </c>
    </row>
    <row r="33" spans="1:5">
      <c r="A33" t="s">
        <v>122</v>
      </c>
      <c r="B33" t="s">
        <v>5</v>
      </c>
      <c r="C33">
        <v>249399</v>
      </c>
      <c r="D33">
        <v>109612</v>
      </c>
      <c r="E33">
        <f t="shared" si="0"/>
        <v>0.43950456898383716</v>
      </c>
    </row>
    <row r="34" spans="1:5">
      <c r="A34" t="s">
        <v>123</v>
      </c>
      <c r="B34" t="s">
        <v>15</v>
      </c>
      <c r="C34">
        <v>262598</v>
      </c>
      <c r="D34">
        <v>235414</v>
      </c>
      <c r="E34">
        <f t="shared" si="0"/>
        <v>0.896480552022483</v>
      </c>
    </row>
    <row r="35" spans="1:5">
      <c r="A35" t="s">
        <v>124</v>
      </c>
      <c r="B35" t="s">
        <v>15</v>
      </c>
      <c r="C35">
        <v>262750</v>
      </c>
      <c r="D35">
        <v>188904</v>
      </c>
      <c r="E35">
        <f t="shared" si="0"/>
        <v>0.71894957183634634</v>
      </c>
    </row>
    <row r="36" spans="1:5">
      <c r="A36" t="s">
        <v>125</v>
      </c>
      <c r="B36" t="s">
        <v>15</v>
      </c>
      <c r="C36">
        <v>262750</v>
      </c>
      <c r="D36">
        <v>251324</v>
      </c>
      <c r="E36">
        <f t="shared" si="0"/>
        <v>0.95651379638439582</v>
      </c>
    </row>
    <row r="37" spans="1:5">
      <c r="A37" t="s">
        <v>126</v>
      </c>
      <c r="B37" t="s">
        <v>15</v>
      </c>
      <c r="C37">
        <v>262750</v>
      </c>
      <c r="D37">
        <v>255002</v>
      </c>
      <c r="E37">
        <f t="shared" si="0"/>
        <v>0.97051189343482402</v>
      </c>
    </row>
    <row r="38" spans="1:5">
      <c r="A38" t="s">
        <v>127</v>
      </c>
      <c r="B38" t="s">
        <v>15</v>
      </c>
      <c r="C38">
        <v>262750</v>
      </c>
      <c r="D38">
        <v>236580</v>
      </c>
      <c r="E38">
        <f t="shared" si="0"/>
        <v>0.90039961941008562</v>
      </c>
    </row>
    <row r="39" spans="1:5">
      <c r="A39" t="s">
        <v>128</v>
      </c>
      <c r="B39" t="s">
        <v>15</v>
      </c>
      <c r="C39">
        <v>262750</v>
      </c>
      <c r="D39">
        <v>230162</v>
      </c>
      <c r="E39">
        <f t="shared" si="0"/>
        <v>0.87597335870599424</v>
      </c>
    </row>
    <row r="40" spans="1:5">
      <c r="A40" t="s">
        <v>129</v>
      </c>
      <c r="B40" t="s">
        <v>15</v>
      </c>
      <c r="C40">
        <v>262750</v>
      </c>
      <c r="D40">
        <v>197044</v>
      </c>
      <c r="E40">
        <f t="shared" si="0"/>
        <v>0.7499295908658421</v>
      </c>
    </row>
    <row r="41" spans="1:5">
      <c r="A41" t="s">
        <v>130</v>
      </c>
      <c r="B41" t="s">
        <v>5</v>
      </c>
      <c r="C41">
        <v>268855</v>
      </c>
      <c r="D41">
        <v>122230</v>
      </c>
      <c r="E41">
        <f t="shared" si="0"/>
        <v>0.45463167878596267</v>
      </c>
    </row>
    <row r="42" spans="1:5">
      <c r="A42" t="s">
        <v>131</v>
      </c>
      <c r="B42" t="s">
        <v>5</v>
      </c>
      <c r="C42">
        <v>278717</v>
      </c>
      <c r="D42">
        <v>125404</v>
      </c>
      <c r="E42">
        <f t="shared" si="0"/>
        <v>0.44993308624877565</v>
      </c>
    </row>
    <row r="43" spans="1:5">
      <c r="A43" t="s">
        <v>132</v>
      </c>
      <c r="B43" t="s">
        <v>5</v>
      </c>
      <c r="C43">
        <v>336939</v>
      </c>
      <c r="D43">
        <v>147758</v>
      </c>
      <c r="E43">
        <f t="shared" si="0"/>
        <v>0.438530416484883</v>
      </c>
    </row>
    <row r="44" spans="1:5">
      <c r="A44" t="s">
        <v>49</v>
      </c>
      <c r="C44">
        <v>377109</v>
      </c>
      <c r="D44">
        <v>186708</v>
      </c>
      <c r="E44">
        <f t="shared" si="0"/>
        <v>0.49510353770395299</v>
      </c>
    </row>
    <row r="45" spans="1:5">
      <c r="A45" t="s">
        <v>133</v>
      </c>
      <c r="B45" t="s">
        <v>5</v>
      </c>
      <c r="C45">
        <v>387466</v>
      </c>
      <c r="D45">
        <v>170088</v>
      </c>
      <c r="E45">
        <f t="shared" si="0"/>
        <v>0.4389752907351871</v>
      </c>
    </row>
    <row r="46" spans="1:5">
      <c r="A46" t="s">
        <v>134</v>
      </c>
      <c r="B46" t="s">
        <v>5</v>
      </c>
      <c r="C46">
        <v>390937</v>
      </c>
      <c r="D46">
        <v>152152</v>
      </c>
      <c r="E46">
        <f t="shared" si="0"/>
        <v>0.38919825956611936</v>
      </c>
    </row>
    <row r="47" spans="1:5">
      <c r="A47" t="s">
        <v>135</v>
      </c>
      <c r="B47" t="s">
        <v>5</v>
      </c>
      <c r="C47">
        <v>424691</v>
      </c>
      <c r="D47">
        <v>169928</v>
      </c>
      <c r="E47">
        <f t="shared" si="0"/>
        <v>0.40012150010242742</v>
      </c>
    </row>
    <row r="48" spans="1:5">
      <c r="A48" t="s">
        <v>136</v>
      </c>
      <c r="B48" t="s">
        <v>5</v>
      </c>
      <c r="C48">
        <v>426754</v>
      </c>
      <c r="D48">
        <v>171610</v>
      </c>
      <c r="E48">
        <f t="shared" si="0"/>
        <v>0.40212862679670253</v>
      </c>
    </row>
    <row r="49" spans="1:5">
      <c r="A49" t="s">
        <v>137</v>
      </c>
      <c r="B49" t="s">
        <v>5</v>
      </c>
      <c r="C49">
        <v>481861</v>
      </c>
      <c r="D49">
        <v>204864</v>
      </c>
      <c r="E49">
        <f t="shared" si="0"/>
        <v>0.42515165161737511</v>
      </c>
    </row>
    <row r="50" spans="1:5">
      <c r="A50" t="s">
        <v>61</v>
      </c>
      <c r="C50">
        <v>513216</v>
      </c>
      <c r="D50">
        <v>70116</v>
      </c>
      <c r="E50">
        <f t="shared" si="0"/>
        <v>0.13662083800972691</v>
      </c>
    </row>
    <row r="51" spans="1:5">
      <c r="A51" t="s">
        <v>68</v>
      </c>
      <c r="C51">
        <v>513216</v>
      </c>
      <c r="D51">
        <v>70116</v>
      </c>
      <c r="E51">
        <f t="shared" si="0"/>
        <v>0.13662083800972691</v>
      </c>
    </row>
    <row r="52" spans="1:5">
      <c r="A52" t="s">
        <v>138</v>
      </c>
      <c r="B52" t="s">
        <v>15</v>
      </c>
      <c r="C52">
        <v>525106</v>
      </c>
      <c r="D52">
        <v>158916</v>
      </c>
      <c r="E52">
        <f t="shared" si="0"/>
        <v>0.30263603919970444</v>
      </c>
    </row>
    <row r="53" spans="1:5">
      <c r="A53" t="s">
        <v>139</v>
      </c>
      <c r="B53" t="s">
        <v>15</v>
      </c>
      <c r="C53">
        <v>525106</v>
      </c>
      <c r="D53">
        <v>226882</v>
      </c>
      <c r="E53">
        <f t="shared" si="0"/>
        <v>0.43206895369696785</v>
      </c>
    </row>
    <row r="54" spans="1:5">
      <c r="A54" t="s">
        <v>140</v>
      </c>
      <c r="B54" t="s">
        <v>15</v>
      </c>
      <c r="C54">
        <v>525106</v>
      </c>
      <c r="D54">
        <v>272538</v>
      </c>
      <c r="E54">
        <f t="shared" si="0"/>
        <v>0.51901520835793158</v>
      </c>
    </row>
    <row r="55" spans="1:5">
      <c r="A55" t="s">
        <v>141</v>
      </c>
      <c r="B55" t="s">
        <v>15</v>
      </c>
      <c r="C55">
        <v>525106</v>
      </c>
      <c r="D55">
        <v>189182</v>
      </c>
      <c r="E55">
        <f t="shared" si="0"/>
        <v>0.36027392564548871</v>
      </c>
    </row>
    <row r="56" spans="1:5">
      <c r="A56" t="s">
        <v>142</v>
      </c>
      <c r="B56" t="s">
        <v>15</v>
      </c>
      <c r="C56">
        <v>525106</v>
      </c>
      <c r="D56">
        <v>301644</v>
      </c>
      <c r="E56">
        <f t="shared" si="0"/>
        <v>0.57444401701751646</v>
      </c>
    </row>
    <row r="57" spans="1:5">
      <c r="A57" t="s">
        <v>143</v>
      </c>
      <c r="B57" t="s">
        <v>15</v>
      </c>
      <c r="C57">
        <v>526654</v>
      </c>
      <c r="D57">
        <v>212076</v>
      </c>
      <c r="E57">
        <f t="shared" si="0"/>
        <v>0.4026856342114557</v>
      </c>
    </row>
    <row r="58" spans="1:5">
      <c r="A58" t="s">
        <v>13</v>
      </c>
      <c r="C58">
        <v>610856</v>
      </c>
      <c r="D58">
        <v>255494</v>
      </c>
      <c r="E58">
        <f t="shared" si="0"/>
        <v>0.41825569364956716</v>
      </c>
    </row>
    <row r="59" spans="1:5">
      <c r="A59" t="s">
        <v>146</v>
      </c>
      <c r="B59" t="s">
        <v>5</v>
      </c>
      <c r="C59">
        <v>666997</v>
      </c>
      <c r="D59">
        <v>259210</v>
      </c>
      <c r="E59">
        <f t="shared" si="0"/>
        <v>0.38862243758217802</v>
      </c>
    </row>
    <row r="60" spans="1:5">
      <c r="A60" t="s">
        <v>12</v>
      </c>
      <c r="C60">
        <v>768771</v>
      </c>
      <c r="D60">
        <v>325034</v>
      </c>
      <c r="E60">
        <f t="shared" si="0"/>
        <v>0.42279690571054318</v>
      </c>
    </row>
    <row r="61" spans="1:5">
      <c r="A61" t="s">
        <v>144</v>
      </c>
      <c r="B61" t="s">
        <v>15</v>
      </c>
      <c r="C61">
        <v>787420</v>
      </c>
      <c r="D61">
        <v>715744</v>
      </c>
      <c r="E61">
        <f t="shared" si="0"/>
        <v>0.90897361001752564</v>
      </c>
    </row>
    <row r="62" spans="1:5">
      <c r="A62" t="s">
        <v>145</v>
      </c>
      <c r="B62" t="s">
        <v>15</v>
      </c>
      <c r="C62">
        <v>787460</v>
      </c>
      <c r="D62">
        <v>939366</v>
      </c>
      <c r="E62">
        <f t="shared" si="0"/>
        <v>1.1929063063520686</v>
      </c>
    </row>
    <row r="63" spans="1:5">
      <c r="A63" t="s">
        <v>147</v>
      </c>
      <c r="B63" t="s">
        <v>5</v>
      </c>
      <c r="C63">
        <v>1022125</v>
      </c>
      <c r="D63">
        <v>411412</v>
      </c>
      <c r="E63">
        <f t="shared" si="0"/>
        <v>0.40250654274183684</v>
      </c>
    </row>
    <row r="64" spans="1:5">
      <c r="A64" t="s">
        <v>148</v>
      </c>
      <c r="B64" t="s">
        <v>34</v>
      </c>
      <c r="C64">
        <v>1029744</v>
      </c>
      <c r="D64">
        <v>351606</v>
      </c>
      <c r="E64">
        <f t="shared" si="0"/>
        <v>0.34144991376497458</v>
      </c>
    </row>
    <row r="65" spans="1:5">
      <c r="A65" t="s">
        <v>149</v>
      </c>
      <c r="B65" t="s">
        <v>5</v>
      </c>
      <c r="C65">
        <v>2473400</v>
      </c>
      <c r="D65">
        <v>933702</v>
      </c>
      <c r="E65">
        <f t="shared" si="0"/>
        <v>0.37749737203848954</v>
      </c>
    </row>
    <row r="66" spans="1:5">
      <c r="A66" t="s">
        <v>150</v>
      </c>
      <c r="B66" t="s">
        <v>5</v>
      </c>
      <c r="C66">
        <v>3711999</v>
      </c>
      <c r="D66">
        <v>1390418</v>
      </c>
      <c r="E66">
        <f t="shared" si="0"/>
        <v>0.37457391556409364</v>
      </c>
    </row>
    <row r="67" spans="1:5">
      <c r="A67" t="s">
        <v>151</v>
      </c>
      <c r="B67" t="s">
        <v>5</v>
      </c>
      <c r="C67">
        <v>4047392</v>
      </c>
      <c r="D67">
        <v>1425636</v>
      </c>
      <c r="E67">
        <f t="shared" ref="E67:E68" si="1">D67/C67</f>
        <v>0.35223571129260522</v>
      </c>
    </row>
    <row r="68" spans="1:5">
      <c r="A68" t="s">
        <v>152</v>
      </c>
      <c r="B68" t="s">
        <v>19</v>
      </c>
      <c r="C68">
        <v>4638690</v>
      </c>
      <c r="D68">
        <v>1221480</v>
      </c>
      <c r="E68">
        <f t="shared" si="1"/>
        <v>0.26332434372635377</v>
      </c>
    </row>
  </sheetData>
  <conditionalFormatting sqref="A37:B37">
    <cfRule type="duplicateValues" dxfId="139" priority="16"/>
  </conditionalFormatting>
  <conditionalFormatting sqref="A3:B3 D3">
    <cfRule type="duplicateValues" dxfId="138" priority="15"/>
  </conditionalFormatting>
  <conditionalFormatting sqref="A17:B17 D17">
    <cfRule type="duplicateValues" dxfId="137" priority="14"/>
  </conditionalFormatting>
  <conditionalFormatting sqref="A16:B16 D16">
    <cfRule type="duplicateValues" dxfId="136" priority="13"/>
  </conditionalFormatting>
  <conditionalFormatting sqref="A51:D51">
    <cfRule type="duplicateValues" dxfId="135" priority="12"/>
  </conditionalFormatting>
  <conditionalFormatting sqref="D2 D4:D15 D18:D50 D52:D68">
    <cfRule type="duplicateValues" dxfId="134" priority="11"/>
  </conditionalFormatting>
  <conditionalFormatting sqref="A37">
    <cfRule type="duplicateValues" dxfId="49" priority="10"/>
  </conditionalFormatting>
  <conditionalFormatting sqref="A3">
    <cfRule type="duplicateValues" dxfId="48" priority="9"/>
  </conditionalFormatting>
  <conditionalFormatting sqref="A17">
    <cfRule type="duplicateValues" dxfId="47" priority="8"/>
  </conditionalFormatting>
  <conditionalFormatting sqref="A16">
    <cfRule type="duplicateValues" dxfId="46" priority="7"/>
  </conditionalFormatting>
  <conditionalFormatting sqref="A51">
    <cfRule type="duplicateValues" dxfId="45" priority="6"/>
  </conditionalFormatting>
  <conditionalFormatting sqref="A37">
    <cfRule type="duplicateValues" dxfId="44" priority="5"/>
  </conditionalFormatting>
  <conditionalFormatting sqref="A3">
    <cfRule type="duplicateValues" dxfId="43" priority="4"/>
  </conditionalFormatting>
  <conditionalFormatting sqref="A17">
    <cfRule type="duplicateValues" dxfId="42" priority="3"/>
  </conditionalFormatting>
  <conditionalFormatting sqref="A16">
    <cfRule type="duplicateValues" dxfId="41" priority="2"/>
  </conditionalFormatting>
  <conditionalFormatting sqref="A51">
    <cfRule type="duplicateValues" dxfId="4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68"/>
  <sheetViews>
    <sheetView topLeftCell="A20" workbookViewId="0">
      <selection activeCell="X48" sqref="X48"/>
    </sheetView>
  </sheetViews>
  <sheetFormatPr defaultRowHeight="15"/>
  <cols>
    <col min="1" max="1" width="57.140625" bestFit="1" customWidth="1"/>
    <col min="2" max="2" width="5.7109375" bestFit="1" customWidth="1"/>
    <col min="4" max="4" width="8" bestFit="1" customWidth="1"/>
  </cols>
  <sheetData>
    <row r="1" spans="1:5">
      <c r="A1" t="s">
        <v>0</v>
      </c>
      <c r="C1" t="s">
        <v>1</v>
      </c>
      <c r="D1" t="s">
        <v>89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1483</v>
      </c>
      <c r="E2">
        <f>D2/C2</f>
        <v>0.46271450858034319</v>
      </c>
    </row>
    <row r="3" spans="1:5">
      <c r="A3" t="s">
        <v>107</v>
      </c>
      <c r="B3" t="s">
        <v>23</v>
      </c>
      <c r="C3">
        <v>3205</v>
      </c>
      <c r="D3">
        <v>1332</v>
      </c>
      <c r="E3">
        <f t="shared" ref="E3:E66" si="0">D3/C3</f>
        <v>0.41560062402496101</v>
      </c>
    </row>
    <row r="4" spans="1:5">
      <c r="A4" t="s">
        <v>108</v>
      </c>
      <c r="B4" t="s">
        <v>29</v>
      </c>
      <c r="C4">
        <v>3721</v>
      </c>
      <c r="D4">
        <v>1665</v>
      </c>
      <c r="E4">
        <f t="shared" si="0"/>
        <v>0.4474603601182478</v>
      </c>
    </row>
    <row r="5" spans="1:5">
      <c r="A5" t="s">
        <v>109</v>
      </c>
      <c r="B5" t="s">
        <v>78</v>
      </c>
      <c r="C5">
        <v>4227</v>
      </c>
      <c r="D5">
        <v>2131</v>
      </c>
      <c r="E5">
        <f t="shared" si="0"/>
        <v>0.50414005204636858</v>
      </c>
    </row>
    <row r="6" spans="1:5">
      <c r="A6" t="s">
        <v>110</v>
      </c>
      <c r="B6" t="s">
        <v>21</v>
      </c>
      <c r="C6">
        <v>11150</v>
      </c>
      <c r="D6">
        <v>4813</v>
      </c>
      <c r="E6">
        <f t="shared" si="0"/>
        <v>0.43165919282511211</v>
      </c>
    </row>
    <row r="7" spans="1:5">
      <c r="A7" t="s">
        <v>57</v>
      </c>
      <c r="C7">
        <v>11954</v>
      </c>
      <c r="D7">
        <v>6069</v>
      </c>
      <c r="E7">
        <f t="shared" si="0"/>
        <v>0.50769616864647815</v>
      </c>
    </row>
    <row r="8" spans="1:5">
      <c r="A8" t="s">
        <v>56</v>
      </c>
      <c r="C8">
        <v>13286</v>
      </c>
      <c r="D8">
        <v>6489</v>
      </c>
      <c r="E8">
        <f t="shared" si="0"/>
        <v>0.48840885142255003</v>
      </c>
    </row>
    <row r="9" spans="1:5">
      <c r="A9" t="s">
        <v>51</v>
      </c>
      <c r="C9">
        <v>21504</v>
      </c>
      <c r="D9">
        <v>12600</v>
      </c>
      <c r="E9">
        <f t="shared" si="0"/>
        <v>0.5859375</v>
      </c>
    </row>
    <row r="10" spans="1:5">
      <c r="A10" t="s">
        <v>111</v>
      </c>
      <c r="B10" t="s">
        <v>17</v>
      </c>
      <c r="C10">
        <v>24603</v>
      </c>
      <c r="D10">
        <v>11711</v>
      </c>
      <c r="E10">
        <f t="shared" si="0"/>
        <v>0.4759988619274072</v>
      </c>
    </row>
    <row r="11" spans="1:5">
      <c r="A11" t="s">
        <v>58</v>
      </c>
      <c r="C11">
        <v>38105</v>
      </c>
      <c r="D11">
        <v>18470</v>
      </c>
      <c r="E11">
        <f t="shared" si="0"/>
        <v>0.48471329221886894</v>
      </c>
    </row>
    <row r="12" spans="1:5">
      <c r="A12" t="s">
        <v>71</v>
      </c>
      <c r="C12">
        <v>38240</v>
      </c>
      <c r="D12">
        <v>18354</v>
      </c>
      <c r="E12">
        <f t="shared" si="0"/>
        <v>0.47996861924686191</v>
      </c>
    </row>
    <row r="13" spans="1:5">
      <c r="A13" t="s">
        <v>65</v>
      </c>
      <c r="C13">
        <v>39611</v>
      </c>
      <c r="D13">
        <v>19230</v>
      </c>
      <c r="E13">
        <f t="shared" si="0"/>
        <v>0.48547120749286815</v>
      </c>
    </row>
    <row r="14" spans="1:5">
      <c r="A14" t="s">
        <v>112</v>
      </c>
      <c r="B14" t="s">
        <v>23</v>
      </c>
      <c r="C14">
        <v>40498</v>
      </c>
      <c r="D14">
        <v>15243</v>
      </c>
      <c r="E14">
        <f t="shared" si="0"/>
        <v>0.37638895747938172</v>
      </c>
    </row>
    <row r="15" spans="1:5">
      <c r="A15" t="s">
        <v>55</v>
      </c>
      <c r="C15">
        <v>46526</v>
      </c>
      <c r="D15">
        <v>21756</v>
      </c>
      <c r="E15">
        <f t="shared" si="0"/>
        <v>0.46760950866182349</v>
      </c>
    </row>
    <row r="16" spans="1:5">
      <c r="A16" t="s">
        <v>67</v>
      </c>
      <c r="C16">
        <v>49379</v>
      </c>
      <c r="D16">
        <v>20955</v>
      </c>
      <c r="E16">
        <f t="shared" si="0"/>
        <v>0.42437068389396304</v>
      </c>
    </row>
    <row r="17" spans="1:5">
      <c r="A17" t="s">
        <v>53</v>
      </c>
      <c r="C17">
        <v>53161</v>
      </c>
      <c r="D17">
        <v>25625</v>
      </c>
      <c r="E17">
        <f t="shared" si="0"/>
        <v>0.48202629747371195</v>
      </c>
    </row>
    <row r="18" spans="1:5">
      <c r="A18" t="s">
        <v>113</v>
      </c>
      <c r="B18" t="s">
        <v>15</v>
      </c>
      <c r="C18">
        <v>65798</v>
      </c>
      <c r="D18">
        <v>50051</v>
      </c>
      <c r="E18">
        <f t="shared" si="0"/>
        <v>0.76067661631052619</v>
      </c>
    </row>
    <row r="19" spans="1:5">
      <c r="A19" t="s">
        <v>66</v>
      </c>
      <c r="C19">
        <v>71646</v>
      </c>
      <c r="D19">
        <v>29995</v>
      </c>
      <c r="E19">
        <f t="shared" si="0"/>
        <v>0.41865561231610976</v>
      </c>
    </row>
    <row r="20" spans="1:5">
      <c r="A20" t="s">
        <v>54</v>
      </c>
      <c r="C20">
        <v>82199</v>
      </c>
      <c r="D20">
        <v>37466</v>
      </c>
      <c r="E20">
        <f t="shared" si="0"/>
        <v>0.45579629922505138</v>
      </c>
    </row>
    <row r="21" spans="1:5">
      <c r="A21" t="s">
        <v>72</v>
      </c>
      <c r="C21">
        <v>93695</v>
      </c>
      <c r="D21">
        <v>41160</v>
      </c>
      <c r="E21">
        <f t="shared" si="0"/>
        <v>0.43929772132984685</v>
      </c>
    </row>
    <row r="22" spans="1:5">
      <c r="A22" t="s">
        <v>26</v>
      </c>
      <c r="C22">
        <v>102400</v>
      </c>
      <c r="D22">
        <v>61322</v>
      </c>
      <c r="E22">
        <f t="shared" si="0"/>
        <v>0.59884765625000003</v>
      </c>
    </row>
    <row r="23" spans="1:5">
      <c r="A23" t="s">
        <v>10</v>
      </c>
      <c r="C23">
        <v>111261</v>
      </c>
      <c r="D23">
        <v>48355</v>
      </c>
      <c r="E23">
        <f t="shared" si="0"/>
        <v>0.43460871284637026</v>
      </c>
    </row>
    <row r="24" spans="1:5">
      <c r="A24" t="s">
        <v>114</v>
      </c>
      <c r="B24" t="s">
        <v>23</v>
      </c>
      <c r="C24">
        <v>116884</v>
      </c>
      <c r="D24">
        <v>41512</v>
      </c>
      <c r="E24">
        <f t="shared" si="0"/>
        <v>0.35515553882481776</v>
      </c>
    </row>
    <row r="25" spans="1:5">
      <c r="A25" t="s">
        <v>115</v>
      </c>
      <c r="B25" t="s">
        <v>3</v>
      </c>
      <c r="C25">
        <v>119574</v>
      </c>
      <c r="D25">
        <v>9518</v>
      </c>
      <c r="E25">
        <f t="shared" si="0"/>
        <v>7.9599243982805629E-2</v>
      </c>
    </row>
    <row r="26" spans="1:5">
      <c r="A26" t="s">
        <v>116</v>
      </c>
      <c r="B26" t="s">
        <v>5</v>
      </c>
      <c r="C26">
        <v>125179</v>
      </c>
      <c r="D26">
        <v>54739</v>
      </c>
      <c r="E26">
        <f t="shared" si="0"/>
        <v>0.43728580672477013</v>
      </c>
    </row>
    <row r="27" spans="1:5">
      <c r="A27" t="s">
        <v>117</v>
      </c>
      <c r="B27" t="s">
        <v>5</v>
      </c>
      <c r="C27">
        <v>150261</v>
      </c>
      <c r="D27">
        <v>65466</v>
      </c>
      <c r="E27">
        <f t="shared" si="0"/>
        <v>0.43568191347056123</v>
      </c>
    </row>
    <row r="28" spans="1:5">
      <c r="A28" t="s">
        <v>118</v>
      </c>
      <c r="B28" t="s">
        <v>5</v>
      </c>
      <c r="C28">
        <v>152089</v>
      </c>
      <c r="D28">
        <v>66351</v>
      </c>
      <c r="E28">
        <f t="shared" si="0"/>
        <v>0.43626429261813804</v>
      </c>
    </row>
    <row r="29" spans="1:5">
      <c r="A29" t="s">
        <v>119</v>
      </c>
      <c r="B29" t="s">
        <v>3</v>
      </c>
      <c r="C29">
        <v>190566</v>
      </c>
      <c r="D29">
        <v>57896</v>
      </c>
      <c r="E29">
        <f t="shared" si="0"/>
        <v>0.30381075322985213</v>
      </c>
    </row>
    <row r="30" spans="1:5">
      <c r="A30" t="s">
        <v>120</v>
      </c>
      <c r="B30" t="s">
        <v>15</v>
      </c>
      <c r="C30">
        <v>197020</v>
      </c>
      <c r="D30">
        <v>172842</v>
      </c>
      <c r="E30">
        <f t="shared" si="0"/>
        <v>0.87728149426454172</v>
      </c>
    </row>
    <row r="31" spans="1:5">
      <c r="A31" t="s">
        <v>121</v>
      </c>
      <c r="B31" t="s">
        <v>5</v>
      </c>
      <c r="C31">
        <v>233252</v>
      </c>
      <c r="D31">
        <v>100897</v>
      </c>
      <c r="E31">
        <f t="shared" si="0"/>
        <v>0.4325664946066915</v>
      </c>
    </row>
    <row r="32" spans="1:5">
      <c r="A32" t="s">
        <v>52</v>
      </c>
      <c r="C32">
        <v>246814</v>
      </c>
      <c r="D32">
        <v>127593</v>
      </c>
      <c r="E32">
        <f t="shared" si="0"/>
        <v>0.51696014002447188</v>
      </c>
    </row>
    <row r="33" spans="1:5">
      <c r="A33" t="s">
        <v>122</v>
      </c>
      <c r="B33" t="s">
        <v>5</v>
      </c>
      <c r="C33">
        <v>249399</v>
      </c>
      <c r="D33">
        <v>107041</v>
      </c>
      <c r="E33">
        <f t="shared" si="0"/>
        <v>0.42919578667115749</v>
      </c>
    </row>
    <row r="34" spans="1:5">
      <c r="A34" t="s">
        <v>123</v>
      </c>
      <c r="B34" t="s">
        <v>15</v>
      </c>
      <c r="C34">
        <v>262598</v>
      </c>
      <c r="D34">
        <v>170758</v>
      </c>
      <c r="E34">
        <f t="shared" si="0"/>
        <v>0.65026390147678204</v>
      </c>
    </row>
    <row r="35" spans="1:5">
      <c r="A35" t="s">
        <v>124</v>
      </c>
      <c r="B35" t="s">
        <v>15</v>
      </c>
      <c r="C35">
        <v>262750</v>
      </c>
      <c r="D35">
        <v>138491</v>
      </c>
      <c r="E35">
        <f t="shared" si="0"/>
        <v>0.52708277830637484</v>
      </c>
    </row>
    <row r="36" spans="1:5">
      <c r="A36" t="s">
        <v>125</v>
      </c>
      <c r="B36" t="s">
        <v>15</v>
      </c>
      <c r="C36">
        <v>262750</v>
      </c>
      <c r="D36">
        <v>183154</v>
      </c>
      <c r="E36">
        <f t="shared" si="0"/>
        <v>0.69706565176022839</v>
      </c>
    </row>
    <row r="37" spans="1:5">
      <c r="A37" t="s">
        <v>126</v>
      </c>
      <c r="B37" t="s">
        <v>15</v>
      </c>
      <c r="C37">
        <v>262750</v>
      </c>
      <c r="D37">
        <v>198158</v>
      </c>
      <c r="E37">
        <f t="shared" si="0"/>
        <v>0.75416936251189348</v>
      </c>
    </row>
    <row r="38" spans="1:5">
      <c r="A38" t="s">
        <v>127</v>
      </c>
      <c r="B38" t="s">
        <v>15</v>
      </c>
      <c r="C38">
        <v>262750</v>
      </c>
      <c r="D38">
        <v>174604</v>
      </c>
      <c r="E38">
        <f t="shared" si="0"/>
        <v>0.66452521408182685</v>
      </c>
    </row>
    <row r="39" spans="1:5">
      <c r="A39" t="s">
        <v>128</v>
      </c>
      <c r="B39" t="s">
        <v>15</v>
      </c>
      <c r="C39">
        <v>262750</v>
      </c>
      <c r="D39">
        <v>172687</v>
      </c>
      <c r="E39">
        <f t="shared" si="0"/>
        <v>0.6572293054234063</v>
      </c>
    </row>
    <row r="40" spans="1:5">
      <c r="A40" t="s">
        <v>129</v>
      </c>
      <c r="B40" t="s">
        <v>15</v>
      </c>
      <c r="C40">
        <v>262750</v>
      </c>
      <c r="D40">
        <v>134440</v>
      </c>
      <c r="E40">
        <f t="shared" si="0"/>
        <v>0.51166508087535678</v>
      </c>
    </row>
    <row r="41" spans="1:5">
      <c r="A41" t="s">
        <v>130</v>
      </c>
      <c r="B41" t="s">
        <v>5</v>
      </c>
      <c r="C41">
        <v>268855</v>
      </c>
      <c r="D41">
        <v>117724</v>
      </c>
      <c r="E41">
        <f t="shared" si="0"/>
        <v>0.43787171523683771</v>
      </c>
    </row>
    <row r="42" spans="1:5">
      <c r="A42" t="s">
        <v>131</v>
      </c>
      <c r="B42" t="s">
        <v>5</v>
      </c>
      <c r="C42">
        <v>278717</v>
      </c>
      <c r="D42">
        <v>123237</v>
      </c>
      <c r="E42">
        <f t="shared" si="0"/>
        <v>0.44215817477943575</v>
      </c>
    </row>
    <row r="43" spans="1:5">
      <c r="A43" t="s">
        <v>132</v>
      </c>
      <c r="B43" t="s">
        <v>5</v>
      </c>
      <c r="C43">
        <v>336939</v>
      </c>
      <c r="D43">
        <v>147486</v>
      </c>
      <c r="E43">
        <f t="shared" si="0"/>
        <v>0.4377231487005066</v>
      </c>
    </row>
    <row r="44" spans="1:5">
      <c r="A44" t="s">
        <v>49</v>
      </c>
      <c r="C44">
        <v>377109</v>
      </c>
      <c r="D44">
        <v>196239</v>
      </c>
      <c r="E44">
        <f t="shared" si="0"/>
        <v>0.52037739751636791</v>
      </c>
    </row>
    <row r="45" spans="1:5">
      <c r="A45" t="s">
        <v>133</v>
      </c>
      <c r="B45" t="s">
        <v>5</v>
      </c>
      <c r="C45">
        <v>387466</v>
      </c>
      <c r="D45">
        <v>172527</v>
      </c>
      <c r="E45">
        <f t="shared" si="0"/>
        <v>0.44527003659675946</v>
      </c>
    </row>
    <row r="46" spans="1:5">
      <c r="A46" t="s">
        <v>134</v>
      </c>
      <c r="B46" t="s">
        <v>5</v>
      </c>
      <c r="C46">
        <v>390937</v>
      </c>
      <c r="D46">
        <v>164252</v>
      </c>
      <c r="E46">
        <f t="shared" si="0"/>
        <v>0.42014953816088013</v>
      </c>
    </row>
    <row r="47" spans="1:5">
      <c r="A47" t="s">
        <v>135</v>
      </c>
      <c r="B47" t="s">
        <v>5</v>
      </c>
      <c r="C47">
        <v>424691</v>
      </c>
      <c r="D47">
        <v>183236</v>
      </c>
      <c r="E47">
        <f t="shared" si="0"/>
        <v>0.43145722419359017</v>
      </c>
    </row>
    <row r="48" spans="1:5">
      <c r="A48" t="s">
        <v>136</v>
      </c>
      <c r="B48" t="s">
        <v>5</v>
      </c>
      <c r="C48">
        <v>426754</v>
      </c>
      <c r="D48">
        <v>188724</v>
      </c>
      <c r="E48">
        <f t="shared" si="0"/>
        <v>0.44223135576936595</v>
      </c>
    </row>
    <row r="49" spans="1:5">
      <c r="A49" t="s">
        <v>137</v>
      </c>
      <c r="B49" t="s">
        <v>5</v>
      </c>
      <c r="C49">
        <v>481861</v>
      </c>
      <c r="D49">
        <v>204308</v>
      </c>
      <c r="E49">
        <f t="shared" si="0"/>
        <v>0.423997791894343</v>
      </c>
    </row>
    <row r="50" spans="1:5">
      <c r="A50" t="s">
        <v>61</v>
      </c>
      <c r="C50">
        <v>513216</v>
      </c>
      <c r="D50">
        <v>55119</v>
      </c>
      <c r="E50">
        <f t="shared" si="0"/>
        <v>0.10739922371866817</v>
      </c>
    </row>
    <row r="51" spans="1:5">
      <c r="A51" t="s">
        <v>68</v>
      </c>
      <c r="C51">
        <v>513216</v>
      </c>
      <c r="D51">
        <v>55119</v>
      </c>
      <c r="E51">
        <f t="shared" si="0"/>
        <v>0.10739922371866817</v>
      </c>
    </row>
    <row r="52" spans="1:5">
      <c r="A52" t="s">
        <v>138</v>
      </c>
      <c r="B52" t="s">
        <v>15</v>
      </c>
      <c r="C52">
        <v>525106</v>
      </c>
      <c r="D52">
        <v>190379</v>
      </c>
      <c r="E52">
        <f t="shared" si="0"/>
        <v>0.36255346539555822</v>
      </c>
    </row>
    <row r="53" spans="1:5">
      <c r="A53" t="s">
        <v>139</v>
      </c>
      <c r="B53" t="s">
        <v>15</v>
      </c>
      <c r="C53">
        <v>525106</v>
      </c>
      <c r="D53">
        <v>221762</v>
      </c>
      <c r="E53">
        <f t="shared" si="0"/>
        <v>0.42231854139926034</v>
      </c>
    </row>
    <row r="54" spans="1:5">
      <c r="A54" t="s">
        <v>140</v>
      </c>
      <c r="B54" t="s">
        <v>15</v>
      </c>
      <c r="C54">
        <v>525106</v>
      </c>
      <c r="D54">
        <v>247152</v>
      </c>
      <c r="E54">
        <f t="shared" si="0"/>
        <v>0.47067068363339976</v>
      </c>
    </row>
    <row r="55" spans="1:5">
      <c r="A55" t="s">
        <v>141</v>
      </c>
      <c r="B55" t="s">
        <v>15</v>
      </c>
      <c r="C55">
        <v>525106</v>
      </c>
      <c r="D55">
        <v>223114</v>
      </c>
      <c r="E55">
        <f t="shared" si="0"/>
        <v>0.42489325964662372</v>
      </c>
    </row>
    <row r="56" spans="1:5">
      <c r="A56" t="s">
        <v>142</v>
      </c>
      <c r="B56" t="s">
        <v>15</v>
      </c>
      <c r="C56">
        <v>525106</v>
      </c>
      <c r="D56">
        <v>254131</v>
      </c>
      <c r="E56">
        <f t="shared" si="0"/>
        <v>0.48396133352123188</v>
      </c>
    </row>
    <row r="57" spans="1:5">
      <c r="A57" t="s">
        <v>143</v>
      </c>
      <c r="B57" t="s">
        <v>15</v>
      </c>
      <c r="C57">
        <v>526654</v>
      </c>
      <c r="D57">
        <v>252706</v>
      </c>
      <c r="E57">
        <f t="shared" si="0"/>
        <v>0.4798330592761092</v>
      </c>
    </row>
    <row r="58" spans="1:5">
      <c r="A58" t="s">
        <v>13</v>
      </c>
      <c r="C58">
        <v>610856</v>
      </c>
      <c r="D58">
        <v>288923</v>
      </c>
      <c r="E58">
        <f t="shared" si="0"/>
        <v>0.47298053878491819</v>
      </c>
    </row>
    <row r="59" spans="1:5">
      <c r="A59" t="s">
        <v>146</v>
      </c>
      <c r="B59" t="s">
        <v>5</v>
      </c>
      <c r="C59">
        <v>666997</v>
      </c>
      <c r="D59">
        <v>278935</v>
      </c>
      <c r="E59">
        <f t="shared" si="0"/>
        <v>0.41819528423666075</v>
      </c>
    </row>
    <row r="60" spans="1:5">
      <c r="A60" t="s">
        <v>12</v>
      </c>
      <c r="C60">
        <v>768771</v>
      </c>
      <c r="D60">
        <v>346626</v>
      </c>
      <c r="E60">
        <f t="shared" si="0"/>
        <v>0.45088329294419277</v>
      </c>
    </row>
    <row r="61" spans="1:5">
      <c r="A61" t="s">
        <v>144</v>
      </c>
      <c r="B61" t="s">
        <v>15</v>
      </c>
      <c r="C61">
        <v>787420</v>
      </c>
      <c r="D61">
        <v>602731</v>
      </c>
      <c r="E61">
        <f t="shared" si="0"/>
        <v>0.76545045845927207</v>
      </c>
    </row>
    <row r="62" spans="1:5">
      <c r="A62" t="s">
        <v>145</v>
      </c>
      <c r="B62" t="s">
        <v>15</v>
      </c>
      <c r="C62">
        <v>787460</v>
      </c>
      <c r="D62">
        <v>686117</v>
      </c>
      <c r="E62">
        <f t="shared" si="0"/>
        <v>0.87130393924770777</v>
      </c>
    </row>
    <row r="63" spans="1:5">
      <c r="A63" t="s">
        <v>147</v>
      </c>
      <c r="B63" t="s">
        <v>5</v>
      </c>
      <c r="C63">
        <v>1022125</v>
      </c>
      <c r="D63">
        <v>443279</v>
      </c>
      <c r="E63">
        <f t="shared" si="0"/>
        <v>0.43368374709551183</v>
      </c>
    </row>
    <row r="64" spans="1:5">
      <c r="A64" t="s">
        <v>148</v>
      </c>
      <c r="B64" t="s">
        <v>34</v>
      </c>
      <c r="C64">
        <v>1029744</v>
      </c>
      <c r="D64">
        <v>360262</v>
      </c>
      <c r="E64">
        <f t="shared" si="0"/>
        <v>0.34985588651159899</v>
      </c>
    </row>
    <row r="65" spans="1:5">
      <c r="A65" t="s">
        <v>149</v>
      </c>
      <c r="B65" t="s">
        <v>5</v>
      </c>
      <c r="C65">
        <v>2473400</v>
      </c>
      <c r="D65">
        <v>1135634</v>
      </c>
      <c r="E65">
        <f t="shared" si="0"/>
        <v>0.45913883722810706</v>
      </c>
    </row>
    <row r="66" spans="1:5">
      <c r="A66" t="s">
        <v>150</v>
      </c>
      <c r="B66" t="s">
        <v>5</v>
      </c>
      <c r="C66">
        <v>3711999</v>
      </c>
      <c r="D66">
        <v>1552663</v>
      </c>
      <c r="E66">
        <f t="shared" si="0"/>
        <v>0.41828217087342967</v>
      </c>
    </row>
    <row r="67" spans="1:5">
      <c r="A67" t="s">
        <v>151</v>
      </c>
      <c r="B67" t="s">
        <v>5</v>
      </c>
      <c r="C67">
        <v>4047392</v>
      </c>
      <c r="D67">
        <v>1655799</v>
      </c>
      <c r="E67">
        <f t="shared" ref="E67:E68" si="1">D67/C67</f>
        <v>0.4091027011962271</v>
      </c>
    </row>
    <row r="68" spans="1:5">
      <c r="A68" t="s">
        <v>152</v>
      </c>
      <c r="B68" t="s">
        <v>19</v>
      </c>
      <c r="C68">
        <v>4638690</v>
      </c>
      <c r="D68">
        <v>1148972</v>
      </c>
      <c r="E68">
        <f t="shared" si="1"/>
        <v>0.24769320648717633</v>
      </c>
    </row>
  </sheetData>
  <conditionalFormatting sqref="A37:B37">
    <cfRule type="duplicateValues" dxfId="133" priority="16"/>
  </conditionalFormatting>
  <conditionalFormatting sqref="A3:B3 D3">
    <cfRule type="duplicateValues" dxfId="132" priority="15"/>
  </conditionalFormatting>
  <conditionalFormatting sqref="A17:B17 D17">
    <cfRule type="duplicateValues" dxfId="131" priority="14"/>
  </conditionalFormatting>
  <conditionalFormatting sqref="A16:B16 D16">
    <cfRule type="duplicateValues" dxfId="130" priority="13"/>
  </conditionalFormatting>
  <conditionalFormatting sqref="A51:D51">
    <cfRule type="duplicateValues" dxfId="129" priority="12"/>
  </conditionalFormatting>
  <conditionalFormatting sqref="D2 D4:D15 D18:D50 D52:D68">
    <cfRule type="duplicateValues" dxfId="128" priority="11"/>
  </conditionalFormatting>
  <conditionalFormatting sqref="A37">
    <cfRule type="duplicateValues" dxfId="39" priority="10"/>
  </conditionalFormatting>
  <conditionalFormatting sqref="A3">
    <cfRule type="duplicateValues" dxfId="38" priority="9"/>
  </conditionalFormatting>
  <conditionalFormatting sqref="A17">
    <cfRule type="duplicateValues" dxfId="37" priority="8"/>
  </conditionalFormatting>
  <conditionalFormatting sqref="A16">
    <cfRule type="duplicateValues" dxfId="36" priority="7"/>
  </conditionalFormatting>
  <conditionalFormatting sqref="A51">
    <cfRule type="duplicateValues" dxfId="35" priority="6"/>
  </conditionalFormatting>
  <conditionalFormatting sqref="A37">
    <cfRule type="duplicateValues" dxfId="34" priority="5"/>
  </conditionalFormatting>
  <conditionalFormatting sqref="A3">
    <cfRule type="duplicateValues" dxfId="33" priority="4"/>
  </conditionalFormatting>
  <conditionalFormatting sqref="A17">
    <cfRule type="duplicateValues" dxfId="32" priority="3"/>
  </conditionalFormatting>
  <conditionalFormatting sqref="A16">
    <cfRule type="duplicateValues" dxfId="31" priority="2"/>
  </conditionalFormatting>
  <conditionalFormatting sqref="A51">
    <cfRule type="duplicateValues" dxfId="3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I2" sqref="I2"/>
    </sheetView>
  </sheetViews>
  <sheetFormatPr defaultRowHeight="15"/>
  <cols>
    <col min="1" max="1" width="57.140625" bestFit="1" customWidth="1"/>
    <col min="2" max="2" width="5.7109375" bestFit="1" customWidth="1"/>
    <col min="4" max="4" width="8" bestFit="1" customWidth="1"/>
  </cols>
  <sheetData>
    <row r="1" spans="1:5">
      <c r="A1" t="s">
        <v>0</v>
      </c>
      <c r="C1" t="s">
        <v>1</v>
      </c>
      <c r="D1" t="s">
        <v>90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1320</v>
      </c>
      <c r="E2">
        <f>D2/C2</f>
        <v>0.41185647425897037</v>
      </c>
    </row>
    <row r="3" spans="1:5">
      <c r="A3" t="s">
        <v>107</v>
      </c>
      <c r="B3" t="s">
        <v>23</v>
      </c>
      <c r="C3">
        <v>3205</v>
      </c>
      <c r="D3">
        <v>1455</v>
      </c>
      <c r="E3">
        <f t="shared" ref="E3:E66" si="0">D3/C3</f>
        <v>0.45397815912636508</v>
      </c>
    </row>
    <row r="4" spans="1:5">
      <c r="A4" t="s">
        <v>108</v>
      </c>
      <c r="B4" t="s">
        <v>29</v>
      </c>
      <c r="C4">
        <v>3721</v>
      </c>
      <c r="D4">
        <v>1440</v>
      </c>
      <c r="E4">
        <f t="shared" si="0"/>
        <v>0.38699274388605215</v>
      </c>
    </row>
    <row r="5" spans="1:5">
      <c r="A5" t="s">
        <v>109</v>
      </c>
      <c r="B5" t="s">
        <v>78</v>
      </c>
      <c r="C5">
        <v>4227</v>
      </c>
      <c r="D5">
        <v>1903</v>
      </c>
      <c r="E5">
        <f t="shared" si="0"/>
        <v>0.45020108824225219</v>
      </c>
    </row>
    <row r="6" spans="1:5">
      <c r="A6" t="s">
        <v>110</v>
      </c>
      <c r="B6" t="s">
        <v>21</v>
      </c>
      <c r="C6">
        <v>11150</v>
      </c>
      <c r="D6">
        <v>3732</v>
      </c>
      <c r="E6">
        <f t="shared" si="0"/>
        <v>0.33470852017937219</v>
      </c>
    </row>
    <row r="7" spans="1:5">
      <c r="A7" t="s">
        <v>57</v>
      </c>
      <c r="C7">
        <v>11954</v>
      </c>
      <c r="D7">
        <v>5342</v>
      </c>
      <c r="E7">
        <f t="shared" si="0"/>
        <v>0.44687970553789524</v>
      </c>
    </row>
    <row r="8" spans="1:5">
      <c r="A8" t="s">
        <v>56</v>
      </c>
      <c r="C8">
        <v>13286</v>
      </c>
      <c r="D8">
        <v>5736</v>
      </c>
      <c r="E8">
        <f t="shared" si="0"/>
        <v>0.4317326509107331</v>
      </c>
    </row>
    <row r="9" spans="1:5">
      <c r="A9" t="s">
        <v>51</v>
      </c>
      <c r="C9">
        <v>21504</v>
      </c>
      <c r="D9">
        <v>12161</v>
      </c>
      <c r="E9">
        <f t="shared" si="0"/>
        <v>0.56552269345238093</v>
      </c>
    </row>
    <row r="10" spans="1:5">
      <c r="A10" t="s">
        <v>111</v>
      </c>
      <c r="B10" t="s">
        <v>17</v>
      </c>
      <c r="C10">
        <v>24603</v>
      </c>
      <c r="D10">
        <v>8997</v>
      </c>
      <c r="E10">
        <f t="shared" si="0"/>
        <v>0.36568711132788684</v>
      </c>
    </row>
    <row r="11" spans="1:5">
      <c r="A11" t="s">
        <v>58</v>
      </c>
      <c r="C11">
        <v>38105</v>
      </c>
      <c r="D11">
        <v>14911</v>
      </c>
      <c r="E11">
        <f t="shared" si="0"/>
        <v>0.39131347592179505</v>
      </c>
    </row>
    <row r="12" spans="1:5">
      <c r="A12" t="s">
        <v>71</v>
      </c>
      <c r="C12">
        <v>38240</v>
      </c>
      <c r="D12">
        <v>15888</v>
      </c>
      <c r="E12">
        <f t="shared" si="0"/>
        <v>0.41548117154811715</v>
      </c>
    </row>
    <row r="13" spans="1:5">
      <c r="A13" t="s">
        <v>65</v>
      </c>
      <c r="C13">
        <v>39611</v>
      </c>
      <c r="D13">
        <v>15236</v>
      </c>
      <c r="E13">
        <f t="shared" si="0"/>
        <v>0.38464063012799476</v>
      </c>
    </row>
    <row r="14" spans="1:5">
      <c r="A14" t="s">
        <v>112</v>
      </c>
      <c r="B14" t="s">
        <v>23</v>
      </c>
      <c r="C14">
        <v>40498</v>
      </c>
      <c r="D14">
        <v>9499</v>
      </c>
      <c r="E14">
        <f t="shared" si="0"/>
        <v>0.23455479282927552</v>
      </c>
    </row>
    <row r="15" spans="1:5">
      <c r="A15" t="s">
        <v>55</v>
      </c>
      <c r="C15">
        <v>46526</v>
      </c>
      <c r="D15">
        <v>18667</v>
      </c>
      <c r="E15">
        <f t="shared" si="0"/>
        <v>0.40121652409405495</v>
      </c>
    </row>
    <row r="16" spans="1:5">
      <c r="A16" t="s">
        <v>67</v>
      </c>
      <c r="C16">
        <v>49379</v>
      </c>
      <c r="D16">
        <v>14964</v>
      </c>
      <c r="E16">
        <f t="shared" si="0"/>
        <v>0.30304380404625447</v>
      </c>
    </row>
    <row r="17" spans="1:5">
      <c r="A17" t="s">
        <v>53</v>
      </c>
      <c r="C17">
        <v>53161</v>
      </c>
      <c r="D17">
        <v>20314</v>
      </c>
      <c r="E17">
        <f t="shared" si="0"/>
        <v>0.38212223246364818</v>
      </c>
    </row>
    <row r="18" spans="1:5">
      <c r="A18" t="s">
        <v>113</v>
      </c>
      <c r="B18" t="s">
        <v>15</v>
      </c>
      <c r="C18">
        <v>65798</v>
      </c>
      <c r="D18">
        <v>54285</v>
      </c>
      <c r="E18">
        <f t="shared" si="0"/>
        <v>0.82502507675005321</v>
      </c>
    </row>
    <row r="19" spans="1:5">
      <c r="A19" t="s">
        <v>66</v>
      </c>
      <c r="C19">
        <v>71646</v>
      </c>
      <c r="D19">
        <v>22471</v>
      </c>
      <c r="E19">
        <f t="shared" si="0"/>
        <v>0.31363928202551433</v>
      </c>
    </row>
    <row r="20" spans="1:5">
      <c r="A20" t="s">
        <v>54</v>
      </c>
      <c r="C20">
        <v>82199</v>
      </c>
      <c r="D20">
        <v>30441</v>
      </c>
      <c r="E20">
        <f t="shared" si="0"/>
        <v>0.37033297242058905</v>
      </c>
    </row>
    <row r="21" spans="1:5">
      <c r="A21" t="s">
        <v>72</v>
      </c>
      <c r="C21">
        <v>93695</v>
      </c>
      <c r="D21">
        <v>29218</v>
      </c>
      <c r="E21">
        <f t="shared" si="0"/>
        <v>0.31184161374673142</v>
      </c>
    </row>
    <row r="22" spans="1:5">
      <c r="A22" t="s">
        <v>26</v>
      </c>
      <c r="C22">
        <v>102400</v>
      </c>
      <c r="D22">
        <v>63314</v>
      </c>
      <c r="E22">
        <f t="shared" si="0"/>
        <v>0.61830078124999999</v>
      </c>
    </row>
    <row r="23" spans="1:5">
      <c r="A23" t="s">
        <v>10</v>
      </c>
      <c r="C23">
        <v>111261</v>
      </c>
      <c r="D23">
        <v>38005</v>
      </c>
      <c r="E23">
        <f t="shared" si="0"/>
        <v>0.34158420291027403</v>
      </c>
    </row>
    <row r="24" spans="1:5">
      <c r="A24" t="s">
        <v>114</v>
      </c>
      <c r="B24" t="s">
        <v>23</v>
      </c>
      <c r="C24">
        <v>116884</v>
      </c>
      <c r="D24">
        <v>20955</v>
      </c>
      <c r="E24">
        <f t="shared" si="0"/>
        <v>0.17928031210430856</v>
      </c>
    </row>
    <row r="25" spans="1:5">
      <c r="A25" t="s">
        <v>115</v>
      </c>
      <c r="B25" t="s">
        <v>3</v>
      </c>
      <c r="C25">
        <v>119574</v>
      </c>
      <c r="D25">
        <v>6270</v>
      </c>
      <c r="E25">
        <f t="shared" si="0"/>
        <v>5.2436148326559288E-2</v>
      </c>
    </row>
    <row r="26" spans="1:5">
      <c r="A26" t="s">
        <v>116</v>
      </c>
      <c r="B26" t="s">
        <v>5</v>
      </c>
      <c r="C26">
        <v>125179</v>
      </c>
      <c r="D26">
        <v>44732</v>
      </c>
      <c r="E26">
        <f t="shared" si="0"/>
        <v>0.35734428298676296</v>
      </c>
    </row>
    <row r="27" spans="1:5">
      <c r="A27" t="s">
        <v>117</v>
      </c>
      <c r="B27" t="s">
        <v>5</v>
      </c>
      <c r="C27">
        <v>150261</v>
      </c>
      <c r="D27">
        <v>52523</v>
      </c>
      <c r="E27">
        <f t="shared" si="0"/>
        <v>0.34954512481615324</v>
      </c>
    </row>
    <row r="28" spans="1:5">
      <c r="A28" t="s">
        <v>118</v>
      </c>
      <c r="B28" t="s">
        <v>5</v>
      </c>
      <c r="C28">
        <v>152089</v>
      </c>
      <c r="D28">
        <v>52691</v>
      </c>
      <c r="E28">
        <f t="shared" si="0"/>
        <v>0.3464484610984358</v>
      </c>
    </row>
    <row r="29" spans="1:5">
      <c r="A29" t="s">
        <v>119</v>
      </c>
      <c r="B29" t="s">
        <v>3</v>
      </c>
      <c r="C29">
        <v>190566</v>
      </c>
      <c r="D29">
        <v>27319</v>
      </c>
      <c r="E29">
        <f t="shared" si="0"/>
        <v>0.14335715710042715</v>
      </c>
    </row>
    <row r="30" spans="1:5">
      <c r="A30" t="s">
        <v>120</v>
      </c>
      <c r="B30" t="s">
        <v>15</v>
      </c>
      <c r="C30">
        <v>197020</v>
      </c>
      <c r="D30">
        <v>180671</v>
      </c>
      <c r="E30">
        <f t="shared" si="0"/>
        <v>0.91701857679423404</v>
      </c>
    </row>
    <row r="31" spans="1:5">
      <c r="A31" t="s">
        <v>121</v>
      </c>
      <c r="B31" t="s">
        <v>5</v>
      </c>
      <c r="C31">
        <v>233252</v>
      </c>
      <c r="D31">
        <v>82663</v>
      </c>
      <c r="E31">
        <f t="shared" si="0"/>
        <v>0.35439353145953734</v>
      </c>
    </row>
    <row r="32" spans="1:5">
      <c r="A32" t="s">
        <v>52</v>
      </c>
      <c r="C32">
        <v>246814</v>
      </c>
      <c r="D32">
        <v>101173</v>
      </c>
      <c r="E32">
        <f t="shared" si="0"/>
        <v>0.40991596911034223</v>
      </c>
    </row>
    <row r="33" spans="1:5">
      <c r="A33" t="s">
        <v>122</v>
      </c>
      <c r="B33" t="s">
        <v>5</v>
      </c>
      <c r="C33">
        <v>249399</v>
      </c>
      <c r="D33">
        <v>89033</v>
      </c>
      <c r="E33">
        <f t="shared" si="0"/>
        <v>0.35699020445150142</v>
      </c>
    </row>
    <row r="34" spans="1:5">
      <c r="A34" t="s">
        <v>123</v>
      </c>
      <c r="B34" t="s">
        <v>15</v>
      </c>
      <c r="C34">
        <v>262598</v>
      </c>
      <c r="D34">
        <v>180121</v>
      </c>
      <c r="E34">
        <f t="shared" si="0"/>
        <v>0.68591916160823774</v>
      </c>
    </row>
    <row r="35" spans="1:5">
      <c r="A35" t="s">
        <v>124</v>
      </c>
      <c r="B35" t="s">
        <v>15</v>
      </c>
      <c r="C35">
        <v>262750</v>
      </c>
      <c r="D35">
        <v>139115</v>
      </c>
      <c r="E35">
        <f t="shared" si="0"/>
        <v>0.5294576593720266</v>
      </c>
    </row>
    <row r="36" spans="1:5">
      <c r="A36" t="s">
        <v>125</v>
      </c>
      <c r="B36" t="s">
        <v>15</v>
      </c>
      <c r="C36">
        <v>262750</v>
      </c>
      <c r="D36">
        <v>193996</v>
      </c>
      <c r="E36">
        <f t="shared" si="0"/>
        <v>0.73832921027592768</v>
      </c>
    </row>
    <row r="37" spans="1:5">
      <c r="A37" t="s">
        <v>126</v>
      </c>
      <c r="B37" t="s">
        <v>15</v>
      </c>
      <c r="C37">
        <v>262750</v>
      </c>
      <c r="D37">
        <v>204440</v>
      </c>
      <c r="E37">
        <f t="shared" si="0"/>
        <v>0.77807802093244527</v>
      </c>
    </row>
    <row r="38" spans="1:5">
      <c r="A38" t="s">
        <v>127</v>
      </c>
      <c r="B38" t="s">
        <v>15</v>
      </c>
      <c r="C38">
        <v>262750</v>
      </c>
      <c r="D38">
        <v>184900</v>
      </c>
      <c r="E38">
        <f t="shared" si="0"/>
        <v>0.7037107516650809</v>
      </c>
    </row>
    <row r="39" spans="1:5">
      <c r="A39" t="s">
        <v>128</v>
      </c>
      <c r="B39" t="s">
        <v>15</v>
      </c>
      <c r="C39">
        <v>262750</v>
      </c>
      <c r="D39">
        <v>182595</v>
      </c>
      <c r="E39">
        <f t="shared" si="0"/>
        <v>0.69493815413891535</v>
      </c>
    </row>
    <row r="40" spans="1:5">
      <c r="A40" t="s">
        <v>129</v>
      </c>
      <c r="B40" t="s">
        <v>15</v>
      </c>
      <c r="C40">
        <v>262750</v>
      </c>
      <c r="D40">
        <v>140776</v>
      </c>
      <c r="E40">
        <f t="shared" si="0"/>
        <v>0.53577925784966696</v>
      </c>
    </row>
    <row r="41" spans="1:5">
      <c r="A41" t="s">
        <v>130</v>
      </c>
      <c r="B41" t="s">
        <v>5</v>
      </c>
      <c r="C41">
        <v>268855</v>
      </c>
      <c r="D41">
        <v>99390</v>
      </c>
      <c r="E41">
        <f t="shared" si="0"/>
        <v>0.36967882315746409</v>
      </c>
    </row>
    <row r="42" spans="1:5">
      <c r="A42" t="s">
        <v>131</v>
      </c>
      <c r="B42" t="s">
        <v>5</v>
      </c>
      <c r="C42">
        <v>278717</v>
      </c>
      <c r="D42">
        <v>101452</v>
      </c>
      <c r="E42">
        <f t="shared" si="0"/>
        <v>0.36399645518572604</v>
      </c>
    </row>
    <row r="43" spans="1:5">
      <c r="A43" t="s">
        <v>132</v>
      </c>
      <c r="B43" t="s">
        <v>5</v>
      </c>
      <c r="C43">
        <v>336939</v>
      </c>
      <c r="D43">
        <v>122433</v>
      </c>
      <c r="E43">
        <f t="shared" si="0"/>
        <v>0.36336844354616116</v>
      </c>
    </row>
    <row r="44" spans="1:5">
      <c r="A44" t="s">
        <v>49</v>
      </c>
      <c r="C44">
        <v>377109</v>
      </c>
      <c r="D44">
        <v>156499</v>
      </c>
      <c r="E44">
        <f t="shared" si="0"/>
        <v>0.4149967250847898</v>
      </c>
    </row>
    <row r="45" spans="1:5">
      <c r="A45" t="s">
        <v>133</v>
      </c>
      <c r="B45" t="s">
        <v>5</v>
      </c>
      <c r="C45">
        <v>387466</v>
      </c>
      <c r="D45">
        <v>144921</v>
      </c>
      <c r="E45">
        <f t="shared" si="0"/>
        <v>0.37402249487696987</v>
      </c>
    </row>
    <row r="46" spans="1:5">
      <c r="A46" t="s">
        <v>134</v>
      </c>
      <c r="B46" t="s">
        <v>5</v>
      </c>
      <c r="C46">
        <v>390937</v>
      </c>
      <c r="D46">
        <v>131437</v>
      </c>
      <c r="E46">
        <f t="shared" si="0"/>
        <v>0.33621018220327059</v>
      </c>
    </row>
    <row r="47" spans="1:5">
      <c r="A47" t="s">
        <v>135</v>
      </c>
      <c r="B47" t="s">
        <v>5</v>
      </c>
      <c r="C47">
        <v>424691</v>
      </c>
      <c r="D47">
        <v>147894</v>
      </c>
      <c r="E47">
        <f t="shared" si="0"/>
        <v>0.34823907264340426</v>
      </c>
    </row>
    <row r="48" spans="1:5">
      <c r="A48" t="s">
        <v>136</v>
      </c>
      <c r="B48" t="s">
        <v>5</v>
      </c>
      <c r="C48">
        <v>426754</v>
      </c>
      <c r="D48">
        <v>148805</v>
      </c>
      <c r="E48">
        <f t="shared" si="0"/>
        <v>0.34869034619476325</v>
      </c>
    </row>
    <row r="49" spans="1:5">
      <c r="A49" t="s">
        <v>137</v>
      </c>
      <c r="B49" t="s">
        <v>5</v>
      </c>
      <c r="C49">
        <v>481861</v>
      </c>
      <c r="D49">
        <v>170975</v>
      </c>
      <c r="E49">
        <f t="shared" si="0"/>
        <v>0.35482224126874762</v>
      </c>
    </row>
    <row r="50" spans="1:5">
      <c r="A50" t="s">
        <v>61</v>
      </c>
      <c r="C50">
        <v>513216</v>
      </c>
      <c r="D50">
        <v>54120</v>
      </c>
      <c r="E50">
        <f t="shared" si="0"/>
        <v>0.10545267489711935</v>
      </c>
    </row>
    <row r="51" spans="1:5">
      <c r="A51" t="s">
        <v>68</v>
      </c>
      <c r="C51">
        <v>513216</v>
      </c>
      <c r="D51">
        <v>54120</v>
      </c>
      <c r="E51">
        <f t="shared" si="0"/>
        <v>0.10545267489711935</v>
      </c>
    </row>
    <row r="52" spans="1:5">
      <c r="A52" t="s">
        <v>138</v>
      </c>
      <c r="B52" t="s">
        <v>15</v>
      </c>
      <c r="C52">
        <v>525106</v>
      </c>
      <c r="D52">
        <v>105229</v>
      </c>
      <c r="E52">
        <f t="shared" si="0"/>
        <v>0.20039572962411398</v>
      </c>
    </row>
    <row r="53" spans="1:5">
      <c r="A53" t="s">
        <v>139</v>
      </c>
      <c r="B53" t="s">
        <v>15</v>
      </c>
      <c r="C53">
        <v>525106</v>
      </c>
      <c r="D53">
        <v>151268</v>
      </c>
      <c r="E53">
        <f t="shared" si="0"/>
        <v>0.28807136083000384</v>
      </c>
    </row>
    <row r="54" spans="1:5">
      <c r="A54" t="s">
        <v>140</v>
      </c>
      <c r="B54" t="s">
        <v>15</v>
      </c>
      <c r="C54">
        <v>525106</v>
      </c>
      <c r="D54">
        <v>184480</v>
      </c>
      <c r="E54">
        <f t="shared" si="0"/>
        <v>0.35131954310177371</v>
      </c>
    </row>
    <row r="55" spans="1:5">
      <c r="A55" t="s">
        <v>141</v>
      </c>
      <c r="B55" t="s">
        <v>15</v>
      </c>
      <c r="C55">
        <v>525106</v>
      </c>
      <c r="D55">
        <v>119443</v>
      </c>
      <c r="E55">
        <f t="shared" si="0"/>
        <v>0.2274645500146637</v>
      </c>
    </row>
    <row r="56" spans="1:5">
      <c r="A56" t="s">
        <v>142</v>
      </c>
      <c r="B56" t="s">
        <v>15</v>
      </c>
      <c r="C56">
        <v>525106</v>
      </c>
      <c r="D56">
        <v>207288</v>
      </c>
      <c r="E56">
        <f t="shared" si="0"/>
        <v>0.39475458288421766</v>
      </c>
    </row>
    <row r="57" spans="1:5">
      <c r="A57" t="s">
        <v>143</v>
      </c>
      <c r="B57" t="s">
        <v>15</v>
      </c>
      <c r="C57">
        <v>526654</v>
      </c>
      <c r="D57">
        <v>124245</v>
      </c>
      <c r="E57">
        <f t="shared" si="0"/>
        <v>0.23591390172675039</v>
      </c>
    </row>
    <row r="58" spans="1:5">
      <c r="A58" t="s">
        <v>13</v>
      </c>
      <c r="C58">
        <v>610856</v>
      </c>
      <c r="D58">
        <v>223858</v>
      </c>
      <c r="E58">
        <f t="shared" si="0"/>
        <v>0.36646607383736918</v>
      </c>
    </row>
    <row r="59" spans="1:5">
      <c r="A59" t="s">
        <v>146</v>
      </c>
      <c r="B59" t="s">
        <v>5</v>
      </c>
      <c r="C59">
        <v>666997</v>
      </c>
      <c r="D59">
        <v>222825</v>
      </c>
      <c r="E59">
        <f t="shared" si="0"/>
        <v>0.33407196734018296</v>
      </c>
    </row>
    <row r="60" spans="1:5">
      <c r="A60" t="s">
        <v>12</v>
      </c>
      <c r="C60">
        <v>768771</v>
      </c>
      <c r="D60">
        <v>281422</v>
      </c>
      <c r="E60">
        <f t="shared" si="0"/>
        <v>0.36606739848407394</v>
      </c>
    </row>
    <row r="61" spans="1:5">
      <c r="A61" t="s">
        <v>144</v>
      </c>
      <c r="B61" t="s">
        <v>15</v>
      </c>
      <c r="C61">
        <v>787420</v>
      </c>
      <c r="D61">
        <v>473258</v>
      </c>
      <c r="E61">
        <f t="shared" si="0"/>
        <v>0.60102359604785249</v>
      </c>
    </row>
    <row r="62" spans="1:5">
      <c r="A62" t="s">
        <v>145</v>
      </c>
      <c r="B62" t="s">
        <v>15</v>
      </c>
      <c r="C62">
        <v>787460</v>
      </c>
      <c r="D62">
        <v>683767</v>
      </c>
      <c r="E62">
        <f t="shared" si="0"/>
        <v>0.8683196606811775</v>
      </c>
    </row>
    <row r="63" spans="1:5">
      <c r="A63" t="s">
        <v>147</v>
      </c>
      <c r="B63" t="s">
        <v>5</v>
      </c>
      <c r="C63">
        <v>1022125</v>
      </c>
      <c r="D63">
        <v>358817</v>
      </c>
      <c r="E63">
        <f t="shared" si="0"/>
        <v>0.35105001834413602</v>
      </c>
    </row>
    <row r="64" spans="1:5">
      <c r="A64" t="s">
        <v>148</v>
      </c>
      <c r="B64" t="s">
        <v>34</v>
      </c>
      <c r="C64">
        <v>1029744</v>
      </c>
      <c r="D64">
        <v>221223</v>
      </c>
      <c r="E64">
        <f t="shared" si="0"/>
        <v>0.21483300703864261</v>
      </c>
    </row>
    <row r="65" spans="1:5">
      <c r="A65" t="s">
        <v>149</v>
      </c>
      <c r="B65" t="s">
        <v>5</v>
      </c>
      <c r="C65">
        <v>2473400</v>
      </c>
      <c r="D65">
        <v>880446</v>
      </c>
      <c r="E65">
        <f t="shared" si="0"/>
        <v>0.35596587693054094</v>
      </c>
    </row>
    <row r="66" spans="1:5">
      <c r="A66" t="s">
        <v>150</v>
      </c>
      <c r="B66" t="s">
        <v>5</v>
      </c>
      <c r="C66">
        <v>3711999</v>
      </c>
      <c r="D66">
        <v>1216360</v>
      </c>
      <c r="E66">
        <f t="shared" si="0"/>
        <v>0.32768327793191754</v>
      </c>
    </row>
    <row r="67" spans="1:5">
      <c r="A67" t="s">
        <v>151</v>
      </c>
      <c r="B67" t="s">
        <v>5</v>
      </c>
      <c r="C67">
        <v>4047392</v>
      </c>
      <c r="D67">
        <v>1265058</v>
      </c>
      <c r="E67">
        <f t="shared" ref="E67:E68" si="1">D67/C67</f>
        <v>0.31256127402534767</v>
      </c>
    </row>
    <row r="68" spans="1:5">
      <c r="A68" t="s">
        <v>152</v>
      </c>
      <c r="B68" t="s">
        <v>19</v>
      </c>
      <c r="C68">
        <v>4638690</v>
      </c>
      <c r="D68">
        <v>1138604</v>
      </c>
      <c r="E68">
        <f t="shared" si="1"/>
        <v>0.2454580926942736</v>
      </c>
    </row>
  </sheetData>
  <conditionalFormatting sqref="A37:B37">
    <cfRule type="duplicateValues" dxfId="127" priority="16"/>
  </conditionalFormatting>
  <conditionalFormatting sqref="A3:B3 D3">
    <cfRule type="duplicateValues" dxfId="126" priority="15"/>
  </conditionalFormatting>
  <conditionalFormatting sqref="A17:B17 D17">
    <cfRule type="duplicateValues" dxfId="125" priority="14"/>
  </conditionalFormatting>
  <conditionalFormatting sqref="A16:B16 D16">
    <cfRule type="duplicateValues" dxfId="124" priority="13"/>
  </conditionalFormatting>
  <conditionalFormatting sqref="A51:D51">
    <cfRule type="duplicateValues" dxfId="123" priority="12"/>
  </conditionalFormatting>
  <conditionalFormatting sqref="D2 D4:D15 D18:D50 D52:D68">
    <cfRule type="duplicateValues" dxfId="122" priority="11"/>
  </conditionalFormatting>
  <conditionalFormatting sqref="A37">
    <cfRule type="duplicateValues" dxfId="29" priority="10"/>
  </conditionalFormatting>
  <conditionalFormatting sqref="A3">
    <cfRule type="duplicateValues" dxfId="28" priority="9"/>
  </conditionalFormatting>
  <conditionalFormatting sqref="A17">
    <cfRule type="duplicateValues" dxfId="27" priority="8"/>
  </conditionalFormatting>
  <conditionalFormatting sqref="A16">
    <cfRule type="duplicateValues" dxfId="26" priority="7"/>
  </conditionalFormatting>
  <conditionalFormatting sqref="A51">
    <cfRule type="duplicateValues" dxfId="25" priority="6"/>
  </conditionalFormatting>
  <conditionalFormatting sqref="A37">
    <cfRule type="duplicateValues" dxfId="24" priority="5"/>
  </conditionalFormatting>
  <conditionalFormatting sqref="A3">
    <cfRule type="duplicateValues" dxfId="23" priority="4"/>
  </conditionalFormatting>
  <conditionalFormatting sqref="A17">
    <cfRule type="duplicateValues" dxfId="22" priority="3"/>
  </conditionalFormatting>
  <conditionalFormatting sqref="A16">
    <cfRule type="duplicateValues" dxfId="21" priority="2"/>
  </conditionalFormatting>
  <conditionalFormatting sqref="A51">
    <cfRule type="duplicateValues" dxfId="2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H2" sqref="H2"/>
    </sheetView>
  </sheetViews>
  <sheetFormatPr defaultRowHeight="15"/>
  <cols>
    <col min="1" max="1" width="57.140625" bestFit="1" customWidth="1"/>
    <col min="2" max="2" width="5.7109375" bestFit="1" customWidth="1"/>
    <col min="4" max="4" width="8" bestFit="1" customWidth="1"/>
  </cols>
  <sheetData>
    <row r="1" spans="1:5">
      <c r="A1" t="s">
        <v>0</v>
      </c>
      <c r="C1" t="s">
        <v>1</v>
      </c>
      <c r="D1" t="s">
        <v>91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1423</v>
      </c>
      <c r="E2">
        <f>D2/C2</f>
        <v>0.44399375975039002</v>
      </c>
    </row>
    <row r="3" spans="1:5">
      <c r="A3" t="s">
        <v>107</v>
      </c>
      <c r="B3" t="s">
        <v>23</v>
      </c>
      <c r="C3">
        <v>3205</v>
      </c>
      <c r="D3">
        <v>1655</v>
      </c>
      <c r="E3">
        <f t="shared" ref="E3:E66" si="0">D3/C3</f>
        <v>0.51638065522620902</v>
      </c>
    </row>
    <row r="4" spans="1:5">
      <c r="A4" t="s">
        <v>108</v>
      </c>
      <c r="B4" t="s">
        <v>29</v>
      </c>
      <c r="C4">
        <v>3721</v>
      </c>
      <c r="D4">
        <v>1529</v>
      </c>
      <c r="E4">
        <f t="shared" si="0"/>
        <v>0.41091104541789841</v>
      </c>
    </row>
    <row r="5" spans="1:5">
      <c r="A5" t="s">
        <v>109</v>
      </c>
      <c r="B5" t="s">
        <v>78</v>
      </c>
      <c r="C5">
        <v>4227</v>
      </c>
      <c r="D5">
        <v>2034</v>
      </c>
      <c r="E5">
        <f t="shared" si="0"/>
        <v>0.48119233498935415</v>
      </c>
    </row>
    <row r="6" spans="1:5">
      <c r="A6" t="s">
        <v>110</v>
      </c>
      <c r="B6" t="s">
        <v>21</v>
      </c>
      <c r="C6">
        <v>11150</v>
      </c>
      <c r="D6">
        <v>3772</v>
      </c>
      <c r="E6">
        <f t="shared" si="0"/>
        <v>0.33829596412556051</v>
      </c>
    </row>
    <row r="7" spans="1:5">
      <c r="A7" t="s">
        <v>57</v>
      </c>
      <c r="C7">
        <v>11954</v>
      </c>
      <c r="D7">
        <v>5532</v>
      </c>
      <c r="E7">
        <f t="shared" si="0"/>
        <v>0.4627739668730132</v>
      </c>
    </row>
    <row r="8" spans="1:5">
      <c r="A8" t="s">
        <v>56</v>
      </c>
      <c r="C8">
        <v>13286</v>
      </c>
      <c r="D8">
        <v>5841</v>
      </c>
      <c r="E8">
        <f t="shared" si="0"/>
        <v>0.43963570675899444</v>
      </c>
    </row>
    <row r="9" spans="1:5">
      <c r="A9" t="s">
        <v>51</v>
      </c>
      <c r="C9">
        <v>21504</v>
      </c>
      <c r="D9">
        <v>13147</v>
      </c>
      <c r="E9">
        <f t="shared" si="0"/>
        <v>0.61137462797619047</v>
      </c>
    </row>
    <row r="10" spans="1:5">
      <c r="A10" t="s">
        <v>111</v>
      </c>
      <c r="B10" t="s">
        <v>17</v>
      </c>
      <c r="C10">
        <v>24603</v>
      </c>
      <c r="D10">
        <v>9026</v>
      </c>
      <c r="E10">
        <f t="shared" si="0"/>
        <v>0.36686582937040196</v>
      </c>
    </row>
    <row r="11" spans="1:5">
      <c r="A11" t="s">
        <v>58</v>
      </c>
      <c r="C11">
        <v>38105</v>
      </c>
      <c r="D11">
        <v>14206</v>
      </c>
      <c r="E11">
        <f t="shared" si="0"/>
        <v>0.37281196693347329</v>
      </c>
    </row>
    <row r="12" spans="1:5">
      <c r="A12" t="s">
        <v>71</v>
      </c>
      <c r="C12">
        <v>38240</v>
      </c>
      <c r="D12">
        <v>16291</v>
      </c>
      <c r="E12">
        <f t="shared" si="0"/>
        <v>0.42601987447698747</v>
      </c>
    </row>
    <row r="13" spans="1:5">
      <c r="A13" t="s">
        <v>65</v>
      </c>
      <c r="C13">
        <v>39611</v>
      </c>
      <c r="D13">
        <v>14713</v>
      </c>
      <c r="E13">
        <f t="shared" si="0"/>
        <v>0.37143722703289489</v>
      </c>
    </row>
    <row r="14" spans="1:5">
      <c r="A14" t="s">
        <v>112</v>
      </c>
      <c r="B14" t="s">
        <v>23</v>
      </c>
      <c r="C14">
        <v>40498</v>
      </c>
      <c r="D14">
        <v>8681</v>
      </c>
      <c r="E14">
        <f t="shared" si="0"/>
        <v>0.21435626450688922</v>
      </c>
    </row>
    <row r="15" spans="1:5">
      <c r="A15" t="s">
        <v>55</v>
      </c>
      <c r="C15">
        <v>46526</v>
      </c>
      <c r="D15">
        <v>17670</v>
      </c>
      <c r="E15">
        <f t="shared" si="0"/>
        <v>0.37978764561750417</v>
      </c>
    </row>
    <row r="16" spans="1:5">
      <c r="A16" t="s">
        <v>67</v>
      </c>
      <c r="C16">
        <v>49379</v>
      </c>
      <c r="D16">
        <v>13639</v>
      </c>
      <c r="E16">
        <f t="shared" si="0"/>
        <v>0.27621053484274694</v>
      </c>
    </row>
    <row r="17" spans="1:5">
      <c r="A17" t="s">
        <v>53</v>
      </c>
      <c r="C17">
        <v>53161</v>
      </c>
      <c r="D17">
        <v>19007</v>
      </c>
      <c r="E17">
        <f t="shared" si="0"/>
        <v>0.35753653994469631</v>
      </c>
    </row>
    <row r="18" spans="1:5">
      <c r="A18" t="s">
        <v>113</v>
      </c>
      <c r="B18" t="s">
        <v>15</v>
      </c>
      <c r="C18">
        <v>65798</v>
      </c>
      <c r="D18">
        <v>61568</v>
      </c>
      <c r="E18">
        <f t="shared" si="0"/>
        <v>0.935712331681814</v>
      </c>
    </row>
    <row r="19" spans="1:5">
      <c r="A19" t="s">
        <v>66</v>
      </c>
      <c r="C19">
        <v>71646</v>
      </c>
      <c r="D19">
        <v>19755</v>
      </c>
      <c r="E19">
        <f t="shared" si="0"/>
        <v>0.27573067582279542</v>
      </c>
    </row>
    <row r="20" spans="1:5">
      <c r="A20" t="s">
        <v>54</v>
      </c>
      <c r="C20">
        <v>82199</v>
      </c>
      <c r="D20">
        <v>27761</v>
      </c>
      <c r="E20">
        <f t="shared" si="0"/>
        <v>0.33772916945461623</v>
      </c>
    </row>
    <row r="21" spans="1:5">
      <c r="A21" t="s">
        <v>72</v>
      </c>
      <c r="C21">
        <v>93695</v>
      </c>
      <c r="D21">
        <v>24639</v>
      </c>
      <c r="E21">
        <f t="shared" si="0"/>
        <v>0.26297027589519184</v>
      </c>
    </row>
    <row r="22" spans="1:5">
      <c r="A22" t="s">
        <v>26</v>
      </c>
      <c r="C22">
        <v>102400</v>
      </c>
      <c r="D22">
        <v>69814</v>
      </c>
      <c r="E22">
        <f t="shared" si="0"/>
        <v>0.68177734374999999</v>
      </c>
    </row>
    <row r="23" spans="1:5">
      <c r="A23" t="s">
        <v>10</v>
      </c>
      <c r="C23">
        <v>111261</v>
      </c>
      <c r="D23">
        <v>33020</v>
      </c>
      <c r="E23">
        <f t="shared" si="0"/>
        <v>0.29677964425989339</v>
      </c>
    </row>
    <row r="24" spans="1:5">
      <c r="A24" t="s">
        <v>114</v>
      </c>
      <c r="B24" t="s">
        <v>23</v>
      </c>
      <c r="C24">
        <v>116884</v>
      </c>
      <c r="D24">
        <v>16730</v>
      </c>
      <c r="E24">
        <f t="shared" si="0"/>
        <v>0.14313336299236851</v>
      </c>
    </row>
    <row r="25" spans="1:5">
      <c r="A25" t="s">
        <v>115</v>
      </c>
      <c r="B25" t="s">
        <v>3</v>
      </c>
      <c r="C25">
        <v>119574</v>
      </c>
      <c r="D25">
        <v>5872</v>
      </c>
      <c r="E25">
        <f t="shared" si="0"/>
        <v>4.9107665546021709E-2</v>
      </c>
    </row>
    <row r="26" spans="1:5">
      <c r="A26" t="s">
        <v>116</v>
      </c>
      <c r="B26" t="s">
        <v>5</v>
      </c>
      <c r="C26">
        <v>125179</v>
      </c>
      <c r="D26">
        <v>42388</v>
      </c>
      <c r="E26">
        <f t="shared" si="0"/>
        <v>0.33861909745244811</v>
      </c>
    </row>
    <row r="27" spans="1:5">
      <c r="A27" t="s">
        <v>117</v>
      </c>
      <c r="B27" t="s">
        <v>5</v>
      </c>
      <c r="C27">
        <v>150261</v>
      </c>
      <c r="D27">
        <v>47259</v>
      </c>
      <c r="E27">
        <f t="shared" si="0"/>
        <v>0.31451274781879529</v>
      </c>
    </row>
    <row r="28" spans="1:5">
      <c r="A28" t="s">
        <v>118</v>
      </c>
      <c r="B28" t="s">
        <v>5</v>
      </c>
      <c r="C28">
        <v>152089</v>
      </c>
      <c r="D28">
        <v>47160</v>
      </c>
      <c r="E28">
        <f t="shared" si="0"/>
        <v>0.31008159695967491</v>
      </c>
    </row>
    <row r="29" spans="1:5">
      <c r="A29" t="s">
        <v>119</v>
      </c>
      <c r="B29" t="s">
        <v>3</v>
      </c>
      <c r="C29">
        <v>190566</v>
      </c>
      <c r="D29">
        <v>13683</v>
      </c>
      <c r="E29">
        <f t="shared" si="0"/>
        <v>7.1801895406315916E-2</v>
      </c>
    </row>
    <row r="30" spans="1:5">
      <c r="A30" t="s">
        <v>120</v>
      </c>
      <c r="B30" t="s">
        <v>15</v>
      </c>
      <c r="C30">
        <v>197020</v>
      </c>
      <c r="D30">
        <v>202687</v>
      </c>
      <c r="E30">
        <f t="shared" si="0"/>
        <v>1.0287635773017967</v>
      </c>
    </row>
    <row r="31" spans="1:5">
      <c r="A31" t="s">
        <v>121</v>
      </c>
      <c r="B31" t="s">
        <v>5</v>
      </c>
      <c r="C31">
        <v>233252</v>
      </c>
      <c r="D31">
        <v>72911</v>
      </c>
      <c r="E31">
        <f t="shared" si="0"/>
        <v>0.31258467237151233</v>
      </c>
    </row>
    <row r="32" spans="1:5">
      <c r="A32" t="s">
        <v>52</v>
      </c>
      <c r="C32">
        <v>246814</v>
      </c>
      <c r="D32">
        <v>98015</v>
      </c>
      <c r="E32">
        <f t="shared" si="0"/>
        <v>0.39712090886254425</v>
      </c>
    </row>
    <row r="33" spans="1:5">
      <c r="A33" t="s">
        <v>122</v>
      </c>
      <c r="B33" t="s">
        <v>5</v>
      </c>
      <c r="C33">
        <v>249399</v>
      </c>
      <c r="D33">
        <v>78688</v>
      </c>
      <c r="E33">
        <f t="shared" si="0"/>
        <v>0.31551048721125585</v>
      </c>
    </row>
    <row r="34" spans="1:5">
      <c r="A34" t="s">
        <v>123</v>
      </c>
      <c r="B34" t="s">
        <v>15</v>
      </c>
      <c r="C34">
        <v>262598</v>
      </c>
      <c r="D34">
        <v>201999</v>
      </c>
      <c r="E34">
        <f t="shared" si="0"/>
        <v>0.76923281974729429</v>
      </c>
    </row>
    <row r="35" spans="1:5">
      <c r="A35" t="s">
        <v>124</v>
      </c>
      <c r="B35" t="s">
        <v>15</v>
      </c>
      <c r="C35">
        <v>262750</v>
      </c>
      <c r="D35">
        <v>150544</v>
      </c>
      <c r="E35">
        <f t="shared" si="0"/>
        <v>0.57295528068506185</v>
      </c>
    </row>
    <row r="36" spans="1:5">
      <c r="A36" t="s">
        <v>125</v>
      </c>
      <c r="B36" t="s">
        <v>15</v>
      </c>
      <c r="C36">
        <v>262750</v>
      </c>
      <c r="D36">
        <v>216983</v>
      </c>
      <c r="E36">
        <f t="shared" si="0"/>
        <v>0.8258154138915319</v>
      </c>
    </row>
    <row r="37" spans="1:5">
      <c r="A37" t="s">
        <v>126</v>
      </c>
      <c r="B37" t="s">
        <v>15</v>
      </c>
      <c r="C37">
        <v>262750</v>
      </c>
      <c r="D37">
        <v>230557</v>
      </c>
      <c r="E37">
        <f t="shared" si="0"/>
        <v>0.87747668886774499</v>
      </c>
    </row>
    <row r="38" spans="1:5">
      <c r="A38" t="s">
        <v>127</v>
      </c>
      <c r="B38" t="s">
        <v>15</v>
      </c>
      <c r="C38">
        <v>262750</v>
      </c>
      <c r="D38">
        <v>208193</v>
      </c>
      <c r="E38">
        <f t="shared" si="0"/>
        <v>0.79236156041864891</v>
      </c>
    </row>
    <row r="39" spans="1:5">
      <c r="A39" t="s">
        <v>128</v>
      </c>
      <c r="B39" t="s">
        <v>15</v>
      </c>
      <c r="C39">
        <v>262750</v>
      </c>
      <c r="D39">
        <v>204089</v>
      </c>
      <c r="E39">
        <f t="shared" si="0"/>
        <v>0.77674215033301619</v>
      </c>
    </row>
    <row r="40" spans="1:5">
      <c r="A40" t="s">
        <v>129</v>
      </c>
      <c r="B40" t="s">
        <v>15</v>
      </c>
      <c r="C40">
        <v>262750</v>
      </c>
      <c r="D40">
        <v>156989</v>
      </c>
      <c r="E40">
        <f t="shared" si="0"/>
        <v>0.59748430066603231</v>
      </c>
    </row>
    <row r="41" spans="1:5">
      <c r="A41" t="s">
        <v>130</v>
      </c>
      <c r="B41" t="s">
        <v>5</v>
      </c>
      <c r="C41">
        <v>268855</v>
      </c>
      <c r="D41">
        <v>88876</v>
      </c>
      <c r="E41">
        <f t="shared" si="0"/>
        <v>0.3305722415428391</v>
      </c>
    </row>
    <row r="42" spans="1:5">
      <c r="A42" t="s">
        <v>131</v>
      </c>
      <c r="B42" t="s">
        <v>5</v>
      </c>
      <c r="C42">
        <v>278717</v>
      </c>
      <c r="D42">
        <v>90675</v>
      </c>
      <c r="E42">
        <f t="shared" si="0"/>
        <v>0.32532999422353137</v>
      </c>
    </row>
    <row r="43" spans="1:5">
      <c r="A43" t="s">
        <v>132</v>
      </c>
      <c r="B43" t="s">
        <v>5</v>
      </c>
      <c r="C43">
        <v>336939</v>
      </c>
      <c r="D43">
        <v>108928</v>
      </c>
      <c r="E43">
        <f t="shared" si="0"/>
        <v>0.32328700447261965</v>
      </c>
    </row>
    <row r="44" spans="1:5">
      <c r="A44" t="s">
        <v>49</v>
      </c>
      <c r="C44">
        <v>377109</v>
      </c>
      <c r="D44">
        <v>135916</v>
      </c>
      <c r="E44">
        <f t="shared" si="0"/>
        <v>0.36041568883267172</v>
      </c>
    </row>
    <row r="45" spans="1:5">
      <c r="A45" t="s">
        <v>133</v>
      </c>
      <c r="B45" t="s">
        <v>5</v>
      </c>
      <c r="C45">
        <v>387466</v>
      </c>
      <c r="D45">
        <v>127263</v>
      </c>
      <c r="E45">
        <f t="shared" si="0"/>
        <v>0.3284494639529662</v>
      </c>
    </row>
    <row r="46" spans="1:5">
      <c r="A46" t="s">
        <v>134</v>
      </c>
      <c r="B46" t="s">
        <v>5</v>
      </c>
      <c r="C46">
        <v>390937</v>
      </c>
      <c r="D46">
        <v>109675</v>
      </c>
      <c r="E46">
        <f t="shared" si="0"/>
        <v>0.28054392395705702</v>
      </c>
    </row>
    <row r="47" spans="1:5">
      <c r="A47" t="s">
        <v>135</v>
      </c>
      <c r="B47" t="s">
        <v>5</v>
      </c>
      <c r="C47">
        <v>424691</v>
      </c>
      <c r="D47">
        <v>123629</v>
      </c>
      <c r="E47">
        <f t="shared" si="0"/>
        <v>0.291103414011599</v>
      </c>
    </row>
    <row r="48" spans="1:5">
      <c r="A48" t="s">
        <v>136</v>
      </c>
      <c r="B48" t="s">
        <v>5</v>
      </c>
      <c r="C48">
        <v>426754</v>
      </c>
      <c r="D48">
        <v>122860</v>
      </c>
      <c r="E48">
        <f t="shared" si="0"/>
        <v>0.28789419665662186</v>
      </c>
    </row>
    <row r="49" spans="1:5">
      <c r="A49" t="s">
        <v>137</v>
      </c>
      <c r="B49" t="s">
        <v>5</v>
      </c>
      <c r="C49">
        <v>481861</v>
      </c>
      <c r="D49">
        <v>151653</v>
      </c>
      <c r="E49">
        <f t="shared" si="0"/>
        <v>0.31472354060610841</v>
      </c>
    </row>
    <row r="50" spans="1:5">
      <c r="A50" t="s">
        <v>61</v>
      </c>
      <c r="C50">
        <v>513216</v>
      </c>
      <c r="D50">
        <v>56609</v>
      </c>
      <c r="E50">
        <f t="shared" si="0"/>
        <v>0.11030248472378101</v>
      </c>
    </row>
    <row r="51" spans="1:5">
      <c r="A51" t="s">
        <v>68</v>
      </c>
      <c r="C51">
        <v>513216</v>
      </c>
      <c r="D51">
        <v>56609</v>
      </c>
      <c r="E51">
        <f t="shared" si="0"/>
        <v>0.11030248472378101</v>
      </c>
    </row>
    <row r="52" spans="1:5">
      <c r="A52" t="s">
        <v>138</v>
      </c>
      <c r="B52" t="s">
        <v>15</v>
      </c>
      <c r="C52">
        <v>525106</v>
      </c>
      <c r="D52">
        <v>112418</v>
      </c>
      <c r="E52">
        <f t="shared" si="0"/>
        <v>0.21408629876634433</v>
      </c>
    </row>
    <row r="53" spans="1:5">
      <c r="A53" t="s">
        <v>139</v>
      </c>
      <c r="B53" t="s">
        <v>15</v>
      </c>
      <c r="C53">
        <v>525106</v>
      </c>
      <c r="D53">
        <v>161600</v>
      </c>
      <c r="E53">
        <f t="shared" si="0"/>
        <v>0.3077473881463933</v>
      </c>
    </row>
    <row r="54" spans="1:5">
      <c r="A54" t="s">
        <v>140</v>
      </c>
      <c r="B54" t="s">
        <v>15</v>
      </c>
      <c r="C54">
        <v>525106</v>
      </c>
      <c r="D54">
        <v>199269</v>
      </c>
      <c r="E54">
        <f t="shared" si="0"/>
        <v>0.37948338049841368</v>
      </c>
    </row>
    <row r="55" spans="1:5">
      <c r="A55" t="s">
        <v>141</v>
      </c>
      <c r="B55" t="s">
        <v>15</v>
      </c>
      <c r="C55">
        <v>525106</v>
      </c>
      <c r="D55">
        <v>124933</v>
      </c>
      <c r="E55">
        <f t="shared" si="0"/>
        <v>0.23791958195107274</v>
      </c>
    </row>
    <row r="56" spans="1:5">
      <c r="A56" t="s">
        <v>142</v>
      </c>
      <c r="B56" t="s">
        <v>15</v>
      </c>
      <c r="C56">
        <v>525106</v>
      </c>
      <c r="D56">
        <v>226141</v>
      </c>
      <c r="E56">
        <f t="shared" si="0"/>
        <v>0.43065781004216291</v>
      </c>
    </row>
    <row r="57" spans="1:5">
      <c r="A57" t="s">
        <v>143</v>
      </c>
      <c r="B57" t="s">
        <v>15</v>
      </c>
      <c r="C57">
        <v>526654</v>
      </c>
      <c r="D57">
        <v>131934</v>
      </c>
      <c r="E57">
        <f t="shared" si="0"/>
        <v>0.25051361994782151</v>
      </c>
    </row>
    <row r="58" spans="1:5">
      <c r="A58" t="s">
        <v>13</v>
      </c>
      <c r="C58">
        <v>610856</v>
      </c>
      <c r="D58">
        <v>183498</v>
      </c>
      <c r="E58">
        <f t="shared" si="0"/>
        <v>0.30039485574341579</v>
      </c>
    </row>
    <row r="59" spans="1:5">
      <c r="A59" t="s">
        <v>146</v>
      </c>
      <c r="B59" t="s">
        <v>5</v>
      </c>
      <c r="C59">
        <v>666997</v>
      </c>
      <c r="D59">
        <v>189743</v>
      </c>
      <c r="E59">
        <f t="shared" si="0"/>
        <v>0.2844735433592655</v>
      </c>
    </row>
    <row r="60" spans="1:5">
      <c r="A60" t="s">
        <v>12</v>
      </c>
      <c r="C60">
        <v>768771</v>
      </c>
      <c r="D60">
        <v>245237</v>
      </c>
      <c r="E60">
        <f t="shared" si="0"/>
        <v>0.31899876556217649</v>
      </c>
    </row>
    <row r="61" spans="1:5">
      <c r="A61" t="s">
        <v>144</v>
      </c>
      <c r="B61" t="s">
        <v>15</v>
      </c>
      <c r="C61">
        <v>787420</v>
      </c>
      <c r="D61">
        <v>515332</v>
      </c>
      <c r="E61">
        <f t="shared" si="0"/>
        <v>0.65445632572197809</v>
      </c>
    </row>
    <row r="62" spans="1:5">
      <c r="A62" t="s">
        <v>145</v>
      </c>
      <c r="B62" t="s">
        <v>15</v>
      </c>
      <c r="C62">
        <v>787460</v>
      </c>
      <c r="D62">
        <v>763654</v>
      </c>
      <c r="E62">
        <f t="shared" si="0"/>
        <v>0.96976862316816093</v>
      </c>
    </row>
    <row r="63" spans="1:5">
      <c r="A63" t="s">
        <v>147</v>
      </c>
      <c r="B63" t="s">
        <v>5</v>
      </c>
      <c r="C63">
        <v>1022125</v>
      </c>
      <c r="D63">
        <v>306294</v>
      </c>
      <c r="E63">
        <f t="shared" si="0"/>
        <v>0.29966393542864134</v>
      </c>
    </row>
    <row r="64" spans="1:5">
      <c r="A64" t="s">
        <v>148</v>
      </c>
      <c r="B64" t="s">
        <v>34</v>
      </c>
      <c r="C64">
        <v>1029744</v>
      </c>
      <c r="D64">
        <v>215781</v>
      </c>
      <c r="E64">
        <f t="shared" si="0"/>
        <v>0.20954819838717195</v>
      </c>
    </row>
    <row r="65" spans="1:5">
      <c r="A65" t="s">
        <v>149</v>
      </c>
      <c r="B65" t="s">
        <v>5</v>
      </c>
      <c r="C65">
        <v>2473400</v>
      </c>
      <c r="D65">
        <v>674235</v>
      </c>
      <c r="E65">
        <f t="shared" si="0"/>
        <v>0.27259440446349154</v>
      </c>
    </row>
    <row r="66" spans="1:5">
      <c r="A66" t="s">
        <v>150</v>
      </c>
      <c r="B66" t="s">
        <v>5</v>
      </c>
      <c r="C66">
        <v>3711999</v>
      </c>
      <c r="D66">
        <v>976707</v>
      </c>
      <c r="E66">
        <f t="shared" si="0"/>
        <v>0.26312156872887088</v>
      </c>
    </row>
    <row r="67" spans="1:5">
      <c r="A67" t="s">
        <v>151</v>
      </c>
      <c r="B67" t="s">
        <v>5</v>
      </c>
      <c r="C67">
        <v>4047392</v>
      </c>
      <c r="D67">
        <v>1006878</v>
      </c>
      <c r="E67">
        <f t="shared" ref="E67:E68" si="1">D67/C67</f>
        <v>0.24877204876621786</v>
      </c>
    </row>
    <row r="68" spans="1:5">
      <c r="A68" t="s">
        <v>152</v>
      </c>
      <c r="B68" t="s">
        <v>19</v>
      </c>
      <c r="C68">
        <v>4638690</v>
      </c>
      <c r="D68">
        <v>1131942</v>
      </c>
      <c r="E68">
        <f t="shared" si="1"/>
        <v>0.24402191135859477</v>
      </c>
    </row>
  </sheetData>
  <conditionalFormatting sqref="A37:B37">
    <cfRule type="duplicateValues" dxfId="121" priority="16"/>
  </conditionalFormatting>
  <conditionalFormatting sqref="A3:B3 D3">
    <cfRule type="duplicateValues" dxfId="120" priority="15"/>
  </conditionalFormatting>
  <conditionalFormatting sqref="A17:B17 D17">
    <cfRule type="duplicateValues" dxfId="119" priority="14"/>
  </conditionalFormatting>
  <conditionalFormatting sqref="A16:B16 D16">
    <cfRule type="duplicateValues" dxfId="118" priority="13"/>
  </conditionalFormatting>
  <conditionalFormatting sqref="A51:D51">
    <cfRule type="duplicateValues" dxfId="117" priority="12"/>
  </conditionalFormatting>
  <conditionalFormatting sqref="D2 D4:D15 D18:D50 D52:D68">
    <cfRule type="duplicateValues" dxfId="116" priority="11"/>
  </conditionalFormatting>
  <conditionalFormatting sqref="A37">
    <cfRule type="duplicateValues" dxfId="19" priority="10"/>
  </conditionalFormatting>
  <conditionalFormatting sqref="A3">
    <cfRule type="duplicateValues" dxfId="18" priority="9"/>
  </conditionalFormatting>
  <conditionalFormatting sqref="A17">
    <cfRule type="duplicateValues" dxfId="17" priority="8"/>
  </conditionalFormatting>
  <conditionalFormatting sqref="A16">
    <cfRule type="duplicateValues" dxfId="16" priority="7"/>
  </conditionalFormatting>
  <conditionalFormatting sqref="A51">
    <cfRule type="duplicateValues" dxfId="15" priority="6"/>
  </conditionalFormatting>
  <conditionalFormatting sqref="A37">
    <cfRule type="duplicateValues" dxfId="14" priority="5"/>
  </conditionalFormatting>
  <conditionalFormatting sqref="A3">
    <cfRule type="duplicateValues" dxfId="13" priority="4"/>
  </conditionalFormatting>
  <conditionalFormatting sqref="A17">
    <cfRule type="duplicateValues" dxfId="12" priority="3"/>
  </conditionalFormatting>
  <conditionalFormatting sqref="A16">
    <cfRule type="duplicateValues" dxfId="11" priority="2"/>
  </conditionalFormatting>
  <conditionalFormatting sqref="A51">
    <cfRule type="duplicateValues" dxfId="1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8"/>
  <sheetViews>
    <sheetView tabSelected="1" topLeftCell="A28" workbookViewId="0">
      <selection activeCell="H2" sqref="H2"/>
    </sheetView>
  </sheetViews>
  <sheetFormatPr defaultRowHeight="15"/>
  <cols>
    <col min="1" max="1" width="57.140625" bestFit="1" customWidth="1"/>
    <col min="2" max="2" width="5.7109375" bestFit="1" customWidth="1"/>
    <col min="4" max="4" width="8" bestFit="1" customWidth="1"/>
  </cols>
  <sheetData>
    <row r="1" spans="1:5">
      <c r="A1" t="s">
        <v>0</v>
      </c>
      <c r="C1" t="s">
        <v>1</v>
      </c>
      <c r="D1" t="s">
        <v>88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1606</v>
      </c>
      <c r="E2">
        <f>D2/C2</f>
        <v>0.50109204368174731</v>
      </c>
    </row>
    <row r="3" spans="1:5">
      <c r="A3" t="s">
        <v>107</v>
      </c>
      <c r="B3" t="s">
        <v>23</v>
      </c>
      <c r="C3">
        <v>3205</v>
      </c>
      <c r="D3">
        <v>1904</v>
      </c>
      <c r="E3">
        <f t="shared" ref="E3:E66" si="0">D3/C3</f>
        <v>0.59407176287051477</v>
      </c>
    </row>
    <row r="4" spans="1:5">
      <c r="A4" t="s">
        <v>108</v>
      </c>
      <c r="B4" t="s">
        <v>29</v>
      </c>
      <c r="C4">
        <v>3721</v>
      </c>
      <c r="D4">
        <v>1720</v>
      </c>
      <c r="E4">
        <f t="shared" si="0"/>
        <v>0.46224133297500669</v>
      </c>
    </row>
    <row r="5" spans="1:5">
      <c r="A5" t="s">
        <v>109</v>
      </c>
      <c r="B5" t="s">
        <v>78</v>
      </c>
      <c r="C5">
        <v>4227</v>
      </c>
      <c r="D5">
        <v>2324</v>
      </c>
      <c r="E5">
        <f t="shared" si="0"/>
        <v>0.54979891175774787</v>
      </c>
    </row>
    <row r="6" spans="1:5">
      <c r="A6" t="s">
        <v>110</v>
      </c>
      <c r="B6" t="s">
        <v>21</v>
      </c>
      <c r="C6">
        <v>11150</v>
      </c>
      <c r="D6">
        <v>4188</v>
      </c>
      <c r="E6">
        <f t="shared" si="0"/>
        <v>0.37560538116591929</v>
      </c>
    </row>
    <row r="7" spans="1:5">
      <c r="A7" t="s">
        <v>57</v>
      </c>
      <c r="C7">
        <v>11954</v>
      </c>
      <c r="D7">
        <v>6272</v>
      </c>
      <c r="E7">
        <f t="shared" si="0"/>
        <v>0.52467793207294633</v>
      </c>
    </row>
    <row r="8" spans="1:5">
      <c r="A8" t="s">
        <v>56</v>
      </c>
      <c r="C8">
        <v>13286</v>
      </c>
      <c r="D8">
        <v>6641</v>
      </c>
      <c r="E8">
        <f t="shared" si="0"/>
        <v>0.49984946560289029</v>
      </c>
    </row>
    <row r="9" spans="1:5">
      <c r="A9" t="s">
        <v>51</v>
      </c>
      <c r="C9">
        <v>21504</v>
      </c>
      <c r="D9">
        <v>14641</v>
      </c>
      <c r="E9">
        <f t="shared" si="0"/>
        <v>0.68085007440476186</v>
      </c>
    </row>
    <row r="10" spans="1:5">
      <c r="A10" t="s">
        <v>111</v>
      </c>
      <c r="B10" t="s">
        <v>17</v>
      </c>
      <c r="C10">
        <v>24603</v>
      </c>
      <c r="D10">
        <v>10106</v>
      </c>
      <c r="E10">
        <f t="shared" si="0"/>
        <v>0.41076291509165547</v>
      </c>
    </row>
    <row r="11" spans="1:5">
      <c r="A11" t="s">
        <v>58</v>
      </c>
      <c r="C11">
        <v>38105</v>
      </c>
      <c r="D11">
        <v>15636</v>
      </c>
      <c r="E11">
        <f t="shared" si="0"/>
        <v>0.4103398504133316</v>
      </c>
    </row>
    <row r="12" spans="1:5">
      <c r="A12" t="s">
        <v>71</v>
      </c>
      <c r="C12">
        <v>38240</v>
      </c>
      <c r="D12">
        <v>17992</v>
      </c>
      <c r="E12">
        <f t="shared" si="0"/>
        <v>0.47050209205020921</v>
      </c>
    </row>
    <row r="13" spans="1:5">
      <c r="A13" t="s">
        <v>65</v>
      </c>
      <c r="C13">
        <v>39611</v>
      </c>
      <c r="D13">
        <v>16217</v>
      </c>
      <c r="E13">
        <f t="shared" si="0"/>
        <v>0.40940647799853574</v>
      </c>
    </row>
    <row r="14" spans="1:5">
      <c r="A14" t="s">
        <v>112</v>
      </c>
      <c r="B14" t="s">
        <v>23</v>
      </c>
      <c r="C14">
        <v>40498</v>
      </c>
      <c r="D14">
        <v>9331</v>
      </c>
      <c r="E14">
        <f t="shared" si="0"/>
        <v>0.23040643982418885</v>
      </c>
    </row>
    <row r="15" spans="1:5">
      <c r="A15" t="s">
        <v>55</v>
      </c>
      <c r="C15">
        <v>46526</v>
      </c>
      <c r="D15">
        <v>19345</v>
      </c>
      <c r="E15">
        <f t="shared" si="0"/>
        <v>0.41578902119245154</v>
      </c>
    </row>
    <row r="16" spans="1:5">
      <c r="A16" t="s">
        <v>67</v>
      </c>
      <c r="C16">
        <v>49379</v>
      </c>
      <c r="D16">
        <v>14793</v>
      </c>
      <c r="E16">
        <f t="shared" si="0"/>
        <v>0.29958079345470745</v>
      </c>
    </row>
    <row r="17" spans="1:5">
      <c r="A17" t="s">
        <v>53</v>
      </c>
      <c r="C17">
        <v>53161</v>
      </c>
      <c r="D17">
        <v>20625</v>
      </c>
      <c r="E17">
        <f t="shared" si="0"/>
        <v>0.38797238577152426</v>
      </c>
    </row>
    <row r="18" spans="1:5">
      <c r="A18" t="s">
        <v>113</v>
      </c>
      <c r="B18" t="s">
        <v>15</v>
      </c>
      <c r="C18">
        <v>65798</v>
      </c>
      <c r="D18">
        <v>69598</v>
      </c>
      <c r="E18">
        <f t="shared" si="0"/>
        <v>1.0577525152740206</v>
      </c>
    </row>
    <row r="19" spans="1:5">
      <c r="A19" t="s">
        <v>66</v>
      </c>
      <c r="C19">
        <v>71646</v>
      </c>
      <c r="D19">
        <v>20765</v>
      </c>
      <c r="E19">
        <f t="shared" si="0"/>
        <v>0.28982776428551488</v>
      </c>
    </row>
    <row r="20" spans="1:5">
      <c r="A20" t="s">
        <v>54</v>
      </c>
      <c r="C20">
        <v>82199</v>
      </c>
      <c r="D20">
        <v>29613</v>
      </c>
      <c r="E20">
        <f t="shared" si="0"/>
        <v>0.36025985717587805</v>
      </c>
    </row>
    <row r="21" spans="1:5">
      <c r="A21" t="s">
        <v>72</v>
      </c>
      <c r="C21">
        <v>93695</v>
      </c>
      <c r="D21">
        <v>25207</v>
      </c>
      <c r="E21">
        <f t="shared" si="0"/>
        <v>0.26903249906611881</v>
      </c>
    </row>
    <row r="22" spans="1:5">
      <c r="A22" t="s">
        <v>26</v>
      </c>
      <c r="C22">
        <v>102400</v>
      </c>
      <c r="D22">
        <v>80494</v>
      </c>
      <c r="E22">
        <f t="shared" si="0"/>
        <v>0.78607421875000005</v>
      </c>
    </row>
    <row r="23" spans="1:5">
      <c r="A23" t="s">
        <v>10</v>
      </c>
      <c r="C23">
        <v>111261</v>
      </c>
      <c r="D23">
        <v>34595</v>
      </c>
      <c r="E23">
        <f t="shared" si="0"/>
        <v>0.31093554794582107</v>
      </c>
    </row>
    <row r="24" spans="1:5">
      <c r="A24" t="s">
        <v>114</v>
      </c>
      <c r="B24" t="s">
        <v>23</v>
      </c>
      <c r="C24">
        <v>116884</v>
      </c>
      <c r="D24">
        <v>16953</v>
      </c>
      <c r="E24">
        <f t="shared" si="0"/>
        <v>0.14504123746620581</v>
      </c>
    </row>
    <row r="25" spans="1:5">
      <c r="A25" t="s">
        <v>115</v>
      </c>
      <c r="B25" t="s">
        <v>3</v>
      </c>
      <c r="C25">
        <v>119574</v>
      </c>
      <c r="D25">
        <v>5976</v>
      </c>
      <c r="E25">
        <f t="shared" si="0"/>
        <v>4.9977419840433537E-2</v>
      </c>
    </row>
    <row r="26" spans="1:5">
      <c r="A26" t="s">
        <v>116</v>
      </c>
      <c r="B26" t="s">
        <v>5</v>
      </c>
      <c r="C26">
        <v>125179</v>
      </c>
      <c r="D26">
        <v>45604</v>
      </c>
      <c r="E26">
        <f t="shared" si="0"/>
        <v>0.36431030763946032</v>
      </c>
    </row>
    <row r="27" spans="1:5">
      <c r="A27" t="s">
        <v>117</v>
      </c>
      <c r="B27" t="s">
        <v>5</v>
      </c>
      <c r="C27">
        <v>150261</v>
      </c>
      <c r="D27">
        <v>49516</v>
      </c>
      <c r="E27">
        <f t="shared" si="0"/>
        <v>0.32953327876162142</v>
      </c>
    </row>
    <row r="28" spans="1:5">
      <c r="A28" t="s">
        <v>118</v>
      </c>
      <c r="B28" t="s">
        <v>5</v>
      </c>
      <c r="C28">
        <v>152089</v>
      </c>
      <c r="D28">
        <v>49527</v>
      </c>
      <c r="E28">
        <f t="shared" si="0"/>
        <v>0.32564485268494103</v>
      </c>
    </row>
    <row r="29" spans="1:5">
      <c r="A29" t="s">
        <v>119</v>
      </c>
      <c r="B29" t="s">
        <v>3</v>
      </c>
      <c r="C29">
        <v>190566</v>
      </c>
      <c r="D29">
        <v>12642</v>
      </c>
      <c r="E29">
        <f t="shared" si="0"/>
        <v>6.6339221057271497E-2</v>
      </c>
    </row>
    <row r="30" spans="1:5">
      <c r="A30" t="s">
        <v>120</v>
      </c>
      <c r="B30" t="s">
        <v>15</v>
      </c>
      <c r="C30">
        <v>197020</v>
      </c>
      <c r="D30">
        <v>226851</v>
      </c>
      <c r="E30">
        <f t="shared" si="0"/>
        <v>1.1514110242614963</v>
      </c>
    </row>
    <row r="31" spans="1:5">
      <c r="A31" t="s">
        <v>121</v>
      </c>
      <c r="B31" t="s">
        <v>5</v>
      </c>
      <c r="C31">
        <v>233252</v>
      </c>
      <c r="D31">
        <v>74915</v>
      </c>
      <c r="E31">
        <f t="shared" si="0"/>
        <v>0.32117623857458888</v>
      </c>
    </row>
    <row r="32" spans="1:5">
      <c r="A32" t="s">
        <v>52</v>
      </c>
      <c r="C32">
        <v>246814</v>
      </c>
      <c r="D32">
        <v>101767</v>
      </c>
      <c r="E32">
        <f t="shared" si="0"/>
        <v>0.41232263972059929</v>
      </c>
    </row>
    <row r="33" spans="1:5">
      <c r="A33" t="s">
        <v>122</v>
      </c>
      <c r="B33" t="s">
        <v>5</v>
      </c>
      <c r="C33">
        <v>249399</v>
      </c>
      <c r="D33">
        <v>79786</v>
      </c>
      <c r="E33">
        <f t="shared" si="0"/>
        <v>0.31991307102273864</v>
      </c>
    </row>
    <row r="34" spans="1:5">
      <c r="A34" t="s">
        <v>123</v>
      </c>
      <c r="B34" t="s">
        <v>15</v>
      </c>
      <c r="C34">
        <v>262598</v>
      </c>
      <c r="D34">
        <v>232024</v>
      </c>
      <c r="E34">
        <f t="shared" si="0"/>
        <v>0.88357108584223798</v>
      </c>
    </row>
    <row r="35" spans="1:5">
      <c r="A35" t="s">
        <v>124</v>
      </c>
      <c r="B35" t="s">
        <v>15</v>
      </c>
      <c r="C35">
        <v>262750</v>
      </c>
      <c r="D35">
        <v>166973</v>
      </c>
      <c r="E35">
        <f t="shared" si="0"/>
        <v>0.63548239771646053</v>
      </c>
    </row>
    <row r="36" spans="1:5">
      <c r="A36" t="s">
        <v>125</v>
      </c>
      <c r="B36" t="s">
        <v>15</v>
      </c>
      <c r="C36">
        <v>262750</v>
      </c>
      <c r="D36">
        <v>247500</v>
      </c>
      <c r="E36">
        <f t="shared" si="0"/>
        <v>0.94196003805899142</v>
      </c>
    </row>
    <row r="37" spans="1:5">
      <c r="A37" t="s">
        <v>126</v>
      </c>
      <c r="B37" t="s">
        <v>15</v>
      </c>
      <c r="C37">
        <v>262750</v>
      </c>
      <c r="D37">
        <v>262153</v>
      </c>
      <c r="E37">
        <f t="shared" si="0"/>
        <v>0.99772787821122744</v>
      </c>
    </row>
    <row r="38" spans="1:5">
      <c r="A38" t="s">
        <v>127</v>
      </c>
      <c r="B38" t="s">
        <v>15</v>
      </c>
      <c r="C38">
        <v>262750</v>
      </c>
      <c r="D38">
        <v>238039</v>
      </c>
      <c r="E38">
        <f t="shared" si="0"/>
        <v>0.90595242626070405</v>
      </c>
    </row>
    <row r="39" spans="1:5">
      <c r="A39" t="s">
        <v>128</v>
      </c>
      <c r="B39" t="s">
        <v>15</v>
      </c>
      <c r="C39">
        <v>262750</v>
      </c>
      <c r="D39">
        <v>233927</v>
      </c>
      <c r="E39">
        <f t="shared" si="0"/>
        <v>0.89030256898192195</v>
      </c>
    </row>
    <row r="40" spans="1:5">
      <c r="A40" t="s">
        <v>129</v>
      </c>
      <c r="B40" t="s">
        <v>15</v>
      </c>
      <c r="C40">
        <v>262750</v>
      </c>
      <c r="D40">
        <v>181016</v>
      </c>
      <c r="E40">
        <f t="shared" si="0"/>
        <v>0.68892863939105609</v>
      </c>
    </row>
    <row r="41" spans="1:5">
      <c r="A41" t="s">
        <v>130</v>
      </c>
      <c r="B41" t="s">
        <v>5</v>
      </c>
      <c r="C41">
        <v>268855</v>
      </c>
      <c r="D41">
        <v>91304</v>
      </c>
      <c r="E41">
        <f t="shared" si="0"/>
        <v>0.33960313179966894</v>
      </c>
    </row>
    <row r="42" spans="1:5">
      <c r="A42" t="s">
        <v>131</v>
      </c>
      <c r="B42" t="s">
        <v>5</v>
      </c>
      <c r="C42">
        <v>278717</v>
      </c>
      <c r="D42">
        <v>93048</v>
      </c>
      <c r="E42">
        <f t="shared" si="0"/>
        <v>0.33384400664473285</v>
      </c>
    </row>
    <row r="43" spans="1:5">
      <c r="A43" t="s">
        <v>132</v>
      </c>
      <c r="B43" t="s">
        <v>5</v>
      </c>
      <c r="C43">
        <v>336939</v>
      </c>
      <c r="D43">
        <v>111030</v>
      </c>
      <c r="E43">
        <f t="shared" si="0"/>
        <v>0.32952552242394023</v>
      </c>
    </row>
    <row r="44" spans="1:5">
      <c r="A44" t="s">
        <v>49</v>
      </c>
      <c r="C44">
        <v>377109</v>
      </c>
      <c r="D44">
        <v>139565</v>
      </c>
      <c r="E44">
        <f t="shared" si="0"/>
        <v>0.37009193628367393</v>
      </c>
    </row>
    <row r="45" spans="1:5">
      <c r="A45" t="s">
        <v>133</v>
      </c>
      <c r="B45" t="s">
        <v>5</v>
      </c>
      <c r="C45">
        <v>387466</v>
      </c>
      <c r="D45">
        <v>128794</v>
      </c>
      <c r="E45">
        <f t="shared" si="0"/>
        <v>0.33240077839087817</v>
      </c>
    </row>
    <row r="46" spans="1:5">
      <c r="A46" t="s">
        <v>134</v>
      </c>
      <c r="B46" t="s">
        <v>5</v>
      </c>
      <c r="C46">
        <v>390937</v>
      </c>
      <c r="D46">
        <v>108334</v>
      </c>
      <c r="E46">
        <f t="shared" si="0"/>
        <v>0.27711370374254674</v>
      </c>
    </row>
    <row r="47" spans="1:5">
      <c r="A47" t="s">
        <v>135</v>
      </c>
      <c r="B47" t="s">
        <v>5</v>
      </c>
      <c r="C47">
        <v>424691</v>
      </c>
      <c r="D47">
        <v>120717</v>
      </c>
      <c r="E47">
        <f t="shared" si="0"/>
        <v>0.28424666404515281</v>
      </c>
    </row>
    <row r="48" spans="1:5">
      <c r="A48" t="s">
        <v>136</v>
      </c>
      <c r="B48" t="s">
        <v>5</v>
      </c>
      <c r="C48">
        <v>426754</v>
      </c>
      <c r="D48">
        <v>120414</v>
      </c>
      <c r="E48">
        <f t="shared" si="0"/>
        <v>0.28216255735154211</v>
      </c>
    </row>
    <row r="49" spans="1:5">
      <c r="A49" t="s">
        <v>137</v>
      </c>
      <c r="B49" t="s">
        <v>5</v>
      </c>
      <c r="C49">
        <v>481861</v>
      </c>
      <c r="D49">
        <v>153648</v>
      </c>
      <c r="E49">
        <f t="shared" si="0"/>
        <v>0.31886373871303136</v>
      </c>
    </row>
    <row r="50" spans="1:5">
      <c r="A50" t="s">
        <v>61</v>
      </c>
      <c r="C50">
        <v>513216</v>
      </c>
      <c r="D50">
        <v>61773</v>
      </c>
      <c r="E50">
        <f t="shared" si="0"/>
        <v>0.12036452487841377</v>
      </c>
    </row>
    <row r="51" spans="1:5">
      <c r="A51" t="s">
        <v>68</v>
      </c>
      <c r="C51">
        <v>513216</v>
      </c>
      <c r="D51">
        <v>61773</v>
      </c>
      <c r="E51">
        <f t="shared" si="0"/>
        <v>0.12036452487841377</v>
      </c>
    </row>
    <row r="52" spans="1:5">
      <c r="A52" t="s">
        <v>138</v>
      </c>
      <c r="B52" t="s">
        <v>15</v>
      </c>
      <c r="C52">
        <v>525106</v>
      </c>
      <c r="D52">
        <v>110249</v>
      </c>
      <c r="E52">
        <f t="shared" si="0"/>
        <v>0.2099557041816319</v>
      </c>
    </row>
    <row r="53" spans="1:5">
      <c r="A53" t="s">
        <v>139</v>
      </c>
      <c r="B53" t="s">
        <v>15</v>
      </c>
      <c r="C53">
        <v>525106</v>
      </c>
      <c r="D53">
        <v>171011</v>
      </c>
      <c r="E53">
        <f t="shared" si="0"/>
        <v>0.32566948387563655</v>
      </c>
    </row>
    <row r="54" spans="1:5">
      <c r="A54" t="s">
        <v>140</v>
      </c>
      <c r="B54" t="s">
        <v>15</v>
      </c>
      <c r="C54">
        <v>525106</v>
      </c>
      <c r="D54">
        <v>213715</v>
      </c>
      <c r="E54">
        <f t="shared" si="0"/>
        <v>0.40699401644620326</v>
      </c>
    </row>
    <row r="55" spans="1:5">
      <c r="A55" t="s">
        <v>141</v>
      </c>
      <c r="B55" t="s">
        <v>15</v>
      </c>
      <c r="C55">
        <v>525106</v>
      </c>
      <c r="D55">
        <v>118320</v>
      </c>
      <c r="E55">
        <f t="shared" si="0"/>
        <v>0.22532593419233449</v>
      </c>
    </row>
    <row r="56" spans="1:5">
      <c r="A56" t="s">
        <v>142</v>
      </c>
      <c r="B56" t="s">
        <v>15</v>
      </c>
      <c r="C56">
        <v>525106</v>
      </c>
      <c r="D56">
        <v>244088</v>
      </c>
      <c r="E56">
        <f t="shared" si="0"/>
        <v>0.46483567127399039</v>
      </c>
    </row>
    <row r="57" spans="1:5">
      <c r="A57" t="s">
        <v>143</v>
      </c>
      <c r="B57" t="s">
        <v>15</v>
      </c>
      <c r="C57">
        <v>526654</v>
      </c>
      <c r="D57">
        <v>128946</v>
      </c>
      <c r="E57">
        <f t="shared" si="0"/>
        <v>0.24484006577373379</v>
      </c>
    </row>
    <row r="58" spans="1:5">
      <c r="A58" t="s">
        <v>13</v>
      </c>
      <c r="C58">
        <v>610856</v>
      </c>
      <c r="D58">
        <v>178527</v>
      </c>
      <c r="E58">
        <f t="shared" si="0"/>
        <v>0.29225709496182406</v>
      </c>
    </row>
    <row r="59" spans="1:5">
      <c r="A59" t="s">
        <v>146</v>
      </c>
      <c r="B59" t="s">
        <v>5</v>
      </c>
      <c r="C59">
        <v>666997</v>
      </c>
      <c r="D59">
        <v>185434</v>
      </c>
      <c r="E59">
        <f t="shared" si="0"/>
        <v>0.27801324443738129</v>
      </c>
    </row>
    <row r="60" spans="1:5">
      <c r="A60" t="s">
        <v>12</v>
      </c>
      <c r="C60">
        <v>768771</v>
      </c>
      <c r="D60">
        <v>243407</v>
      </c>
      <c r="E60">
        <f t="shared" si="0"/>
        <v>0.31661834278348167</v>
      </c>
    </row>
    <row r="61" spans="1:5">
      <c r="A61" t="s">
        <v>144</v>
      </c>
      <c r="B61" t="s">
        <v>15</v>
      </c>
      <c r="C61">
        <v>787420</v>
      </c>
      <c r="D61">
        <v>592896</v>
      </c>
      <c r="E61">
        <f t="shared" si="0"/>
        <v>0.75296030072896292</v>
      </c>
    </row>
    <row r="62" spans="1:5">
      <c r="A62" t="s">
        <v>145</v>
      </c>
      <c r="B62" t="s">
        <v>15</v>
      </c>
      <c r="C62">
        <v>787460</v>
      </c>
      <c r="D62">
        <v>793336</v>
      </c>
      <c r="E62">
        <f t="shared" si="0"/>
        <v>1.0074619663220989</v>
      </c>
    </row>
    <row r="63" spans="1:5">
      <c r="A63" t="s">
        <v>147</v>
      </c>
      <c r="B63" t="s">
        <v>5</v>
      </c>
      <c r="C63">
        <v>1022125</v>
      </c>
      <c r="D63">
        <v>298061</v>
      </c>
      <c r="E63">
        <f t="shared" si="0"/>
        <v>0.29160914760914763</v>
      </c>
    </row>
    <row r="64" spans="1:5">
      <c r="A64" t="s">
        <v>148</v>
      </c>
      <c r="B64" t="s">
        <v>34</v>
      </c>
      <c r="C64">
        <v>1029744</v>
      </c>
      <c r="D64">
        <v>229781</v>
      </c>
      <c r="E64">
        <f t="shared" si="0"/>
        <v>0.22314381050047391</v>
      </c>
    </row>
    <row r="65" spans="1:5">
      <c r="A65" t="s">
        <v>149</v>
      </c>
      <c r="B65" t="s">
        <v>5</v>
      </c>
      <c r="C65">
        <v>2473400</v>
      </c>
      <c r="D65">
        <v>578178</v>
      </c>
      <c r="E65">
        <f t="shared" si="0"/>
        <v>0.23375838926174497</v>
      </c>
    </row>
    <row r="66" spans="1:5">
      <c r="A66" t="s">
        <v>150</v>
      </c>
      <c r="B66" t="s">
        <v>5</v>
      </c>
      <c r="C66">
        <v>3711999</v>
      </c>
      <c r="D66">
        <v>891588</v>
      </c>
      <c r="E66">
        <f t="shared" si="0"/>
        <v>0.24019079746519328</v>
      </c>
    </row>
    <row r="67" spans="1:5">
      <c r="A67" t="s">
        <v>151</v>
      </c>
      <c r="B67" t="s">
        <v>5</v>
      </c>
      <c r="C67">
        <v>4047392</v>
      </c>
      <c r="D67">
        <v>895974</v>
      </c>
      <c r="E67">
        <f t="shared" ref="E67:E68" si="1">D67/C67</f>
        <v>0.22137069994702763</v>
      </c>
    </row>
    <row r="68" spans="1:5">
      <c r="A68" t="s">
        <v>152</v>
      </c>
      <c r="B68" t="s">
        <v>19</v>
      </c>
      <c r="C68">
        <v>4638690</v>
      </c>
      <c r="D68">
        <v>1129503</v>
      </c>
      <c r="E68">
        <f t="shared" si="1"/>
        <v>0.24349611636043797</v>
      </c>
    </row>
  </sheetData>
  <conditionalFormatting sqref="A37:B37">
    <cfRule type="duplicateValues" dxfId="115" priority="16"/>
  </conditionalFormatting>
  <conditionalFormatting sqref="A3:B3 D3">
    <cfRule type="duplicateValues" dxfId="114" priority="15"/>
  </conditionalFormatting>
  <conditionalFormatting sqref="A17:B17 D17">
    <cfRule type="duplicateValues" dxfId="113" priority="14"/>
  </conditionalFormatting>
  <conditionalFormatting sqref="A16:B16 D16">
    <cfRule type="duplicateValues" dxfId="112" priority="13"/>
  </conditionalFormatting>
  <conditionalFormatting sqref="A51:D51">
    <cfRule type="duplicateValues" dxfId="111" priority="12"/>
  </conditionalFormatting>
  <conditionalFormatting sqref="D2 D4:D15 D18:D50 D52:D68">
    <cfRule type="duplicateValues" dxfId="110" priority="11"/>
  </conditionalFormatting>
  <conditionalFormatting sqref="A37">
    <cfRule type="duplicateValues" dxfId="9" priority="10"/>
  </conditionalFormatting>
  <conditionalFormatting sqref="A3">
    <cfRule type="duplicateValues" dxfId="8" priority="9"/>
  </conditionalFormatting>
  <conditionalFormatting sqref="A17">
    <cfRule type="duplicateValues" dxfId="7" priority="8"/>
  </conditionalFormatting>
  <conditionalFormatting sqref="A16">
    <cfRule type="duplicateValues" dxfId="6" priority="7"/>
  </conditionalFormatting>
  <conditionalFormatting sqref="A51">
    <cfRule type="duplicateValues" dxfId="5" priority="6"/>
  </conditionalFormatting>
  <conditionalFormatting sqref="A37">
    <cfRule type="duplicateValues" dxfId="4" priority="5"/>
  </conditionalFormatting>
  <conditionalFormatting sqref="A3">
    <cfRule type="duplicateValues" dxfId="3" priority="4"/>
  </conditionalFormatting>
  <conditionalFormatting sqref="A17">
    <cfRule type="duplicateValues" dxfId="2" priority="3"/>
  </conditionalFormatting>
  <conditionalFormatting sqref="A16">
    <cfRule type="duplicateValues" dxfId="1" priority="2"/>
  </conditionalFormatting>
  <conditionalFormatting sqref="A51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A2" sqref="A2:A68"/>
    </sheetView>
  </sheetViews>
  <sheetFormatPr defaultRowHeight="15"/>
  <cols>
    <col min="1" max="1" width="57.140625" bestFit="1" customWidth="1"/>
    <col min="2" max="2" width="5.7109375" bestFit="1" customWidth="1"/>
  </cols>
  <sheetData>
    <row r="1" spans="1:5">
      <c r="A1" t="s">
        <v>0</v>
      </c>
      <c r="C1" t="s">
        <v>1</v>
      </c>
      <c r="D1" t="s">
        <v>79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2189</v>
      </c>
      <c r="E2">
        <f>D2/C2</f>
        <v>0.68299531981279249</v>
      </c>
    </row>
    <row r="3" spans="1:5">
      <c r="A3" t="s">
        <v>107</v>
      </c>
      <c r="B3" t="s">
        <v>23</v>
      </c>
      <c r="C3">
        <v>3205</v>
      </c>
      <c r="D3">
        <v>2189</v>
      </c>
      <c r="E3">
        <f t="shared" ref="E3:E66" si="0">D3/C3</f>
        <v>0.68299531981279249</v>
      </c>
    </row>
    <row r="4" spans="1:5">
      <c r="A4" t="s">
        <v>108</v>
      </c>
      <c r="B4" t="s">
        <v>29</v>
      </c>
      <c r="C4">
        <v>3721</v>
      </c>
      <c r="D4">
        <v>2298</v>
      </c>
      <c r="E4">
        <f t="shared" si="0"/>
        <v>0.61757592045149157</v>
      </c>
    </row>
    <row r="5" spans="1:5">
      <c r="A5" t="s">
        <v>109</v>
      </c>
      <c r="B5" t="s">
        <v>78</v>
      </c>
      <c r="C5">
        <v>4227</v>
      </c>
      <c r="D5">
        <v>2737</v>
      </c>
      <c r="E5">
        <f t="shared" si="0"/>
        <v>0.64750414005204637</v>
      </c>
    </row>
    <row r="6" spans="1:5">
      <c r="A6" t="s">
        <v>110</v>
      </c>
      <c r="B6" t="s">
        <v>21</v>
      </c>
      <c r="C6">
        <v>11150</v>
      </c>
      <c r="D6">
        <v>7158</v>
      </c>
      <c r="E6">
        <f t="shared" si="0"/>
        <v>0.6419730941704036</v>
      </c>
    </row>
    <row r="7" spans="1:5">
      <c r="A7" t="s">
        <v>57</v>
      </c>
      <c r="C7">
        <v>11954</v>
      </c>
      <c r="D7">
        <v>7559</v>
      </c>
      <c r="E7">
        <f t="shared" si="0"/>
        <v>0.63234063911661365</v>
      </c>
    </row>
    <row r="8" spans="1:5">
      <c r="A8" t="s">
        <v>56</v>
      </c>
      <c r="C8">
        <v>13286</v>
      </c>
      <c r="D8">
        <v>7998</v>
      </c>
      <c r="E8">
        <f t="shared" si="0"/>
        <v>0.6019870540418486</v>
      </c>
    </row>
    <row r="9" spans="1:5">
      <c r="A9" t="s">
        <v>51</v>
      </c>
      <c r="C9">
        <v>21504</v>
      </c>
      <c r="D9">
        <v>16120</v>
      </c>
      <c r="E9">
        <f t="shared" si="0"/>
        <v>0.74962797619047616</v>
      </c>
    </row>
    <row r="10" spans="1:5">
      <c r="A10" t="s">
        <v>111</v>
      </c>
      <c r="B10" t="s">
        <v>17</v>
      </c>
      <c r="C10">
        <v>24603</v>
      </c>
      <c r="D10">
        <v>16293</v>
      </c>
      <c r="E10">
        <f t="shared" si="0"/>
        <v>0.66223631264479943</v>
      </c>
    </row>
    <row r="11" spans="1:5">
      <c r="A11" t="s">
        <v>58</v>
      </c>
      <c r="C11">
        <v>38105</v>
      </c>
      <c r="D11">
        <v>24087</v>
      </c>
      <c r="E11">
        <f t="shared" si="0"/>
        <v>0.63212176879674586</v>
      </c>
    </row>
    <row r="12" spans="1:5">
      <c r="A12" t="s">
        <v>71</v>
      </c>
      <c r="C12">
        <v>38240</v>
      </c>
      <c r="D12">
        <v>25632</v>
      </c>
      <c r="E12">
        <f t="shared" si="0"/>
        <v>0.67029288702928869</v>
      </c>
    </row>
    <row r="13" spans="1:5">
      <c r="A13" t="s">
        <v>65</v>
      </c>
      <c r="C13">
        <v>39611</v>
      </c>
      <c r="D13">
        <v>25967</v>
      </c>
      <c r="E13">
        <f t="shared" si="0"/>
        <v>0.65555022594733781</v>
      </c>
    </row>
    <row r="14" spans="1:5">
      <c r="A14" t="s">
        <v>112</v>
      </c>
      <c r="B14" t="s">
        <v>23</v>
      </c>
      <c r="C14">
        <v>40498</v>
      </c>
      <c r="D14">
        <v>26426</v>
      </c>
      <c r="E14">
        <f t="shared" si="0"/>
        <v>0.6525260506691688</v>
      </c>
    </row>
    <row r="15" spans="1:5">
      <c r="A15" t="s">
        <v>55</v>
      </c>
      <c r="C15">
        <v>46526</v>
      </c>
      <c r="D15">
        <v>27372</v>
      </c>
      <c r="E15">
        <f t="shared" si="0"/>
        <v>0.5883162102910201</v>
      </c>
    </row>
    <row r="16" spans="1:5">
      <c r="A16" t="s">
        <v>67</v>
      </c>
      <c r="C16">
        <v>49379</v>
      </c>
      <c r="D16">
        <v>30290</v>
      </c>
      <c r="E16">
        <f t="shared" si="0"/>
        <v>0.61341865975414644</v>
      </c>
    </row>
    <row r="17" spans="1:5">
      <c r="A17" t="s">
        <v>53</v>
      </c>
      <c r="C17">
        <v>53161</v>
      </c>
      <c r="D17">
        <v>33352</v>
      </c>
      <c r="E17">
        <f t="shared" si="0"/>
        <v>0.62737721261827284</v>
      </c>
    </row>
    <row r="18" spans="1:5">
      <c r="A18" t="s">
        <v>113</v>
      </c>
      <c r="B18" t="s">
        <v>15</v>
      </c>
      <c r="C18">
        <v>65798</v>
      </c>
      <c r="D18">
        <v>61501</v>
      </c>
      <c r="E18">
        <f t="shared" si="0"/>
        <v>0.93469406364935104</v>
      </c>
    </row>
    <row r="19" spans="1:5">
      <c r="A19" t="s">
        <v>66</v>
      </c>
      <c r="C19">
        <v>71646</v>
      </c>
      <c r="D19">
        <v>42976</v>
      </c>
      <c r="E19">
        <f t="shared" si="0"/>
        <v>0.5998380928453787</v>
      </c>
    </row>
    <row r="20" spans="1:5">
      <c r="A20" t="s">
        <v>54</v>
      </c>
      <c r="C20">
        <v>82199</v>
      </c>
      <c r="D20">
        <v>47542</v>
      </c>
      <c r="E20">
        <f t="shared" si="0"/>
        <v>0.57837686589861192</v>
      </c>
    </row>
    <row r="21" spans="1:5">
      <c r="A21" t="s">
        <v>72</v>
      </c>
      <c r="C21">
        <v>93695</v>
      </c>
      <c r="D21">
        <v>65054</v>
      </c>
      <c r="E21">
        <f t="shared" si="0"/>
        <v>0.69431666577725604</v>
      </c>
    </row>
    <row r="22" spans="1:5">
      <c r="A22" t="s">
        <v>26</v>
      </c>
      <c r="C22">
        <v>102400</v>
      </c>
      <c r="D22">
        <v>72441</v>
      </c>
      <c r="E22">
        <f t="shared" si="0"/>
        <v>0.70743164062499997</v>
      </c>
    </row>
    <row r="23" spans="1:5">
      <c r="A23" t="s">
        <v>10</v>
      </c>
      <c r="C23">
        <v>111261</v>
      </c>
      <c r="D23">
        <v>72601</v>
      </c>
      <c r="E23">
        <f t="shared" si="0"/>
        <v>0.65252873873145123</v>
      </c>
    </row>
    <row r="24" spans="1:5">
      <c r="A24" t="s">
        <v>114</v>
      </c>
      <c r="B24" t="s">
        <v>23</v>
      </c>
      <c r="C24">
        <v>116884</v>
      </c>
      <c r="D24">
        <v>78539</v>
      </c>
      <c r="E24">
        <f t="shared" si="0"/>
        <v>0.67193970090003763</v>
      </c>
    </row>
    <row r="25" spans="1:5">
      <c r="A25" t="s">
        <v>115</v>
      </c>
      <c r="B25" t="s">
        <v>3</v>
      </c>
      <c r="C25">
        <v>119574</v>
      </c>
      <c r="D25">
        <v>28940</v>
      </c>
      <c r="E25">
        <f t="shared" si="0"/>
        <v>0.24202585846421462</v>
      </c>
    </row>
    <row r="26" spans="1:5">
      <c r="A26" t="s">
        <v>116</v>
      </c>
      <c r="B26" t="s">
        <v>5</v>
      </c>
      <c r="C26">
        <v>125179</v>
      </c>
      <c r="D26">
        <v>75520</v>
      </c>
      <c r="E26">
        <f t="shared" si="0"/>
        <v>0.60329608001342083</v>
      </c>
    </row>
    <row r="27" spans="1:5">
      <c r="A27" t="s">
        <v>117</v>
      </c>
      <c r="B27" t="s">
        <v>5</v>
      </c>
      <c r="C27">
        <v>150261</v>
      </c>
      <c r="D27">
        <v>86596</v>
      </c>
      <c r="E27">
        <f t="shared" si="0"/>
        <v>0.57630389788434788</v>
      </c>
    </row>
    <row r="28" spans="1:5">
      <c r="A28" t="s">
        <v>118</v>
      </c>
      <c r="B28" t="s">
        <v>5</v>
      </c>
      <c r="C28">
        <v>152089</v>
      </c>
      <c r="D28">
        <v>87131</v>
      </c>
      <c r="E28">
        <f t="shared" si="0"/>
        <v>0.57289481816567933</v>
      </c>
    </row>
    <row r="29" spans="1:5">
      <c r="A29" t="s">
        <v>119</v>
      </c>
      <c r="B29" t="s">
        <v>3</v>
      </c>
      <c r="C29">
        <v>190566</v>
      </c>
      <c r="D29">
        <v>120520</v>
      </c>
      <c r="E29">
        <f t="shared" si="0"/>
        <v>0.63243180840233826</v>
      </c>
    </row>
    <row r="30" spans="1:5">
      <c r="A30" t="s">
        <v>120</v>
      </c>
      <c r="B30" t="s">
        <v>15</v>
      </c>
      <c r="C30">
        <v>197020</v>
      </c>
      <c r="D30">
        <v>190726</v>
      </c>
      <c r="E30">
        <f t="shared" si="0"/>
        <v>0.9680540046695767</v>
      </c>
    </row>
    <row r="31" spans="1:5">
      <c r="A31" t="s">
        <v>121</v>
      </c>
      <c r="B31" t="s">
        <v>5</v>
      </c>
      <c r="C31">
        <v>233252</v>
      </c>
      <c r="D31">
        <v>133006</v>
      </c>
      <c r="E31">
        <f t="shared" si="0"/>
        <v>0.57022447824670308</v>
      </c>
    </row>
    <row r="32" spans="1:5">
      <c r="A32" t="s">
        <v>52</v>
      </c>
      <c r="C32">
        <v>246814</v>
      </c>
      <c r="D32">
        <v>193336</v>
      </c>
      <c r="E32">
        <f t="shared" si="0"/>
        <v>0.78332671566442746</v>
      </c>
    </row>
    <row r="33" spans="1:5">
      <c r="A33" t="s">
        <v>122</v>
      </c>
      <c r="B33" t="s">
        <v>5</v>
      </c>
      <c r="C33">
        <v>249399</v>
      </c>
      <c r="D33">
        <v>137697</v>
      </c>
      <c r="E33">
        <f t="shared" si="0"/>
        <v>0.5521152851454898</v>
      </c>
    </row>
    <row r="34" spans="1:5">
      <c r="A34" t="s">
        <v>123</v>
      </c>
      <c r="B34" t="s">
        <v>15</v>
      </c>
      <c r="C34">
        <v>262598</v>
      </c>
      <c r="D34">
        <v>244849</v>
      </c>
      <c r="E34">
        <f t="shared" si="0"/>
        <v>0.93240999550643955</v>
      </c>
    </row>
    <row r="35" spans="1:5">
      <c r="A35" t="s">
        <v>124</v>
      </c>
      <c r="B35" t="s">
        <v>15</v>
      </c>
      <c r="C35">
        <v>262750</v>
      </c>
      <c r="D35">
        <v>231897</v>
      </c>
      <c r="E35">
        <f t="shared" si="0"/>
        <v>0.88257659372026642</v>
      </c>
    </row>
    <row r="36" spans="1:5">
      <c r="A36" t="s">
        <v>125</v>
      </c>
      <c r="B36" t="s">
        <v>15</v>
      </c>
      <c r="C36">
        <v>262750</v>
      </c>
      <c r="D36">
        <v>239963</v>
      </c>
      <c r="E36">
        <f t="shared" si="0"/>
        <v>0.91327497621313036</v>
      </c>
    </row>
    <row r="37" spans="1:5">
      <c r="A37" t="s">
        <v>126</v>
      </c>
      <c r="B37" t="s">
        <v>15</v>
      </c>
      <c r="C37">
        <v>262750</v>
      </c>
      <c r="D37">
        <v>240043</v>
      </c>
      <c r="E37">
        <f t="shared" si="0"/>
        <v>0.91357944814462422</v>
      </c>
    </row>
    <row r="38" spans="1:5">
      <c r="A38" t="s">
        <v>127</v>
      </c>
      <c r="B38" t="s">
        <v>15</v>
      </c>
      <c r="C38">
        <v>262750</v>
      </c>
      <c r="D38">
        <v>238234</v>
      </c>
      <c r="E38">
        <f t="shared" si="0"/>
        <v>0.90669457659372021</v>
      </c>
    </row>
    <row r="39" spans="1:5">
      <c r="A39" t="s">
        <v>128</v>
      </c>
      <c r="B39" t="s">
        <v>15</v>
      </c>
      <c r="C39">
        <v>262750</v>
      </c>
      <c r="D39">
        <v>228749</v>
      </c>
      <c r="E39">
        <f t="shared" si="0"/>
        <v>0.87059562321598483</v>
      </c>
    </row>
    <row r="40" spans="1:5">
      <c r="A40" t="s">
        <v>129</v>
      </c>
      <c r="B40" t="s">
        <v>15</v>
      </c>
      <c r="C40">
        <v>262750</v>
      </c>
      <c r="D40">
        <v>239519</v>
      </c>
      <c r="E40">
        <f t="shared" si="0"/>
        <v>0.91158515699333964</v>
      </c>
    </row>
    <row r="41" spans="1:5">
      <c r="A41" t="s">
        <v>130</v>
      </c>
      <c r="B41" t="s">
        <v>5</v>
      </c>
      <c r="C41">
        <v>268855</v>
      </c>
      <c r="D41">
        <v>151555</v>
      </c>
      <c r="E41">
        <f t="shared" si="0"/>
        <v>0.56370534302877018</v>
      </c>
    </row>
    <row r="42" spans="1:5">
      <c r="A42" t="s">
        <v>131</v>
      </c>
      <c r="B42" t="s">
        <v>5</v>
      </c>
      <c r="C42">
        <v>278717</v>
      </c>
      <c r="D42">
        <v>159952</v>
      </c>
      <c r="E42">
        <f t="shared" si="0"/>
        <v>0.5738867740396173</v>
      </c>
    </row>
    <row r="43" spans="1:5">
      <c r="A43" t="s">
        <v>132</v>
      </c>
      <c r="B43" t="s">
        <v>5</v>
      </c>
      <c r="C43">
        <v>336939</v>
      </c>
      <c r="D43">
        <v>190736</v>
      </c>
      <c r="E43">
        <f t="shared" si="0"/>
        <v>0.56608466220888642</v>
      </c>
    </row>
    <row r="44" spans="1:5">
      <c r="A44" t="s">
        <v>49</v>
      </c>
      <c r="C44">
        <v>377109</v>
      </c>
      <c r="D44">
        <v>244940</v>
      </c>
      <c r="E44">
        <f t="shared" si="0"/>
        <v>0.64952043043258045</v>
      </c>
    </row>
    <row r="45" spans="1:5">
      <c r="A45" t="s">
        <v>133</v>
      </c>
      <c r="B45" t="s">
        <v>5</v>
      </c>
      <c r="C45">
        <v>387466</v>
      </c>
      <c r="D45">
        <v>223247</v>
      </c>
      <c r="E45">
        <f t="shared" si="0"/>
        <v>0.57617184475541083</v>
      </c>
    </row>
    <row r="46" spans="1:5">
      <c r="A46" t="s">
        <v>134</v>
      </c>
      <c r="B46" t="s">
        <v>5</v>
      </c>
      <c r="C46">
        <v>390937</v>
      </c>
      <c r="D46">
        <v>216518</v>
      </c>
      <c r="E46">
        <f t="shared" si="0"/>
        <v>0.55384371394879484</v>
      </c>
    </row>
    <row r="47" spans="1:5">
      <c r="A47" t="s">
        <v>135</v>
      </c>
      <c r="B47" t="s">
        <v>5</v>
      </c>
      <c r="C47">
        <v>424691</v>
      </c>
      <c r="D47">
        <v>236374</v>
      </c>
      <c r="E47">
        <f t="shared" si="0"/>
        <v>0.55657878316234632</v>
      </c>
    </row>
    <row r="48" spans="1:5">
      <c r="A48" t="s">
        <v>136</v>
      </c>
      <c r="B48" t="s">
        <v>5</v>
      </c>
      <c r="C48">
        <v>426754</v>
      </c>
      <c r="D48">
        <v>249398</v>
      </c>
      <c r="E48">
        <f t="shared" si="0"/>
        <v>0.58440694170411989</v>
      </c>
    </row>
    <row r="49" spans="1:5">
      <c r="A49" t="s">
        <v>137</v>
      </c>
      <c r="B49" t="s">
        <v>5</v>
      </c>
      <c r="C49">
        <v>481861</v>
      </c>
      <c r="D49">
        <v>273276</v>
      </c>
      <c r="E49">
        <f t="shared" si="0"/>
        <v>0.56712620444485029</v>
      </c>
    </row>
    <row r="50" spans="1:5">
      <c r="A50" t="s">
        <v>61</v>
      </c>
      <c r="C50">
        <v>513216</v>
      </c>
      <c r="D50">
        <v>77962</v>
      </c>
      <c r="E50">
        <f t="shared" si="0"/>
        <v>0.1519087479735628</v>
      </c>
    </row>
    <row r="51" spans="1:5">
      <c r="A51" t="s">
        <v>68</v>
      </c>
      <c r="C51">
        <v>513216</v>
      </c>
      <c r="D51">
        <v>77962</v>
      </c>
      <c r="E51">
        <f t="shared" si="0"/>
        <v>0.1519087479735628</v>
      </c>
    </row>
    <row r="52" spans="1:5">
      <c r="A52" t="s">
        <v>138</v>
      </c>
      <c r="B52" t="s">
        <v>15</v>
      </c>
      <c r="C52">
        <v>525106</v>
      </c>
      <c r="D52">
        <v>255493</v>
      </c>
      <c r="E52">
        <f t="shared" si="0"/>
        <v>0.48655509554261428</v>
      </c>
    </row>
    <row r="53" spans="1:5">
      <c r="A53" t="s">
        <v>139</v>
      </c>
      <c r="B53" t="s">
        <v>15</v>
      </c>
      <c r="C53">
        <v>525106</v>
      </c>
      <c r="D53">
        <v>287034</v>
      </c>
      <c r="E53">
        <f t="shared" si="0"/>
        <v>0.54662106317581594</v>
      </c>
    </row>
    <row r="54" spans="1:5">
      <c r="A54" t="s">
        <v>140</v>
      </c>
      <c r="B54" t="s">
        <v>15</v>
      </c>
      <c r="C54">
        <v>525106</v>
      </c>
      <c r="D54">
        <v>312144</v>
      </c>
      <c r="E54">
        <f t="shared" si="0"/>
        <v>0.59443997973742446</v>
      </c>
    </row>
    <row r="55" spans="1:5">
      <c r="A55" t="s">
        <v>141</v>
      </c>
      <c r="B55" t="s">
        <v>15</v>
      </c>
      <c r="C55">
        <v>525106</v>
      </c>
      <c r="D55">
        <v>288680</v>
      </c>
      <c r="E55">
        <f t="shared" si="0"/>
        <v>0.54975566837933676</v>
      </c>
    </row>
    <row r="56" spans="1:5">
      <c r="A56" t="s">
        <v>142</v>
      </c>
      <c r="B56" t="s">
        <v>15</v>
      </c>
      <c r="C56">
        <v>525106</v>
      </c>
      <c r="D56">
        <v>318233</v>
      </c>
      <c r="E56">
        <f t="shared" si="0"/>
        <v>0.60603573373756914</v>
      </c>
    </row>
    <row r="57" spans="1:5">
      <c r="A57" t="s">
        <v>143</v>
      </c>
      <c r="B57" t="s">
        <v>15</v>
      </c>
      <c r="C57">
        <v>526654</v>
      </c>
      <c r="D57">
        <v>316819</v>
      </c>
      <c r="E57">
        <f t="shared" si="0"/>
        <v>0.60156953141911007</v>
      </c>
    </row>
    <row r="58" spans="1:5">
      <c r="A58" t="s">
        <v>13</v>
      </c>
      <c r="C58">
        <v>610856</v>
      </c>
      <c r="D58">
        <v>366284</v>
      </c>
      <c r="E58">
        <f t="shared" si="0"/>
        <v>0.59962413400212167</v>
      </c>
    </row>
    <row r="59" spans="1:5">
      <c r="A59" t="s">
        <v>146</v>
      </c>
      <c r="B59" t="s">
        <v>5</v>
      </c>
      <c r="C59">
        <v>666997</v>
      </c>
      <c r="D59">
        <v>372378</v>
      </c>
      <c r="E59">
        <f t="shared" si="0"/>
        <v>0.55829036712309055</v>
      </c>
    </row>
    <row r="60" spans="1:5">
      <c r="A60" t="s">
        <v>12</v>
      </c>
      <c r="C60">
        <v>768771</v>
      </c>
      <c r="D60">
        <v>435398</v>
      </c>
      <c r="E60">
        <f t="shared" si="0"/>
        <v>0.56635591092796167</v>
      </c>
    </row>
    <row r="61" spans="1:5">
      <c r="A61" t="s">
        <v>144</v>
      </c>
      <c r="B61" t="s">
        <v>15</v>
      </c>
      <c r="C61">
        <v>787420</v>
      </c>
      <c r="D61">
        <v>700179</v>
      </c>
      <c r="E61">
        <f t="shared" si="0"/>
        <v>0.88920652256737187</v>
      </c>
    </row>
    <row r="62" spans="1:5">
      <c r="A62" t="s">
        <v>145</v>
      </c>
      <c r="B62" t="s">
        <v>15</v>
      </c>
      <c r="C62">
        <v>787460</v>
      </c>
      <c r="D62">
        <v>763538</v>
      </c>
      <c r="E62">
        <f t="shared" si="0"/>
        <v>0.96962131409849395</v>
      </c>
    </row>
    <row r="63" spans="1:5">
      <c r="A63" t="s">
        <v>147</v>
      </c>
      <c r="B63" t="s">
        <v>5</v>
      </c>
      <c r="C63">
        <v>1022125</v>
      </c>
      <c r="D63">
        <v>578769</v>
      </c>
      <c r="E63">
        <f t="shared" si="0"/>
        <v>0.5662409196526843</v>
      </c>
    </row>
    <row r="64" spans="1:5">
      <c r="A64" t="s">
        <v>148</v>
      </c>
      <c r="B64" t="s">
        <v>34</v>
      </c>
      <c r="C64">
        <v>1029744</v>
      </c>
      <c r="D64">
        <v>460210</v>
      </c>
      <c r="E64">
        <f t="shared" si="0"/>
        <v>0.44691690361876352</v>
      </c>
    </row>
    <row r="65" spans="1:5">
      <c r="A65" t="s">
        <v>149</v>
      </c>
      <c r="B65" t="s">
        <v>5</v>
      </c>
      <c r="C65">
        <v>2473400</v>
      </c>
      <c r="D65">
        <v>1545742</v>
      </c>
      <c r="E65">
        <f t="shared" si="0"/>
        <v>0.62494622786447807</v>
      </c>
    </row>
    <row r="66" spans="1:5">
      <c r="A66" t="s">
        <v>150</v>
      </c>
      <c r="B66" t="s">
        <v>5</v>
      </c>
      <c r="C66">
        <v>3711999</v>
      </c>
      <c r="D66">
        <v>2107009</v>
      </c>
      <c r="E66">
        <f t="shared" si="0"/>
        <v>0.56762111196689435</v>
      </c>
    </row>
    <row r="67" spans="1:5">
      <c r="A67" t="s">
        <v>151</v>
      </c>
      <c r="B67" t="s">
        <v>5</v>
      </c>
      <c r="C67">
        <v>4047392</v>
      </c>
      <c r="D67">
        <v>2197537</v>
      </c>
      <c r="E67">
        <f t="shared" ref="E67:E68" si="1">D67/C67</f>
        <v>0.54295136225994423</v>
      </c>
    </row>
    <row r="68" spans="1:5">
      <c r="A68" t="s">
        <v>152</v>
      </c>
      <c r="B68" t="s">
        <v>19</v>
      </c>
      <c r="C68">
        <v>4638690</v>
      </c>
      <c r="D68">
        <v>1160066</v>
      </c>
      <c r="E68">
        <f t="shared" si="1"/>
        <v>0.25008482998432746</v>
      </c>
    </row>
  </sheetData>
  <conditionalFormatting sqref="A37:B37">
    <cfRule type="duplicateValues" dxfId="187" priority="6"/>
  </conditionalFormatting>
  <conditionalFormatting sqref="D2 D4:D15 D18:D50 D52:D68">
    <cfRule type="duplicateValues" dxfId="186" priority="5"/>
  </conditionalFormatting>
  <conditionalFormatting sqref="A3:B3 D3">
    <cfRule type="duplicateValues" dxfId="185" priority="4"/>
  </conditionalFormatting>
  <conditionalFormatting sqref="A17:B17 D17">
    <cfRule type="duplicateValues" dxfId="184" priority="3"/>
  </conditionalFormatting>
  <conditionalFormatting sqref="A16:B16 D16">
    <cfRule type="duplicateValues" dxfId="183" priority="2"/>
  </conditionalFormatting>
  <conditionalFormatting sqref="A51:D51">
    <cfRule type="duplicateValues" dxfId="182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H3" sqref="H3"/>
    </sheetView>
  </sheetViews>
  <sheetFormatPr defaultRowHeight="15"/>
  <cols>
    <col min="1" max="1" width="57.140625" bestFit="1" customWidth="1"/>
    <col min="2" max="2" width="5.7109375" bestFit="1" customWidth="1"/>
  </cols>
  <sheetData>
    <row r="1" spans="1:5">
      <c r="A1" t="s">
        <v>0</v>
      </c>
      <c r="C1" t="s">
        <v>1</v>
      </c>
      <c r="D1" t="s">
        <v>80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4103</v>
      </c>
      <c r="E2">
        <f>D2/C2</f>
        <v>1.2801872074882996</v>
      </c>
    </row>
    <row r="3" spans="1:5">
      <c r="A3" t="s">
        <v>107</v>
      </c>
      <c r="B3" t="s">
        <v>23</v>
      </c>
      <c r="C3">
        <v>3205</v>
      </c>
      <c r="D3">
        <v>4103</v>
      </c>
      <c r="E3">
        <f t="shared" ref="E3:E66" si="0">D3/C3</f>
        <v>1.2801872074882996</v>
      </c>
    </row>
    <row r="4" spans="1:5">
      <c r="A4" t="s">
        <v>108</v>
      </c>
      <c r="B4" t="s">
        <v>29</v>
      </c>
      <c r="C4">
        <v>3721</v>
      </c>
      <c r="D4">
        <v>4205</v>
      </c>
      <c r="E4">
        <f t="shared" si="0"/>
        <v>1.1300725611394786</v>
      </c>
    </row>
    <row r="5" spans="1:5">
      <c r="A5" t="s">
        <v>109</v>
      </c>
      <c r="B5" t="s">
        <v>78</v>
      </c>
      <c r="C5">
        <v>4227</v>
      </c>
      <c r="D5">
        <v>4638</v>
      </c>
      <c r="E5">
        <f t="shared" si="0"/>
        <v>1.0972320794889994</v>
      </c>
    </row>
    <row r="6" spans="1:5">
      <c r="A6" t="s">
        <v>110</v>
      </c>
      <c r="B6" t="s">
        <v>21</v>
      </c>
      <c r="C6">
        <v>11150</v>
      </c>
      <c r="D6">
        <v>9030</v>
      </c>
      <c r="E6">
        <f t="shared" si="0"/>
        <v>0.80986547085201799</v>
      </c>
    </row>
    <row r="7" spans="1:5">
      <c r="A7" t="s">
        <v>57</v>
      </c>
      <c r="C7">
        <v>11954</v>
      </c>
      <c r="D7">
        <v>9426</v>
      </c>
      <c r="E7">
        <f t="shared" si="0"/>
        <v>0.78852267023590428</v>
      </c>
    </row>
    <row r="8" spans="1:5">
      <c r="A8" t="s">
        <v>56</v>
      </c>
      <c r="C8">
        <v>13286</v>
      </c>
      <c r="D8">
        <v>9855</v>
      </c>
      <c r="E8">
        <f t="shared" si="0"/>
        <v>0.74175824175824179</v>
      </c>
    </row>
    <row r="9" spans="1:5">
      <c r="A9" t="s">
        <v>51</v>
      </c>
      <c r="C9">
        <v>21504</v>
      </c>
      <c r="D9">
        <v>18039</v>
      </c>
      <c r="E9">
        <f t="shared" si="0"/>
        <v>0.8388671875</v>
      </c>
    </row>
    <row r="10" spans="1:5">
      <c r="A10" t="s">
        <v>111</v>
      </c>
      <c r="B10" t="s">
        <v>17</v>
      </c>
      <c r="C10">
        <v>24603</v>
      </c>
      <c r="D10">
        <v>18132</v>
      </c>
      <c r="E10">
        <f t="shared" si="0"/>
        <v>0.73698329472015611</v>
      </c>
    </row>
    <row r="11" spans="1:5">
      <c r="A11" t="s">
        <v>58</v>
      </c>
      <c r="C11">
        <v>38105</v>
      </c>
      <c r="D11">
        <v>25911</v>
      </c>
      <c r="E11">
        <f t="shared" si="0"/>
        <v>0.67998950268993574</v>
      </c>
    </row>
    <row r="12" spans="1:5">
      <c r="A12" t="s">
        <v>71</v>
      </c>
      <c r="C12">
        <v>38240</v>
      </c>
      <c r="D12">
        <v>27523</v>
      </c>
      <c r="E12">
        <f t="shared" si="0"/>
        <v>0.71974372384937235</v>
      </c>
    </row>
    <row r="13" spans="1:5">
      <c r="A13" t="s">
        <v>65</v>
      </c>
      <c r="C13">
        <v>39611</v>
      </c>
      <c r="D13">
        <v>27793</v>
      </c>
      <c r="E13">
        <f t="shared" si="0"/>
        <v>0.70164853197344168</v>
      </c>
    </row>
    <row r="14" spans="1:5">
      <c r="A14" t="s">
        <v>112</v>
      </c>
      <c r="B14" t="s">
        <v>23</v>
      </c>
      <c r="C14">
        <v>40498</v>
      </c>
      <c r="D14">
        <v>28248</v>
      </c>
      <c r="E14">
        <f t="shared" si="0"/>
        <v>0.69751592671243023</v>
      </c>
    </row>
    <row r="15" spans="1:5">
      <c r="A15" t="s">
        <v>55</v>
      </c>
      <c r="C15">
        <v>46526</v>
      </c>
      <c r="D15">
        <v>29182</v>
      </c>
      <c r="E15">
        <f t="shared" si="0"/>
        <v>0.62721918927051545</v>
      </c>
    </row>
    <row r="16" spans="1:5">
      <c r="A16" t="s">
        <v>67</v>
      </c>
      <c r="C16">
        <v>49379</v>
      </c>
      <c r="D16">
        <v>32102</v>
      </c>
      <c r="E16">
        <f t="shared" si="0"/>
        <v>0.65011442111018858</v>
      </c>
    </row>
    <row r="17" spans="1:5">
      <c r="A17" t="s">
        <v>53</v>
      </c>
      <c r="C17">
        <v>53161</v>
      </c>
      <c r="D17">
        <v>35163</v>
      </c>
      <c r="E17">
        <f t="shared" si="0"/>
        <v>0.66144353943680523</v>
      </c>
    </row>
    <row r="18" spans="1:5">
      <c r="A18" t="s">
        <v>113</v>
      </c>
      <c r="B18" t="s">
        <v>15</v>
      </c>
      <c r="C18">
        <v>65798</v>
      </c>
      <c r="D18">
        <v>63387</v>
      </c>
      <c r="E18">
        <f t="shared" si="0"/>
        <v>0.96335754886166758</v>
      </c>
    </row>
    <row r="19" spans="1:5">
      <c r="A19" t="s">
        <v>66</v>
      </c>
      <c r="C19">
        <v>71646</v>
      </c>
      <c r="D19">
        <v>44770</v>
      </c>
      <c r="E19">
        <f t="shared" si="0"/>
        <v>0.62487787175836751</v>
      </c>
    </row>
    <row r="20" spans="1:5">
      <c r="A20" t="s">
        <v>54</v>
      </c>
      <c r="C20">
        <v>82199</v>
      </c>
      <c r="D20">
        <v>49330</v>
      </c>
      <c r="E20">
        <f t="shared" si="0"/>
        <v>0.60012895534008925</v>
      </c>
    </row>
    <row r="21" spans="1:5">
      <c r="A21" t="s">
        <v>72</v>
      </c>
      <c r="C21">
        <v>93695</v>
      </c>
      <c r="D21">
        <v>66850</v>
      </c>
      <c r="E21">
        <f t="shared" si="0"/>
        <v>0.71348524467687713</v>
      </c>
    </row>
    <row r="22" spans="1:5">
      <c r="A22" t="s">
        <v>26</v>
      </c>
      <c r="C22">
        <v>102400</v>
      </c>
      <c r="D22">
        <v>74324</v>
      </c>
      <c r="E22">
        <f t="shared" si="0"/>
        <v>0.72582031250000001</v>
      </c>
    </row>
    <row r="23" spans="1:5">
      <c r="A23" t="s">
        <v>10</v>
      </c>
      <c r="C23">
        <v>111261</v>
      </c>
      <c r="D23">
        <v>74380</v>
      </c>
      <c r="E23">
        <f t="shared" si="0"/>
        <v>0.66851816899003247</v>
      </c>
    </row>
    <row r="24" spans="1:5">
      <c r="A24" t="s">
        <v>114</v>
      </c>
      <c r="B24" t="s">
        <v>23</v>
      </c>
      <c r="C24">
        <v>116884</v>
      </c>
      <c r="D24">
        <v>80322</v>
      </c>
      <c r="E24">
        <f t="shared" si="0"/>
        <v>0.68719414119982203</v>
      </c>
    </row>
    <row r="25" spans="1:5">
      <c r="A25" t="s">
        <v>115</v>
      </c>
      <c r="B25" t="s">
        <v>3</v>
      </c>
      <c r="C25">
        <v>119574</v>
      </c>
      <c r="D25">
        <v>30701</v>
      </c>
      <c r="E25">
        <f t="shared" si="0"/>
        <v>0.25675314031478413</v>
      </c>
    </row>
    <row r="26" spans="1:5">
      <c r="A26" t="s">
        <v>116</v>
      </c>
      <c r="B26" t="s">
        <v>5</v>
      </c>
      <c r="C26">
        <v>125179</v>
      </c>
      <c r="D26">
        <v>77285</v>
      </c>
      <c r="E26">
        <f t="shared" si="0"/>
        <v>0.61739588908682763</v>
      </c>
    </row>
    <row r="27" spans="1:5">
      <c r="A27" t="s">
        <v>117</v>
      </c>
      <c r="B27" t="s">
        <v>5</v>
      </c>
      <c r="C27">
        <v>150261</v>
      </c>
      <c r="D27">
        <v>88356</v>
      </c>
      <c r="E27">
        <f t="shared" si="0"/>
        <v>0.58801685067981713</v>
      </c>
    </row>
    <row r="28" spans="1:5">
      <c r="A28" t="s">
        <v>118</v>
      </c>
      <c r="B28" t="s">
        <v>5</v>
      </c>
      <c r="C28">
        <v>152089</v>
      </c>
      <c r="D28">
        <v>88888</v>
      </c>
      <c r="E28">
        <f t="shared" si="0"/>
        <v>0.58444726443069517</v>
      </c>
    </row>
    <row r="29" spans="1:5">
      <c r="A29" t="s">
        <v>119</v>
      </c>
      <c r="B29" t="s">
        <v>3</v>
      </c>
      <c r="C29">
        <v>190566</v>
      </c>
      <c r="D29">
        <v>122383</v>
      </c>
      <c r="E29">
        <f t="shared" si="0"/>
        <v>0.64220794895206912</v>
      </c>
    </row>
    <row r="30" spans="1:5">
      <c r="A30" t="s">
        <v>120</v>
      </c>
      <c r="B30" t="s">
        <v>15</v>
      </c>
      <c r="C30">
        <v>197020</v>
      </c>
      <c r="D30">
        <v>192609</v>
      </c>
      <c r="E30">
        <f t="shared" si="0"/>
        <v>0.97761141000913609</v>
      </c>
    </row>
    <row r="31" spans="1:5">
      <c r="A31" t="s">
        <v>121</v>
      </c>
      <c r="B31" t="s">
        <v>5</v>
      </c>
      <c r="C31">
        <v>233252</v>
      </c>
      <c r="D31">
        <v>134747</v>
      </c>
      <c r="E31">
        <f t="shared" si="0"/>
        <v>0.57768850856584297</v>
      </c>
    </row>
    <row r="32" spans="1:5">
      <c r="A32" t="s">
        <v>52</v>
      </c>
      <c r="C32">
        <v>246814</v>
      </c>
      <c r="D32">
        <v>195195</v>
      </c>
      <c r="E32">
        <f t="shared" si="0"/>
        <v>0.79085870331504693</v>
      </c>
    </row>
    <row r="33" spans="1:5">
      <c r="A33" t="s">
        <v>122</v>
      </c>
      <c r="B33" t="s">
        <v>5</v>
      </c>
      <c r="C33">
        <v>249399</v>
      </c>
      <c r="D33">
        <v>139433</v>
      </c>
      <c r="E33">
        <f t="shared" si="0"/>
        <v>0.55907601874907276</v>
      </c>
    </row>
    <row r="34" spans="1:5">
      <c r="A34" t="s">
        <v>123</v>
      </c>
      <c r="B34" t="s">
        <v>15</v>
      </c>
      <c r="C34">
        <v>262598</v>
      </c>
      <c r="D34">
        <v>246699</v>
      </c>
      <c r="E34">
        <f t="shared" si="0"/>
        <v>0.9394549844248623</v>
      </c>
    </row>
    <row r="35" spans="1:5">
      <c r="A35" t="s">
        <v>124</v>
      </c>
      <c r="B35" t="s">
        <v>15</v>
      </c>
      <c r="C35">
        <v>262750</v>
      </c>
      <c r="D35">
        <v>233760</v>
      </c>
      <c r="E35">
        <f t="shared" si="0"/>
        <v>0.88966698382492859</v>
      </c>
    </row>
    <row r="36" spans="1:5">
      <c r="A36" t="s">
        <v>125</v>
      </c>
      <c r="B36" t="s">
        <v>15</v>
      </c>
      <c r="C36">
        <v>262750</v>
      </c>
      <c r="D36">
        <v>241828</v>
      </c>
      <c r="E36">
        <f t="shared" si="0"/>
        <v>0.92037297811607988</v>
      </c>
    </row>
    <row r="37" spans="1:5">
      <c r="A37" t="s">
        <v>126</v>
      </c>
      <c r="B37" t="s">
        <v>15</v>
      </c>
      <c r="C37">
        <v>262750</v>
      </c>
      <c r="D37">
        <v>241891</v>
      </c>
      <c r="E37">
        <f t="shared" si="0"/>
        <v>0.92061274976213125</v>
      </c>
    </row>
    <row r="38" spans="1:5">
      <c r="A38" t="s">
        <v>127</v>
      </c>
      <c r="B38" t="s">
        <v>15</v>
      </c>
      <c r="C38">
        <v>262750</v>
      </c>
      <c r="D38">
        <v>240075</v>
      </c>
      <c r="E38">
        <f t="shared" si="0"/>
        <v>0.91370123691722172</v>
      </c>
    </row>
    <row r="39" spans="1:5">
      <c r="A39" t="s">
        <v>128</v>
      </c>
      <c r="B39" t="s">
        <v>15</v>
      </c>
      <c r="C39">
        <v>262750</v>
      </c>
      <c r="D39">
        <v>230584</v>
      </c>
      <c r="E39">
        <f t="shared" si="0"/>
        <v>0.87757944814462419</v>
      </c>
    </row>
    <row r="40" spans="1:5">
      <c r="A40" t="s">
        <v>129</v>
      </c>
      <c r="B40" t="s">
        <v>15</v>
      </c>
      <c r="C40">
        <v>262750</v>
      </c>
      <c r="D40">
        <v>241377</v>
      </c>
      <c r="E40">
        <f t="shared" si="0"/>
        <v>0.91865651760228351</v>
      </c>
    </row>
    <row r="41" spans="1:5">
      <c r="A41" t="s">
        <v>130</v>
      </c>
      <c r="B41" t="s">
        <v>5</v>
      </c>
      <c r="C41">
        <v>268855</v>
      </c>
      <c r="D41">
        <v>153291</v>
      </c>
      <c r="E41">
        <f t="shared" si="0"/>
        <v>0.57016235517286273</v>
      </c>
    </row>
    <row r="42" spans="1:5">
      <c r="A42" t="s">
        <v>131</v>
      </c>
      <c r="B42" t="s">
        <v>5</v>
      </c>
      <c r="C42">
        <v>278717</v>
      </c>
      <c r="D42">
        <v>161686</v>
      </c>
      <c r="E42">
        <f t="shared" si="0"/>
        <v>0.58010813836256847</v>
      </c>
    </row>
    <row r="43" spans="1:5">
      <c r="A43" t="s">
        <v>132</v>
      </c>
      <c r="B43" t="s">
        <v>5</v>
      </c>
      <c r="C43">
        <v>336939</v>
      </c>
      <c r="D43">
        <v>192462</v>
      </c>
      <c r="E43">
        <f t="shared" si="0"/>
        <v>0.57120725116415727</v>
      </c>
    </row>
    <row r="44" spans="1:5">
      <c r="A44" t="s">
        <v>49</v>
      </c>
      <c r="C44">
        <v>377109</v>
      </c>
      <c r="D44">
        <v>246683</v>
      </c>
      <c r="E44">
        <f t="shared" si="0"/>
        <v>0.65414243627174107</v>
      </c>
    </row>
    <row r="45" spans="1:5">
      <c r="A45" t="s">
        <v>133</v>
      </c>
      <c r="B45" t="s">
        <v>5</v>
      </c>
      <c r="C45">
        <v>387466</v>
      </c>
      <c r="D45">
        <v>224971</v>
      </c>
      <c r="E45">
        <f t="shared" si="0"/>
        <v>0.58062126741443121</v>
      </c>
    </row>
    <row r="46" spans="1:5">
      <c r="A46" t="s">
        <v>134</v>
      </c>
      <c r="B46" t="s">
        <v>5</v>
      </c>
      <c r="C46">
        <v>390937</v>
      </c>
      <c r="D46">
        <v>218236</v>
      </c>
      <c r="E46">
        <f t="shared" si="0"/>
        <v>0.55823828391786912</v>
      </c>
    </row>
    <row r="47" spans="1:5">
      <c r="A47" t="s">
        <v>135</v>
      </c>
      <c r="B47" t="s">
        <v>5</v>
      </c>
      <c r="C47">
        <v>424691</v>
      </c>
      <c r="D47">
        <v>238095</v>
      </c>
      <c r="E47">
        <f t="shared" si="0"/>
        <v>0.56063114122974111</v>
      </c>
    </row>
    <row r="48" spans="1:5">
      <c r="A48" t="s">
        <v>136</v>
      </c>
      <c r="B48" t="s">
        <v>5</v>
      </c>
      <c r="C48">
        <v>426754</v>
      </c>
      <c r="D48">
        <v>251121</v>
      </c>
      <c r="E48">
        <f t="shared" si="0"/>
        <v>0.58844439653758374</v>
      </c>
    </row>
    <row r="49" spans="1:5">
      <c r="A49" t="s">
        <v>137</v>
      </c>
      <c r="B49" t="s">
        <v>5</v>
      </c>
      <c r="C49">
        <v>481861</v>
      </c>
      <c r="D49">
        <v>274987</v>
      </c>
      <c r="E49">
        <f t="shared" si="0"/>
        <v>0.57067702096662731</v>
      </c>
    </row>
    <row r="50" spans="1:5">
      <c r="A50" t="s">
        <v>61</v>
      </c>
      <c r="C50">
        <v>513216</v>
      </c>
      <c r="D50">
        <v>79686</v>
      </c>
      <c r="E50">
        <f t="shared" si="0"/>
        <v>0.15526795735129068</v>
      </c>
    </row>
    <row r="51" spans="1:5">
      <c r="A51" t="s">
        <v>68</v>
      </c>
      <c r="C51">
        <v>513216</v>
      </c>
      <c r="D51">
        <v>79686</v>
      </c>
      <c r="E51">
        <f t="shared" si="0"/>
        <v>0.15526795735129068</v>
      </c>
    </row>
    <row r="52" spans="1:5">
      <c r="A52" t="s">
        <v>138</v>
      </c>
      <c r="B52" t="s">
        <v>15</v>
      </c>
      <c r="C52">
        <v>525106</v>
      </c>
      <c r="D52">
        <v>257318</v>
      </c>
      <c r="E52">
        <f t="shared" si="0"/>
        <v>0.49003058430107443</v>
      </c>
    </row>
    <row r="53" spans="1:5">
      <c r="A53" t="s">
        <v>139</v>
      </c>
      <c r="B53" t="s">
        <v>15</v>
      </c>
      <c r="C53">
        <v>525106</v>
      </c>
      <c r="D53">
        <v>288849</v>
      </c>
      <c r="E53">
        <f t="shared" si="0"/>
        <v>0.55007750816025713</v>
      </c>
    </row>
    <row r="54" spans="1:5">
      <c r="A54" t="s">
        <v>140</v>
      </c>
      <c r="B54" t="s">
        <v>15</v>
      </c>
      <c r="C54">
        <v>525106</v>
      </c>
      <c r="D54">
        <v>313976</v>
      </c>
      <c r="E54">
        <f t="shared" si="0"/>
        <v>0.59792879913769792</v>
      </c>
    </row>
    <row r="55" spans="1:5">
      <c r="A55" t="s">
        <v>141</v>
      </c>
      <c r="B55" t="s">
        <v>15</v>
      </c>
      <c r="C55">
        <v>525106</v>
      </c>
      <c r="D55">
        <v>290461</v>
      </c>
      <c r="E55">
        <f t="shared" si="0"/>
        <v>0.55314736453211355</v>
      </c>
    </row>
    <row r="56" spans="1:5">
      <c r="A56" t="s">
        <v>142</v>
      </c>
      <c r="B56" t="s">
        <v>15</v>
      </c>
      <c r="C56">
        <v>525106</v>
      </c>
      <c r="D56">
        <v>320078</v>
      </c>
      <c r="E56">
        <f t="shared" si="0"/>
        <v>0.60954931004406732</v>
      </c>
    </row>
    <row r="57" spans="1:5">
      <c r="A57" t="s">
        <v>143</v>
      </c>
      <c r="B57" t="s">
        <v>15</v>
      </c>
      <c r="C57">
        <v>526654</v>
      </c>
      <c r="D57">
        <v>318664</v>
      </c>
      <c r="E57">
        <f t="shared" si="0"/>
        <v>0.6050727802314233</v>
      </c>
    </row>
    <row r="58" spans="1:5">
      <c r="A58" t="s">
        <v>13</v>
      </c>
      <c r="C58">
        <v>610856</v>
      </c>
      <c r="D58">
        <v>368002</v>
      </c>
      <c r="E58">
        <f t="shared" si="0"/>
        <v>0.60243658079809315</v>
      </c>
    </row>
    <row r="59" spans="1:5">
      <c r="A59" t="s">
        <v>146</v>
      </c>
      <c r="B59" t="s">
        <v>5</v>
      </c>
      <c r="C59">
        <v>666997</v>
      </c>
      <c r="D59">
        <v>374077</v>
      </c>
      <c r="E59">
        <f t="shared" si="0"/>
        <v>0.56083760496673896</v>
      </c>
    </row>
    <row r="60" spans="1:5">
      <c r="A60" t="s">
        <v>12</v>
      </c>
      <c r="C60">
        <v>768771</v>
      </c>
      <c r="D60">
        <v>437094</v>
      </c>
      <c r="E60">
        <f t="shared" si="0"/>
        <v>0.56856202952504709</v>
      </c>
    </row>
    <row r="61" spans="1:5">
      <c r="A61" t="s">
        <v>144</v>
      </c>
      <c r="B61" t="s">
        <v>15</v>
      </c>
      <c r="C61">
        <v>787420</v>
      </c>
      <c r="D61">
        <v>702014</v>
      </c>
      <c r="E61">
        <f t="shared" si="0"/>
        <v>0.89153691803611801</v>
      </c>
    </row>
    <row r="62" spans="1:5">
      <c r="A62" t="s">
        <v>145</v>
      </c>
      <c r="B62" t="s">
        <v>15</v>
      </c>
      <c r="C62">
        <v>787460</v>
      </c>
      <c r="D62">
        <v>765390</v>
      </c>
      <c r="E62">
        <f t="shared" si="0"/>
        <v>0.97197317959007445</v>
      </c>
    </row>
    <row r="63" spans="1:5">
      <c r="A63" t="s">
        <v>147</v>
      </c>
      <c r="B63" t="s">
        <v>5</v>
      </c>
      <c r="C63">
        <v>1022125</v>
      </c>
      <c r="D63">
        <v>580451</v>
      </c>
      <c r="E63">
        <f t="shared" si="0"/>
        <v>0.56788651094533449</v>
      </c>
    </row>
    <row r="64" spans="1:5">
      <c r="A64" t="s">
        <v>148</v>
      </c>
      <c r="B64" t="s">
        <v>34</v>
      </c>
      <c r="C64">
        <v>1029744</v>
      </c>
      <c r="D64">
        <v>462021</v>
      </c>
      <c r="E64">
        <f t="shared" si="0"/>
        <v>0.44867559315713418</v>
      </c>
    </row>
    <row r="65" spans="1:5">
      <c r="A65" t="s">
        <v>149</v>
      </c>
      <c r="B65" t="s">
        <v>5</v>
      </c>
      <c r="C65">
        <v>2473400</v>
      </c>
      <c r="D65">
        <v>1547405</v>
      </c>
      <c r="E65">
        <f t="shared" si="0"/>
        <v>0.62561858170938789</v>
      </c>
    </row>
    <row r="66" spans="1:5">
      <c r="A66" t="s">
        <v>150</v>
      </c>
      <c r="B66" t="s">
        <v>5</v>
      </c>
      <c r="C66">
        <v>3711999</v>
      </c>
      <c r="D66">
        <v>2108644</v>
      </c>
      <c r="E66">
        <f t="shared" si="0"/>
        <v>0.5680615754476227</v>
      </c>
    </row>
    <row r="67" spans="1:5">
      <c r="A67" t="s">
        <v>151</v>
      </c>
      <c r="B67" t="s">
        <v>5</v>
      </c>
      <c r="C67">
        <v>4047392</v>
      </c>
      <c r="D67">
        <v>2199154</v>
      </c>
      <c r="E67">
        <f t="shared" ref="E67:E68" si="1">D67/C67</f>
        <v>0.54335087878811839</v>
      </c>
    </row>
    <row r="68" spans="1:5">
      <c r="A68" t="s">
        <v>152</v>
      </c>
      <c r="B68" t="s">
        <v>19</v>
      </c>
      <c r="C68">
        <v>4638690</v>
      </c>
      <c r="D68">
        <v>1161620</v>
      </c>
      <c r="E68">
        <f t="shared" si="1"/>
        <v>0.25041983835953685</v>
      </c>
    </row>
  </sheetData>
  <conditionalFormatting sqref="A37:B37">
    <cfRule type="duplicateValues" dxfId="181" priority="11"/>
  </conditionalFormatting>
  <conditionalFormatting sqref="A3:B3 D3">
    <cfRule type="duplicateValues" dxfId="180" priority="10"/>
  </conditionalFormatting>
  <conditionalFormatting sqref="A17:B17 D17">
    <cfRule type="duplicateValues" dxfId="179" priority="9"/>
  </conditionalFormatting>
  <conditionalFormatting sqref="A16:B16 D16">
    <cfRule type="duplicateValues" dxfId="178" priority="8"/>
  </conditionalFormatting>
  <conditionalFormatting sqref="A51:D51">
    <cfRule type="duplicateValues" dxfId="177" priority="7"/>
  </conditionalFormatting>
  <conditionalFormatting sqref="D2 D4:D15 D18:D50 D52:D68">
    <cfRule type="duplicateValues" dxfId="176" priority="6"/>
  </conditionalFormatting>
  <conditionalFormatting sqref="A37">
    <cfRule type="duplicateValues" dxfId="104" priority="5"/>
  </conditionalFormatting>
  <conditionalFormatting sqref="A3">
    <cfRule type="duplicateValues" dxfId="103" priority="4"/>
  </conditionalFormatting>
  <conditionalFormatting sqref="A17">
    <cfRule type="duplicateValues" dxfId="102" priority="3"/>
  </conditionalFormatting>
  <conditionalFormatting sqref="A16">
    <cfRule type="duplicateValues" dxfId="101" priority="2"/>
  </conditionalFormatting>
  <conditionalFormatting sqref="A51">
    <cfRule type="duplicateValues" dxfId="10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8"/>
  <sheetViews>
    <sheetView zoomScale="70" zoomScaleNormal="70" workbookViewId="0">
      <selection activeCell="A2" sqref="A2:A68"/>
    </sheetView>
  </sheetViews>
  <sheetFormatPr defaultRowHeight="15"/>
  <cols>
    <col min="1" max="1" width="57.140625" bestFit="1" customWidth="1"/>
    <col min="2" max="2" width="5.7109375" bestFit="1" customWidth="1"/>
  </cols>
  <sheetData>
    <row r="1" spans="1:5">
      <c r="A1" t="s">
        <v>0</v>
      </c>
      <c r="C1" t="s">
        <v>1</v>
      </c>
      <c r="D1" t="s">
        <v>81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1450</v>
      </c>
      <c r="E2">
        <f>D2/C2</f>
        <v>0.45241809672386896</v>
      </c>
    </row>
    <row r="3" spans="1:5">
      <c r="A3" t="s">
        <v>107</v>
      </c>
      <c r="B3" t="s">
        <v>23</v>
      </c>
      <c r="C3">
        <v>3205</v>
      </c>
      <c r="D3">
        <v>1854</v>
      </c>
      <c r="E3">
        <f t="shared" ref="E3:E66" si="0">D3/C3</f>
        <v>0.57847113884555379</v>
      </c>
    </row>
    <row r="4" spans="1:5">
      <c r="A4" t="s">
        <v>108</v>
      </c>
      <c r="B4" t="s">
        <v>29</v>
      </c>
      <c r="C4">
        <v>3721</v>
      </c>
      <c r="D4">
        <v>1589</v>
      </c>
      <c r="E4">
        <f t="shared" si="0"/>
        <v>0.42703574307981723</v>
      </c>
    </row>
    <row r="5" spans="1:5">
      <c r="A5" t="s">
        <v>109</v>
      </c>
      <c r="B5" t="s">
        <v>78</v>
      </c>
      <c r="C5">
        <v>4227</v>
      </c>
      <c r="D5">
        <v>2122</v>
      </c>
      <c r="E5">
        <f t="shared" si="0"/>
        <v>0.5020108824225219</v>
      </c>
    </row>
    <row r="6" spans="1:5">
      <c r="A6" t="s">
        <v>110</v>
      </c>
      <c r="B6" t="s">
        <v>21</v>
      </c>
      <c r="C6">
        <v>11150</v>
      </c>
      <c r="D6">
        <v>3971</v>
      </c>
      <c r="E6">
        <f t="shared" si="0"/>
        <v>0.35614349775784754</v>
      </c>
    </row>
    <row r="7" spans="1:5">
      <c r="A7" t="s">
        <v>57</v>
      </c>
      <c r="C7">
        <v>11954</v>
      </c>
      <c r="D7">
        <v>5922</v>
      </c>
      <c r="E7">
        <f t="shared" si="0"/>
        <v>0.4953990296135185</v>
      </c>
    </row>
    <row r="8" spans="1:5">
      <c r="A8" t="s">
        <v>56</v>
      </c>
      <c r="C8">
        <v>13286</v>
      </c>
      <c r="D8">
        <v>6460</v>
      </c>
      <c r="E8">
        <f t="shared" si="0"/>
        <v>0.48622610266445881</v>
      </c>
    </row>
    <row r="9" spans="1:5">
      <c r="A9" t="s">
        <v>51</v>
      </c>
      <c r="C9">
        <v>21504</v>
      </c>
      <c r="D9">
        <v>12103</v>
      </c>
      <c r="E9">
        <f t="shared" si="0"/>
        <v>0.56282552083333337</v>
      </c>
    </row>
    <row r="10" spans="1:5">
      <c r="A10" t="s">
        <v>111</v>
      </c>
      <c r="B10" t="s">
        <v>17</v>
      </c>
      <c r="C10">
        <v>24603</v>
      </c>
      <c r="D10">
        <v>9173</v>
      </c>
      <c r="E10">
        <f t="shared" si="0"/>
        <v>0.37284071048246148</v>
      </c>
    </row>
    <row r="11" spans="1:5">
      <c r="A11" t="s">
        <v>58</v>
      </c>
      <c r="C11">
        <v>38105</v>
      </c>
      <c r="D11">
        <v>16183</v>
      </c>
      <c r="E11">
        <f t="shared" si="0"/>
        <v>0.42469492192625641</v>
      </c>
    </row>
    <row r="12" spans="1:5">
      <c r="A12" t="s">
        <v>71</v>
      </c>
      <c r="C12">
        <v>38240</v>
      </c>
      <c r="D12">
        <v>15622</v>
      </c>
      <c r="E12">
        <f t="shared" si="0"/>
        <v>0.40852510460251046</v>
      </c>
    </row>
    <row r="13" spans="1:5">
      <c r="A13" t="s">
        <v>65</v>
      </c>
      <c r="C13">
        <v>39611</v>
      </c>
      <c r="D13">
        <v>16346</v>
      </c>
      <c r="E13">
        <f t="shared" si="0"/>
        <v>0.41266314912524299</v>
      </c>
    </row>
    <row r="14" spans="1:5">
      <c r="A14" t="s">
        <v>112</v>
      </c>
      <c r="B14" t="s">
        <v>23</v>
      </c>
      <c r="C14">
        <v>40498</v>
      </c>
      <c r="D14">
        <v>7792</v>
      </c>
      <c r="E14">
        <f t="shared" si="0"/>
        <v>0.19240456318830559</v>
      </c>
    </row>
    <row r="15" spans="1:5">
      <c r="A15" t="s">
        <v>55</v>
      </c>
      <c r="C15">
        <v>46526</v>
      </c>
      <c r="D15">
        <v>21517</v>
      </c>
      <c r="E15">
        <f t="shared" si="0"/>
        <v>0.46247259596784596</v>
      </c>
    </row>
    <row r="16" spans="1:5">
      <c r="A16" t="s">
        <v>67</v>
      </c>
      <c r="C16">
        <v>49379</v>
      </c>
      <c r="D16">
        <v>14073</v>
      </c>
      <c r="E16">
        <f t="shared" si="0"/>
        <v>0.28499969622714111</v>
      </c>
    </row>
    <row r="17" spans="1:5">
      <c r="A17" t="s">
        <v>53</v>
      </c>
      <c r="C17">
        <v>53161</v>
      </c>
      <c r="D17">
        <v>22533</v>
      </c>
      <c r="E17">
        <f t="shared" si="0"/>
        <v>0.42386335847707907</v>
      </c>
    </row>
    <row r="18" spans="1:5">
      <c r="A18" t="s">
        <v>113</v>
      </c>
      <c r="B18" t="s">
        <v>15</v>
      </c>
      <c r="C18">
        <v>65798</v>
      </c>
      <c r="D18">
        <v>61119</v>
      </c>
      <c r="E18">
        <f t="shared" si="0"/>
        <v>0.92888841606127848</v>
      </c>
    </row>
    <row r="19" spans="1:5">
      <c r="A19" t="s">
        <v>66</v>
      </c>
      <c r="C19">
        <v>71646</v>
      </c>
      <c r="D19">
        <v>19864</v>
      </c>
      <c r="E19">
        <f t="shared" si="0"/>
        <v>0.27725204477570276</v>
      </c>
    </row>
    <row r="20" spans="1:5">
      <c r="A20" t="s">
        <v>54</v>
      </c>
      <c r="C20">
        <v>82199</v>
      </c>
      <c r="D20">
        <v>35607</v>
      </c>
      <c r="E20">
        <f t="shared" si="0"/>
        <v>0.43318045231693814</v>
      </c>
    </row>
    <row r="21" spans="1:5">
      <c r="A21" t="s">
        <v>72</v>
      </c>
      <c r="C21">
        <v>93695</v>
      </c>
      <c r="D21">
        <v>23108</v>
      </c>
      <c r="E21">
        <f t="shared" si="0"/>
        <v>0.24663002294679545</v>
      </c>
    </row>
    <row r="22" spans="1:5">
      <c r="A22" t="s">
        <v>26</v>
      </c>
      <c r="C22">
        <v>102400</v>
      </c>
      <c r="D22">
        <v>71064</v>
      </c>
      <c r="E22">
        <f t="shared" si="0"/>
        <v>0.69398437499999999</v>
      </c>
    </row>
    <row r="23" spans="1:5">
      <c r="A23" t="s">
        <v>10</v>
      </c>
      <c r="C23">
        <v>111261</v>
      </c>
      <c r="D23">
        <v>41040</v>
      </c>
      <c r="E23">
        <f t="shared" si="0"/>
        <v>0.36886240461617276</v>
      </c>
    </row>
    <row r="24" spans="1:5">
      <c r="A24" t="s">
        <v>114</v>
      </c>
      <c r="B24" t="s">
        <v>23</v>
      </c>
      <c r="C24">
        <v>116884</v>
      </c>
      <c r="D24">
        <v>12670</v>
      </c>
      <c r="E24">
        <f t="shared" si="0"/>
        <v>0.10839806988124978</v>
      </c>
    </row>
    <row r="25" spans="1:5">
      <c r="A25" t="s">
        <v>115</v>
      </c>
      <c r="B25" t="s">
        <v>3</v>
      </c>
      <c r="C25">
        <v>119574</v>
      </c>
      <c r="D25">
        <v>8917</v>
      </c>
      <c r="E25">
        <f t="shared" si="0"/>
        <v>7.4573067723752662E-2</v>
      </c>
    </row>
    <row r="26" spans="1:5">
      <c r="A26" t="s">
        <v>116</v>
      </c>
      <c r="B26" t="s">
        <v>5</v>
      </c>
      <c r="C26">
        <v>125179</v>
      </c>
      <c r="D26">
        <v>57911</v>
      </c>
      <c r="E26">
        <f t="shared" si="0"/>
        <v>0.46262552025499487</v>
      </c>
    </row>
    <row r="27" spans="1:5">
      <c r="A27" t="s">
        <v>117</v>
      </c>
      <c r="B27" t="s">
        <v>5</v>
      </c>
      <c r="C27">
        <v>150261</v>
      </c>
      <c r="D27">
        <v>65358</v>
      </c>
      <c r="E27">
        <f t="shared" si="0"/>
        <v>0.43496316409447561</v>
      </c>
    </row>
    <row r="28" spans="1:5">
      <c r="A28" t="s">
        <v>118</v>
      </c>
      <c r="B28" t="s">
        <v>5</v>
      </c>
      <c r="C28">
        <v>152089</v>
      </c>
      <c r="D28">
        <v>65346</v>
      </c>
      <c r="E28">
        <f t="shared" si="0"/>
        <v>0.42965631965493889</v>
      </c>
    </row>
    <row r="29" spans="1:5">
      <c r="A29" t="s">
        <v>119</v>
      </c>
      <c r="B29" t="s">
        <v>3</v>
      </c>
      <c r="C29">
        <v>190566</v>
      </c>
      <c r="D29">
        <v>13325</v>
      </c>
      <c r="E29">
        <f t="shared" si="0"/>
        <v>6.9923281172926968E-2</v>
      </c>
    </row>
    <row r="30" spans="1:5">
      <c r="A30" t="s">
        <v>120</v>
      </c>
      <c r="B30" t="s">
        <v>15</v>
      </c>
      <c r="C30">
        <v>197020</v>
      </c>
      <c r="D30">
        <v>189724</v>
      </c>
      <c r="E30">
        <f t="shared" si="0"/>
        <v>0.96296822657598213</v>
      </c>
    </row>
    <row r="31" spans="1:5">
      <c r="A31" t="s">
        <v>121</v>
      </c>
      <c r="B31" t="s">
        <v>5</v>
      </c>
      <c r="C31">
        <v>233252</v>
      </c>
      <c r="D31">
        <v>105262</v>
      </c>
      <c r="E31">
        <f t="shared" si="0"/>
        <v>0.45128016051309311</v>
      </c>
    </row>
    <row r="32" spans="1:5">
      <c r="A32" t="s">
        <v>52</v>
      </c>
      <c r="C32">
        <v>246814</v>
      </c>
      <c r="D32">
        <v>96905</v>
      </c>
      <c r="E32">
        <f t="shared" si="0"/>
        <v>0.39262359509590217</v>
      </c>
    </row>
    <row r="33" spans="1:5">
      <c r="A33" t="s">
        <v>122</v>
      </c>
      <c r="B33" t="s">
        <v>5</v>
      </c>
      <c r="C33">
        <v>249399</v>
      </c>
      <c r="D33">
        <v>111369</v>
      </c>
      <c r="E33">
        <f t="shared" si="0"/>
        <v>0.44654950501004415</v>
      </c>
    </row>
    <row r="34" spans="1:5">
      <c r="A34" t="s">
        <v>123</v>
      </c>
      <c r="B34" t="s">
        <v>15</v>
      </c>
      <c r="C34">
        <v>262598</v>
      </c>
      <c r="D34">
        <v>238726</v>
      </c>
      <c r="E34">
        <f t="shared" si="0"/>
        <v>0.909092986237519</v>
      </c>
    </row>
    <row r="35" spans="1:5">
      <c r="A35" t="s">
        <v>124</v>
      </c>
      <c r="B35" t="s">
        <v>15</v>
      </c>
      <c r="C35">
        <v>262750</v>
      </c>
      <c r="D35">
        <v>187513</v>
      </c>
      <c r="E35">
        <f t="shared" si="0"/>
        <v>0.71365556612749759</v>
      </c>
    </row>
    <row r="36" spans="1:5">
      <c r="A36" t="s">
        <v>125</v>
      </c>
      <c r="B36" t="s">
        <v>15</v>
      </c>
      <c r="C36">
        <v>262750</v>
      </c>
      <c r="D36">
        <v>236289</v>
      </c>
      <c r="E36">
        <f t="shared" si="0"/>
        <v>0.89929210275927685</v>
      </c>
    </row>
    <row r="37" spans="1:5">
      <c r="A37" t="s">
        <v>126</v>
      </c>
      <c r="B37" t="s">
        <v>15</v>
      </c>
      <c r="C37">
        <v>262750</v>
      </c>
      <c r="D37">
        <v>239142</v>
      </c>
      <c r="E37">
        <f t="shared" si="0"/>
        <v>0.91015033301617509</v>
      </c>
    </row>
    <row r="38" spans="1:5">
      <c r="A38" t="s">
        <v>127</v>
      </c>
      <c r="B38" t="s">
        <v>15</v>
      </c>
      <c r="C38">
        <v>262750</v>
      </c>
      <c r="D38">
        <v>233938</v>
      </c>
      <c r="E38">
        <f t="shared" si="0"/>
        <v>0.89034443387250239</v>
      </c>
    </row>
    <row r="39" spans="1:5">
      <c r="A39" t="s">
        <v>128</v>
      </c>
      <c r="B39" t="s">
        <v>15</v>
      </c>
      <c r="C39">
        <v>262750</v>
      </c>
      <c r="D39">
        <v>224543</v>
      </c>
      <c r="E39">
        <f t="shared" si="0"/>
        <v>0.85458801141769747</v>
      </c>
    </row>
    <row r="40" spans="1:5">
      <c r="A40" t="s">
        <v>129</v>
      </c>
      <c r="B40" t="s">
        <v>15</v>
      </c>
      <c r="C40">
        <v>262750</v>
      </c>
      <c r="D40">
        <v>221932</v>
      </c>
      <c r="E40">
        <f t="shared" si="0"/>
        <v>0.84465080875356802</v>
      </c>
    </row>
    <row r="41" spans="1:5">
      <c r="A41" t="s">
        <v>130</v>
      </c>
      <c r="B41" t="s">
        <v>5</v>
      </c>
      <c r="C41">
        <v>268855</v>
      </c>
      <c r="D41">
        <v>126871</v>
      </c>
      <c r="E41">
        <f t="shared" si="0"/>
        <v>0.47189377173569397</v>
      </c>
    </row>
    <row r="42" spans="1:5">
      <c r="A42" t="s">
        <v>131</v>
      </c>
      <c r="B42" t="s">
        <v>5</v>
      </c>
      <c r="C42">
        <v>278717</v>
      </c>
      <c r="D42">
        <v>130794</v>
      </c>
      <c r="E42">
        <f t="shared" si="0"/>
        <v>0.4692716985329205</v>
      </c>
    </row>
    <row r="43" spans="1:5">
      <c r="A43" t="s">
        <v>132</v>
      </c>
      <c r="B43" t="s">
        <v>5</v>
      </c>
      <c r="C43">
        <v>336939</v>
      </c>
      <c r="D43">
        <v>157186</v>
      </c>
      <c r="E43">
        <f t="shared" si="0"/>
        <v>0.46651174248157679</v>
      </c>
    </row>
    <row r="44" spans="1:5">
      <c r="A44" t="s">
        <v>49</v>
      </c>
      <c r="C44">
        <v>377109</v>
      </c>
      <c r="D44">
        <v>167850</v>
      </c>
      <c r="E44">
        <f t="shared" si="0"/>
        <v>0.44509677573327605</v>
      </c>
    </row>
    <row r="45" spans="1:5">
      <c r="A45" t="s">
        <v>133</v>
      </c>
      <c r="B45" t="s">
        <v>5</v>
      </c>
      <c r="C45">
        <v>387466</v>
      </c>
      <c r="D45">
        <v>183229</v>
      </c>
      <c r="E45">
        <f t="shared" si="0"/>
        <v>0.47289052458796382</v>
      </c>
    </row>
    <row r="46" spans="1:5">
      <c r="A46" t="s">
        <v>134</v>
      </c>
      <c r="B46" t="s">
        <v>5</v>
      </c>
      <c r="C46">
        <v>390937</v>
      </c>
      <c r="D46">
        <v>162441</v>
      </c>
      <c r="E46">
        <f t="shared" si="0"/>
        <v>0.41551707819930067</v>
      </c>
    </row>
    <row r="47" spans="1:5">
      <c r="A47" t="s">
        <v>135</v>
      </c>
      <c r="B47" t="s">
        <v>5</v>
      </c>
      <c r="C47">
        <v>424691</v>
      </c>
      <c r="D47">
        <v>175688</v>
      </c>
      <c r="E47">
        <f t="shared" si="0"/>
        <v>0.41368430223385944</v>
      </c>
    </row>
    <row r="48" spans="1:5">
      <c r="A48" t="s">
        <v>136</v>
      </c>
      <c r="B48" t="s">
        <v>5</v>
      </c>
      <c r="C48">
        <v>426754</v>
      </c>
      <c r="D48">
        <v>175230</v>
      </c>
      <c r="E48">
        <f t="shared" si="0"/>
        <v>0.41061126550659161</v>
      </c>
    </row>
    <row r="49" spans="1:5">
      <c r="A49" t="s">
        <v>137</v>
      </c>
      <c r="B49" t="s">
        <v>5</v>
      </c>
      <c r="C49">
        <v>481861</v>
      </c>
      <c r="D49">
        <v>227522</v>
      </c>
      <c r="E49">
        <f t="shared" si="0"/>
        <v>0.47217351061820734</v>
      </c>
    </row>
    <row r="50" spans="1:5">
      <c r="A50" t="s">
        <v>61</v>
      </c>
      <c r="C50">
        <v>513216</v>
      </c>
      <c r="D50">
        <v>58035</v>
      </c>
      <c r="E50">
        <f t="shared" si="0"/>
        <v>0.11308104190048635</v>
      </c>
    </row>
    <row r="51" spans="1:5">
      <c r="A51" t="s">
        <v>68</v>
      </c>
      <c r="C51">
        <v>513216</v>
      </c>
      <c r="D51">
        <v>58035</v>
      </c>
      <c r="E51">
        <f t="shared" si="0"/>
        <v>0.11308104190048635</v>
      </c>
    </row>
    <row r="52" spans="1:5">
      <c r="A52" t="s">
        <v>138</v>
      </c>
      <c r="B52" t="s">
        <v>15</v>
      </c>
      <c r="C52">
        <v>525106</v>
      </c>
      <c r="D52">
        <v>165269</v>
      </c>
      <c r="E52">
        <f t="shared" si="0"/>
        <v>0.31473454883394969</v>
      </c>
    </row>
    <row r="53" spans="1:5">
      <c r="A53" t="s">
        <v>139</v>
      </c>
      <c r="B53" t="s">
        <v>15</v>
      </c>
      <c r="C53">
        <v>525106</v>
      </c>
      <c r="D53">
        <v>235452</v>
      </c>
      <c r="E53">
        <f t="shared" si="0"/>
        <v>0.44838946803121654</v>
      </c>
    </row>
    <row r="54" spans="1:5">
      <c r="A54" t="s">
        <v>140</v>
      </c>
      <c r="B54" t="s">
        <v>15</v>
      </c>
      <c r="C54">
        <v>525106</v>
      </c>
      <c r="D54">
        <v>275423</v>
      </c>
      <c r="E54">
        <f t="shared" si="0"/>
        <v>0.52450933716240145</v>
      </c>
    </row>
    <row r="55" spans="1:5">
      <c r="A55" t="s">
        <v>141</v>
      </c>
      <c r="B55" t="s">
        <v>15</v>
      </c>
      <c r="C55">
        <v>525106</v>
      </c>
      <c r="D55">
        <v>188656</v>
      </c>
      <c r="E55">
        <f t="shared" si="0"/>
        <v>0.35927222313209145</v>
      </c>
    </row>
    <row r="56" spans="1:5">
      <c r="A56" t="s">
        <v>142</v>
      </c>
      <c r="B56" t="s">
        <v>15</v>
      </c>
      <c r="C56">
        <v>525106</v>
      </c>
      <c r="D56">
        <v>291572</v>
      </c>
      <c r="E56">
        <f t="shared" si="0"/>
        <v>0.55526312782561993</v>
      </c>
    </row>
    <row r="57" spans="1:5">
      <c r="A57" t="s">
        <v>143</v>
      </c>
      <c r="B57" t="s">
        <v>15</v>
      </c>
      <c r="C57">
        <v>526654</v>
      </c>
      <c r="D57">
        <v>208408</v>
      </c>
      <c r="E57">
        <f t="shared" si="0"/>
        <v>0.39572090974339891</v>
      </c>
    </row>
    <row r="58" spans="1:5">
      <c r="A58" t="s">
        <v>13</v>
      </c>
      <c r="C58">
        <v>610856</v>
      </c>
      <c r="D58">
        <v>248923</v>
      </c>
      <c r="E58">
        <f t="shared" si="0"/>
        <v>0.40749865762143617</v>
      </c>
    </row>
    <row r="59" spans="1:5">
      <c r="A59" t="s">
        <v>146</v>
      </c>
      <c r="B59" t="s">
        <v>5</v>
      </c>
      <c r="C59">
        <v>666997</v>
      </c>
      <c r="D59">
        <v>282434</v>
      </c>
      <c r="E59">
        <f t="shared" si="0"/>
        <v>0.42344118489288557</v>
      </c>
    </row>
    <row r="60" spans="1:5">
      <c r="A60" t="s">
        <v>12</v>
      </c>
      <c r="C60">
        <v>768771</v>
      </c>
      <c r="D60">
        <v>366527</v>
      </c>
      <c r="E60">
        <f t="shared" si="0"/>
        <v>0.47677006546813028</v>
      </c>
    </row>
    <row r="61" spans="1:5">
      <c r="A61" t="s">
        <v>144</v>
      </c>
      <c r="B61" t="s">
        <v>15</v>
      </c>
      <c r="C61">
        <v>787420</v>
      </c>
      <c r="D61">
        <v>673792</v>
      </c>
      <c r="E61">
        <f t="shared" si="0"/>
        <v>0.85569581671788875</v>
      </c>
    </row>
    <row r="62" spans="1:5">
      <c r="A62" t="s">
        <v>145</v>
      </c>
      <c r="B62" t="s">
        <v>15</v>
      </c>
      <c r="C62">
        <v>787460</v>
      </c>
      <c r="D62">
        <v>756088</v>
      </c>
      <c r="E62">
        <f t="shared" si="0"/>
        <v>0.9601605160897061</v>
      </c>
    </row>
    <row r="63" spans="1:5">
      <c r="A63" t="s">
        <v>147</v>
      </c>
      <c r="B63" t="s">
        <v>5</v>
      </c>
      <c r="C63">
        <v>1022125</v>
      </c>
      <c r="D63">
        <v>479486</v>
      </c>
      <c r="E63">
        <f t="shared" si="0"/>
        <v>0.46910700745994866</v>
      </c>
    </row>
    <row r="64" spans="1:5">
      <c r="A64" t="s">
        <v>148</v>
      </c>
      <c r="B64" t="s">
        <v>34</v>
      </c>
      <c r="C64">
        <v>1029744</v>
      </c>
      <c r="D64">
        <v>264394</v>
      </c>
      <c r="E64">
        <f t="shared" si="0"/>
        <v>0.25675701922031108</v>
      </c>
    </row>
    <row r="65" spans="1:5">
      <c r="A65" t="s">
        <v>149</v>
      </c>
      <c r="B65" t="s">
        <v>5</v>
      </c>
      <c r="C65">
        <v>2473400</v>
      </c>
      <c r="D65">
        <v>853900</v>
      </c>
      <c r="E65">
        <f t="shared" si="0"/>
        <v>0.34523328212177568</v>
      </c>
    </row>
    <row r="66" spans="1:5">
      <c r="A66" t="s">
        <v>150</v>
      </c>
      <c r="B66" t="s">
        <v>5</v>
      </c>
      <c r="C66">
        <v>3711999</v>
      </c>
      <c r="D66">
        <v>1531465</v>
      </c>
      <c r="E66">
        <f t="shared" si="0"/>
        <v>0.41257150123154668</v>
      </c>
    </row>
    <row r="67" spans="1:5">
      <c r="A67" t="s">
        <v>151</v>
      </c>
      <c r="B67" t="s">
        <v>5</v>
      </c>
      <c r="C67">
        <v>4047392</v>
      </c>
      <c r="D67">
        <v>1437108</v>
      </c>
      <c r="E67">
        <f t="shared" ref="E67:E68" si="1">D67/C67</f>
        <v>0.35507012911030117</v>
      </c>
    </row>
    <row r="68" spans="1:5">
      <c r="A68" t="s">
        <v>152</v>
      </c>
      <c r="B68" t="s">
        <v>19</v>
      </c>
      <c r="C68">
        <v>4638690</v>
      </c>
      <c r="D68">
        <v>1422441</v>
      </c>
      <c r="E68">
        <f t="shared" si="1"/>
        <v>0.30664713529035137</v>
      </c>
    </row>
  </sheetData>
  <conditionalFormatting sqref="A37:B37">
    <cfRule type="duplicateValues" dxfId="175" priority="11"/>
  </conditionalFormatting>
  <conditionalFormatting sqref="A3:B3 D3">
    <cfRule type="duplicateValues" dxfId="174" priority="10"/>
  </conditionalFormatting>
  <conditionalFormatting sqref="A17:B17 D17">
    <cfRule type="duplicateValues" dxfId="173" priority="9"/>
  </conditionalFormatting>
  <conditionalFormatting sqref="A16:B16 D16">
    <cfRule type="duplicateValues" dxfId="172" priority="8"/>
  </conditionalFormatting>
  <conditionalFormatting sqref="A51:D51">
    <cfRule type="duplicateValues" dxfId="171" priority="7"/>
  </conditionalFormatting>
  <conditionalFormatting sqref="D2 D4:D15 D18:D50 D52:D68">
    <cfRule type="duplicateValues" dxfId="170" priority="6"/>
  </conditionalFormatting>
  <conditionalFormatting sqref="A37">
    <cfRule type="duplicateValues" dxfId="99" priority="5"/>
  </conditionalFormatting>
  <conditionalFormatting sqref="A3">
    <cfRule type="duplicateValues" dxfId="98" priority="4"/>
  </conditionalFormatting>
  <conditionalFormatting sqref="A17">
    <cfRule type="duplicateValues" dxfId="97" priority="3"/>
  </conditionalFormatting>
  <conditionalFormatting sqref="A16">
    <cfRule type="duplicateValues" dxfId="96" priority="2"/>
  </conditionalFormatting>
  <conditionalFormatting sqref="A51">
    <cfRule type="duplicateValues" dxfId="95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A2" sqref="A2:A68"/>
    </sheetView>
  </sheetViews>
  <sheetFormatPr defaultRowHeight="15"/>
  <cols>
    <col min="1" max="1" width="57.140625" bestFit="1" customWidth="1"/>
    <col min="2" max="2" width="5.7109375" bestFit="1" customWidth="1"/>
  </cols>
  <sheetData>
    <row r="1" spans="1:5">
      <c r="A1" t="s">
        <v>0</v>
      </c>
      <c r="C1" t="s">
        <v>1</v>
      </c>
      <c r="D1" t="s">
        <v>82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1252</v>
      </c>
      <c r="E2">
        <f>D2/C2</f>
        <v>0.39063962558502341</v>
      </c>
    </row>
    <row r="3" spans="1:5">
      <c r="A3" t="s">
        <v>107</v>
      </c>
      <c r="B3" t="s">
        <v>23</v>
      </c>
      <c r="C3">
        <v>3205</v>
      </c>
      <c r="D3">
        <v>1582</v>
      </c>
      <c r="E3">
        <f t="shared" ref="E3:E66" si="0">D3/C3</f>
        <v>0.49360374414976599</v>
      </c>
    </row>
    <row r="4" spans="1:5">
      <c r="A4" t="s">
        <v>108</v>
      </c>
      <c r="B4" t="s">
        <v>29</v>
      </c>
      <c r="C4">
        <v>3721</v>
      </c>
      <c r="D4">
        <v>1365</v>
      </c>
      <c r="E4">
        <f t="shared" si="0"/>
        <v>0.3668368718086536</v>
      </c>
    </row>
    <row r="5" spans="1:5">
      <c r="A5" t="s">
        <v>109</v>
      </c>
      <c r="B5" t="s">
        <v>78</v>
      </c>
      <c r="C5">
        <v>4227</v>
      </c>
      <c r="D5">
        <v>1827</v>
      </c>
      <c r="E5">
        <f t="shared" si="0"/>
        <v>0.43222143364088006</v>
      </c>
    </row>
    <row r="6" spans="1:5">
      <c r="A6" t="s">
        <v>110</v>
      </c>
      <c r="B6" t="s">
        <v>21</v>
      </c>
      <c r="C6">
        <v>11150</v>
      </c>
      <c r="D6">
        <v>3281</v>
      </c>
      <c r="E6">
        <f t="shared" si="0"/>
        <v>0.29426008968609868</v>
      </c>
    </row>
    <row r="7" spans="1:5">
      <c r="A7" t="s">
        <v>57</v>
      </c>
      <c r="C7">
        <v>11954</v>
      </c>
      <c r="D7">
        <v>5066</v>
      </c>
      <c r="E7">
        <f t="shared" si="0"/>
        <v>0.42379119959846079</v>
      </c>
    </row>
    <row r="8" spans="1:5">
      <c r="A8" t="s">
        <v>56</v>
      </c>
      <c r="C8">
        <v>13286</v>
      </c>
      <c r="D8">
        <v>5505</v>
      </c>
      <c r="E8">
        <f t="shared" si="0"/>
        <v>0.41434592804455816</v>
      </c>
    </row>
    <row r="9" spans="1:5">
      <c r="A9" t="s">
        <v>51</v>
      </c>
      <c r="C9">
        <v>21504</v>
      </c>
      <c r="D9">
        <v>11553</v>
      </c>
      <c r="E9">
        <f t="shared" si="0"/>
        <v>0.5372488839285714</v>
      </c>
    </row>
    <row r="10" spans="1:5">
      <c r="A10" t="s">
        <v>111</v>
      </c>
      <c r="B10" t="s">
        <v>17</v>
      </c>
      <c r="C10">
        <v>24603</v>
      </c>
      <c r="D10">
        <v>8592</v>
      </c>
      <c r="E10">
        <f t="shared" si="0"/>
        <v>0.34922570418241677</v>
      </c>
    </row>
    <row r="11" spans="1:5">
      <c r="A11" t="s">
        <v>58</v>
      </c>
      <c r="C11">
        <v>38105</v>
      </c>
      <c r="D11">
        <v>13247</v>
      </c>
      <c r="E11">
        <f t="shared" si="0"/>
        <v>0.34764466605432359</v>
      </c>
    </row>
    <row r="12" spans="1:5">
      <c r="A12" t="s">
        <v>71</v>
      </c>
      <c r="C12">
        <v>38240</v>
      </c>
      <c r="D12">
        <v>13976</v>
      </c>
      <c r="E12">
        <f t="shared" si="0"/>
        <v>0.36548117154811716</v>
      </c>
    </row>
    <row r="13" spans="1:5">
      <c r="A13" t="s">
        <v>65</v>
      </c>
      <c r="C13">
        <v>39611</v>
      </c>
      <c r="D13">
        <v>13560</v>
      </c>
      <c r="E13">
        <f t="shared" si="0"/>
        <v>0.34232915099341094</v>
      </c>
    </row>
    <row r="14" spans="1:5">
      <c r="A14" t="s">
        <v>112</v>
      </c>
      <c r="B14" t="s">
        <v>23</v>
      </c>
      <c r="C14">
        <v>40498</v>
      </c>
      <c r="D14">
        <v>6777</v>
      </c>
      <c r="E14">
        <f t="shared" si="0"/>
        <v>0.16734159711590696</v>
      </c>
    </row>
    <row r="15" spans="1:5">
      <c r="A15" t="s">
        <v>55</v>
      </c>
      <c r="C15">
        <v>46526</v>
      </c>
      <c r="D15">
        <v>17286</v>
      </c>
      <c r="E15">
        <f t="shared" si="0"/>
        <v>0.37153419593345655</v>
      </c>
    </row>
    <row r="16" spans="1:5">
      <c r="A16" t="s">
        <v>67</v>
      </c>
      <c r="C16">
        <v>49379</v>
      </c>
      <c r="D16">
        <v>11759</v>
      </c>
      <c r="E16">
        <f t="shared" si="0"/>
        <v>0.23813766985965695</v>
      </c>
    </row>
    <row r="17" spans="1:5">
      <c r="A17" t="s">
        <v>53</v>
      </c>
      <c r="C17">
        <v>53161</v>
      </c>
      <c r="D17">
        <v>18106</v>
      </c>
      <c r="E17">
        <f t="shared" si="0"/>
        <v>0.34058802505596208</v>
      </c>
    </row>
    <row r="18" spans="1:5">
      <c r="A18" t="s">
        <v>113</v>
      </c>
      <c r="B18" t="s">
        <v>15</v>
      </c>
      <c r="C18">
        <v>65798</v>
      </c>
      <c r="D18">
        <v>50128</v>
      </c>
      <c r="E18">
        <f t="shared" si="0"/>
        <v>0.76184686464634188</v>
      </c>
    </row>
    <row r="19" spans="1:5">
      <c r="A19" t="s">
        <v>66</v>
      </c>
      <c r="C19">
        <v>71646</v>
      </c>
      <c r="D19">
        <v>17335</v>
      </c>
      <c r="E19">
        <f t="shared" si="0"/>
        <v>0.24195349356558635</v>
      </c>
    </row>
    <row r="20" spans="1:5">
      <c r="A20" t="s">
        <v>54</v>
      </c>
      <c r="C20">
        <v>82199</v>
      </c>
      <c r="D20">
        <v>28046</v>
      </c>
      <c r="E20">
        <f t="shared" si="0"/>
        <v>0.34119636491928124</v>
      </c>
    </row>
    <row r="21" spans="1:5">
      <c r="A21" t="s">
        <v>72</v>
      </c>
      <c r="C21">
        <v>93695</v>
      </c>
      <c r="D21">
        <v>19355</v>
      </c>
      <c r="E21">
        <f t="shared" si="0"/>
        <v>0.20657452372058274</v>
      </c>
    </row>
    <row r="22" spans="1:5">
      <c r="A22" t="s">
        <v>26</v>
      </c>
      <c r="C22">
        <v>102400</v>
      </c>
      <c r="D22">
        <v>68662</v>
      </c>
      <c r="E22">
        <f t="shared" si="0"/>
        <v>0.67052734375</v>
      </c>
    </row>
    <row r="23" spans="1:5">
      <c r="A23" t="s">
        <v>10</v>
      </c>
      <c r="C23">
        <v>111261</v>
      </c>
      <c r="D23">
        <v>32062</v>
      </c>
      <c r="E23">
        <f t="shared" si="0"/>
        <v>0.28816925966870693</v>
      </c>
    </row>
    <row r="24" spans="1:5">
      <c r="A24" t="s">
        <v>114</v>
      </c>
      <c r="B24" t="s">
        <v>23</v>
      </c>
      <c r="C24">
        <v>116884</v>
      </c>
      <c r="D24">
        <v>11267</v>
      </c>
      <c r="E24">
        <f t="shared" si="0"/>
        <v>9.6394716128811467E-2</v>
      </c>
    </row>
    <row r="25" spans="1:5">
      <c r="A25" t="s">
        <v>115</v>
      </c>
      <c r="B25" t="s">
        <v>3</v>
      </c>
      <c r="C25">
        <v>119574</v>
      </c>
      <c r="D25">
        <v>7437</v>
      </c>
      <c r="E25">
        <f t="shared" si="0"/>
        <v>6.2195795072507401E-2</v>
      </c>
    </row>
    <row r="26" spans="1:5">
      <c r="A26" t="s">
        <v>116</v>
      </c>
      <c r="B26" t="s">
        <v>5</v>
      </c>
      <c r="C26">
        <v>125179</v>
      </c>
      <c r="D26">
        <v>44944</v>
      </c>
      <c r="E26">
        <f t="shared" si="0"/>
        <v>0.35903785778764807</v>
      </c>
    </row>
    <row r="27" spans="1:5">
      <c r="A27" t="s">
        <v>117</v>
      </c>
      <c r="B27" t="s">
        <v>5</v>
      </c>
      <c r="C27">
        <v>150261</v>
      </c>
      <c r="D27">
        <v>50401</v>
      </c>
      <c r="E27">
        <f t="shared" si="0"/>
        <v>0.33542303059343409</v>
      </c>
    </row>
    <row r="28" spans="1:5">
      <c r="A28" t="s">
        <v>118</v>
      </c>
      <c r="B28" t="s">
        <v>5</v>
      </c>
      <c r="C28">
        <v>152089</v>
      </c>
      <c r="D28">
        <v>50512</v>
      </c>
      <c r="E28">
        <f t="shared" si="0"/>
        <v>0.33212132369862385</v>
      </c>
    </row>
    <row r="29" spans="1:5">
      <c r="A29" t="s">
        <v>119</v>
      </c>
      <c r="B29" t="s">
        <v>3</v>
      </c>
      <c r="C29">
        <v>190566</v>
      </c>
      <c r="D29">
        <v>7276</v>
      </c>
      <c r="E29">
        <f t="shared" si="0"/>
        <v>3.8180997659603498E-2</v>
      </c>
    </row>
    <row r="30" spans="1:5">
      <c r="A30" t="s">
        <v>120</v>
      </c>
      <c r="B30" t="s">
        <v>15</v>
      </c>
      <c r="C30">
        <v>197020</v>
      </c>
      <c r="D30">
        <v>154359</v>
      </c>
      <c r="E30">
        <f t="shared" si="0"/>
        <v>0.78346868338239772</v>
      </c>
    </row>
    <row r="31" spans="1:5">
      <c r="A31" t="s">
        <v>121</v>
      </c>
      <c r="B31" t="s">
        <v>5</v>
      </c>
      <c r="C31">
        <v>233252</v>
      </c>
      <c r="D31">
        <v>80329</v>
      </c>
      <c r="E31">
        <f t="shared" si="0"/>
        <v>0.34438718639068477</v>
      </c>
    </row>
    <row r="32" spans="1:5">
      <c r="A32" t="s">
        <v>52</v>
      </c>
      <c r="C32">
        <v>246814</v>
      </c>
      <c r="D32">
        <v>86999</v>
      </c>
      <c r="E32">
        <f t="shared" si="0"/>
        <v>0.35248810845413958</v>
      </c>
    </row>
    <row r="33" spans="1:5">
      <c r="A33" t="s">
        <v>122</v>
      </c>
      <c r="B33" t="s">
        <v>5</v>
      </c>
      <c r="C33">
        <v>249399</v>
      </c>
      <c r="D33">
        <v>86479</v>
      </c>
      <c r="E33">
        <f t="shared" si="0"/>
        <v>0.34674958600475542</v>
      </c>
    </row>
    <row r="34" spans="1:5">
      <c r="A34" t="s">
        <v>123</v>
      </c>
      <c r="B34" t="s">
        <v>15</v>
      </c>
      <c r="C34">
        <v>262598</v>
      </c>
      <c r="D34">
        <v>178737</v>
      </c>
      <c r="E34">
        <f t="shared" si="0"/>
        <v>0.68064874827683375</v>
      </c>
    </row>
    <row r="35" spans="1:5">
      <c r="A35" t="s">
        <v>124</v>
      </c>
      <c r="B35" t="s">
        <v>15</v>
      </c>
      <c r="C35">
        <v>262750</v>
      </c>
      <c r="D35">
        <v>139716</v>
      </c>
      <c r="E35">
        <f t="shared" si="0"/>
        <v>0.53174500475737396</v>
      </c>
    </row>
    <row r="36" spans="1:5">
      <c r="A36" t="s">
        <v>125</v>
      </c>
      <c r="B36" t="s">
        <v>15</v>
      </c>
      <c r="C36">
        <v>262750</v>
      </c>
      <c r="D36">
        <v>189855</v>
      </c>
      <c r="E36">
        <f t="shared" si="0"/>
        <v>0.72256898192197905</v>
      </c>
    </row>
    <row r="37" spans="1:5">
      <c r="A37" t="s">
        <v>126</v>
      </c>
      <c r="B37" t="s">
        <v>15</v>
      </c>
      <c r="C37">
        <v>262750</v>
      </c>
      <c r="D37">
        <v>193840</v>
      </c>
      <c r="E37">
        <f t="shared" si="0"/>
        <v>0.73773549000951477</v>
      </c>
    </row>
    <row r="38" spans="1:5">
      <c r="A38" t="s">
        <v>127</v>
      </c>
      <c r="B38" t="s">
        <v>15</v>
      </c>
      <c r="C38">
        <v>262750</v>
      </c>
      <c r="D38">
        <v>187459</v>
      </c>
      <c r="E38">
        <f t="shared" si="0"/>
        <v>0.71345004757373931</v>
      </c>
    </row>
    <row r="39" spans="1:5">
      <c r="A39" t="s">
        <v>128</v>
      </c>
      <c r="B39" t="s">
        <v>15</v>
      </c>
      <c r="C39">
        <v>262750</v>
      </c>
      <c r="D39">
        <v>184729</v>
      </c>
      <c r="E39">
        <f t="shared" si="0"/>
        <v>0.70305994291151286</v>
      </c>
    </row>
    <row r="40" spans="1:5">
      <c r="A40" t="s">
        <v>129</v>
      </c>
      <c r="B40" t="s">
        <v>15</v>
      </c>
      <c r="C40">
        <v>262750</v>
      </c>
      <c r="D40">
        <v>146317</v>
      </c>
      <c r="E40">
        <f t="shared" si="0"/>
        <v>0.55686774500475733</v>
      </c>
    </row>
    <row r="41" spans="1:5">
      <c r="A41" t="s">
        <v>130</v>
      </c>
      <c r="B41" t="s">
        <v>5</v>
      </c>
      <c r="C41">
        <v>268855</v>
      </c>
      <c r="D41">
        <v>99084</v>
      </c>
      <c r="E41">
        <f t="shared" si="0"/>
        <v>0.36854066318275652</v>
      </c>
    </row>
    <row r="42" spans="1:5">
      <c r="A42" t="s">
        <v>131</v>
      </c>
      <c r="B42" t="s">
        <v>5</v>
      </c>
      <c r="C42">
        <v>278717</v>
      </c>
      <c r="D42">
        <v>101864</v>
      </c>
      <c r="E42">
        <f t="shared" si="0"/>
        <v>0.36547465708944915</v>
      </c>
    </row>
    <row r="43" spans="1:5">
      <c r="A43" t="s">
        <v>132</v>
      </c>
      <c r="B43" t="s">
        <v>5</v>
      </c>
      <c r="C43">
        <v>336939</v>
      </c>
      <c r="D43">
        <v>123238</v>
      </c>
      <c r="E43">
        <f t="shared" si="0"/>
        <v>0.3657576000403634</v>
      </c>
    </row>
    <row r="44" spans="1:5">
      <c r="A44" t="s">
        <v>49</v>
      </c>
      <c r="C44">
        <v>377109</v>
      </c>
      <c r="D44">
        <v>143603</v>
      </c>
      <c r="E44">
        <f t="shared" si="0"/>
        <v>0.38079971573205623</v>
      </c>
    </row>
    <row r="45" spans="1:5">
      <c r="A45" t="s">
        <v>133</v>
      </c>
      <c r="B45" t="s">
        <v>5</v>
      </c>
      <c r="C45">
        <v>387466</v>
      </c>
      <c r="D45">
        <v>143236</v>
      </c>
      <c r="E45">
        <f t="shared" si="0"/>
        <v>0.3696737262108159</v>
      </c>
    </row>
    <row r="46" spans="1:5">
      <c r="A46" t="s">
        <v>134</v>
      </c>
      <c r="B46" t="s">
        <v>5</v>
      </c>
      <c r="C46">
        <v>390937</v>
      </c>
      <c r="D46">
        <v>124886</v>
      </c>
      <c r="E46">
        <f t="shared" si="0"/>
        <v>0.31945300649465258</v>
      </c>
    </row>
    <row r="47" spans="1:5">
      <c r="A47" t="s">
        <v>135</v>
      </c>
      <c r="B47" t="s">
        <v>5</v>
      </c>
      <c r="C47">
        <v>424691</v>
      </c>
      <c r="D47">
        <v>136711</v>
      </c>
      <c r="E47">
        <f t="shared" si="0"/>
        <v>0.32190698649135491</v>
      </c>
    </row>
    <row r="48" spans="1:5">
      <c r="A48" t="s">
        <v>136</v>
      </c>
      <c r="B48" t="s">
        <v>5</v>
      </c>
      <c r="C48">
        <v>426754</v>
      </c>
      <c r="D48">
        <v>138002</v>
      </c>
      <c r="E48">
        <f t="shared" si="0"/>
        <v>0.32337599647572135</v>
      </c>
    </row>
    <row r="49" spans="1:5">
      <c r="A49" t="s">
        <v>137</v>
      </c>
      <c r="B49" t="s">
        <v>5</v>
      </c>
      <c r="C49">
        <v>481861</v>
      </c>
      <c r="D49">
        <v>180939</v>
      </c>
      <c r="E49">
        <f t="shared" si="0"/>
        <v>0.37550040364337434</v>
      </c>
    </row>
    <row r="50" spans="1:5">
      <c r="A50" t="s">
        <v>61</v>
      </c>
      <c r="C50">
        <v>513216</v>
      </c>
      <c r="D50">
        <v>70969</v>
      </c>
      <c r="E50">
        <f t="shared" si="0"/>
        <v>0.13828290622272105</v>
      </c>
    </row>
    <row r="51" spans="1:5">
      <c r="A51" t="s">
        <v>68</v>
      </c>
      <c r="C51">
        <v>513216</v>
      </c>
      <c r="D51">
        <v>70969</v>
      </c>
      <c r="E51">
        <f t="shared" si="0"/>
        <v>0.13828290622272105</v>
      </c>
    </row>
    <row r="52" spans="1:5">
      <c r="A52" t="s">
        <v>138</v>
      </c>
      <c r="B52" t="s">
        <v>15</v>
      </c>
      <c r="C52">
        <v>525106</v>
      </c>
      <c r="D52">
        <v>137937</v>
      </c>
      <c r="E52">
        <f t="shared" si="0"/>
        <v>0.2626841056853283</v>
      </c>
    </row>
    <row r="53" spans="1:5">
      <c r="A53" t="s">
        <v>139</v>
      </c>
      <c r="B53" t="s">
        <v>15</v>
      </c>
      <c r="C53">
        <v>525106</v>
      </c>
      <c r="D53">
        <v>212581</v>
      </c>
      <c r="E53">
        <f t="shared" si="0"/>
        <v>0.4048344524724532</v>
      </c>
    </row>
    <row r="54" spans="1:5">
      <c r="A54" t="s">
        <v>140</v>
      </c>
      <c r="B54" t="s">
        <v>15</v>
      </c>
      <c r="C54">
        <v>525106</v>
      </c>
      <c r="D54">
        <v>249328</v>
      </c>
      <c r="E54">
        <f t="shared" si="0"/>
        <v>0.47481460885992544</v>
      </c>
    </row>
    <row r="55" spans="1:5">
      <c r="A55" t="s">
        <v>141</v>
      </c>
      <c r="B55" t="s">
        <v>15</v>
      </c>
      <c r="C55">
        <v>525106</v>
      </c>
      <c r="D55">
        <v>153889</v>
      </c>
      <c r="E55">
        <f t="shared" si="0"/>
        <v>0.29306273400037325</v>
      </c>
    </row>
    <row r="56" spans="1:5">
      <c r="A56" t="s">
        <v>142</v>
      </c>
      <c r="B56" t="s">
        <v>15</v>
      </c>
      <c r="C56">
        <v>525106</v>
      </c>
      <c r="D56">
        <v>268206</v>
      </c>
      <c r="E56">
        <f t="shared" si="0"/>
        <v>0.51076544545291813</v>
      </c>
    </row>
    <row r="57" spans="1:5">
      <c r="A57" t="s">
        <v>143</v>
      </c>
      <c r="B57" t="s">
        <v>15</v>
      </c>
      <c r="C57">
        <v>526654</v>
      </c>
      <c r="D57">
        <v>160882</v>
      </c>
      <c r="E57">
        <f t="shared" si="0"/>
        <v>0.30547949887402354</v>
      </c>
    </row>
    <row r="58" spans="1:5">
      <c r="A58" t="s">
        <v>13</v>
      </c>
      <c r="C58">
        <v>610856</v>
      </c>
      <c r="D58">
        <v>198963</v>
      </c>
      <c r="E58">
        <f t="shared" si="0"/>
        <v>0.32571178804824708</v>
      </c>
    </row>
    <row r="59" spans="1:5">
      <c r="A59" t="s">
        <v>146</v>
      </c>
      <c r="B59" t="s">
        <v>5</v>
      </c>
      <c r="C59">
        <v>666997</v>
      </c>
      <c r="D59">
        <v>218202</v>
      </c>
      <c r="E59">
        <f t="shared" si="0"/>
        <v>0.32714090168321597</v>
      </c>
    </row>
    <row r="60" spans="1:5">
      <c r="A60" t="s">
        <v>12</v>
      </c>
      <c r="C60">
        <v>768771</v>
      </c>
      <c r="D60">
        <v>290060</v>
      </c>
      <c r="E60">
        <f t="shared" si="0"/>
        <v>0.37730351431050341</v>
      </c>
    </row>
    <row r="61" spans="1:5">
      <c r="A61" t="s">
        <v>144</v>
      </c>
      <c r="B61" t="s">
        <v>15</v>
      </c>
      <c r="C61">
        <v>787420</v>
      </c>
      <c r="D61">
        <v>516023</v>
      </c>
      <c r="E61">
        <f t="shared" si="0"/>
        <v>0.65533387518732067</v>
      </c>
    </row>
    <row r="62" spans="1:5">
      <c r="A62" t="s">
        <v>145</v>
      </c>
      <c r="B62" t="s">
        <v>15</v>
      </c>
      <c r="C62">
        <v>787460</v>
      </c>
      <c r="D62">
        <v>612163</v>
      </c>
      <c r="E62">
        <f t="shared" si="0"/>
        <v>0.77738932771188374</v>
      </c>
    </row>
    <row r="63" spans="1:5">
      <c r="A63" t="s">
        <v>147</v>
      </c>
      <c r="B63" t="s">
        <v>5</v>
      </c>
      <c r="C63">
        <v>1022125</v>
      </c>
      <c r="D63">
        <v>370914</v>
      </c>
      <c r="E63">
        <f t="shared" si="0"/>
        <v>0.36288516570869511</v>
      </c>
    </row>
    <row r="64" spans="1:5">
      <c r="A64" t="s">
        <v>148</v>
      </c>
      <c r="B64" t="s">
        <v>34</v>
      </c>
      <c r="C64">
        <v>1029744</v>
      </c>
      <c r="D64">
        <v>238283</v>
      </c>
      <c r="E64">
        <f t="shared" si="0"/>
        <v>0.23140023151385197</v>
      </c>
    </row>
    <row r="65" spans="1:5">
      <c r="A65" t="s">
        <v>149</v>
      </c>
      <c r="B65" t="s">
        <v>5</v>
      </c>
      <c r="C65">
        <v>2473400</v>
      </c>
      <c r="D65">
        <v>717926</v>
      </c>
      <c r="E65">
        <f t="shared" si="0"/>
        <v>0.29025875313333871</v>
      </c>
    </row>
    <row r="66" spans="1:5">
      <c r="A66" t="s">
        <v>150</v>
      </c>
      <c r="B66" t="s">
        <v>5</v>
      </c>
      <c r="C66">
        <v>3711999</v>
      </c>
      <c r="D66">
        <v>1190890</v>
      </c>
      <c r="E66">
        <f t="shared" si="0"/>
        <v>0.32082174591103069</v>
      </c>
    </row>
    <row r="67" spans="1:5">
      <c r="A67" t="s">
        <v>151</v>
      </c>
      <c r="B67" t="s">
        <v>5</v>
      </c>
      <c r="C67">
        <v>4047392</v>
      </c>
      <c r="D67">
        <v>1132300</v>
      </c>
      <c r="E67">
        <f t="shared" ref="E67:E68" si="1">D67/C67</f>
        <v>0.27976039879507592</v>
      </c>
    </row>
    <row r="68" spans="1:5">
      <c r="A68" t="s">
        <v>152</v>
      </c>
      <c r="B68" t="s">
        <v>19</v>
      </c>
      <c r="C68">
        <v>4638690</v>
      </c>
      <c r="D68">
        <v>1156864</v>
      </c>
      <c r="E68">
        <f t="shared" si="1"/>
        <v>0.24939454889203633</v>
      </c>
    </row>
  </sheetData>
  <conditionalFormatting sqref="A37:B37">
    <cfRule type="duplicateValues" dxfId="169" priority="11"/>
  </conditionalFormatting>
  <conditionalFormatting sqref="A3:B3 D3">
    <cfRule type="duplicateValues" dxfId="168" priority="10"/>
  </conditionalFormatting>
  <conditionalFormatting sqref="A17:B17 D17">
    <cfRule type="duplicateValues" dxfId="167" priority="9"/>
  </conditionalFormatting>
  <conditionalFormatting sqref="A16:B16 D16">
    <cfRule type="duplicateValues" dxfId="166" priority="8"/>
  </conditionalFormatting>
  <conditionalFormatting sqref="A51:D51">
    <cfRule type="duplicateValues" dxfId="165" priority="7"/>
  </conditionalFormatting>
  <conditionalFormatting sqref="D2 D4:D15 D18:D50 D52:D68">
    <cfRule type="duplicateValues" dxfId="164" priority="6"/>
  </conditionalFormatting>
  <conditionalFormatting sqref="A37">
    <cfRule type="duplicateValues" dxfId="94" priority="5"/>
  </conditionalFormatting>
  <conditionalFormatting sqref="A3">
    <cfRule type="duplicateValues" dxfId="93" priority="4"/>
  </conditionalFormatting>
  <conditionalFormatting sqref="A17">
    <cfRule type="duplicateValues" dxfId="92" priority="3"/>
  </conditionalFormatting>
  <conditionalFormatting sqref="A16">
    <cfRule type="duplicateValues" dxfId="91" priority="2"/>
  </conditionalFormatting>
  <conditionalFormatting sqref="A51">
    <cfRule type="duplicateValues" dxfId="9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A2" sqref="A2:A68"/>
    </sheetView>
  </sheetViews>
  <sheetFormatPr defaultRowHeight="15"/>
  <cols>
    <col min="1" max="1" width="57.140625" bestFit="1" customWidth="1"/>
    <col min="2" max="2" width="5.7109375" bestFit="1" customWidth="1"/>
  </cols>
  <sheetData>
    <row r="1" spans="1:5">
      <c r="A1" t="s">
        <v>0</v>
      </c>
      <c r="C1" t="s">
        <v>1</v>
      </c>
      <c r="D1" t="s">
        <v>83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1551</v>
      </c>
      <c r="E2">
        <f>D2/C2</f>
        <v>0.48393135725429015</v>
      </c>
    </row>
    <row r="3" spans="1:5">
      <c r="A3" t="s">
        <v>107</v>
      </c>
      <c r="B3" t="s">
        <v>23</v>
      </c>
      <c r="C3">
        <v>3205</v>
      </c>
      <c r="D3">
        <v>1834</v>
      </c>
      <c r="E3">
        <f t="shared" ref="E3:E66" si="0">D3/C3</f>
        <v>0.57223088923556942</v>
      </c>
    </row>
    <row r="4" spans="1:5">
      <c r="A4" t="s">
        <v>108</v>
      </c>
      <c r="B4" t="s">
        <v>29</v>
      </c>
      <c r="C4">
        <v>3721</v>
      </c>
      <c r="D4">
        <v>1663</v>
      </c>
      <c r="E4">
        <f t="shared" si="0"/>
        <v>0.44692287019618382</v>
      </c>
    </row>
    <row r="5" spans="1:5">
      <c r="A5" t="s">
        <v>109</v>
      </c>
      <c r="B5" t="s">
        <v>78</v>
      </c>
      <c r="C5">
        <v>4227</v>
      </c>
      <c r="D5">
        <v>2267</v>
      </c>
      <c r="E5">
        <f t="shared" si="0"/>
        <v>0.53631417080671873</v>
      </c>
    </row>
    <row r="6" spans="1:5">
      <c r="A6" t="s">
        <v>110</v>
      </c>
      <c r="B6" t="s">
        <v>21</v>
      </c>
      <c r="C6">
        <v>11150</v>
      </c>
      <c r="D6">
        <v>4015</v>
      </c>
      <c r="E6">
        <f t="shared" si="0"/>
        <v>0.36008968609865472</v>
      </c>
    </row>
    <row r="7" spans="1:5">
      <c r="A7" t="s">
        <v>57</v>
      </c>
      <c r="C7">
        <v>11954</v>
      </c>
      <c r="D7">
        <v>6294</v>
      </c>
      <c r="E7">
        <f t="shared" si="0"/>
        <v>0.52651832022753886</v>
      </c>
    </row>
    <row r="8" spans="1:5">
      <c r="A8" t="s">
        <v>56</v>
      </c>
      <c r="C8">
        <v>13286</v>
      </c>
      <c r="D8">
        <v>6835</v>
      </c>
      <c r="E8">
        <f t="shared" si="0"/>
        <v>0.51445130212253498</v>
      </c>
    </row>
    <row r="9" spans="1:5">
      <c r="A9" t="s">
        <v>51</v>
      </c>
      <c r="C9">
        <v>21504</v>
      </c>
      <c r="D9">
        <v>13414</v>
      </c>
      <c r="E9">
        <f t="shared" si="0"/>
        <v>0.62379092261904767</v>
      </c>
    </row>
    <row r="10" spans="1:5">
      <c r="A10" t="s">
        <v>111</v>
      </c>
      <c r="B10" t="s">
        <v>17</v>
      </c>
      <c r="C10">
        <v>24603</v>
      </c>
      <c r="D10">
        <v>10039</v>
      </c>
      <c r="E10">
        <f t="shared" si="0"/>
        <v>0.40803966995894808</v>
      </c>
    </row>
    <row r="11" spans="1:5">
      <c r="A11" t="s">
        <v>58</v>
      </c>
      <c r="C11">
        <v>38105</v>
      </c>
      <c r="D11">
        <v>16218</v>
      </c>
      <c r="E11">
        <f t="shared" si="0"/>
        <v>0.42561343655688227</v>
      </c>
    </row>
    <row r="12" spans="1:5">
      <c r="A12" t="s">
        <v>71</v>
      </c>
      <c r="C12">
        <v>38240</v>
      </c>
      <c r="D12">
        <v>16601</v>
      </c>
      <c r="E12">
        <f t="shared" si="0"/>
        <v>0.4341265690376569</v>
      </c>
    </row>
    <row r="13" spans="1:5">
      <c r="A13" t="s">
        <v>65</v>
      </c>
      <c r="C13">
        <v>39611</v>
      </c>
      <c r="D13">
        <v>16505</v>
      </c>
      <c r="E13">
        <f t="shared" si="0"/>
        <v>0.41667718563025424</v>
      </c>
    </row>
    <row r="14" spans="1:5">
      <c r="A14" t="s">
        <v>112</v>
      </c>
      <c r="B14" t="s">
        <v>23</v>
      </c>
      <c r="C14">
        <v>40498</v>
      </c>
      <c r="D14">
        <v>7618</v>
      </c>
      <c r="E14">
        <f t="shared" si="0"/>
        <v>0.18810805471875156</v>
      </c>
    </row>
    <row r="15" spans="1:5">
      <c r="A15" t="s">
        <v>55</v>
      </c>
      <c r="C15">
        <v>46526</v>
      </c>
      <c r="D15">
        <v>21027</v>
      </c>
      <c r="E15">
        <f t="shared" si="0"/>
        <v>0.45194085027726433</v>
      </c>
    </row>
    <row r="16" spans="1:5">
      <c r="A16" t="s">
        <v>67</v>
      </c>
      <c r="C16">
        <v>49379</v>
      </c>
      <c r="D16">
        <v>14111</v>
      </c>
      <c r="E16">
        <f t="shared" si="0"/>
        <v>0.28576925413637377</v>
      </c>
    </row>
    <row r="17" spans="1:5">
      <c r="A17" t="s">
        <v>53</v>
      </c>
      <c r="C17">
        <v>53161</v>
      </c>
      <c r="D17">
        <v>21843</v>
      </c>
      <c r="E17">
        <f t="shared" si="0"/>
        <v>0.41088391866217716</v>
      </c>
    </row>
    <row r="18" spans="1:5">
      <c r="A18" t="s">
        <v>113</v>
      </c>
      <c r="B18" t="s">
        <v>15</v>
      </c>
      <c r="C18">
        <v>65798</v>
      </c>
      <c r="D18">
        <v>67313</v>
      </c>
      <c r="E18">
        <f t="shared" si="0"/>
        <v>1.0230250159579319</v>
      </c>
    </row>
    <row r="19" spans="1:5">
      <c r="A19" t="s">
        <v>66</v>
      </c>
      <c r="C19">
        <v>71646</v>
      </c>
      <c r="D19">
        <v>20868</v>
      </c>
      <c r="E19">
        <f t="shared" si="0"/>
        <v>0.29126538815844571</v>
      </c>
    </row>
    <row r="20" spans="1:5">
      <c r="A20" t="s">
        <v>54</v>
      </c>
      <c r="C20">
        <v>82199</v>
      </c>
      <c r="D20">
        <v>33299</v>
      </c>
      <c r="E20">
        <f t="shared" si="0"/>
        <v>0.40510225185221233</v>
      </c>
    </row>
    <row r="21" spans="1:5">
      <c r="A21" t="s">
        <v>72</v>
      </c>
      <c r="C21">
        <v>93695</v>
      </c>
      <c r="D21">
        <v>24139</v>
      </c>
      <c r="E21">
        <f t="shared" si="0"/>
        <v>0.25763381183627726</v>
      </c>
    </row>
    <row r="22" spans="1:5">
      <c r="A22" t="s">
        <v>26</v>
      </c>
      <c r="C22">
        <v>102400</v>
      </c>
      <c r="D22">
        <v>76387</v>
      </c>
      <c r="E22">
        <f t="shared" si="0"/>
        <v>0.745966796875</v>
      </c>
    </row>
    <row r="23" spans="1:5">
      <c r="A23" t="s">
        <v>10</v>
      </c>
      <c r="C23">
        <v>111261</v>
      </c>
      <c r="D23">
        <v>36507</v>
      </c>
      <c r="E23">
        <f t="shared" si="0"/>
        <v>0.32812036562676949</v>
      </c>
    </row>
    <row r="24" spans="1:5">
      <c r="A24" t="s">
        <v>114</v>
      </c>
      <c r="B24" t="s">
        <v>23</v>
      </c>
      <c r="C24">
        <v>116884</v>
      </c>
      <c r="D24">
        <v>12498</v>
      </c>
      <c r="E24">
        <f t="shared" si="0"/>
        <v>0.10692652544402997</v>
      </c>
    </row>
    <row r="25" spans="1:5">
      <c r="A25" t="s">
        <v>115</v>
      </c>
      <c r="B25" t="s">
        <v>3</v>
      </c>
      <c r="C25">
        <v>119574</v>
      </c>
      <c r="D25">
        <v>6520</v>
      </c>
      <c r="E25">
        <f t="shared" si="0"/>
        <v>5.4526903841972334E-2</v>
      </c>
    </row>
    <row r="26" spans="1:5">
      <c r="A26" t="s">
        <v>116</v>
      </c>
      <c r="B26" t="s">
        <v>5</v>
      </c>
      <c r="C26">
        <v>125179</v>
      </c>
      <c r="D26">
        <v>53376</v>
      </c>
      <c r="E26">
        <f t="shared" si="0"/>
        <v>0.42639739892473977</v>
      </c>
    </row>
    <row r="27" spans="1:5">
      <c r="A27" t="s">
        <v>117</v>
      </c>
      <c r="B27" t="s">
        <v>5</v>
      </c>
      <c r="C27">
        <v>150261</v>
      </c>
      <c r="D27">
        <v>60182</v>
      </c>
      <c r="E27">
        <f t="shared" si="0"/>
        <v>0.40051643473689114</v>
      </c>
    </row>
    <row r="28" spans="1:5">
      <c r="A28" t="s">
        <v>118</v>
      </c>
      <c r="B28" t="s">
        <v>5</v>
      </c>
      <c r="C28">
        <v>152089</v>
      </c>
      <c r="D28">
        <v>60185</v>
      </c>
      <c r="E28">
        <f t="shared" si="0"/>
        <v>0.39572224158223146</v>
      </c>
    </row>
    <row r="29" spans="1:5">
      <c r="A29" t="s">
        <v>119</v>
      </c>
      <c r="B29" t="s">
        <v>3</v>
      </c>
      <c r="C29">
        <v>190566</v>
      </c>
      <c r="D29">
        <v>8388</v>
      </c>
      <c r="E29">
        <f t="shared" si="0"/>
        <v>4.4016246339850761E-2</v>
      </c>
    </row>
    <row r="30" spans="1:5">
      <c r="A30" t="s">
        <v>120</v>
      </c>
      <c r="B30" t="s">
        <v>15</v>
      </c>
      <c r="C30">
        <v>197020</v>
      </c>
      <c r="D30">
        <v>196107</v>
      </c>
      <c r="E30">
        <f t="shared" si="0"/>
        <v>0.99536595269515782</v>
      </c>
    </row>
    <row r="31" spans="1:5">
      <c r="A31" t="s">
        <v>121</v>
      </c>
      <c r="B31" t="s">
        <v>5</v>
      </c>
      <c r="C31">
        <v>233252</v>
      </c>
      <c r="D31">
        <v>96088</v>
      </c>
      <c r="E31">
        <f t="shared" si="0"/>
        <v>0.41194930804451835</v>
      </c>
    </row>
    <row r="32" spans="1:5">
      <c r="A32" t="s">
        <v>52</v>
      </c>
      <c r="C32">
        <v>246814</v>
      </c>
      <c r="D32">
        <v>100732</v>
      </c>
      <c r="E32">
        <f t="shared" si="0"/>
        <v>0.40812919850575735</v>
      </c>
    </row>
    <row r="33" spans="1:5">
      <c r="A33" t="s">
        <v>122</v>
      </c>
      <c r="B33" t="s">
        <v>5</v>
      </c>
      <c r="C33">
        <v>249399</v>
      </c>
      <c r="D33">
        <v>103857</v>
      </c>
      <c r="E33">
        <f t="shared" si="0"/>
        <v>0.41642909554569185</v>
      </c>
    </row>
    <row r="34" spans="1:5">
      <c r="A34" t="s">
        <v>123</v>
      </c>
      <c r="B34" t="s">
        <v>15</v>
      </c>
      <c r="C34">
        <v>262598</v>
      </c>
      <c r="D34">
        <v>244698</v>
      </c>
      <c r="E34">
        <f t="shared" si="0"/>
        <v>0.93183497208661148</v>
      </c>
    </row>
    <row r="35" spans="1:5">
      <c r="A35" t="s">
        <v>124</v>
      </c>
      <c r="B35" t="s">
        <v>15</v>
      </c>
      <c r="C35">
        <v>262750</v>
      </c>
      <c r="D35">
        <v>183306</v>
      </c>
      <c r="E35">
        <f t="shared" si="0"/>
        <v>0.69764414843006661</v>
      </c>
    </row>
    <row r="36" spans="1:5">
      <c r="A36" t="s">
        <v>125</v>
      </c>
      <c r="B36" t="s">
        <v>15</v>
      </c>
      <c r="C36">
        <v>262750</v>
      </c>
      <c r="D36">
        <v>258526</v>
      </c>
      <c r="E36">
        <f t="shared" si="0"/>
        <v>0.98392388201712655</v>
      </c>
    </row>
    <row r="37" spans="1:5">
      <c r="A37" t="s">
        <v>126</v>
      </c>
      <c r="B37" t="s">
        <v>15</v>
      </c>
      <c r="C37">
        <v>262750</v>
      </c>
      <c r="D37">
        <v>259283</v>
      </c>
      <c r="E37">
        <f t="shared" si="0"/>
        <v>0.98680494766888682</v>
      </c>
    </row>
    <row r="38" spans="1:5">
      <c r="A38" t="s">
        <v>127</v>
      </c>
      <c r="B38" t="s">
        <v>15</v>
      </c>
      <c r="C38">
        <v>262750</v>
      </c>
      <c r="D38">
        <v>253767</v>
      </c>
      <c r="E38">
        <f t="shared" si="0"/>
        <v>0.96581160799238819</v>
      </c>
    </row>
    <row r="39" spans="1:5">
      <c r="A39" t="s">
        <v>128</v>
      </c>
      <c r="B39" t="s">
        <v>15</v>
      </c>
      <c r="C39">
        <v>262750</v>
      </c>
      <c r="D39">
        <v>250832</v>
      </c>
      <c r="E39">
        <f t="shared" si="0"/>
        <v>0.95464129400570885</v>
      </c>
    </row>
    <row r="40" spans="1:5">
      <c r="A40" t="s">
        <v>129</v>
      </c>
      <c r="B40" t="s">
        <v>15</v>
      </c>
      <c r="C40">
        <v>262750</v>
      </c>
      <c r="D40">
        <v>202210</v>
      </c>
      <c r="E40">
        <f t="shared" si="0"/>
        <v>0.76959086584205516</v>
      </c>
    </row>
    <row r="41" spans="1:5">
      <c r="A41" t="s">
        <v>130</v>
      </c>
      <c r="B41" t="s">
        <v>5</v>
      </c>
      <c r="C41">
        <v>268855</v>
      </c>
      <c r="D41">
        <v>119968</v>
      </c>
      <c r="E41">
        <f t="shared" si="0"/>
        <v>0.44621822171802644</v>
      </c>
    </row>
    <row r="42" spans="1:5">
      <c r="A42" t="s">
        <v>131</v>
      </c>
      <c r="B42" t="s">
        <v>5</v>
      </c>
      <c r="C42">
        <v>278717</v>
      </c>
      <c r="D42">
        <v>122870</v>
      </c>
      <c r="E42">
        <f t="shared" si="0"/>
        <v>0.44084142696713868</v>
      </c>
    </row>
    <row r="43" spans="1:5">
      <c r="A43" t="s">
        <v>132</v>
      </c>
      <c r="B43" t="s">
        <v>5</v>
      </c>
      <c r="C43">
        <v>336939</v>
      </c>
      <c r="D43">
        <v>149393</v>
      </c>
      <c r="E43">
        <f t="shared" si="0"/>
        <v>0.44338292687993969</v>
      </c>
    </row>
    <row r="44" spans="1:5">
      <c r="A44" t="s">
        <v>49</v>
      </c>
      <c r="C44">
        <v>377109</v>
      </c>
      <c r="D44">
        <v>174632</v>
      </c>
      <c r="E44">
        <f t="shared" si="0"/>
        <v>0.46308096598065812</v>
      </c>
    </row>
    <row r="45" spans="1:5">
      <c r="A45" t="s">
        <v>133</v>
      </c>
      <c r="B45" t="s">
        <v>5</v>
      </c>
      <c r="C45">
        <v>387466</v>
      </c>
      <c r="D45">
        <v>172351</v>
      </c>
      <c r="E45">
        <f t="shared" si="0"/>
        <v>0.44481580319305436</v>
      </c>
    </row>
    <row r="46" spans="1:5">
      <c r="A46" t="s">
        <v>134</v>
      </c>
      <c r="B46" t="s">
        <v>5</v>
      </c>
      <c r="C46">
        <v>390937</v>
      </c>
      <c r="D46">
        <v>146564</v>
      </c>
      <c r="E46">
        <f t="shared" si="0"/>
        <v>0.37490439636053891</v>
      </c>
    </row>
    <row r="47" spans="1:5">
      <c r="A47" t="s">
        <v>135</v>
      </c>
      <c r="B47" t="s">
        <v>5</v>
      </c>
      <c r="C47">
        <v>424691</v>
      </c>
      <c r="D47">
        <v>162157</v>
      </c>
      <c r="E47">
        <f t="shared" si="0"/>
        <v>0.38182349049073327</v>
      </c>
    </row>
    <row r="48" spans="1:5">
      <c r="A48" t="s">
        <v>136</v>
      </c>
      <c r="B48" t="s">
        <v>5</v>
      </c>
      <c r="C48">
        <v>426754</v>
      </c>
      <c r="D48">
        <v>162777</v>
      </c>
      <c r="E48">
        <f t="shared" si="0"/>
        <v>0.38143051969050085</v>
      </c>
    </row>
    <row r="49" spans="1:5">
      <c r="A49" t="s">
        <v>137</v>
      </c>
      <c r="B49" t="s">
        <v>5</v>
      </c>
      <c r="C49">
        <v>481861</v>
      </c>
      <c r="D49">
        <v>216493</v>
      </c>
      <c r="E49">
        <f t="shared" si="0"/>
        <v>0.44928516729928342</v>
      </c>
    </row>
    <row r="50" spans="1:5">
      <c r="A50" t="s">
        <v>61</v>
      </c>
      <c r="C50">
        <v>513216</v>
      </c>
      <c r="D50">
        <v>63735</v>
      </c>
      <c r="E50">
        <f t="shared" si="0"/>
        <v>0.12418747661803217</v>
      </c>
    </row>
    <row r="51" spans="1:5">
      <c r="A51" t="s">
        <v>68</v>
      </c>
      <c r="C51">
        <v>513216</v>
      </c>
      <c r="D51">
        <v>63735</v>
      </c>
      <c r="E51">
        <f t="shared" si="0"/>
        <v>0.12418747661803217</v>
      </c>
    </row>
    <row r="52" spans="1:5">
      <c r="A52" t="s">
        <v>138</v>
      </c>
      <c r="B52" t="s">
        <v>15</v>
      </c>
      <c r="C52">
        <v>525106</v>
      </c>
      <c r="D52">
        <v>127548</v>
      </c>
      <c r="E52">
        <f t="shared" si="0"/>
        <v>0.24289952885703078</v>
      </c>
    </row>
    <row r="53" spans="1:5">
      <c r="A53" t="s">
        <v>139</v>
      </c>
      <c r="B53" t="s">
        <v>15</v>
      </c>
      <c r="C53">
        <v>525106</v>
      </c>
      <c r="D53">
        <v>211863</v>
      </c>
      <c r="E53">
        <f t="shared" si="0"/>
        <v>0.40346710949789183</v>
      </c>
    </row>
    <row r="54" spans="1:5">
      <c r="A54" t="s">
        <v>140</v>
      </c>
      <c r="B54" t="s">
        <v>15</v>
      </c>
      <c r="C54">
        <v>525106</v>
      </c>
      <c r="D54">
        <v>251682</v>
      </c>
      <c r="E54">
        <f t="shared" si="0"/>
        <v>0.47929751326398862</v>
      </c>
    </row>
    <row r="55" spans="1:5">
      <c r="A55" t="s">
        <v>141</v>
      </c>
      <c r="B55" t="s">
        <v>15</v>
      </c>
      <c r="C55">
        <v>525106</v>
      </c>
      <c r="D55">
        <v>152953</v>
      </c>
      <c r="E55">
        <f t="shared" si="0"/>
        <v>0.29128023675219861</v>
      </c>
    </row>
    <row r="56" spans="1:5">
      <c r="A56" t="s">
        <v>142</v>
      </c>
      <c r="B56" t="s">
        <v>15</v>
      </c>
      <c r="C56">
        <v>525106</v>
      </c>
      <c r="D56">
        <v>272256</v>
      </c>
      <c r="E56">
        <f t="shared" si="0"/>
        <v>0.51847817393059692</v>
      </c>
    </row>
    <row r="57" spans="1:5">
      <c r="A57" t="s">
        <v>143</v>
      </c>
      <c r="B57" t="s">
        <v>15</v>
      </c>
      <c r="C57">
        <v>526654</v>
      </c>
      <c r="D57">
        <v>160726</v>
      </c>
      <c r="E57">
        <f t="shared" si="0"/>
        <v>0.30518328921834831</v>
      </c>
    </row>
    <row r="58" spans="1:5">
      <c r="A58" t="s">
        <v>13</v>
      </c>
      <c r="C58">
        <v>610856</v>
      </c>
      <c r="D58">
        <v>235943</v>
      </c>
      <c r="E58">
        <f t="shared" si="0"/>
        <v>0.3862497871838862</v>
      </c>
    </row>
    <row r="59" spans="1:5">
      <c r="A59" t="s">
        <v>146</v>
      </c>
      <c r="B59" t="s">
        <v>5</v>
      </c>
      <c r="C59">
        <v>666997</v>
      </c>
      <c r="D59">
        <v>261947</v>
      </c>
      <c r="E59">
        <f t="shared" si="0"/>
        <v>0.39272590431441223</v>
      </c>
    </row>
    <row r="60" spans="1:5">
      <c r="A60" t="s">
        <v>12</v>
      </c>
      <c r="C60">
        <v>768771</v>
      </c>
      <c r="D60">
        <v>353407</v>
      </c>
      <c r="E60">
        <f t="shared" si="0"/>
        <v>0.45970386500011057</v>
      </c>
    </row>
    <row r="61" spans="1:5">
      <c r="A61" t="s">
        <v>144</v>
      </c>
      <c r="B61" t="s">
        <v>15</v>
      </c>
      <c r="C61">
        <v>787420</v>
      </c>
      <c r="D61">
        <v>625599</v>
      </c>
      <c r="E61">
        <f t="shared" si="0"/>
        <v>0.79449213888395009</v>
      </c>
    </row>
    <row r="62" spans="1:5">
      <c r="A62" t="s">
        <v>145</v>
      </c>
      <c r="B62" t="s">
        <v>15</v>
      </c>
      <c r="C62">
        <v>787460</v>
      </c>
      <c r="D62">
        <v>780183</v>
      </c>
      <c r="E62">
        <f t="shared" si="0"/>
        <v>0.9907588956899398</v>
      </c>
    </row>
    <row r="63" spans="1:5">
      <c r="A63" t="s">
        <v>147</v>
      </c>
      <c r="B63" t="s">
        <v>5</v>
      </c>
      <c r="C63">
        <v>1022125</v>
      </c>
      <c r="D63">
        <v>447390</v>
      </c>
      <c r="E63">
        <f t="shared" si="0"/>
        <v>0.43770576005870121</v>
      </c>
    </row>
    <row r="64" spans="1:5">
      <c r="A64" t="s">
        <v>148</v>
      </c>
      <c r="B64" t="s">
        <v>34</v>
      </c>
      <c r="C64">
        <v>1029744</v>
      </c>
      <c r="D64">
        <v>110444</v>
      </c>
      <c r="E64">
        <f t="shared" si="0"/>
        <v>0.10725384173153715</v>
      </c>
    </row>
    <row r="65" spans="1:5">
      <c r="A65" t="s">
        <v>149</v>
      </c>
      <c r="B65" t="s">
        <v>5</v>
      </c>
      <c r="C65">
        <v>2473400</v>
      </c>
      <c r="D65">
        <v>846890</v>
      </c>
      <c r="E65">
        <f t="shared" si="0"/>
        <v>0.34239912670817496</v>
      </c>
    </row>
    <row r="66" spans="1:5">
      <c r="A66" t="s">
        <v>150</v>
      </c>
      <c r="B66" t="s">
        <v>5</v>
      </c>
      <c r="C66">
        <v>3711999</v>
      </c>
      <c r="D66">
        <v>1402952</v>
      </c>
      <c r="E66">
        <f t="shared" si="0"/>
        <v>0.37795053285305302</v>
      </c>
    </row>
    <row r="67" spans="1:5">
      <c r="A67" t="s">
        <v>151</v>
      </c>
      <c r="B67" t="s">
        <v>5</v>
      </c>
      <c r="C67">
        <v>4047392</v>
      </c>
      <c r="D67">
        <v>1310992</v>
      </c>
      <c r="E67">
        <f t="shared" ref="E67:E68" si="1">D67/C67</f>
        <v>0.32391031063954268</v>
      </c>
    </row>
    <row r="68" spans="1:5">
      <c r="A68" t="s">
        <v>152</v>
      </c>
      <c r="B68" t="s">
        <v>19</v>
      </c>
      <c r="C68">
        <v>4638690</v>
      </c>
      <c r="D68">
        <v>1871617</v>
      </c>
      <c r="E68">
        <f t="shared" si="1"/>
        <v>0.40347964619321403</v>
      </c>
    </row>
  </sheetData>
  <conditionalFormatting sqref="A37:B37">
    <cfRule type="duplicateValues" dxfId="163" priority="11"/>
  </conditionalFormatting>
  <conditionalFormatting sqref="A3:B3 D3">
    <cfRule type="duplicateValues" dxfId="162" priority="10"/>
  </conditionalFormatting>
  <conditionalFormatting sqref="A17:B17 D17">
    <cfRule type="duplicateValues" dxfId="161" priority="9"/>
  </conditionalFormatting>
  <conditionalFormatting sqref="A16:B16 D16">
    <cfRule type="duplicateValues" dxfId="160" priority="8"/>
  </conditionalFormatting>
  <conditionalFormatting sqref="A51:D51">
    <cfRule type="duplicateValues" dxfId="159" priority="7"/>
  </conditionalFormatting>
  <conditionalFormatting sqref="D2 D4:D15 D18:D50 D52:D68">
    <cfRule type="duplicateValues" dxfId="158" priority="6"/>
  </conditionalFormatting>
  <conditionalFormatting sqref="A37">
    <cfRule type="duplicateValues" dxfId="89" priority="5"/>
  </conditionalFormatting>
  <conditionalFormatting sqref="A3">
    <cfRule type="duplicateValues" dxfId="88" priority="4"/>
  </conditionalFormatting>
  <conditionalFormatting sqref="A17">
    <cfRule type="duplicateValues" dxfId="87" priority="3"/>
  </conditionalFormatting>
  <conditionalFormatting sqref="A16">
    <cfRule type="duplicateValues" dxfId="86" priority="2"/>
  </conditionalFormatting>
  <conditionalFormatting sqref="A51">
    <cfRule type="duplicateValues" dxfId="85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A2" sqref="A2:A68"/>
    </sheetView>
  </sheetViews>
  <sheetFormatPr defaultRowHeight="15"/>
  <cols>
    <col min="1" max="1" width="57.140625" bestFit="1" customWidth="1"/>
    <col min="2" max="2" width="5.7109375" bestFit="1" customWidth="1"/>
  </cols>
  <sheetData>
    <row r="1" spans="1:5">
      <c r="A1" t="s">
        <v>0</v>
      </c>
      <c r="C1" t="s">
        <v>1</v>
      </c>
      <c r="D1" t="s">
        <v>84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2151</v>
      </c>
      <c r="E2">
        <f>D2/C2</f>
        <v>0.67113884555382219</v>
      </c>
    </row>
    <row r="3" spans="1:5">
      <c r="A3" t="s">
        <v>107</v>
      </c>
      <c r="B3" t="s">
        <v>23</v>
      </c>
      <c r="C3">
        <v>3205</v>
      </c>
      <c r="D3">
        <v>2151</v>
      </c>
      <c r="E3">
        <f>D3/C3</f>
        <v>0.67113884555382219</v>
      </c>
    </row>
    <row r="4" spans="1:5">
      <c r="A4" t="s">
        <v>108</v>
      </c>
      <c r="B4" t="s">
        <v>29</v>
      </c>
      <c r="C4">
        <v>3721</v>
      </c>
      <c r="D4">
        <v>2259</v>
      </c>
      <c r="E4">
        <f>D4/C4</f>
        <v>0.60709486697124426</v>
      </c>
    </row>
    <row r="5" spans="1:5">
      <c r="A5" t="s">
        <v>109</v>
      </c>
      <c r="B5" t="s">
        <v>78</v>
      </c>
      <c r="C5">
        <v>4227</v>
      </c>
      <c r="D5">
        <v>2689</v>
      </c>
      <c r="E5">
        <f>D5/C5</f>
        <v>0.63614856872486392</v>
      </c>
    </row>
    <row r="6" spans="1:5">
      <c r="A6" t="s">
        <v>110</v>
      </c>
      <c r="B6" t="s">
        <v>21</v>
      </c>
      <c r="C6">
        <v>11150</v>
      </c>
      <c r="D6">
        <v>7130</v>
      </c>
      <c r="E6">
        <f>D6/C6</f>
        <v>0.63946188340807175</v>
      </c>
    </row>
    <row r="7" spans="1:5">
      <c r="A7" t="s">
        <v>57</v>
      </c>
      <c r="C7">
        <v>11954</v>
      </c>
      <c r="D7">
        <v>7536</v>
      </c>
      <c r="E7">
        <f>D7/C7</f>
        <v>0.63041659695499419</v>
      </c>
    </row>
    <row r="8" spans="1:5">
      <c r="A8" t="s">
        <v>56</v>
      </c>
      <c r="C8">
        <v>13286</v>
      </c>
      <c r="D8">
        <v>7954</v>
      </c>
      <c r="E8">
        <f>D8/C8</f>
        <v>0.59867529730543434</v>
      </c>
    </row>
    <row r="9" spans="1:5">
      <c r="A9" t="s">
        <v>51</v>
      </c>
      <c r="C9">
        <v>21504</v>
      </c>
      <c r="D9">
        <v>16322</v>
      </c>
      <c r="E9">
        <f>D9/C9</f>
        <v>0.75902157738095233</v>
      </c>
    </row>
    <row r="10" spans="1:5">
      <c r="A10" t="s">
        <v>111</v>
      </c>
      <c r="B10" t="s">
        <v>17</v>
      </c>
      <c r="C10">
        <v>24603</v>
      </c>
      <c r="D10">
        <v>16299</v>
      </c>
      <c r="E10">
        <f>D10/C10</f>
        <v>0.66248018534325082</v>
      </c>
    </row>
    <row r="11" spans="1:5">
      <c r="A11" t="s">
        <v>58</v>
      </c>
      <c r="C11">
        <v>38105</v>
      </c>
      <c r="D11">
        <v>24132</v>
      </c>
      <c r="E11">
        <f>D11/C11</f>
        <v>0.63330271617897915</v>
      </c>
    </row>
    <row r="12" spans="1:5">
      <c r="A12" t="s">
        <v>71</v>
      </c>
      <c r="C12">
        <v>38240</v>
      </c>
      <c r="D12">
        <v>25914</v>
      </c>
      <c r="E12">
        <f>D12/C12</f>
        <v>0.67766736401673644</v>
      </c>
    </row>
    <row r="13" spans="1:5">
      <c r="A13" t="s">
        <v>65</v>
      </c>
      <c r="C13">
        <v>39611</v>
      </c>
      <c r="D13">
        <v>26021</v>
      </c>
      <c r="E13">
        <f>D13/C13</f>
        <v>0.65691348362828506</v>
      </c>
    </row>
    <row r="14" spans="1:5">
      <c r="A14" t="s">
        <v>112</v>
      </c>
      <c r="B14" t="s">
        <v>23</v>
      </c>
      <c r="C14">
        <v>40498</v>
      </c>
      <c r="D14">
        <v>26513</v>
      </c>
      <c r="E14">
        <f>D14/C14</f>
        <v>0.65467430490394585</v>
      </c>
    </row>
    <row r="15" spans="1:5">
      <c r="A15" t="s">
        <v>55</v>
      </c>
      <c r="C15">
        <v>46526</v>
      </c>
      <c r="D15">
        <v>27373</v>
      </c>
      <c r="E15">
        <f>D15/C15</f>
        <v>0.58833770364957227</v>
      </c>
    </row>
    <row r="16" spans="1:5">
      <c r="A16" t="s">
        <v>67</v>
      </c>
      <c r="C16">
        <v>49379</v>
      </c>
      <c r="D16">
        <v>30318</v>
      </c>
      <c r="E16">
        <f>D16/C16</f>
        <v>0.61398570242410744</v>
      </c>
    </row>
    <row r="17" spans="1:5">
      <c r="A17" t="s">
        <v>53</v>
      </c>
      <c r="C17">
        <v>53161</v>
      </c>
      <c r="D17">
        <v>33447</v>
      </c>
      <c r="E17">
        <f>D17/C17</f>
        <v>0.62916423694061441</v>
      </c>
    </row>
    <row r="18" spans="1:5">
      <c r="A18" t="s">
        <v>113</v>
      </c>
      <c r="B18" t="s">
        <v>15</v>
      </c>
      <c r="C18">
        <v>65798</v>
      </c>
      <c r="D18">
        <v>61760</v>
      </c>
      <c r="E18">
        <f>D18/C18</f>
        <v>0.93863035350618562</v>
      </c>
    </row>
    <row r="19" spans="1:5">
      <c r="A19" t="s">
        <v>66</v>
      </c>
      <c r="C19">
        <v>71646</v>
      </c>
      <c r="D19">
        <v>43084</v>
      </c>
      <c r="E19">
        <f>D19/C19</f>
        <v>0.60134550428495659</v>
      </c>
    </row>
    <row r="20" spans="1:5">
      <c r="A20" t="s">
        <v>54</v>
      </c>
      <c r="C20">
        <v>82199</v>
      </c>
      <c r="D20">
        <v>47723</v>
      </c>
      <c r="E20">
        <f>D20/C20</f>
        <v>0.58057883915862718</v>
      </c>
    </row>
    <row r="21" spans="1:5">
      <c r="A21" t="s">
        <v>72</v>
      </c>
      <c r="C21">
        <v>93695</v>
      </c>
      <c r="D21">
        <v>65333</v>
      </c>
      <c r="E21">
        <f>D21/C21</f>
        <v>0.69729441272213033</v>
      </c>
    </row>
    <row r="22" spans="1:5">
      <c r="A22" t="s">
        <v>26</v>
      </c>
      <c r="C22">
        <v>102400</v>
      </c>
      <c r="D22">
        <v>72825</v>
      </c>
      <c r="E22">
        <f>D22/C22</f>
        <v>0.711181640625</v>
      </c>
    </row>
    <row r="23" spans="1:5">
      <c r="A23" t="s">
        <v>10</v>
      </c>
      <c r="C23">
        <v>111261</v>
      </c>
      <c r="D23">
        <v>72858</v>
      </c>
      <c r="E23">
        <f>D23/C23</f>
        <v>0.65483862269798043</v>
      </c>
    </row>
    <row r="24" spans="1:5">
      <c r="A24" t="s">
        <v>114</v>
      </c>
      <c r="B24" t="s">
        <v>23</v>
      </c>
      <c r="C24">
        <v>116884</v>
      </c>
      <c r="D24">
        <v>78805</v>
      </c>
      <c r="E24">
        <f>D24/C24</f>
        <v>0.6742154614831799</v>
      </c>
    </row>
    <row r="25" spans="1:5">
      <c r="A25" t="s">
        <v>115</v>
      </c>
      <c r="B25" t="s">
        <v>3</v>
      </c>
      <c r="C25">
        <v>119574</v>
      </c>
      <c r="D25">
        <v>29990</v>
      </c>
      <c r="E25">
        <f>D25/C25</f>
        <v>0.25080703162894946</v>
      </c>
    </row>
    <row r="26" spans="1:5">
      <c r="A26" t="s">
        <v>116</v>
      </c>
      <c r="B26" t="s">
        <v>5</v>
      </c>
      <c r="C26">
        <v>125179</v>
      </c>
      <c r="D26">
        <v>75889</v>
      </c>
      <c r="E26">
        <f>D26/C26</f>
        <v>0.60624385879420672</v>
      </c>
    </row>
    <row r="27" spans="1:5">
      <c r="A27" t="s">
        <v>117</v>
      </c>
      <c r="B27" t="s">
        <v>5</v>
      </c>
      <c r="C27">
        <v>150261</v>
      </c>
      <c r="D27">
        <v>87046</v>
      </c>
      <c r="E27">
        <f>D27/C27</f>
        <v>0.57929868695137132</v>
      </c>
    </row>
    <row r="28" spans="1:5">
      <c r="A28" t="s">
        <v>118</v>
      </c>
      <c r="B28" t="s">
        <v>5</v>
      </c>
      <c r="C28">
        <v>152089</v>
      </c>
      <c r="D28">
        <v>87778</v>
      </c>
      <c r="E28">
        <f>D28/C28</f>
        <v>0.5771489062325349</v>
      </c>
    </row>
    <row r="29" spans="1:5">
      <c r="A29" t="s">
        <v>119</v>
      </c>
      <c r="B29" t="s">
        <v>3</v>
      </c>
      <c r="C29">
        <v>190566</v>
      </c>
      <c r="D29">
        <v>121163</v>
      </c>
      <c r="E29">
        <f>D29/C29</f>
        <v>0.63580596748633023</v>
      </c>
    </row>
    <row r="30" spans="1:5">
      <c r="A30" t="s">
        <v>120</v>
      </c>
      <c r="B30" t="s">
        <v>15</v>
      </c>
      <c r="C30">
        <v>197020</v>
      </c>
      <c r="D30">
        <v>191543</v>
      </c>
      <c r="E30">
        <f>D30/C30</f>
        <v>0.97220079179778707</v>
      </c>
    </row>
    <row r="31" spans="1:5">
      <c r="A31" t="s">
        <v>121</v>
      </c>
      <c r="B31" t="s">
        <v>5</v>
      </c>
      <c r="C31">
        <v>233252</v>
      </c>
      <c r="D31">
        <v>133846</v>
      </c>
      <c r="E31">
        <f>D31/C31</f>
        <v>0.57382573354140587</v>
      </c>
    </row>
    <row r="32" spans="1:5">
      <c r="A32" t="s">
        <v>52</v>
      </c>
      <c r="C32">
        <v>246814</v>
      </c>
      <c r="D32">
        <v>194367</v>
      </c>
      <c r="E32">
        <f>D32/C32</f>
        <v>0.78750395034317344</v>
      </c>
    </row>
    <row r="33" spans="1:5">
      <c r="A33" t="s">
        <v>122</v>
      </c>
      <c r="B33" t="s">
        <v>5</v>
      </c>
      <c r="C33">
        <v>249399</v>
      </c>
      <c r="D33">
        <v>138434</v>
      </c>
      <c r="E33">
        <f>D33/C33</f>
        <v>0.55507038921567453</v>
      </c>
    </row>
    <row r="34" spans="1:5">
      <c r="A34" t="s">
        <v>123</v>
      </c>
      <c r="B34" t="s">
        <v>15</v>
      </c>
      <c r="C34">
        <v>262598</v>
      </c>
      <c r="D34">
        <v>245628</v>
      </c>
      <c r="E34">
        <f>D34/C34</f>
        <v>0.93537650705641318</v>
      </c>
    </row>
    <row r="35" spans="1:5">
      <c r="A35" t="s">
        <v>124</v>
      </c>
      <c r="B35" t="s">
        <v>15</v>
      </c>
      <c r="C35">
        <v>262750</v>
      </c>
      <c r="D35">
        <v>233089</v>
      </c>
      <c r="E35">
        <f>D35/C35</f>
        <v>0.88711322549952432</v>
      </c>
    </row>
    <row r="36" spans="1:5">
      <c r="A36" t="s">
        <v>125</v>
      </c>
      <c r="B36" t="s">
        <v>15</v>
      </c>
      <c r="C36">
        <v>262750</v>
      </c>
      <c r="D36">
        <v>241053</v>
      </c>
      <c r="E36">
        <f>D36/C36</f>
        <v>0.91742340627973362</v>
      </c>
    </row>
    <row r="37" spans="1:5">
      <c r="A37" t="s">
        <v>126</v>
      </c>
      <c r="B37" t="s">
        <v>15</v>
      </c>
      <c r="C37">
        <v>262750</v>
      </c>
      <c r="D37">
        <v>240962</v>
      </c>
      <c r="E37">
        <f>D37/C37</f>
        <v>0.91707706945765932</v>
      </c>
    </row>
    <row r="38" spans="1:5">
      <c r="A38" t="s">
        <v>127</v>
      </c>
      <c r="B38" t="s">
        <v>15</v>
      </c>
      <c r="C38">
        <v>262750</v>
      </c>
      <c r="D38">
        <v>239174</v>
      </c>
      <c r="E38">
        <f>D38/C38</f>
        <v>0.91027212178877259</v>
      </c>
    </row>
    <row r="39" spans="1:5">
      <c r="A39" t="s">
        <v>128</v>
      </c>
      <c r="B39" t="s">
        <v>15</v>
      </c>
      <c r="C39">
        <v>262750</v>
      </c>
      <c r="D39">
        <v>229846</v>
      </c>
      <c r="E39">
        <f>D39/C39</f>
        <v>0.87477069457659373</v>
      </c>
    </row>
    <row r="40" spans="1:5">
      <c r="A40" t="s">
        <v>129</v>
      </c>
      <c r="B40" t="s">
        <v>15</v>
      </c>
      <c r="C40">
        <v>262750</v>
      </c>
      <c r="D40">
        <v>240438</v>
      </c>
      <c r="E40">
        <f>D40/C40</f>
        <v>0.91508277830637486</v>
      </c>
    </row>
    <row r="41" spans="1:5">
      <c r="A41" t="s">
        <v>130</v>
      </c>
      <c r="B41" t="s">
        <v>5</v>
      </c>
      <c r="C41">
        <v>268855</v>
      </c>
      <c r="D41">
        <v>152607</v>
      </c>
      <c r="E41">
        <f>D41/C41</f>
        <v>0.56761823287645752</v>
      </c>
    </row>
    <row r="42" spans="1:5">
      <c r="A42" t="s">
        <v>131</v>
      </c>
      <c r="B42" t="s">
        <v>5</v>
      </c>
      <c r="C42">
        <v>278717</v>
      </c>
      <c r="D42">
        <v>161043</v>
      </c>
      <c r="E42">
        <f>D42/C42</f>
        <v>0.57780113878952488</v>
      </c>
    </row>
    <row r="43" spans="1:5">
      <c r="A43" t="s">
        <v>132</v>
      </c>
      <c r="B43" t="s">
        <v>5</v>
      </c>
      <c r="C43">
        <v>336939</v>
      </c>
      <c r="D43">
        <v>191875</v>
      </c>
      <c r="E43">
        <f>D43/C43</f>
        <v>0.56946509605596263</v>
      </c>
    </row>
    <row r="44" spans="1:5">
      <c r="A44" t="s">
        <v>49</v>
      </c>
      <c r="C44">
        <v>377109</v>
      </c>
      <c r="D44">
        <v>246506</v>
      </c>
      <c r="E44">
        <f>D44/C44</f>
        <v>0.65367307595416713</v>
      </c>
    </row>
    <row r="45" spans="1:5">
      <c r="A45" t="s">
        <v>133</v>
      </c>
      <c r="B45" t="s">
        <v>5</v>
      </c>
      <c r="C45">
        <v>387466</v>
      </c>
      <c r="D45">
        <v>224116</v>
      </c>
      <c r="E45">
        <f>D45/C45</f>
        <v>0.57841462218620476</v>
      </c>
    </row>
    <row r="46" spans="1:5">
      <c r="A46" t="s">
        <v>134</v>
      </c>
      <c r="B46" t="s">
        <v>5</v>
      </c>
      <c r="C46">
        <v>390937</v>
      </c>
      <c r="D46">
        <v>217903</v>
      </c>
      <c r="E46">
        <f>D46/C46</f>
        <v>0.55738648426728599</v>
      </c>
    </row>
    <row r="47" spans="1:5">
      <c r="A47" t="s">
        <v>135</v>
      </c>
      <c r="B47" t="s">
        <v>5</v>
      </c>
      <c r="C47">
        <v>424691</v>
      </c>
      <c r="D47">
        <v>237469</v>
      </c>
      <c r="E47">
        <f>D47/C47</f>
        <v>0.55915712835920706</v>
      </c>
    </row>
    <row r="48" spans="1:5">
      <c r="A48" t="s">
        <v>136</v>
      </c>
      <c r="B48" t="s">
        <v>5</v>
      </c>
      <c r="C48">
        <v>426754</v>
      </c>
      <c r="D48">
        <v>250664</v>
      </c>
      <c r="E48">
        <f>D48/C48</f>
        <v>0.58737352198221926</v>
      </c>
    </row>
    <row r="49" spans="1:5">
      <c r="A49" t="s">
        <v>137</v>
      </c>
      <c r="B49" t="s">
        <v>5</v>
      </c>
      <c r="C49">
        <v>481861</v>
      </c>
      <c r="D49">
        <v>275685</v>
      </c>
      <c r="E49">
        <f>D49/C49</f>
        <v>0.57212557148223242</v>
      </c>
    </row>
    <row r="50" spans="1:5">
      <c r="A50" t="s">
        <v>61</v>
      </c>
      <c r="C50">
        <v>513216</v>
      </c>
      <c r="D50">
        <v>106728</v>
      </c>
      <c r="E50">
        <f>D50/C50</f>
        <v>0.20795922184811075</v>
      </c>
    </row>
    <row r="51" spans="1:5">
      <c r="A51" t="s">
        <v>68</v>
      </c>
      <c r="C51">
        <v>513216</v>
      </c>
      <c r="D51">
        <v>106728</v>
      </c>
      <c r="E51">
        <f>D51/C51</f>
        <v>0.20795922184811075</v>
      </c>
    </row>
    <row r="52" spans="1:5">
      <c r="A52" t="s">
        <v>138</v>
      </c>
      <c r="B52" t="s">
        <v>15</v>
      </c>
      <c r="C52">
        <v>525106</v>
      </c>
      <c r="D52">
        <v>256543</v>
      </c>
      <c r="E52">
        <f>D52/C52</f>
        <v>0.48855469181460504</v>
      </c>
    </row>
    <row r="53" spans="1:5">
      <c r="A53" t="s">
        <v>139</v>
      </c>
      <c r="B53" t="s">
        <v>15</v>
      </c>
      <c r="C53">
        <v>525106</v>
      </c>
      <c r="D53">
        <v>288067</v>
      </c>
      <c r="E53">
        <f>D53/C53</f>
        <v>0.54858828503197454</v>
      </c>
    </row>
    <row r="54" spans="1:5">
      <c r="A54" t="s">
        <v>140</v>
      </c>
      <c r="B54" t="s">
        <v>15</v>
      </c>
      <c r="C54">
        <v>525106</v>
      </c>
      <c r="D54">
        <v>313221</v>
      </c>
      <c r="E54">
        <f>D54/C54</f>
        <v>0.59649099419926643</v>
      </c>
    </row>
    <row r="55" spans="1:5">
      <c r="A55" t="s">
        <v>141</v>
      </c>
      <c r="B55" t="s">
        <v>15</v>
      </c>
      <c r="C55">
        <v>525106</v>
      </c>
      <c r="D55">
        <v>289544</v>
      </c>
      <c r="E55">
        <f>D55/C55</f>
        <v>0.55140105045457488</v>
      </c>
    </row>
    <row r="56" spans="1:5">
      <c r="A56" t="s">
        <v>142</v>
      </c>
      <c r="B56" t="s">
        <v>15</v>
      </c>
      <c r="C56">
        <v>525106</v>
      </c>
      <c r="D56">
        <v>319232</v>
      </c>
      <c r="E56">
        <f>D56/C56</f>
        <v>0.60793820676206323</v>
      </c>
    </row>
    <row r="57" spans="1:5">
      <c r="A57" t="s">
        <v>143</v>
      </c>
      <c r="B57" t="s">
        <v>15</v>
      </c>
      <c r="C57">
        <v>526654</v>
      </c>
      <c r="D57">
        <v>317897</v>
      </c>
      <c r="E57">
        <f>D57/C57</f>
        <v>0.6036164160910199</v>
      </c>
    </row>
    <row r="58" spans="1:5">
      <c r="A58" t="s">
        <v>13</v>
      </c>
      <c r="C58">
        <v>610856</v>
      </c>
      <c r="D58">
        <v>368412</v>
      </c>
      <c r="E58">
        <f>D58/C58</f>
        <v>0.60310777008001881</v>
      </c>
    </row>
    <row r="59" spans="1:5">
      <c r="A59" t="s">
        <v>146</v>
      </c>
      <c r="B59" t="s">
        <v>5</v>
      </c>
      <c r="C59">
        <v>666997</v>
      </c>
      <c r="D59">
        <v>375150</v>
      </c>
      <c r="E59">
        <f>D59/C59</f>
        <v>0.56244630785445815</v>
      </c>
    </row>
    <row r="60" spans="1:5">
      <c r="A60" t="s">
        <v>12</v>
      </c>
      <c r="C60">
        <v>768771</v>
      </c>
      <c r="D60">
        <v>438475</v>
      </c>
      <c r="E60">
        <f>D60/C60</f>
        <v>0.57035840321760312</v>
      </c>
    </row>
    <row r="61" spans="1:5">
      <c r="A61" t="s">
        <v>144</v>
      </c>
      <c r="B61" t="s">
        <v>15</v>
      </c>
      <c r="C61">
        <v>787420</v>
      </c>
      <c r="D61">
        <v>703175</v>
      </c>
      <c r="E61">
        <f>D61/C61</f>
        <v>0.89301135353432726</v>
      </c>
    </row>
    <row r="62" spans="1:5">
      <c r="A62" t="s">
        <v>145</v>
      </c>
      <c r="B62" t="s">
        <v>15</v>
      </c>
      <c r="C62">
        <v>787460</v>
      </c>
      <c r="D62">
        <v>766607</v>
      </c>
      <c r="E62">
        <f>D62/C62</f>
        <v>0.97351865491580525</v>
      </c>
    </row>
    <row r="63" spans="1:5">
      <c r="A63" t="s">
        <v>147</v>
      </c>
      <c r="B63" t="s">
        <v>5</v>
      </c>
      <c r="C63">
        <v>1022125</v>
      </c>
      <c r="D63">
        <v>583343</v>
      </c>
      <c r="E63">
        <f>D63/C63</f>
        <v>0.57071591048061632</v>
      </c>
    </row>
    <row r="64" spans="1:5">
      <c r="A64" t="s">
        <v>148</v>
      </c>
      <c r="B64" t="s">
        <v>34</v>
      </c>
      <c r="C64">
        <v>1029744</v>
      </c>
      <c r="D64">
        <v>462800</v>
      </c>
      <c r="E64">
        <f>D64/C64</f>
        <v>0.44943209185972438</v>
      </c>
    </row>
    <row r="65" spans="1:5">
      <c r="A65" t="s">
        <v>149</v>
      </c>
      <c r="B65" t="s">
        <v>5</v>
      </c>
      <c r="C65">
        <v>2473400</v>
      </c>
      <c r="D65">
        <v>1558708</v>
      </c>
      <c r="E65">
        <f>D65/C65</f>
        <v>0.63018840462521231</v>
      </c>
    </row>
    <row r="66" spans="1:5">
      <c r="A66" t="s">
        <v>150</v>
      </c>
      <c r="B66" t="s">
        <v>5</v>
      </c>
      <c r="C66">
        <v>3711999</v>
      </c>
      <c r="D66">
        <v>2122059</v>
      </c>
      <c r="E66">
        <f>D66/C66</f>
        <v>0.57167553116258918</v>
      </c>
    </row>
    <row r="67" spans="1:5">
      <c r="A67" t="s">
        <v>151</v>
      </c>
      <c r="B67" t="s">
        <v>5</v>
      </c>
      <c r="C67">
        <v>4047392</v>
      </c>
      <c r="D67">
        <v>2218530</v>
      </c>
      <c r="E67">
        <f>D67/C67</f>
        <v>0.54813815909108876</v>
      </c>
    </row>
    <row r="68" spans="1:5">
      <c r="A68" t="s">
        <v>152</v>
      </c>
      <c r="B68" t="s">
        <v>19</v>
      </c>
      <c r="C68">
        <v>4638690</v>
      </c>
      <c r="D68">
        <v>1159682</v>
      </c>
      <c r="E68">
        <f>D68/C68</f>
        <v>0.25000204799199777</v>
      </c>
    </row>
  </sheetData>
  <sortState ref="A2:E68">
    <sortCondition ref="C2:C68"/>
  </sortState>
  <conditionalFormatting sqref="A37:B37">
    <cfRule type="duplicateValues" dxfId="157" priority="16"/>
  </conditionalFormatting>
  <conditionalFormatting sqref="A3:B3 D3">
    <cfRule type="duplicateValues" dxfId="156" priority="15"/>
  </conditionalFormatting>
  <conditionalFormatting sqref="A17:B17 D17">
    <cfRule type="duplicateValues" dxfId="155" priority="14"/>
  </conditionalFormatting>
  <conditionalFormatting sqref="A16:B16 D16">
    <cfRule type="duplicateValues" dxfId="154" priority="13"/>
  </conditionalFormatting>
  <conditionalFormatting sqref="A51:D51">
    <cfRule type="duplicateValues" dxfId="153" priority="12"/>
  </conditionalFormatting>
  <conditionalFormatting sqref="D2 D4:D15 D18:D50 D52:D68">
    <cfRule type="duplicateValues" dxfId="152" priority="11"/>
  </conditionalFormatting>
  <conditionalFormatting sqref="A37">
    <cfRule type="duplicateValues" dxfId="79" priority="10"/>
  </conditionalFormatting>
  <conditionalFormatting sqref="A3">
    <cfRule type="duplicateValues" dxfId="78" priority="9"/>
  </conditionalFormatting>
  <conditionalFormatting sqref="A17">
    <cfRule type="duplicateValues" dxfId="77" priority="8"/>
  </conditionalFormatting>
  <conditionalFormatting sqref="A16">
    <cfRule type="duplicateValues" dxfId="76" priority="7"/>
  </conditionalFormatting>
  <conditionalFormatting sqref="A51">
    <cfRule type="duplicateValues" dxfId="75" priority="6"/>
  </conditionalFormatting>
  <conditionalFormatting sqref="A37">
    <cfRule type="duplicateValues" dxfId="74" priority="5"/>
  </conditionalFormatting>
  <conditionalFormatting sqref="A3">
    <cfRule type="duplicateValues" dxfId="73" priority="4"/>
  </conditionalFormatting>
  <conditionalFormatting sqref="A17">
    <cfRule type="duplicateValues" dxfId="72" priority="3"/>
  </conditionalFormatting>
  <conditionalFormatting sqref="A16">
    <cfRule type="duplicateValues" dxfId="71" priority="2"/>
  </conditionalFormatting>
  <conditionalFormatting sqref="A51">
    <cfRule type="duplicateValues" dxfId="7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8"/>
  <sheetViews>
    <sheetView topLeftCell="A15" workbookViewId="0">
      <selection activeCell="G3" sqref="G3"/>
    </sheetView>
  </sheetViews>
  <sheetFormatPr defaultRowHeight="15"/>
  <cols>
    <col min="1" max="1" width="57.140625" bestFit="1" customWidth="1"/>
    <col min="2" max="2" width="5.7109375" bestFit="1" customWidth="1"/>
  </cols>
  <sheetData>
    <row r="1" spans="1:5">
      <c r="A1" t="s">
        <v>0</v>
      </c>
      <c r="C1" t="s">
        <v>1</v>
      </c>
      <c r="D1" t="s">
        <v>85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2777</v>
      </c>
      <c r="E2">
        <f>D2/C2</f>
        <v>0.86645865834633384</v>
      </c>
    </row>
    <row r="3" spans="1:5">
      <c r="A3" t="s">
        <v>107</v>
      </c>
      <c r="B3" t="s">
        <v>23</v>
      </c>
      <c r="C3">
        <v>3205</v>
      </c>
      <c r="D3">
        <v>2564</v>
      </c>
      <c r="E3">
        <f t="shared" ref="E3:E66" si="0">D3/C3</f>
        <v>0.8</v>
      </c>
    </row>
    <row r="4" spans="1:5">
      <c r="A4" t="s">
        <v>108</v>
      </c>
      <c r="B4" t="s">
        <v>29</v>
      </c>
      <c r="C4">
        <v>3721</v>
      </c>
      <c r="D4">
        <v>2957</v>
      </c>
      <c r="E4">
        <f t="shared" si="0"/>
        <v>0.79467884977156678</v>
      </c>
    </row>
    <row r="5" spans="1:5">
      <c r="A5" t="s">
        <v>109</v>
      </c>
      <c r="B5" t="s">
        <v>78</v>
      </c>
      <c r="C5">
        <v>4227</v>
      </c>
      <c r="D5">
        <v>3776</v>
      </c>
      <c r="E5">
        <f t="shared" si="0"/>
        <v>0.8933049444050154</v>
      </c>
    </row>
    <row r="6" spans="1:5">
      <c r="A6" t="s">
        <v>110</v>
      </c>
      <c r="B6" t="s">
        <v>21</v>
      </c>
      <c r="C6">
        <v>11150</v>
      </c>
      <c r="D6">
        <v>8099</v>
      </c>
      <c r="E6">
        <f t="shared" si="0"/>
        <v>0.72636771300448433</v>
      </c>
    </row>
    <row r="7" spans="1:5">
      <c r="A7" t="s">
        <v>57</v>
      </c>
      <c r="C7">
        <v>11954</v>
      </c>
      <c r="D7">
        <v>9974</v>
      </c>
      <c r="E7">
        <f t="shared" si="0"/>
        <v>0.8343650660866655</v>
      </c>
    </row>
    <row r="8" spans="1:5">
      <c r="A8" t="s">
        <v>56</v>
      </c>
      <c r="C8">
        <v>13286</v>
      </c>
      <c r="D8">
        <v>10691</v>
      </c>
      <c r="E8">
        <f t="shared" si="0"/>
        <v>0.80468161975011288</v>
      </c>
    </row>
    <row r="9" spans="1:5">
      <c r="A9" t="s">
        <v>51</v>
      </c>
      <c r="C9">
        <v>21504</v>
      </c>
      <c r="D9">
        <v>18059</v>
      </c>
      <c r="E9">
        <f t="shared" si="0"/>
        <v>0.83979724702380953</v>
      </c>
    </row>
    <row r="10" spans="1:5">
      <c r="A10" t="s">
        <v>111</v>
      </c>
      <c r="B10" t="s">
        <v>17</v>
      </c>
      <c r="C10">
        <v>24603</v>
      </c>
      <c r="D10">
        <v>16799</v>
      </c>
      <c r="E10">
        <f t="shared" si="0"/>
        <v>0.68280291021420148</v>
      </c>
    </row>
    <row r="11" spans="1:5">
      <c r="A11" t="s">
        <v>58</v>
      </c>
      <c r="C11">
        <v>38105</v>
      </c>
      <c r="D11">
        <v>27191</v>
      </c>
      <c r="E11">
        <f t="shared" si="0"/>
        <v>0.71358089489568299</v>
      </c>
    </row>
    <row r="12" spans="1:5">
      <c r="A12" t="s">
        <v>71</v>
      </c>
      <c r="C12">
        <v>38240</v>
      </c>
      <c r="D12">
        <v>26198</v>
      </c>
      <c r="E12">
        <f t="shared" si="0"/>
        <v>0.68509414225941423</v>
      </c>
    </row>
    <row r="13" spans="1:5">
      <c r="A13" t="s">
        <v>65</v>
      </c>
      <c r="C13">
        <v>39611</v>
      </c>
      <c r="D13">
        <v>28121</v>
      </c>
      <c r="E13">
        <f t="shared" si="0"/>
        <v>0.70992906010956558</v>
      </c>
    </row>
    <row r="14" spans="1:5">
      <c r="A14" t="s">
        <v>112</v>
      </c>
      <c r="B14" t="s">
        <v>23</v>
      </c>
      <c r="C14">
        <v>40498</v>
      </c>
      <c r="D14">
        <v>20162</v>
      </c>
      <c r="E14">
        <f t="shared" si="0"/>
        <v>0.49785174576522295</v>
      </c>
    </row>
    <row r="15" spans="1:5">
      <c r="A15" t="s">
        <v>55</v>
      </c>
      <c r="C15">
        <v>46526</v>
      </c>
      <c r="D15">
        <v>32459</v>
      </c>
      <c r="E15">
        <f t="shared" si="0"/>
        <v>0.69765292524609901</v>
      </c>
    </row>
    <row r="16" spans="1:5">
      <c r="A16" t="s">
        <v>67</v>
      </c>
      <c r="C16">
        <v>49379</v>
      </c>
      <c r="D16">
        <v>29180</v>
      </c>
      <c r="E16">
        <f t="shared" si="0"/>
        <v>0.59093946819498167</v>
      </c>
    </row>
    <row r="17" spans="1:5">
      <c r="A17" t="s">
        <v>53</v>
      </c>
      <c r="C17">
        <v>53161</v>
      </c>
      <c r="D17">
        <v>36245</v>
      </c>
      <c r="E17">
        <f t="shared" si="0"/>
        <v>0.68179680592915859</v>
      </c>
    </row>
    <row r="18" spans="1:5">
      <c r="A18" t="s">
        <v>113</v>
      </c>
      <c r="B18" t="s">
        <v>15</v>
      </c>
      <c r="C18">
        <v>65798</v>
      </c>
      <c r="D18">
        <v>72434</v>
      </c>
      <c r="E18">
        <f t="shared" si="0"/>
        <v>1.1008541293048422</v>
      </c>
    </row>
    <row r="19" spans="1:5">
      <c r="A19" t="s">
        <v>66</v>
      </c>
      <c r="C19">
        <v>71646</v>
      </c>
      <c r="D19">
        <v>40616</v>
      </c>
      <c r="E19">
        <f t="shared" si="0"/>
        <v>0.56689836138793515</v>
      </c>
    </row>
    <row r="20" spans="1:5">
      <c r="A20" t="s">
        <v>54</v>
      </c>
      <c r="C20">
        <v>82199</v>
      </c>
      <c r="D20">
        <v>51755</v>
      </c>
      <c r="E20">
        <f t="shared" si="0"/>
        <v>0.62963053078504605</v>
      </c>
    </row>
    <row r="21" spans="1:5">
      <c r="A21" t="s">
        <v>72</v>
      </c>
      <c r="C21">
        <v>93695</v>
      </c>
      <c r="D21">
        <v>54344</v>
      </c>
      <c r="E21">
        <f t="shared" si="0"/>
        <v>0.58000960563530601</v>
      </c>
    </row>
    <row r="22" spans="1:5">
      <c r="A22" t="s">
        <v>26</v>
      </c>
      <c r="C22">
        <v>102400</v>
      </c>
      <c r="D22">
        <v>78732</v>
      </c>
      <c r="E22">
        <f t="shared" si="0"/>
        <v>0.76886718750000005</v>
      </c>
    </row>
    <row r="23" spans="1:5">
      <c r="A23" t="s">
        <v>10</v>
      </c>
      <c r="C23">
        <v>111261</v>
      </c>
      <c r="D23">
        <v>64121</v>
      </c>
      <c r="E23">
        <f t="shared" si="0"/>
        <v>0.5763115557113454</v>
      </c>
    </row>
    <row r="24" spans="1:5">
      <c r="A24" t="s">
        <v>114</v>
      </c>
      <c r="B24" t="s">
        <v>23</v>
      </c>
      <c r="C24">
        <v>116884</v>
      </c>
      <c r="D24">
        <v>43286</v>
      </c>
      <c r="E24">
        <f t="shared" si="0"/>
        <v>0.37033297970637558</v>
      </c>
    </row>
    <row r="25" spans="1:5">
      <c r="A25" t="s">
        <v>115</v>
      </c>
      <c r="B25" t="s">
        <v>3</v>
      </c>
      <c r="C25">
        <v>119574</v>
      </c>
      <c r="D25">
        <v>15614</v>
      </c>
      <c r="E25">
        <f t="shared" si="0"/>
        <v>0.13058022647063744</v>
      </c>
    </row>
    <row r="26" spans="1:5">
      <c r="A26" t="s">
        <v>116</v>
      </c>
      <c r="B26" t="s">
        <v>5</v>
      </c>
      <c r="C26">
        <v>125179</v>
      </c>
      <c r="D26">
        <v>76517</v>
      </c>
      <c r="E26">
        <f t="shared" si="0"/>
        <v>0.61126067471380985</v>
      </c>
    </row>
    <row r="27" spans="1:5">
      <c r="A27" t="s">
        <v>117</v>
      </c>
      <c r="B27" t="s">
        <v>5</v>
      </c>
      <c r="C27">
        <v>150261</v>
      </c>
      <c r="D27">
        <v>87320</v>
      </c>
      <c r="E27">
        <f t="shared" si="0"/>
        <v>0.58112218073884769</v>
      </c>
    </row>
    <row r="28" spans="1:5">
      <c r="A28" t="s">
        <v>118</v>
      </c>
      <c r="B28" t="s">
        <v>5</v>
      </c>
      <c r="C28">
        <v>152089</v>
      </c>
      <c r="D28">
        <v>87021</v>
      </c>
      <c r="E28">
        <f t="shared" si="0"/>
        <v>0.57217155744333914</v>
      </c>
    </row>
    <row r="29" spans="1:5">
      <c r="A29" t="s">
        <v>119</v>
      </c>
      <c r="B29" t="s">
        <v>3</v>
      </c>
      <c r="C29">
        <v>190566</v>
      </c>
      <c r="D29">
        <v>57368</v>
      </c>
      <c r="E29">
        <f t="shared" si="0"/>
        <v>0.30104005961189301</v>
      </c>
    </row>
    <row r="30" spans="1:5">
      <c r="A30" t="s">
        <v>120</v>
      </c>
      <c r="B30" t="s">
        <v>15</v>
      </c>
      <c r="C30">
        <v>197020</v>
      </c>
      <c r="D30">
        <v>213806</v>
      </c>
      <c r="E30">
        <f t="shared" si="0"/>
        <v>1.0851994721348086</v>
      </c>
    </row>
    <row r="31" spans="1:5">
      <c r="A31" t="s">
        <v>121</v>
      </c>
      <c r="B31" t="s">
        <v>5</v>
      </c>
      <c r="C31">
        <v>233252</v>
      </c>
      <c r="D31">
        <v>130323</v>
      </c>
      <c r="E31">
        <f t="shared" si="0"/>
        <v>0.55872189734707522</v>
      </c>
    </row>
    <row r="32" spans="1:5">
      <c r="A32" t="s">
        <v>52</v>
      </c>
      <c r="C32">
        <v>246814</v>
      </c>
      <c r="D32">
        <v>152459</v>
      </c>
      <c r="E32">
        <f t="shared" si="0"/>
        <v>0.61770807166530262</v>
      </c>
    </row>
    <row r="33" spans="1:5">
      <c r="A33" t="s">
        <v>122</v>
      </c>
      <c r="B33" t="s">
        <v>5</v>
      </c>
      <c r="C33">
        <v>249399</v>
      </c>
      <c r="D33">
        <v>137817</v>
      </c>
      <c r="E33">
        <f t="shared" si="0"/>
        <v>0.55259644184619827</v>
      </c>
    </row>
    <row r="34" spans="1:5">
      <c r="A34" t="s">
        <v>123</v>
      </c>
      <c r="B34" t="s">
        <v>15</v>
      </c>
      <c r="C34">
        <v>262598</v>
      </c>
      <c r="D34">
        <v>245189</v>
      </c>
      <c r="E34">
        <f t="shared" si="0"/>
        <v>0.93370475022658206</v>
      </c>
    </row>
    <row r="35" spans="1:5">
      <c r="A35" t="s">
        <v>124</v>
      </c>
      <c r="B35" t="s">
        <v>15</v>
      </c>
      <c r="C35">
        <v>262750</v>
      </c>
      <c r="D35">
        <v>202361</v>
      </c>
      <c r="E35">
        <f t="shared" si="0"/>
        <v>0.77016555661274977</v>
      </c>
    </row>
    <row r="36" spans="1:5">
      <c r="A36" t="s">
        <v>125</v>
      </c>
      <c r="B36" t="s">
        <v>15</v>
      </c>
      <c r="C36">
        <v>262750</v>
      </c>
      <c r="D36">
        <v>250973</v>
      </c>
      <c r="E36">
        <f t="shared" si="0"/>
        <v>0.95517792578496674</v>
      </c>
    </row>
    <row r="37" spans="1:5">
      <c r="A37" t="s">
        <v>126</v>
      </c>
      <c r="B37" t="s">
        <v>15</v>
      </c>
      <c r="C37">
        <v>262750</v>
      </c>
      <c r="D37">
        <v>258410</v>
      </c>
      <c r="E37">
        <f t="shared" si="0"/>
        <v>0.98348239771646051</v>
      </c>
    </row>
    <row r="38" spans="1:5">
      <c r="A38" t="s">
        <v>127</v>
      </c>
      <c r="B38" t="s">
        <v>15</v>
      </c>
      <c r="C38">
        <v>262750</v>
      </c>
      <c r="D38">
        <v>245012</v>
      </c>
      <c r="E38">
        <f t="shared" si="0"/>
        <v>0.93249096098953377</v>
      </c>
    </row>
    <row r="39" spans="1:5">
      <c r="A39" t="s">
        <v>128</v>
      </c>
      <c r="B39" t="s">
        <v>15</v>
      </c>
      <c r="C39">
        <v>262750</v>
      </c>
      <c r="D39">
        <v>239804</v>
      </c>
      <c r="E39">
        <f t="shared" si="0"/>
        <v>0.91266983824928638</v>
      </c>
    </row>
    <row r="40" spans="1:5">
      <c r="A40" t="s">
        <v>129</v>
      </c>
      <c r="B40" t="s">
        <v>15</v>
      </c>
      <c r="C40">
        <v>262750</v>
      </c>
      <c r="D40">
        <v>215699</v>
      </c>
      <c r="E40">
        <f t="shared" si="0"/>
        <v>0.82092863939105609</v>
      </c>
    </row>
    <row r="41" spans="1:5">
      <c r="A41" t="s">
        <v>130</v>
      </c>
      <c r="B41" t="s">
        <v>5</v>
      </c>
      <c r="C41">
        <v>268855</v>
      </c>
      <c r="D41">
        <v>152736</v>
      </c>
      <c r="E41">
        <f t="shared" si="0"/>
        <v>0.56809804541481468</v>
      </c>
    </row>
    <row r="42" spans="1:5">
      <c r="A42" t="s">
        <v>131</v>
      </c>
      <c r="B42" t="s">
        <v>5</v>
      </c>
      <c r="C42">
        <v>278717</v>
      </c>
      <c r="D42">
        <v>157221</v>
      </c>
      <c r="E42">
        <f t="shared" si="0"/>
        <v>0.56408830462440396</v>
      </c>
    </row>
    <row r="43" spans="1:5">
      <c r="A43" t="s">
        <v>132</v>
      </c>
      <c r="B43" t="s">
        <v>5</v>
      </c>
      <c r="C43">
        <v>336939</v>
      </c>
      <c r="D43">
        <v>185642</v>
      </c>
      <c r="E43">
        <f t="shared" si="0"/>
        <v>0.55096619862942553</v>
      </c>
    </row>
    <row r="44" spans="1:5">
      <c r="A44" t="s">
        <v>49</v>
      </c>
      <c r="C44">
        <v>377109</v>
      </c>
      <c r="D44">
        <v>220164</v>
      </c>
      <c r="E44">
        <f t="shared" si="0"/>
        <v>0.58382059298505207</v>
      </c>
    </row>
    <row r="45" spans="1:5">
      <c r="A45" t="s">
        <v>133</v>
      </c>
      <c r="B45" t="s">
        <v>5</v>
      </c>
      <c r="C45">
        <v>387466</v>
      </c>
      <c r="D45">
        <v>212562</v>
      </c>
      <c r="E45">
        <f t="shared" si="0"/>
        <v>0.54859523158160972</v>
      </c>
    </row>
    <row r="46" spans="1:5">
      <c r="A46" t="s">
        <v>134</v>
      </c>
      <c r="B46" t="s">
        <v>5</v>
      </c>
      <c r="C46">
        <v>390937</v>
      </c>
      <c r="D46">
        <v>196034</v>
      </c>
      <c r="E46">
        <f t="shared" si="0"/>
        <v>0.50144652463184602</v>
      </c>
    </row>
    <row r="47" spans="1:5">
      <c r="A47" t="s">
        <v>135</v>
      </c>
      <c r="B47" t="s">
        <v>5</v>
      </c>
      <c r="C47">
        <v>424691</v>
      </c>
      <c r="D47">
        <v>214847</v>
      </c>
      <c r="E47">
        <f t="shared" si="0"/>
        <v>0.50589016484926685</v>
      </c>
    </row>
    <row r="48" spans="1:5">
      <c r="A48" t="s">
        <v>136</v>
      </c>
      <c r="B48" t="s">
        <v>5</v>
      </c>
      <c r="C48">
        <v>426754</v>
      </c>
      <c r="D48">
        <v>216063</v>
      </c>
      <c r="E48">
        <f t="shared" si="0"/>
        <v>0.50629402419192326</v>
      </c>
    </row>
    <row r="49" spans="1:5">
      <c r="A49" t="s">
        <v>137</v>
      </c>
      <c r="B49" t="s">
        <v>5</v>
      </c>
      <c r="C49">
        <v>481861</v>
      </c>
      <c r="D49">
        <v>254762</v>
      </c>
      <c r="E49">
        <f t="shared" si="0"/>
        <v>0.52870433589769661</v>
      </c>
    </row>
    <row r="50" spans="1:5">
      <c r="A50" t="s">
        <v>61</v>
      </c>
      <c r="C50">
        <v>513216</v>
      </c>
      <c r="D50">
        <v>79682</v>
      </c>
      <c r="E50">
        <f t="shared" si="0"/>
        <v>0.1552601633620152</v>
      </c>
    </row>
    <row r="51" spans="1:5">
      <c r="A51" t="s">
        <v>68</v>
      </c>
      <c r="C51">
        <v>513216</v>
      </c>
      <c r="D51">
        <v>79682</v>
      </c>
      <c r="E51">
        <f t="shared" si="0"/>
        <v>0.1552601633620152</v>
      </c>
    </row>
    <row r="52" spans="1:5">
      <c r="A52" t="s">
        <v>138</v>
      </c>
      <c r="B52" t="s">
        <v>15</v>
      </c>
      <c r="C52">
        <v>525106</v>
      </c>
      <c r="D52">
        <v>184646</v>
      </c>
      <c r="E52">
        <f t="shared" si="0"/>
        <v>0.35163566975048849</v>
      </c>
    </row>
    <row r="53" spans="1:5">
      <c r="A53" t="s">
        <v>139</v>
      </c>
      <c r="B53" t="s">
        <v>15</v>
      </c>
      <c r="C53">
        <v>525106</v>
      </c>
      <c r="D53">
        <v>252902</v>
      </c>
      <c r="E53">
        <f t="shared" si="0"/>
        <v>0.48162085369430174</v>
      </c>
    </row>
    <row r="54" spans="1:5">
      <c r="A54" t="s">
        <v>140</v>
      </c>
      <c r="B54" t="s">
        <v>15</v>
      </c>
      <c r="C54">
        <v>525106</v>
      </c>
      <c r="D54">
        <v>290546</v>
      </c>
      <c r="E54">
        <f t="shared" si="0"/>
        <v>0.55330923661127462</v>
      </c>
    </row>
    <row r="55" spans="1:5">
      <c r="A55" t="s">
        <v>141</v>
      </c>
      <c r="B55" t="s">
        <v>15</v>
      </c>
      <c r="C55">
        <v>525106</v>
      </c>
      <c r="D55">
        <v>221510</v>
      </c>
      <c r="E55">
        <f t="shared" si="0"/>
        <v>0.42183863829398255</v>
      </c>
    </row>
    <row r="56" spans="1:5">
      <c r="A56" t="s">
        <v>142</v>
      </c>
      <c r="B56" t="s">
        <v>15</v>
      </c>
      <c r="C56">
        <v>525106</v>
      </c>
      <c r="D56">
        <v>307031</v>
      </c>
      <c r="E56">
        <f t="shared" si="0"/>
        <v>0.5847028980815302</v>
      </c>
    </row>
    <row r="57" spans="1:5">
      <c r="A57" t="s">
        <v>143</v>
      </c>
      <c r="B57" t="s">
        <v>15</v>
      </c>
      <c r="C57">
        <v>526654</v>
      </c>
      <c r="D57">
        <v>240557</v>
      </c>
      <c r="E57">
        <f t="shared" si="0"/>
        <v>0.45676478295047601</v>
      </c>
    </row>
    <row r="58" spans="1:5">
      <c r="A58" t="s">
        <v>13</v>
      </c>
      <c r="C58">
        <v>610856</v>
      </c>
      <c r="D58">
        <v>309437</v>
      </c>
      <c r="E58">
        <f t="shared" si="0"/>
        <v>0.50656292153961002</v>
      </c>
    </row>
    <row r="59" spans="1:5">
      <c r="A59" t="s">
        <v>146</v>
      </c>
      <c r="B59" t="s">
        <v>5</v>
      </c>
      <c r="C59">
        <v>666997</v>
      </c>
      <c r="D59">
        <v>324560</v>
      </c>
      <c r="E59">
        <f t="shared" si="0"/>
        <v>0.48659889024988118</v>
      </c>
    </row>
    <row r="60" spans="1:5">
      <c r="A60" t="s">
        <v>12</v>
      </c>
      <c r="C60">
        <v>768771</v>
      </c>
      <c r="D60">
        <v>400464</v>
      </c>
      <c r="E60">
        <f t="shared" si="0"/>
        <v>0.52091455062690972</v>
      </c>
    </row>
    <row r="61" spans="1:5">
      <c r="A61" t="s">
        <v>144</v>
      </c>
      <c r="B61" t="s">
        <v>15</v>
      </c>
      <c r="C61">
        <v>787420</v>
      </c>
      <c r="D61">
        <v>715292</v>
      </c>
      <c r="E61">
        <f t="shared" si="0"/>
        <v>0.90839958344974725</v>
      </c>
    </row>
    <row r="62" spans="1:5">
      <c r="A62" t="s">
        <v>145</v>
      </c>
      <c r="B62" t="s">
        <v>15</v>
      </c>
      <c r="C62">
        <v>787460</v>
      </c>
      <c r="D62">
        <v>801842</v>
      </c>
      <c r="E62">
        <f t="shared" si="0"/>
        <v>1.0182637848271658</v>
      </c>
    </row>
    <row r="63" spans="1:5">
      <c r="A63" t="s">
        <v>147</v>
      </c>
      <c r="B63" t="s">
        <v>5</v>
      </c>
      <c r="C63">
        <v>1022125</v>
      </c>
      <c r="D63">
        <v>513099</v>
      </c>
      <c r="E63">
        <f t="shared" si="0"/>
        <v>0.50199241775712367</v>
      </c>
    </row>
    <row r="64" spans="1:5">
      <c r="A64" t="s">
        <v>148</v>
      </c>
      <c r="B64" t="s">
        <v>34</v>
      </c>
      <c r="C64">
        <v>1029744</v>
      </c>
      <c r="D64">
        <v>274343</v>
      </c>
      <c r="E64">
        <f t="shared" si="0"/>
        <v>0.266418643857114</v>
      </c>
    </row>
    <row r="65" spans="1:5">
      <c r="A65" t="s">
        <v>149</v>
      </c>
      <c r="B65" t="s">
        <v>5</v>
      </c>
      <c r="C65">
        <v>2473400</v>
      </c>
      <c r="D65">
        <v>1030961</v>
      </c>
      <c r="E65">
        <f t="shared" si="0"/>
        <v>0.41681935796878788</v>
      </c>
    </row>
    <row r="66" spans="1:5">
      <c r="A66" t="s">
        <v>150</v>
      </c>
      <c r="B66" t="s">
        <v>5</v>
      </c>
      <c r="C66">
        <v>3711999</v>
      </c>
      <c r="D66">
        <v>1638611</v>
      </c>
      <c r="E66">
        <f t="shared" si="0"/>
        <v>0.44143627193865087</v>
      </c>
    </row>
    <row r="67" spans="1:5">
      <c r="A67" t="s">
        <v>151</v>
      </c>
      <c r="B67" t="s">
        <v>5</v>
      </c>
      <c r="C67">
        <v>4047392</v>
      </c>
      <c r="D67">
        <v>1651512</v>
      </c>
      <c r="E67">
        <f t="shared" ref="E67:E68" si="1">D67/C67</f>
        <v>0.40804350060483391</v>
      </c>
    </row>
    <row r="68" spans="1:5">
      <c r="A68" t="s">
        <v>152</v>
      </c>
      <c r="B68" t="s">
        <v>19</v>
      </c>
      <c r="C68">
        <v>4638690</v>
      </c>
      <c r="D68">
        <v>1625936</v>
      </c>
      <c r="E68">
        <f t="shared" si="1"/>
        <v>0.35051620177248316</v>
      </c>
    </row>
  </sheetData>
  <conditionalFormatting sqref="A37:B37">
    <cfRule type="duplicateValues" dxfId="151" priority="16"/>
  </conditionalFormatting>
  <conditionalFormatting sqref="A3:B3 D3">
    <cfRule type="duplicateValues" dxfId="150" priority="15"/>
  </conditionalFormatting>
  <conditionalFormatting sqref="A17:B17 D17">
    <cfRule type="duplicateValues" dxfId="149" priority="14"/>
  </conditionalFormatting>
  <conditionalFormatting sqref="A16:B16 D16">
    <cfRule type="duplicateValues" dxfId="148" priority="13"/>
  </conditionalFormatting>
  <conditionalFormatting sqref="A51:D51">
    <cfRule type="duplicateValues" dxfId="147" priority="12"/>
  </conditionalFormatting>
  <conditionalFormatting sqref="D2 D4:D15 D18:D50 D52:D68">
    <cfRule type="duplicateValues" dxfId="146" priority="11"/>
  </conditionalFormatting>
  <conditionalFormatting sqref="A37">
    <cfRule type="duplicateValues" dxfId="69" priority="10"/>
  </conditionalFormatting>
  <conditionalFormatting sqref="A3">
    <cfRule type="duplicateValues" dxfId="68" priority="9"/>
  </conditionalFormatting>
  <conditionalFormatting sqref="A17">
    <cfRule type="duplicateValues" dxfId="67" priority="8"/>
  </conditionalFormatting>
  <conditionalFormatting sqref="A16">
    <cfRule type="duplicateValues" dxfId="66" priority="7"/>
  </conditionalFormatting>
  <conditionalFormatting sqref="A51">
    <cfRule type="duplicateValues" dxfId="65" priority="6"/>
  </conditionalFormatting>
  <conditionalFormatting sqref="A37">
    <cfRule type="duplicateValues" dxfId="64" priority="5"/>
  </conditionalFormatting>
  <conditionalFormatting sqref="A3">
    <cfRule type="duplicateValues" dxfId="63" priority="4"/>
  </conditionalFormatting>
  <conditionalFormatting sqref="A17">
    <cfRule type="duplicateValues" dxfId="62" priority="3"/>
  </conditionalFormatting>
  <conditionalFormatting sqref="A16">
    <cfRule type="duplicateValues" dxfId="61" priority="2"/>
  </conditionalFormatting>
  <conditionalFormatting sqref="A51">
    <cfRule type="duplicateValues" dxfId="6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H3" sqref="H3"/>
    </sheetView>
  </sheetViews>
  <sheetFormatPr defaultRowHeight="15"/>
  <cols>
    <col min="1" max="1" width="57.140625" bestFit="1" customWidth="1"/>
    <col min="2" max="2" width="5.7109375" bestFit="1" customWidth="1"/>
  </cols>
  <sheetData>
    <row r="1" spans="1:5">
      <c r="A1" t="s">
        <v>0</v>
      </c>
      <c r="C1" t="s">
        <v>1</v>
      </c>
      <c r="D1" t="s">
        <v>86</v>
      </c>
      <c r="E1" t="s">
        <v>96</v>
      </c>
    </row>
    <row r="2" spans="1:5">
      <c r="A2" t="s">
        <v>106</v>
      </c>
      <c r="B2" t="s">
        <v>23</v>
      </c>
      <c r="C2">
        <v>3205</v>
      </c>
      <c r="D2">
        <v>1783</v>
      </c>
      <c r="E2">
        <f>D2/C2</f>
        <v>0.55631825273010915</v>
      </c>
    </row>
    <row r="3" spans="1:5">
      <c r="A3" t="s">
        <v>107</v>
      </c>
      <c r="B3" t="s">
        <v>23</v>
      </c>
      <c r="C3">
        <v>3205</v>
      </c>
      <c r="D3">
        <v>2425</v>
      </c>
      <c r="E3">
        <f t="shared" ref="E3:E66" si="0">D3/C3</f>
        <v>0.75663026521060839</v>
      </c>
    </row>
    <row r="4" spans="1:5">
      <c r="A4" t="s">
        <v>108</v>
      </c>
      <c r="B4" t="s">
        <v>29</v>
      </c>
      <c r="C4">
        <v>3721</v>
      </c>
      <c r="D4">
        <v>2030</v>
      </c>
      <c r="E4">
        <f t="shared" si="0"/>
        <v>0.54555227089492075</v>
      </c>
    </row>
    <row r="5" spans="1:5">
      <c r="A5" t="s">
        <v>109</v>
      </c>
      <c r="B5" t="s">
        <v>78</v>
      </c>
      <c r="C5">
        <v>4227</v>
      </c>
      <c r="D5">
        <v>2835</v>
      </c>
      <c r="E5">
        <f t="shared" si="0"/>
        <v>0.67068843151171043</v>
      </c>
    </row>
    <row r="6" spans="1:5">
      <c r="A6" t="s">
        <v>110</v>
      </c>
      <c r="B6" t="s">
        <v>21</v>
      </c>
      <c r="C6">
        <v>11150</v>
      </c>
      <c r="D6">
        <v>5020</v>
      </c>
      <c r="E6">
        <f t="shared" si="0"/>
        <v>0.45022421524663675</v>
      </c>
    </row>
    <row r="7" spans="1:5">
      <c r="A7" t="s">
        <v>57</v>
      </c>
      <c r="C7">
        <v>11954</v>
      </c>
      <c r="D7">
        <v>8014</v>
      </c>
      <c r="E7">
        <f t="shared" si="0"/>
        <v>0.67040321231386979</v>
      </c>
    </row>
    <row r="8" spans="1:5">
      <c r="A8" t="s">
        <v>56</v>
      </c>
      <c r="C8">
        <v>13286</v>
      </c>
      <c r="D8">
        <v>8911</v>
      </c>
      <c r="E8">
        <f t="shared" si="0"/>
        <v>0.6707060063224447</v>
      </c>
    </row>
    <row r="9" spans="1:5">
      <c r="A9" t="s">
        <v>51</v>
      </c>
      <c r="C9">
        <v>21504</v>
      </c>
      <c r="D9">
        <v>14032</v>
      </c>
      <c r="E9">
        <f t="shared" si="0"/>
        <v>0.65252976190476186</v>
      </c>
    </row>
    <row r="10" spans="1:5">
      <c r="A10" t="s">
        <v>111</v>
      </c>
      <c r="B10" t="s">
        <v>17</v>
      </c>
      <c r="C10">
        <v>24603</v>
      </c>
      <c r="D10">
        <v>11868</v>
      </c>
      <c r="E10">
        <f t="shared" si="0"/>
        <v>0.48238019753688577</v>
      </c>
    </row>
    <row r="11" spans="1:5">
      <c r="A11" t="s">
        <v>58</v>
      </c>
      <c r="C11">
        <v>38105</v>
      </c>
      <c r="D11">
        <v>20761</v>
      </c>
      <c r="E11">
        <f t="shared" si="0"/>
        <v>0.54483663561212436</v>
      </c>
    </row>
    <row r="12" spans="1:5">
      <c r="A12" t="s">
        <v>71</v>
      </c>
      <c r="C12">
        <v>38240</v>
      </c>
      <c r="D12">
        <v>18341</v>
      </c>
      <c r="E12">
        <f t="shared" si="0"/>
        <v>0.47962866108786611</v>
      </c>
    </row>
    <row r="13" spans="1:5">
      <c r="A13" t="s">
        <v>65</v>
      </c>
      <c r="C13">
        <v>39611</v>
      </c>
      <c r="D13">
        <v>20785</v>
      </c>
      <c r="E13">
        <f t="shared" si="0"/>
        <v>0.52472797960162576</v>
      </c>
    </row>
    <row r="14" spans="1:5">
      <c r="A14" t="s">
        <v>112</v>
      </c>
      <c r="B14" t="s">
        <v>23</v>
      </c>
      <c r="C14">
        <v>40498</v>
      </c>
      <c r="D14">
        <v>9308</v>
      </c>
      <c r="E14">
        <f t="shared" si="0"/>
        <v>0.22983851054373056</v>
      </c>
    </row>
    <row r="15" spans="1:5">
      <c r="A15" t="s">
        <v>55</v>
      </c>
      <c r="C15">
        <v>46526</v>
      </c>
      <c r="D15">
        <v>28264</v>
      </c>
      <c r="E15">
        <f t="shared" si="0"/>
        <v>0.60748828611958905</v>
      </c>
    </row>
    <row r="16" spans="1:5">
      <c r="A16" t="s">
        <v>67</v>
      </c>
      <c r="C16">
        <v>49379</v>
      </c>
      <c r="D16">
        <v>17486</v>
      </c>
      <c r="E16">
        <f t="shared" si="0"/>
        <v>0.35411814739059116</v>
      </c>
    </row>
    <row r="17" spans="1:5">
      <c r="A17" t="s">
        <v>53</v>
      </c>
      <c r="C17">
        <v>53161</v>
      </c>
      <c r="D17">
        <v>28719</v>
      </c>
      <c r="E17">
        <f t="shared" si="0"/>
        <v>0.54022685803502568</v>
      </c>
    </row>
    <row r="18" spans="1:5">
      <c r="A18" t="s">
        <v>113</v>
      </c>
      <c r="B18" t="s">
        <v>15</v>
      </c>
      <c r="C18">
        <v>65798</v>
      </c>
      <c r="D18">
        <v>70635</v>
      </c>
      <c r="E18">
        <f t="shared" si="0"/>
        <v>1.073512872731694</v>
      </c>
    </row>
    <row r="19" spans="1:5">
      <c r="A19" t="s">
        <v>66</v>
      </c>
      <c r="C19">
        <v>71646</v>
      </c>
      <c r="D19">
        <v>25118</v>
      </c>
      <c r="E19">
        <f t="shared" si="0"/>
        <v>0.35058481980850292</v>
      </c>
    </row>
    <row r="20" spans="1:5">
      <c r="A20" t="s">
        <v>54</v>
      </c>
      <c r="C20">
        <v>82199</v>
      </c>
      <c r="D20">
        <v>46061</v>
      </c>
      <c r="E20">
        <f t="shared" si="0"/>
        <v>0.56035961508047538</v>
      </c>
    </row>
    <row r="21" spans="1:5">
      <c r="A21" t="s">
        <v>72</v>
      </c>
      <c r="C21">
        <v>93695</v>
      </c>
      <c r="D21">
        <v>28028</v>
      </c>
      <c r="E21">
        <f t="shared" si="0"/>
        <v>0.29914082928651475</v>
      </c>
    </row>
    <row r="22" spans="1:5">
      <c r="A22" t="s">
        <v>26</v>
      </c>
      <c r="C22">
        <v>102400</v>
      </c>
      <c r="D22">
        <v>93379</v>
      </c>
      <c r="E22">
        <f t="shared" si="0"/>
        <v>0.91190429687499996</v>
      </c>
    </row>
    <row r="23" spans="1:5">
      <c r="A23" t="s">
        <v>10</v>
      </c>
      <c r="C23">
        <v>111261</v>
      </c>
      <c r="D23">
        <v>50523</v>
      </c>
      <c r="E23">
        <f t="shared" si="0"/>
        <v>0.45409442661849164</v>
      </c>
    </row>
    <row r="24" spans="1:5">
      <c r="A24" t="s">
        <v>114</v>
      </c>
      <c r="B24" t="s">
        <v>23</v>
      </c>
      <c r="C24">
        <v>116884</v>
      </c>
      <c r="D24">
        <v>14567</v>
      </c>
      <c r="E24">
        <f t="shared" si="0"/>
        <v>0.12462783614523801</v>
      </c>
    </row>
    <row r="25" spans="1:5">
      <c r="A25" t="s">
        <v>115</v>
      </c>
      <c r="B25" t="s">
        <v>3</v>
      </c>
      <c r="C25">
        <v>119574</v>
      </c>
      <c r="D25">
        <v>9968</v>
      </c>
      <c r="E25">
        <f t="shared" si="0"/>
        <v>8.3362603910549116E-2</v>
      </c>
    </row>
    <row r="26" spans="1:5">
      <c r="A26" t="s">
        <v>116</v>
      </c>
      <c r="B26" t="s">
        <v>5</v>
      </c>
      <c r="C26">
        <v>125179</v>
      </c>
      <c r="D26">
        <v>75619</v>
      </c>
      <c r="E26">
        <f t="shared" si="0"/>
        <v>0.60408694749119263</v>
      </c>
    </row>
    <row r="27" spans="1:5">
      <c r="A27" t="s">
        <v>117</v>
      </c>
      <c r="B27" t="s">
        <v>5</v>
      </c>
      <c r="C27">
        <v>150261</v>
      </c>
      <c r="D27">
        <v>84276</v>
      </c>
      <c r="E27">
        <f t="shared" si="0"/>
        <v>0.56086409647213853</v>
      </c>
    </row>
    <row r="28" spans="1:5">
      <c r="A28" t="s">
        <v>118</v>
      </c>
      <c r="B28" t="s">
        <v>5</v>
      </c>
      <c r="C28">
        <v>152089</v>
      </c>
      <c r="D28">
        <v>83953</v>
      </c>
      <c r="E28">
        <f t="shared" si="0"/>
        <v>0.55199915838752311</v>
      </c>
    </row>
    <row r="29" spans="1:5">
      <c r="A29" t="s">
        <v>119</v>
      </c>
      <c r="B29" t="s">
        <v>3</v>
      </c>
      <c r="C29">
        <v>190566</v>
      </c>
      <c r="D29">
        <v>14248</v>
      </c>
      <c r="E29">
        <f t="shared" si="0"/>
        <v>7.4766747478563864E-2</v>
      </c>
    </row>
    <row r="30" spans="1:5">
      <c r="A30" t="s">
        <v>120</v>
      </c>
      <c r="B30" t="s">
        <v>15</v>
      </c>
      <c r="C30">
        <v>197020</v>
      </c>
      <c r="D30">
        <v>214342</v>
      </c>
      <c r="E30">
        <f t="shared" si="0"/>
        <v>1.087920008121003</v>
      </c>
    </row>
    <row r="31" spans="1:5">
      <c r="A31" t="s">
        <v>121</v>
      </c>
      <c r="B31" t="s">
        <v>5</v>
      </c>
      <c r="C31">
        <v>233252</v>
      </c>
      <c r="D31">
        <v>136830</v>
      </c>
      <c r="E31">
        <f t="shared" si="0"/>
        <v>0.58661876425496884</v>
      </c>
    </row>
    <row r="32" spans="1:5">
      <c r="A32" t="s">
        <v>52</v>
      </c>
      <c r="C32">
        <v>246814</v>
      </c>
      <c r="D32">
        <v>112083</v>
      </c>
      <c r="E32">
        <f t="shared" si="0"/>
        <v>0.45411929631220271</v>
      </c>
    </row>
    <row r="33" spans="1:5">
      <c r="A33" t="s">
        <v>122</v>
      </c>
      <c r="B33" t="s">
        <v>5</v>
      </c>
      <c r="C33">
        <v>249399</v>
      </c>
      <c r="D33">
        <v>146378</v>
      </c>
      <c r="E33">
        <f t="shared" si="0"/>
        <v>0.58692296280257739</v>
      </c>
    </row>
    <row r="34" spans="1:5">
      <c r="A34" t="s">
        <v>123</v>
      </c>
      <c r="B34" t="s">
        <v>15</v>
      </c>
      <c r="C34">
        <v>262598</v>
      </c>
      <c r="D34">
        <v>272460</v>
      </c>
      <c r="E34">
        <f t="shared" si="0"/>
        <v>1.0375555030883707</v>
      </c>
    </row>
    <row r="35" spans="1:5">
      <c r="A35" t="s">
        <v>124</v>
      </c>
      <c r="B35" t="s">
        <v>15</v>
      </c>
      <c r="C35">
        <v>262750</v>
      </c>
      <c r="D35">
        <v>210611</v>
      </c>
      <c r="E35">
        <f t="shared" si="0"/>
        <v>0.80156422454804943</v>
      </c>
    </row>
    <row r="36" spans="1:5">
      <c r="A36" t="s">
        <v>125</v>
      </c>
      <c r="B36" t="s">
        <v>15</v>
      </c>
      <c r="C36">
        <v>262750</v>
      </c>
      <c r="D36">
        <v>274266</v>
      </c>
      <c r="E36">
        <f t="shared" si="0"/>
        <v>1.0438287345385346</v>
      </c>
    </row>
    <row r="37" spans="1:5">
      <c r="A37" t="s">
        <v>126</v>
      </c>
      <c r="B37" t="s">
        <v>15</v>
      </c>
      <c r="C37">
        <v>262750</v>
      </c>
      <c r="D37">
        <v>283084</v>
      </c>
      <c r="E37">
        <f t="shared" si="0"/>
        <v>1.0773891531874404</v>
      </c>
    </row>
    <row r="38" spans="1:5">
      <c r="A38" t="s">
        <v>127</v>
      </c>
      <c r="B38" t="s">
        <v>15</v>
      </c>
      <c r="C38">
        <v>262750</v>
      </c>
      <c r="D38">
        <v>272289</v>
      </c>
      <c r="E38">
        <f t="shared" si="0"/>
        <v>1.0363044719314938</v>
      </c>
    </row>
    <row r="39" spans="1:5">
      <c r="A39" t="s">
        <v>128</v>
      </c>
      <c r="B39" t="s">
        <v>15</v>
      </c>
      <c r="C39">
        <v>262750</v>
      </c>
      <c r="D39">
        <v>270255</v>
      </c>
      <c r="E39">
        <f t="shared" si="0"/>
        <v>1.0285632730732635</v>
      </c>
    </row>
    <row r="40" spans="1:5">
      <c r="A40" t="s">
        <v>129</v>
      </c>
      <c r="B40" t="s">
        <v>15</v>
      </c>
      <c r="C40">
        <v>262750</v>
      </c>
      <c r="D40">
        <v>245873</v>
      </c>
      <c r="E40">
        <f t="shared" si="0"/>
        <v>0.93576784015223602</v>
      </c>
    </row>
    <row r="41" spans="1:5">
      <c r="A41" t="s">
        <v>130</v>
      </c>
      <c r="B41" t="s">
        <v>5</v>
      </c>
      <c r="C41">
        <v>268855</v>
      </c>
      <c r="D41">
        <v>166924</v>
      </c>
      <c r="E41">
        <f t="shared" si="0"/>
        <v>0.62086998568001339</v>
      </c>
    </row>
    <row r="42" spans="1:5">
      <c r="A42" t="s">
        <v>131</v>
      </c>
      <c r="B42" t="s">
        <v>5</v>
      </c>
      <c r="C42">
        <v>278717</v>
      </c>
      <c r="D42">
        <v>171562</v>
      </c>
      <c r="E42">
        <f t="shared" si="0"/>
        <v>0.61554192962754339</v>
      </c>
    </row>
    <row r="43" spans="1:5">
      <c r="A43" t="s">
        <v>132</v>
      </c>
      <c r="B43" t="s">
        <v>5</v>
      </c>
      <c r="C43">
        <v>336939</v>
      </c>
      <c r="D43">
        <v>206711</v>
      </c>
      <c r="E43">
        <f t="shared" si="0"/>
        <v>0.61349680505966953</v>
      </c>
    </row>
    <row r="44" spans="1:5">
      <c r="A44" t="s">
        <v>49</v>
      </c>
      <c r="C44">
        <v>377109</v>
      </c>
      <c r="D44">
        <v>215371</v>
      </c>
      <c r="E44">
        <f t="shared" si="0"/>
        <v>0.57111073986566219</v>
      </c>
    </row>
    <row r="45" spans="1:5">
      <c r="A45" t="s">
        <v>133</v>
      </c>
      <c r="B45" t="s">
        <v>5</v>
      </c>
      <c r="C45">
        <v>387466</v>
      </c>
      <c r="D45">
        <v>238616</v>
      </c>
      <c r="E45">
        <f t="shared" si="0"/>
        <v>0.61583726055963617</v>
      </c>
    </row>
    <row r="46" spans="1:5">
      <c r="A46" t="s">
        <v>134</v>
      </c>
      <c r="B46" t="s">
        <v>5</v>
      </c>
      <c r="C46">
        <v>390937</v>
      </c>
      <c r="D46">
        <v>210461</v>
      </c>
      <c r="E46">
        <f t="shared" si="0"/>
        <v>0.53835016895305376</v>
      </c>
    </row>
    <row r="47" spans="1:5">
      <c r="A47" t="s">
        <v>135</v>
      </c>
      <c r="B47" t="s">
        <v>5</v>
      </c>
      <c r="C47">
        <v>424691</v>
      </c>
      <c r="D47">
        <v>227106</v>
      </c>
      <c r="E47">
        <f t="shared" si="0"/>
        <v>0.53475585778836854</v>
      </c>
    </row>
    <row r="48" spans="1:5">
      <c r="A48" t="s">
        <v>136</v>
      </c>
      <c r="B48" t="s">
        <v>5</v>
      </c>
      <c r="C48">
        <v>426754</v>
      </c>
      <c r="D48">
        <v>224184</v>
      </c>
      <c r="E48">
        <f t="shared" si="0"/>
        <v>0.52532372280048922</v>
      </c>
    </row>
    <row r="49" spans="1:5">
      <c r="A49" t="s">
        <v>137</v>
      </c>
      <c r="B49" t="s">
        <v>5</v>
      </c>
      <c r="C49">
        <v>481861</v>
      </c>
      <c r="D49">
        <v>299772</v>
      </c>
      <c r="E49">
        <f t="shared" si="0"/>
        <v>0.62211301599423896</v>
      </c>
    </row>
    <row r="50" spans="1:5">
      <c r="A50" t="s">
        <v>61</v>
      </c>
      <c r="C50">
        <v>513216</v>
      </c>
      <c r="D50">
        <v>74575</v>
      </c>
      <c r="E50">
        <f t="shared" si="0"/>
        <v>0.14530918755455793</v>
      </c>
    </row>
    <row r="51" spans="1:5">
      <c r="A51" t="s">
        <v>68</v>
      </c>
      <c r="C51">
        <v>513216</v>
      </c>
      <c r="D51">
        <v>74575</v>
      </c>
      <c r="E51">
        <f t="shared" si="0"/>
        <v>0.14530918755455793</v>
      </c>
    </row>
    <row r="52" spans="1:5">
      <c r="A52" t="s">
        <v>138</v>
      </c>
      <c r="B52" t="s">
        <v>15</v>
      </c>
      <c r="C52">
        <v>525106</v>
      </c>
      <c r="D52">
        <v>198777</v>
      </c>
      <c r="E52">
        <f t="shared" si="0"/>
        <v>0.37854642681668083</v>
      </c>
    </row>
    <row r="53" spans="1:5">
      <c r="A53" t="s">
        <v>139</v>
      </c>
      <c r="B53" t="s">
        <v>15</v>
      </c>
      <c r="C53">
        <v>525106</v>
      </c>
      <c r="D53">
        <v>290686</v>
      </c>
      <c r="E53">
        <f t="shared" si="0"/>
        <v>0.55357584944754012</v>
      </c>
    </row>
    <row r="54" spans="1:5">
      <c r="A54" t="s">
        <v>140</v>
      </c>
      <c r="B54" t="s">
        <v>15</v>
      </c>
      <c r="C54">
        <v>525106</v>
      </c>
      <c r="D54">
        <v>346067</v>
      </c>
      <c r="E54">
        <f t="shared" si="0"/>
        <v>0.65904217434194234</v>
      </c>
    </row>
    <row r="55" spans="1:5">
      <c r="A55" t="s">
        <v>141</v>
      </c>
      <c r="B55" t="s">
        <v>15</v>
      </c>
      <c r="C55">
        <v>525106</v>
      </c>
      <c r="D55">
        <v>224123</v>
      </c>
      <c r="E55">
        <f t="shared" si="0"/>
        <v>0.42681477644513677</v>
      </c>
    </row>
    <row r="56" spans="1:5">
      <c r="A56" t="s">
        <v>142</v>
      </c>
      <c r="B56" t="s">
        <v>15</v>
      </c>
      <c r="C56">
        <v>525106</v>
      </c>
      <c r="D56">
        <v>372754</v>
      </c>
      <c r="E56">
        <f t="shared" si="0"/>
        <v>0.70986429406634088</v>
      </c>
    </row>
    <row r="57" spans="1:5">
      <c r="A57" t="s">
        <v>143</v>
      </c>
      <c r="B57" t="s">
        <v>15</v>
      </c>
      <c r="C57">
        <v>526654</v>
      </c>
      <c r="D57">
        <v>242113</v>
      </c>
      <c r="E57">
        <f t="shared" si="0"/>
        <v>0.45971928438785237</v>
      </c>
    </row>
    <row r="58" spans="1:5">
      <c r="A58" t="s">
        <v>13</v>
      </c>
      <c r="C58">
        <v>610856</v>
      </c>
      <c r="D58">
        <v>317138</v>
      </c>
      <c r="E58">
        <f t="shared" si="0"/>
        <v>0.51916982071060935</v>
      </c>
    </row>
    <row r="59" spans="1:5">
      <c r="A59" t="s">
        <v>146</v>
      </c>
      <c r="B59" t="s">
        <v>5</v>
      </c>
      <c r="C59">
        <v>666997</v>
      </c>
      <c r="D59">
        <v>365690</v>
      </c>
      <c r="E59">
        <f t="shared" si="0"/>
        <v>0.54826333551725115</v>
      </c>
    </row>
    <row r="60" spans="1:5">
      <c r="A60" t="s">
        <v>12</v>
      </c>
      <c r="C60">
        <v>768771</v>
      </c>
      <c r="D60">
        <v>484137</v>
      </c>
      <c r="E60">
        <f t="shared" si="0"/>
        <v>0.62975450426720048</v>
      </c>
    </row>
    <row r="61" spans="1:5">
      <c r="A61" t="s">
        <v>144</v>
      </c>
      <c r="B61" t="s">
        <v>15</v>
      </c>
      <c r="C61">
        <v>787420</v>
      </c>
      <c r="D61">
        <v>804168</v>
      </c>
      <c r="E61">
        <f t="shared" si="0"/>
        <v>1.0212694622945824</v>
      </c>
    </row>
    <row r="62" spans="1:5">
      <c r="A62" t="s">
        <v>145</v>
      </c>
      <c r="B62" t="s">
        <v>15</v>
      </c>
      <c r="C62">
        <v>787460</v>
      </c>
      <c r="D62">
        <v>854930</v>
      </c>
      <c r="E62">
        <f t="shared" si="0"/>
        <v>1.0856805425037461</v>
      </c>
    </row>
    <row r="63" spans="1:5">
      <c r="A63" t="s">
        <v>147</v>
      </c>
      <c r="B63" t="s">
        <v>5</v>
      </c>
      <c r="C63">
        <v>1022125</v>
      </c>
      <c r="D63">
        <v>631634</v>
      </c>
      <c r="E63">
        <f t="shared" si="0"/>
        <v>0.61796159960865849</v>
      </c>
    </row>
    <row r="64" spans="1:5">
      <c r="A64" t="s">
        <v>148</v>
      </c>
      <c r="B64" t="s">
        <v>34</v>
      </c>
      <c r="C64">
        <v>1029744</v>
      </c>
      <c r="D64">
        <v>332348</v>
      </c>
      <c r="E64">
        <f t="shared" si="0"/>
        <v>0.3227481781879768</v>
      </c>
    </row>
    <row r="65" spans="1:5">
      <c r="A65" t="s">
        <v>149</v>
      </c>
      <c r="B65" t="s">
        <v>5</v>
      </c>
      <c r="C65">
        <v>2473400</v>
      </c>
      <c r="D65">
        <v>1061469</v>
      </c>
      <c r="E65">
        <f t="shared" si="0"/>
        <v>0.42915379639362822</v>
      </c>
    </row>
    <row r="66" spans="1:5">
      <c r="A66" t="s">
        <v>150</v>
      </c>
      <c r="B66" t="s">
        <v>5</v>
      </c>
      <c r="C66">
        <v>3711999</v>
      </c>
      <c r="D66">
        <v>1981475</v>
      </c>
      <c r="E66">
        <f t="shared" si="0"/>
        <v>0.53380267613218646</v>
      </c>
    </row>
    <row r="67" spans="1:5">
      <c r="A67" t="s">
        <v>151</v>
      </c>
      <c r="B67" t="s">
        <v>5</v>
      </c>
      <c r="C67">
        <v>4047392</v>
      </c>
      <c r="D67">
        <v>1827741</v>
      </c>
      <c r="E67">
        <f t="shared" ref="E67:E68" si="1">D67/C67</f>
        <v>0.45158487243143242</v>
      </c>
    </row>
    <row r="68" spans="1:5">
      <c r="A68" t="s">
        <v>152</v>
      </c>
      <c r="B68" t="s">
        <v>19</v>
      </c>
      <c r="C68">
        <v>4638690</v>
      </c>
      <c r="D68">
        <v>2142971</v>
      </c>
      <c r="E68">
        <f t="shared" si="1"/>
        <v>0.46197762730426045</v>
      </c>
    </row>
  </sheetData>
  <conditionalFormatting sqref="A37:B37">
    <cfRule type="duplicateValues" dxfId="145" priority="16"/>
  </conditionalFormatting>
  <conditionalFormatting sqref="A3:B3 D3">
    <cfRule type="duplicateValues" dxfId="144" priority="15"/>
  </conditionalFormatting>
  <conditionalFormatting sqref="A17:B17 D17">
    <cfRule type="duplicateValues" dxfId="143" priority="14"/>
  </conditionalFormatting>
  <conditionalFormatting sqref="A16:B16 D16">
    <cfRule type="duplicateValues" dxfId="142" priority="13"/>
  </conditionalFormatting>
  <conditionalFormatting sqref="A51:D51">
    <cfRule type="duplicateValues" dxfId="141" priority="12"/>
  </conditionalFormatting>
  <conditionalFormatting sqref="D2 D4:D15 D18:D50 D52:D68">
    <cfRule type="duplicateValues" dxfId="140" priority="11"/>
  </conditionalFormatting>
  <conditionalFormatting sqref="A37">
    <cfRule type="duplicateValues" dxfId="59" priority="10"/>
  </conditionalFormatting>
  <conditionalFormatting sqref="A3">
    <cfRule type="duplicateValues" dxfId="58" priority="9"/>
  </conditionalFormatting>
  <conditionalFormatting sqref="A17">
    <cfRule type="duplicateValues" dxfId="57" priority="8"/>
  </conditionalFormatting>
  <conditionalFormatting sqref="A16">
    <cfRule type="duplicateValues" dxfId="56" priority="7"/>
  </conditionalFormatting>
  <conditionalFormatting sqref="A51">
    <cfRule type="duplicateValues" dxfId="55" priority="6"/>
  </conditionalFormatting>
  <conditionalFormatting sqref="A37">
    <cfRule type="duplicateValues" dxfId="54" priority="5"/>
  </conditionalFormatting>
  <conditionalFormatting sqref="A3">
    <cfRule type="duplicateValues" dxfId="53" priority="4"/>
  </conditionalFormatting>
  <conditionalFormatting sqref="A17">
    <cfRule type="duplicateValues" dxfId="52" priority="3"/>
  </conditionalFormatting>
  <conditionalFormatting sqref="A16">
    <cfRule type="duplicateValues" dxfId="51" priority="2"/>
  </conditionalFormatting>
  <conditionalFormatting sqref="A51">
    <cfRule type="duplicateValues" dxfId="50" priority="1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test</vt:lpstr>
      <vt:lpstr>AART</vt:lpstr>
      <vt:lpstr>ART</vt:lpstr>
      <vt:lpstr>DEFLATE</vt:lpstr>
      <vt:lpstr>GGZnoRLE</vt:lpstr>
      <vt:lpstr>GGZRLE</vt:lpstr>
      <vt:lpstr>HUF</vt:lpstr>
      <vt:lpstr>LZ78</vt:lpstr>
      <vt:lpstr>LZ77</vt:lpstr>
      <vt:lpstr>LZW</vt:lpstr>
      <vt:lpstr>PPM2</vt:lpstr>
      <vt:lpstr>PPM3</vt:lpstr>
      <vt:lpstr>PPM4</vt:lpstr>
      <vt:lpstr>PPM5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Okita</dc:creator>
  <cp:lastModifiedBy>Guilherme Okita</cp:lastModifiedBy>
  <dcterms:created xsi:type="dcterms:W3CDTF">2018-09-17T01:59:53Z</dcterms:created>
  <dcterms:modified xsi:type="dcterms:W3CDTF">2018-09-21T20:06:42Z</dcterms:modified>
</cp:coreProperties>
</file>