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Y6" i="1"/>
  <c r="X6"/>
  <c r="W6"/>
  <c r="Y4"/>
  <c r="W4"/>
  <c r="X4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7"/>
  <c r="T6"/>
  <c r="T5"/>
  <c r="T4"/>
  <c r="T3"/>
  <c r="T2"/>
  <c r="Y2"/>
  <c r="T8"/>
  <c r="R75"/>
  <c r="X2"/>
  <c r="W2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</calcChain>
</file>

<file path=xl/sharedStrings.xml><?xml version="1.0" encoding="utf-8"?>
<sst xmlns="http://schemas.openxmlformats.org/spreadsheetml/2006/main" count="142" uniqueCount="105">
  <si>
    <t>Filename</t>
  </si>
  <si>
    <t xml:space="preserve"> </t>
  </si>
  <si>
    <t>24bit2</t>
  </si>
  <si>
    <t>.bmp</t>
  </si>
  <si>
    <t>alice29</t>
  </si>
  <si>
    <t>.txt</t>
  </si>
  <si>
    <t>andrew-lang-theredfairybook</t>
  </si>
  <si>
    <t>asyoulik</t>
  </si>
  <si>
    <t>bee</t>
  </si>
  <si>
    <t>Bertrand+Russell+-+Mysticism+and+Logic+and+Other+Essays</t>
  </si>
  <si>
    <t>bib</t>
  </si>
  <si>
    <t>bible</t>
  </si>
  <si>
    <t>book1</t>
  </si>
  <si>
    <t>book2</t>
  </si>
  <si>
    <t>cameraman</t>
  </si>
  <si>
    <t>.tif</t>
  </si>
  <si>
    <t>cp</t>
  </si>
  <si>
    <t>.html</t>
  </si>
  <si>
    <t>E</t>
  </si>
  <si>
    <t>.coli</t>
  </si>
  <si>
    <t>fields</t>
  </si>
  <si>
    <t>.c</t>
  </si>
  <si>
    <t>Frame</t>
  </si>
  <si>
    <t>.cpp</t>
  </si>
  <si>
    <t>Francis+Scott+Fitzgerald+-+The+Great+Gatsby</t>
  </si>
  <si>
    <t>Friedrich+Wilhelm+Nietzsche+-+Beyond+Good+and+Evil</t>
  </si>
  <si>
    <t>geo</t>
  </si>
  <si>
    <t>Gilbert+Keith+Chesterton+-+St.+Francis+of+Assisi</t>
  </si>
  <si>
    <t>grammar</t>
  </si>
  <si>
    <t>.lsp</t>
  </si>
  <si>
    <t>house</t>
  </si>
  <si>
    <t>Ivan+Aleksandrovich+Goncharov+-+Oblomov</t>
  </si>
  <si>
    <t>jetplane</t>
  </si>
  <si>
    <t>kennedy</t>
  </si>
  <si>
    <t>.xls</t>
  </si>
  <si>
    <t>lake</t>
  </si>
  <si>
    <t>lcet10</t>
  </si>
  <si>
    <t>lena_color_256</t>
  </si>
  <si>
    <t>lena_color_512</t>
  </si>
  <si>
    <t>lena_gray_256</t>
  </si>
  <si>
    <t>lena_gray_512</t>
  </si>
  <si>
    <t>Lewis+Carroll+-+Alices+Adventures+in+Wonderland</t>
  </si>
  <si>
    <t>livingroom</t>
  </si>
  <si>
    <t>Louisa+May+Alcott+-+Little+Women</t>
  </si>
  <si>
    <t>Lyman+Frank+Baum+-+Dorothy+and+the+Wizard+in+Oz</t>
  </si>
  <si>
    <t>main</t>
  </si>
  <si>
    <t>main2</t>
  </si>
  <si>
    <t>mandril_color</t>
  </si>
  <si>
    <t>mandril_gray</t>
  </si>
  <si>
    <t>news</t>
  </si>
  <si>
    <t>niccolo-machiaveli</t>
  </si>
  <si>
    <t>obj1</t>
  </si>
  <si>
    <t>obj2</t>
  </si>
  <si>
    <t>paper1</t>
  </si>
  <si>
    <t>paper2</t>
  </si>
  <si>
    <t>paper3</t>
  </si>
  <si>
    <t>paper4</t>
  </si>
  <si>
    <t>paper5</t>
  </si>
  <si>
    <t>paper6</t>
  </si>
  <si>
    <t>peppers_color</t>
  </si>
  <si>
    <t>peppers_gray</t>
  </si>
  <si>
    <t>pic</t>
  </si>
  <si>
    <t>pirate</t>
  </si>
  <si>
    <t>Plato-The-Complete-Plato</t>
  </si>
  <si>
    <t>plrabn12</t>
  </si>
  <si>
    <t>progc</t>
  </si>
  <si>
    <t>progl</t>
  </si>
  <si>
    <t>progp</t>
  </si>
  <si>
    <t>ptt5</t>
  </si>
  <si>
    <t>ScreenPrinter</t>
  </si>
  <si>
    <t>Sir-William-Stephen-Richard-King-Hall-The-Diary-Of-a-U-boat</t>
  </si>
  <si>
    <t>sum</t>
  </si>
  <si>
    <t>trans</t>
  </si>
  <si>
    <t>walkbridge</t>
  </si>
  <si>
    <t>woman_blonde</t>
  </si>
  <si>
    <t>woman_darkhair</t>
  </si>
  <si>
    <t>world192</t>
  </si>
  <si>
    <t>xargs</t>
  </si>
  <si>
    <t>.1</t>
  </si>
  <si>
    <t>AART</t>
  </si>
  <si>
    <t>ART</t>
  </si>
  <si>
    <t>Deflate</t>
  </si>
  <si>
    <t>GGZnoRLE</t>
  </si>
  <si>
    <t>GGZRLE</t>
  </si>
  <si>
    <t>HUF</t>
  </si>
  <si>
    <t>LZ78</t>
  </si>
  <si>
    <t>LZ77</t>
  </si>
  <si>
    <t>LZW</t>
  </si>
  <si>
    <t>PPM5</t>
  </si>
  <si>
    <t>PPM2</t>
  </si>
  <si>
    <t>PPM3</t>
  </si>
  <si>
    <t>PPM4</t>
  </si>
  <si>
    <t>Min</t>
  </si>
  <si>
    <t>41 PPM</t>
  </si>
  <si>
    <t>25 outros</t>
  </si>
  <si>
    <t>Calgary</t>
  </si>
  <si>
    <t>Ratio</t>
  </si>
  <si>
    <t>Canterbury</t>
  </si>
  <si>
    <t>Canterbury original</t>
  </si>
  <si>
    <t>Calgary original</t>
  </si>
  <si>
    <t>Media Calgary</t>
  </si>
  <si>
    <t>Media Canterbury</t>
  </si>
  <si>
    <t>Large Corpus</t>
  </si>
  <si>
    <t>Large original</t>
  </si>
  <si>
    <t>Large media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</si>
</sst>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5"/>
  <sheetViews>
    <sheetView tabSelected="1" topLeftCell="C1" workbookViewId="0">
      <selection activeCell="G44" sqref="G42:G44"/>
    </sheetView>
  </sheetViews>
  <sheetFormatPr defaultRowHeight="15"/>
  <cols>
    <col min="1" max="1" width="57.140625" bestFit="1" customWidth="1"/>
    <col min="2" max="2" width="5.7109375" bestFit="1" customWidth="1"/>
    <col min="12" max="12" width="9" customWidth="1"/>
    <col min="13" max="16" width="8" bestFit="1" customWidth="1"/>
    <col min="17" max="17" width="3.42578125" customWidth="1"/>
    <col min="23" max="23" width="10.85546875" bestFit="1" customWidth="1"/>
    <col min="24" max="24" width="18.28515625" bestFit="1" customWidth="1"/>
    <col min="25" max="25" width="17" bestFit="1" customWidth="1"/>
  </cols>
  <sheetData>
    <row r="1" spans="1:25">
      <c r="A1" t="s">
        <v>0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S1" t="s">
        <v>92</v>
      </c>
      <c r="T1" t="s">
        <v>96</v>
      </c>
      <c r="W1" t="s">
        <v>95</v>
      </c>
      <c r="X1" t="s">
        <v>99</v>
      </c>
      <c r="Y1" t="s">
        <v>100</v>
      </c>
    </row>
    <row r="2" spans="1:25">
      <c r="A2" t="s">
        <v>2</v>
      </c>
      <c r="B2" t="s">
        <v>3</v>
      </c>
      <c r="C2">
        <v>190566</v>
      </c>
      <c r="D2">
        <v>120520</v>
      </c>
      <c r="E2">
        <v>122383</v>
      </c>
      <c r="F2">
        <v>13325</v>
      </c>
      <c r="G2">
        <v>7276</v>
      </c>
      <c r="H2">
        <v>8388</v>
      </c>
      <c r="I2">
        <v>121163</v>
      </c>
      <c r="J2">
        <v>57368</v>
      </c>
      <c r="K2">
        <v>14248</v>
      </c>
      <c r="L2">
        <v>41654</v>
      </c>
      <c r="M2">
        <v>12642</v>
      </c>
      <c r="N2">
        <v>57896</v>
      </c>
      <c r="O2">
        <v>27319</v>
      </c>
      <c r="P2">
        <v>13683</v>
      </c>
      <c r="S2">
        <f>MIN(D2:P2)</f>
        <v>7276</v>
      </c>
      <c r="T2">
        <f t="shared" ref="T2:T7" si="0">S2/C2 * 8</f>
        <v>0.30544798127682798</v>
      </c>
      <c r="W2">
        <f>S8+S10+S11+S19+S40+S42+S43+S44+S45+S52+S56+S57+S58+S63</f>
        <v>911782</v>
      </c>
      <c r="X2">
        <f>C8+C10+C11+C19+C40+C42+C43+C44+C45+C52+C56+C57+C58+C63</f>
        <v>3141622</v>
      </c>
      <c r="Y2">
        <f>AVERAGE(T63,T58,T57,T56,T45,T44,T43,T42,T19,T11,T10,T8)</f>
        <v>2.7286275857976929</v>
      </c>
    </row>
    <row r="3" spans="1:25">
      <c r="A3" t="s">
        <v>4</v>
      </c>
      <c r="B3" t="s">
        <v>5</v>
      </c>
      <c r="C3">
        <v>152089</v>
      </c>
      <c r="D3">
        <v>87131</v>
      </c>
      <c r="E3">
        <v>88888</v>
      </c>
      <c r="F3">
        <v>65346</v>
      </c>
      <c r="G3">
        <v>50512</v>
      </c>
      <c r="H3">
        <v>60185</v>
      </c>
      <c r="I3">
        <v>87778</v>
      </c>
      <c r="J3">
        <v>87021</v>
      </c>
      <c r="K3">
        <v>83953</v>
      </c>
      <c r="L3">
        <v>70148</v>
      </c>
      <c r="M3">
        <v>49527</v>
      </c>
      <c r="N3">
        <v>66351</v>
      </c>
      <c r="O3">
        <v>52691</v>
      </c>
      <c r="P3">
        <v>47160</v>
      </c>
      <c r="S3">
        <f t="shared" ref="S3:S66" si="1">MIN(D3:P3)</f>
        <v>47160</v>
      </c>
      <c r="T3">
        <f t="shared" si="0"/>
        <v>2.4806527756773993</v>
      </c>
      <c r="W3" t="s">
        <v>97</v>
      </c>
      <c r="X3" t="s">
        <v>98</v>
      </c>
      <c r="Y3" t="s">
        <v>101</v>
      </c>
    </row>
    <row r="4" spans="1:25">
      <c r="A4" t="s">
        <v>6</v>
      </c>
      <c r="B4" t="s">
        <v>5</v>
      </c>
      <c r="C4">
        <v>666997</v>
      </c>
      <c r="D4">
        <v>372378</v>
      </c>
      <c r="E4">
        <v>374077</v>
      </c>
      <c r="F4">
        <v>282434</v>
      </c>
      <c r="G4">
        <v>218202</v>
      </c>
      <c r="H4">
        <v>261947</v>
      </c>
      <c r="I4">
        <v>375150</v>
      </c>
      <c r="J4">
        <v>324560</v>
      </c>
      <c r="K4">
        <v>365690</v>
      </c>
      <c r="L4">
        <v>259210</v>
      </c>
      <c r="M4">
        <v>185434</v>
      </c>
      <c r="N4">
        <v>278935</v>
      </c>
      <c r="O4">
        <v>222825</v>
      </c>
      <c r="P4">
        <v>189743</v>
      </c>
      <c r="S4">
        <f t="shared" si="1"/>
        <v>185434</v>
      </c>
      <c r="T4">
        <f t="shared" si="0"/>
        <v>2.2241059554990503</v>
      </c>
      <c r="W4">
        <f>S3+S5+S13+S15+S21+S25+S27+S55+S59+S62+S68</f>
        <v>555220</v>
      </c>
      <c r="X4">
        <f>C3+C5+C13+C15+C21+C25+C27+C55+C59+C62+C68</f>
        <v>2810784</v>
      </c>
      <c r="Y4">
        <f>AVERAGE(T3,T5,T13,T15,T21,T25,T27,T55,T59,T62,T68)</f>
        <v>2.3755044217197057</v>
      </c>
    </row>
    <row r="5" spans="1:25">
      <c r="A5" t="s">
        <v>7</v>
      </c>
      <c r="B5" t="s">
        <v>5</v>
      </c>
      <c r="C5">
        <v>125179</v>
      </c>
      <c r="D5">
        <v>75520</v>
      </c>
      <c r="E5">
        <v>77285</v>
      </c>
      <c r="F5">
        <v>57911</v>
      </c>
      <c r="G5">
        <v>44944</v>
      </c>
      <c r="H5">
        <v>53376</v>
      </c>
      <c r="I5">
        <v>75889</v>
      </c>
      <c r="J5">
        <v>76517</v>
      </c>
      <c r="K5">
        <v>75619</v>
      </c>
      <c r="L5">
        <v>62748</v>
      </c>
      <c r="M5">
        <v>45604</v>
      </c>
      <c r="N5">
        <v>54739</v>
      </c>
      <c r="O5">
        <v>44732</v>
      </c>
      <c r="P5">
        <v>42388</v>
      </c>
      <c r="S5">
        <f t="shared" si="1"/>
        <v>42388</v>
      </c>
      <c r="T5">
        <f t="shared" si="0"/>
        <v>2.7089527796195849</v>
      </c>
      <c r="W5" t="s">
        <v>102</v>
      </c>
      <c r="X5" t="s">
        <v>103</v>
      </c>
      <c r="Y5" t="s">
        <v>104</v>
      </c>
    </row>
    <row r="6" spans="1:25">
      <c r="A6" t="s">
        <v>8</v>
      </c>
      <c r="B6" t="s">
        <v>3</v>
      </c>
      <c r="C6">
        <v>119574</v>
      </c>
      <c r="D6">
        <v>28940</v>
      </c>
      <c r="E6">
        <v>30701</v>
      </c>
      <c r="F6">
        <v>8917</v>
      </c>
      <c r="G6">
        <v>7437</v>
      </c>
      <c r="H6">
        <v>6520</v>
      </c>
      <c r="I6">
        <v>29990</v>
      </c>
      <c r="J6">
        <v>15614</v>
      </c>
      <c r="K6">
        <v>9968</v>
      </c>
      <c r="L6">
        <v>11592</v>
      </c>
      <c r="M6">
        <v>5976</v>
      </c>
      <c r="N6">
        <v>9518</v>
      </c>
      <c r="O6">
        <v>6270</v>
      </c>
      <c r="P6">
        <v>5872</v>
      </c>
      <c r="S6">
        <f t="shared" si="1"/>
        <v>5872</v>
      </c>
      <c r="T6">
        <f t="shared" si="0"/>
        <v>0.39286132436817367</v>
      </c>
      <c r="W6">
        <f>S14+S9+S67</f>
        <v>2603655</v>
      </c>
      <c r="X6">
        <f>C14+C9+C67</f>
        <v>11159482</v>
      </c>
      <c r="Y6">
        <f>AVERAGE(T14,T9,T67)</f>
        <v>1.8630005481845615</v>
      </c>
    </row>
    <row r="7" spans="1:25">
      <c r="A7" t="s">
        <v>9</v>
      </c>
      <c r="B7" t="s">
        <v>5</v>
      </c>
      <c r="C7">
        <v>424691</v>
      </c>
      <c r="D7">
        <v>236374</v>
      </c>
      <c r="E7">
        <v>238095</v>
      </c>
      <c r="F7">
        <v>175688</v>
      </c>
      <c r="G7">
        <v>136711</v>
      </c>
      <c r="H7">
        <v>162157</v>
      </c>
      <c r="I7">
        <v>237469</v>
      </c>
      <c r="J7">
        <v>214847</v>
      </c>
      <c r="K7">
        <v>227106</v>
      </c>
      <c r="L7">
        <v>169928</v>
      </c>
      <c r="M7">
        <v>120717</v>
      </c>
      <c r="N7">
        <v>183236</v>
      </c>
      <c r="O7">
        <v>147894</v>
      </c>
      <c r="P7">
        <v>123629</v>
      </c>
      <c r="S7">
        <f t="shared" si="1"/>
        <v>120717</v>
      </c>
      <c r="T7">
        <f t="shared" si="0"/>
        <v>2.2739733123612225</v>
      </c>
    </row>
    <row r="8" spans="1:25">
      <c r="A8" t="s">
        <v>10</v>
      </c>
      <c r="C8">
        <v>111261</v>
      </c>
      <c r="D8">
        <v>72601</v>
      </c>
      <c r="E8">
        <v>74380</v>
      </c>
      <c r="F8">
        <v>41040</v>
      </c>
      <c r="G8">
        <v>32062</v>
      </c>
      <c r="H8">
        <v>36507</v>
      </c>
      <c r="I8">
        <v>72858</v>
      </c>
      <c r="J8">
        <v>64121</v>
      </c>
      <c r="K8">
        <v>50523</v>
      </c>
      <c r="L8">
        <v>53722</v>
      </c>
      <c r="M8">
        <v>34595</v>
      </c>
      <c r="N8">
        <v>48355</v>
      </c>
      <c r="O8">
        <v>38005</v>
      </c>
      <c r="P8">
        <v>33020</v>
      </c>
      <c r="S8">
        <f t="shared" si="1"/>
        <v>32062</v>
      </c>
      <c r="T8">
        <f>S8/C8 * 8</f>
        <v>2.3053540773496555</v>
      </c>
    </row>
    <row r="9" spans="1:25">
      <c r="A9" t="s">
        <v>11</v>
      </c>
      <c r="B9" t="s">
        <v>5</v>
      </c>
      <c r="C9">
        <v>4047392</v>
      </c>
      <c r="D9">
        <v>2197537</v>
      </c>
      <c r="E9">
        <v>2199154</v>
      </c>
      <c r="F9">
        <v>1437108</v>
      </c>
      <c r="G9">
        <v>1132300</v>
      </c>
      <c r="H9">
        <v>1310992</v>
      </c>
      <c r="I9">
        <v>2218530</v>
      </c>
      <c r="J9">
        <v>1651512</v>
      </c>
      <c r="K9">
        <v>1827741</v>
      </c>
      <c r="L9">
        <v>1425636</v>
      </c>
      <c r="M9">
        <v>895974</v>
      </c>
      <c r="N9">
        <v>1655799</v>
      </c>
      <c r="O9">
        <v>1265058</v>
      </c>
      <c r="P9">
        <v>1006878</v>
      </c>
      <c r="S9">
        <f t="shared" si="1"/>
        <v>895974</v>
      </c>
      <c r="T9">
        <f t="shared" ref="T9:T68" si="2">S9/C9 * 8</f>
        <v>1.770965599576221</v>
      </c>
    </row>
    <row r="10" spans="1:25">
      <c r="A10" t="s">
        <v>12</v>
      </c>
      <c r="C10">
        <v>768771</v>
      </c>
      <c r="D10">
        <v>435398</v>
      </c>
      <c r="E10">
        <v>437094</v>
      </c>
      <c r="F10">
        <v>366527</v>
      </c>
      <c r="G10">
        <v>290060</v>
      </c>
      <c r="H10">
        <v>353407</v>
      </c>
      <c r="I10">
        <v>438475</v>
      </c>
      <c r="J10">
        <v>400464</v>
      </c>
      <c r="K10">
        <v>484137</v>
      </c>
      <c r="L10">
        <v>325034</v>
      </c>
      <c r="M10">
        <v>243407</v>
      </c>
      <c r="N10">
        <v>346626</v>
      </c>
      <c r="O10">
        <v>281422</v>
      </c>
      <c r="P10">
        <v>245237</v>
      </c>
      <c r="S10">
        <f t="shared" si="1"/>
        <v>243407</v>
      </c>
      <c r="T10">
        <f t="shared" si="2"/>
        <v>2.5329467422678533</v>
      </c>
    </row>
    <row r="11" spans="1:25">
      <c r="A11" t="s">
        <v>13</v>
      </c>
      <c r="C11">
        <v>610856</v>
      </c>
      <c r="D11">
        <v>366284</v>
      </c>
      <c r="E11">
        <v>368002</v>
      </c>
      <c r="F11">
        <v>248923</v>
      </c>
      <c r="G11">
        <v>198963</v>
      </c>
      <c r="H11">
        <v>235943</v>
      </c>
      <c r="I11">
        <v>368412</v>
      </c>
      <c r="J11">
        <v>309437</v>
      </c>
      <c r="K11">
        <v>317138</v>
      </c>
      <c r="L11">
        <v>255494</v>
      </c>
      <c r="M11">
        <v>178527</v>
      </c>
      <c r="N11">
        <v>288923</v>
      </c>
      <c r="O11">
        <v>223858</v>
      </c>
      <c r="P11">
        <v>183498</v>
      </c>
      <c r="S11">
        <f t="shared" si="1"/>
        <v>178527</v>
      </c>
      <c r="T11">
        <f t="shared" si="2"/>
        <v>2.3380567596945925</v>
      </c>
    </row>
    <row r="12" spans="1:25">
      <c r="A12" t="s">
        <v>14</v>
      </c>
      <c r="B12" t="s">
        <v>15</v>
      </c>
      <c r="C12">
        <v>262750</v>
      </c>
      <c r="D12">
        <v>231897</v>
      </c>
      <c r="E12">
        <v>233760</v>
      </c>
      <c r="F12">
        <v>187513</v>
      </c>
      <c r="G12">
        <v>139716</v>
      </c>
      <c r="H12">
        <v>183306</v>
      </c>
      <c r="I12">
        <v>233089</v>
      </c>
      <c r="J12">
        <v>202361</v>
      </c>
      <c r="K12">
        <v>210611</v>
      </c>
      <c r="L12">
        <v>188904</v>
      </c>
      <c r="M12">
        <v>166973</v>
      </c>
      <c r="N12">
        <v>138491</v>
      </c>
      <c r="O12">
        <v>139115</v>
      </c>
      <c r="P12">
        <v>150544</v>
      </c>
      <c r="S12">
        <f t="shared" si="1"/>
        <v>138491</v>
      </c>
      <c r="T12">
        <f t="shared" si="2"/>
        <v>4.2166622264509988</v>
      </c>
    </row>
    <row r="13" spans="1:25">
      <c r="A13" t="s">
        <v>16</v>
      </c>
      <c r="B13" t="s">
        <v>17</v>
      </c>
      <c r="C13">
        <v>24603</v>
      </c>
      <c r="D13">
        <v>16293</v>
      </c>
      <c r="E13">
        <v>18132</v>
      </c>
      <c r="F13">
        <v>9173</v>
      </c>
      <c r="G13">
        <v>8592</v>
      </c>
      <c r="H13">
        <v>10039</v>
      </c>
      <c r="I13">
        <v>16299</v>
      </c>
      <c r="J13">
        <v>16799</v>
      </c>
      <c r="K13">
        <v>11868</v>
      </c>
      <c r="L13">
        <v>14948</v>
      </c>
      <c r="M13">
        <v>10106</v>
      </c>
      <c r="N13">
        <v>11711</v>
      </c>
      <c r="O13">
        <v>8997</v>
      </c>
      <c r="P13">
        <v>9026</v>
      </c>
      <c r="S13">
        <f t="shared" si="1"/>
        <v>8592</v>
      </c>
      <c r="T13">
        <f t="shared" si="2"/>
        <v>2.7938056334593342</v>
      </c>
    </row>
    <row r="14" spans="1:25">
      <c r="A14" t="s">
        <v>18</v>
      </c>
      <c r="B14" t="s">
        <v>19</v>
      </c>
      <c r="C14">
        <v>4638690</v>
      </c>
      <c r="D14">
        <v>1160066</v>
      </c>
      <c r="E14">
        <v>1161620</v>
      </c>
      <c r="F14">
        <v>1422441</v>
      </c>
      <c r="G14">
        <v>1156864</v>
      </c>
      <c r="H14">
        <v>1871617</v>
      </c>
      <c r="I14">
        <v>1159682</v>
      </c>
      <c r="J14">
        <v>1625936</v>
      </c>
      <c r="K14">
        <v>2142971</v>
      </c>
      <c r="L14">
        <v>1221480</v>
      </c>
      <c r="M14">
        <v>1129503</v>
      </c>
      <c r="N14">
        <v>1148972</v>
      </c>
      <c r="O14">
        <v>1138604</v>
      </c>
      <c r="P14">
        <v>1131942</v>
      </c>
      <c r="S14">
        <f t="shared" si="1"/>
        <v>1129503</v>
      </c>
      <c r="T14">
        <f t="shared" si="2"/>
        <v>1.9479689308835038</v>
      </c>
    </row>
    <row r="15" spans="1:25">
      <c r="A15" t="s">
        <v>20</v>
      </c>
      <c r="B15" t="s">
        <v>21</v>
      </c>
      <c r="C15">
        <v>11150</v>
      </c>
      <c r="D15">
        <v>7158</v>
      </c>
      <c r="E15">
        <v>9030</v>
      </c>
      <c r="F15">
        <v>3971</v>
      </c>
      <c r="G15">
        <v>3281</v>
      </c>
      <c r="H15">
        <v>4015</v>
      </c>
      <c r="I15">
        <v>7130</v>
      </c>
      <c r="J15">
        <v>8099</v>
      </c>
      <c r="K15">
        <v>5020</v>
      </c>
      <c r="L15">
        <v>7084</v>
      </c>
      <c r="M15">
        <v>4188</v>
      </c>
      <c r="N15">
        <v>4813</v>
      </c>
      <c r="O15">
        <v>3732</v>
      </c>
      <c r="P15">
        <v>3772</v>
      </c>
      <c r="S15">
        <f t="shared" si="1"/>
        <v>3281</v>
      </c>
      <c r="T15">
        <f t="shared" si="2"/>
        <v>2.3540807174887894</v>
      </c>
    </row>
    <row r="16" spans="1:25">
      <c r="A16" t="s">
        <v>22</v>
      </c>
      <c r="B16" t="s">
        <v>23</v>
      </c>
      <c r="C16">
        <v>116884</v>
      </c>
      <c r="D16">
        <v>78539</v>
      </c>
      <c r="E16">
        <v>80322</v>
      </c>
      <c r="F16">
        <v>12670</v>
      </c>
      <c r="G16">
        <v>11267</v>
      </c>
      <c r="H16">
        <v>12498</v>
      </c>
      <c r="I16">
        <v>78805</v>
      </c>
      <c r="J16">
        <v>43286</v>
      </c>
      <c r="K16">
        <v>14567</v>
      </c>
      <c r="L16">
        <v>33956</v>
      </c>
      <c r="M16">
        <v>16953</v>
      </c>
      <c r="N16">
        <v>41512</v>
      </c>
      <c r="O16">
        <v>20955</v>
      </c>
      <c r="P16">
        <v>16730</v>
      </c>
      <c r="S16">
        <f t="shared" si="1"/>
        <v>11267</v>
      </c>
      <c r="T16">
        <f t="shared" si="2"/>
        <v>0.77115772903049173</v>
      </c>
    </row>
    <row r="17" spans="1:20">
      <c r="A17" t="s">
        <v>24</v>
      </c>
      <c r="B17" t="s">
        <v>5</v>
      </c>
      <c r="C17">
        <v>278717</v>
      </c>
      <c r="D17">
        <v>159952</v>
      </c>
      <c r="E17">
        <v>161686</v>
      </c>
      <c r="F17">
        <v>130794</v>
      </c>
      <c r="G17">
        <v>101864</v>
      </c>
      <c r="H17">
        <v>122870</v>
      </c>
      <c r="I17">
        <v>161043</v>
      </c>
      <c r="J17">
        <v>157221</v>
      </c>
      <c r="K17">
        <v>171562</v>
      </c>
      <c r="L17">
        <v>125404</v>
      </c>
      <c r="M17">
        <v>93048</v>
      </c>
      <c r="N17">
        <v>123237</v>
      </c>
      <c r="O17">
        <v>101452</v>
      </c>
      <c r="P17">
        <v>90675</v>
      </c>
      <c r="S17">
        <f t="shared" si="1"/>
        <v>90675</v>
      </c>
      <c r="T17">
        <f t="shared" si="2"/>
        <v>2.602639953788251</v>
      </c>
    </row>
    <row r="18" spans="1:20">
      <c r="A18" t="s">
        <v>25</v>
      </c>
      <c r="B18" t="s">
        <v>5</v>
      </c>
      <c r="C18">
        <v>387466</v>
      </c>
      <c r="D18">
        <v>223247</v>
      </c>
      <c r="E18">
        <v>224971</v>
      </c>
      <c r="F18">
        <v>183229</v>
      </c>
      <c r="G18">
        <v>143236</v>
      </c>
      <c r="H18">
        <v>172351</v>
      </c>
      <c r="I18">
        <v>224116</v>
      </c>
      <c r="J18">
        <v>212562</v>
      </c>
      <c r="K18">
        <v>238616</v>
      </c>
      <c r="L18">
        <v>170088</v>
      </c>
      <c r="M18">
        <v>128794</v>
      </c>
      <c r="N18">
        <v>172527</v>
      </c>
      <c r="O18">
        <v>144921</v>
      </c>
      <c r="P18">
        <v>127263</v>
      </c>
      <c r="S18">
        <f t="shared" si="1"/>
        <v>127263</v>
      </c>
      <c r="T18">
        <f t="shared" si="2"/>
        <v>2.6275957116237296</v>
      </c>
    </row>
    <row r="19" spans="1:20">
      <c r="A19" t="s">
        <v>26</v>
      </c>
      <c r="C19">
        <v>102400</v>
      </c>
      <c r="D19">
        <v>72441</v>
      </c>
      <c r="E19">
        <v>74324</v>
      </c>
      <c r="F19">
        <v>71064</v>
      </c>
      <c r="G19">
        <v>68662</v>
      </c>
      <c r="H19">
        <v>76387</v>
      </c>
      <c r="I19">
        <v>72825</v>
      </c>
      <c r="J19">
        <v>78732</v>
      </c>
      <c r="K19">
        <v>93379</v>
      </c>
      <c r="L19">
        <v>85678</v>
      </c>
      <c r="M19">
        <v>80494</v>
      </c>
      <c r="N19">
        <v>61322</v>
      </c>
      <c r="O19">
        <v>63314</v>
      </c>
      <c r="P19">
        <v>69814</v>
      </c>
      <c r="S19">
        <f t="shared" si="1"/>
        <v>61322</v>
      </c>
      <c r="T19">
        <f t="shared" si="2"/>
        <v>4.7907812500000002</v>
      </c>
    </row>
    <row r="20" spans="1:20">
      <c r="A20" t="s">
        <v>27</v>
      </c>
      <c r="B20" t="s">
        <v>5</v>
      </c>
      <c r="C20">
        <v>249399</v>
      </c>
      <c r="D20">
        <v>137697</v>
      </c>
      <c r="E20">
        <v>139433</v>
      </c>
      <c r="F20">
        <v>111369</v>
      </c>
      <c r="G20">
        <v>86479</v>
      </c>
      <c r="H20">
        <v>103857</v>
      </c>
      <c r="I20">
        <v>138434</v>
      </c>
      <c r="J20">
        <v>137817</v>
      </c>
      <c r="K20">
        <v>146378</v>
      </c>
      <c r="L20">
        <v>109612</v>
      </c>
      <c r="M20">
        <v>79786</v>
      </c>
      <c r="N20">
        <v>107041</v>
      </c>
      <c r="O20">
        <v>89033</v>
      </c>
      <c r="P20">
        <v>78688</v>
      </c>
      <c r="S20">
        <f t="shared" si="1"/>
        <v>78688</v>
      </c>
      <c r="T20">
        <f t="shared" si="2"/>
        <v>2.5240838976900468</v>
      </c>
    </row>
    <row r="21" spans="1:20">
      <c r="A21" t="s">
        <v>28</v>
      </c>
      <c r="B21" t="s">
        <v>29</v>
      </c>
      <c r="C21">
        <v>3721</v>
      </c>
      <c r="D21">
        <v>2298</v>
      </c>
      <c r="E21">
        <v>4205</v>
      </c>
      <c r="F21">
        <v>1589</v>
      </c>
      <c r="G21">
        <v>1365</v>
      </c>
      <c r="H21">
        <v>1663</v>
      </c>
      <c r="I21">
        <v>2259</v>
      </c>
      <c r="J21">
        <v>2957</v>
      </c>
      <c r="K21">
        <v>2030</v>
      </c>
      <c r="L21">
        <v>2818</v>
      </c>
      <c r="M21">
        <v>1720</v>
      </c>
      <c r="N21">
        <v>1665</v>
      </c>
      <c r="O21">
        <v>1440</v>
      </c>
      <c r="P21">
        <v>1529</v>
      </c>
      <c r="S21">
        <f t="shared" si="1"/>
        <v>1365</v>
      </c>
      <c r="T21">
        <f t="shared" si="2"/>
        <v>2.9346949744692288</v>
      </c>
    </row>
    <row r="22" spans="1:20">
      <c r="A22" t="s">
        <v>30</v>
      </c>
      <c r="B22" t="s">
        <v>15</v>
      </c>
      <c r="C22">
        <v>525106</v>
      </c>
      <c r="D22">
        <v>255493</v>
      </c>
      <c r="E22">
        <v>257318</v>
      </c>
      <c r="F22">
        <v>165269</v>
      </c>
      <c r="G22">
        <v>137937</v>
      </c>
      <c r="H22">
        <v>127548</v>
      </c>
      <c r="I22">
        <v>256543</v>
      </c>
      <c r="J22">
        <v>184646</v>
      </c>
      <c r="K22">
        <v>198777</v>
      </c>
      <c r="L22">
        <v>158916</v>
      </c>
      <c r="M22">
        <v>110249</v>
      </c>
      <c r="N22">
        <v>190379</v>
      </c>
      <c r="O22">
        <v>105229</v>
      </c>
      <c r="P22">
        <v>112418</v>
      </c>
      <c r="S22">
        <f t="shared" si="1"/>
        <v>105229</v>
      </c>
      <c r="T22">
        <f t="shared" si="2"/>
        <v>1.6031658369929118</v>
      </c>
    </row>
    <row r="23" spans="1:20">
      <c r="A23" t="s">
        <v>31</v>
      </c>
      <c r="B23" t="s">
        <v>5</v>
      </c>
      <c r="C23">
        <v>336939</v>
      </c>
      <c r="D23">
        <v>190736</v>
      </c>
      <c r="E23">
        <v>192462</v>
      </c>
      <c r="F23">
        <v>157186</v>
      </c>
      <c r="G23">
        <v>123238</v>
      </c>
      <c r="H23">
        <v>149393</v>
      </c>
      <c r="I23">
        <v>191875</v>
      </c>
      <c r="J23">
        <v>185642</v>
      </c>
      <c r="K23">
        <v>206711</v>
      </c>
      <c r="L23">
        <v>147758</v>
      </c>
      <c r="M23">
        <v>111030</v>
      </c>
      <c r="N23">
        <v>147486</v>
      </c>
      <c r="O23">
        <v>122433</v>
      </c>
      <c r="P23">
        <v>108928</v>
      </c>
      <c r="S23">
        <f t="shared" si="1"/>
        <v>108928</v>
      </c>
      <c r="T23">
        <f t="shared" si="2"/>
        <v>2.5862960357809572</v>
      </c>
    </row>
    <row r="24" spans="1:20">
      <c r="A24" t="s">
        <v>32</v>
      </c>
      <c r="B24" t="s">
        <v>15</v>
      </c>
      <c r="C24">
        <v>525106</v>
      </c>
      <c r="D24">
        <v>287034</v>
      </c>
      <c r="E24">
        <v>288849</v>
      </c>
      <c r="F24">
        <v>235452</v>
      </c>
      <c r="G24">
        <v>212581</v>
      </c>
      <c r="H24">
        <v>211863</v>
      </c>
      <c r="I24">
        <v>288067</v>
      </c>
      <c r="J24">
        <v>252902</v>
      </c>
      <c r="K24">
        <v>290686</v>
      </c>
      <c r="L24">
        <v>226882</v>
      </c>
      <c r="M24">
        <v>171011</v>
      </c>
      <c r="N24">
        <v>221762</v>
      </c>
      <c r="O24">
        <v>151268</v>
      </c>
      <c r="P24">
        <v>161600</v>
      </c>
      <c r="S24">
        <f t="shared" si="1"/>
        <v>151268</v>
      </c>
      <c r="T24">
        <f t="shared" si="2"/>
        <v>2.3045708866400307</v>
      </c>
    </row>
    <row r="25" spans="1:20">
      <c r="A25" t="s">
        <v>33</v>
      </c>
      <c r="B25" t="s">
        <v>34</v>
      </c>
      <c r="C25">
        <v>1029744</v>
      </c>
      <c r="D25">
        <v>460210</v>
      </c>
      <c r="E25">
        <v>462021</v>
      </c>
      <c r="F25">
        <v>264394</v>
      </c>
      <c r="G25">
        <v>238283</v>
      </c>
      <c r="H25">
        <v>110444</v>
      </c>
      <c r="I25">
        <v>462800</v>
      </c>
      <c r="J25">
        <v>274343</v>
      </c>
      <c r="K25">
        <v>332348</v>
      </c>
      <c r="L25">
        <v>351606</v>
      </c>
      <c r="M25">
        <v>229781</v>
      </c>
      <c r="N25">
        <v>360262</v>
      </c>
      <c r="O25">
        <v>221223</v>
      </c>
      <c r="P25">
        <v>215781</v>
      </c>
      <c r="S25">
        <f t="shared" si="1"/>
        <v>110444</v>
      </c>
      <c r="T25">
        <f t="shared" si="2"/>
        <v>0.85803073385229722</v>
      </c>
    </row>
    <row r="26" spans="1:20">
      <c r="A26" t="s">
        <v>35</v>
      </c>
      <c r="B26" t="s">
        <v>15</v>
      </c>
      <c r="C26">
        <v>525106</v>
      </c>
      <c r="D26">
        <v>312144</v>
      </c>
      <c r="E26">
        <v>313976</v>
      </c>
      <c r="F26">
        <v>275423</v>
      </c>
      <c r="G26">
        <v>249328</v>
      </c>
      <c r="H26">
        <v>251682</v>
      </c>
      <c r="I26">
        <v>313221</v>
      </c>
      <c r="J26">
        <v>290546</v>
      </c>
      <c r="K26">
        <v>346067</v>
      </c>
      <c r="L26">
        <v>272538</v>
      </c>
      <c r="M26">
        <v>213715</v>
      </c>
      <c r="N26">
        <v>247152</v>
      </c>
      <c r="O26">
        <v>184480</v>
      </c>
      <c r="P26">
        <v>199269</v>
      </c>
      <c r="S26">
        <f t="shared" si="1"/>
        <v>184480</v>
      </c>
      <c r="T26">
        <f t="shared" si="2"/>
        <v>2.8105563448141897</v>
      </c>
    </row>
    <row r="27" spans="1:20">
      <c r="A27" t="s">
        <v>36</v>
      </c>
      <c r="B27" t="s">
        <v>5</v>
      </c>
      <c r="C27">
        <v>426754</v>
      </c>
      <c r="D27">
        <v>249398</v>
      </c>
      <c r="E27">
        <v>251121</v>
      </c>
      <c r="F27">
        <v>175230</v>
      </c>
      <c r="G27">
        <v>138002</v>
      </c>
      <c r="H27">
        <v>162777</v>
      </c>
      <c r="I27">
        <v>250664</v>
      </c>
      <c r="J27">
        <v>216063</v>
      </c>
      <c r="K27">
        <v>224184</v>
      </c>
      <c r="L27">
        <v>171610</v>
      </c>
      <c r="M27">
        <v>120414</v>
      </c>
      <c r="N27">
        <v>188724</v>
      </c>
      <c r="O27">
        <v>148805</v>
      </c>
      <c r="P27">
        <v>122860</v>
      </c>
      <c r="S27">
        <f t="shared" si="1"/>
        <v>120414</v>
      </c>
      <c r="T27">
        <f t="shared" si="2"/>
        <v>2.2573004588123369</v>
      </c>
    </row>
    <row r="28" spans="1:20">
      <c r="A28" t="s">
        <v>37</v>
      </c>
      <c r="B28" t="s">
        <v>15</v>
      </c>
      <c r="C28">
        <v>197020</v>
      </c>
      <c r="D28">
        <v>190726</v>
      </c>
      <c r="E28">
        <v>192609</v>
      </c>
      <c r="F28">
        <v>189724</v>
      </c>
      <c r="G28">
        <v>154359</v>
      </c>
      <c r="H28">
        <v>196107</v>
      </c>
      <c r="I28">
        <v>191543</v>
      </c>
      <c r="J28">
        <v>213806</v>
      </c>
      <c r="K28">
        <v>214342</v>
      </c>
      <c r="L28">
        <v>222536</v>
      </c>
      <c r="M28">
        <v>226851</v>
      </c>
      <c r="N28">
        <v>172842</v>
      </c>
      <c r="O28">
        <v>180671</v>
      </c>
      <c r="P28">
        <v>202687</v>
      </c>
      <c r="S28">
        <f t="shared" si="1"/>
        <v>154359</v>
      </c>
      <c r="T28">
        <f t="shared" si="2"/>
        <v>6.2677494670591818</v>
      </c>
    </row>
    <row r="29" spans="1:20">
      <c r="A29" t="s">
        <v>38</v>
      </c>
      <c r="B29" t="s">
        <v>15</v>
      </c>
      <c r="C29">
        <v>787460</v>
      </c>
      <c r="D29">
        <v>763538</v>
      </c>
      <c r="E29">
        <v>765390</v>
      </c>
      <c r="F29">
        <v>756088</v>
      </c>
      <c r="G29">
        <v>612163</v>
      </c>
      <c r="H29">
        <v>780183</v>
      </c>
      <c r="I29">
        <v>766607</v>
      </c>
      <c r="J29">
        <v>801842</v>
      </c>
      <c r="K29">
        <v>854930</v>
      </c>
      <c r="L29">
        <v>939366</v>
      </c>
      <c r="M29">
        <v>793336</v>
      </c>
      <c r="N29">
        <v>686117</v>
      </c>
      <c r="O29">
        <v>683767</v>
      </c>
      <c r="P29">
        <v>763654</v>
      </c>
      <c r="S29">
        <f t="shared" si="1"/>
        <v>612163</v>
      </c>
      <c r="T29">
        <f t="shared" si="2"/>
        <v>6.2191146216950699</v>
      </c>
    </row>
    <row r="30" spans="1:20">
      <c r="A30" t="s">
        <v>39</v>
      </c>
      <c r="B30" t="s">
        <v>15</v>
      </c>
      <c r="C30">
        <v>65798</v>
      </c>
      <c r="D30">
        <v>61501</v>
      </c>
      <c r="E30">
        <v>63387</v>
      </c>
      <c r="F30">
        <v>61119</v>
      </c>
      <c r="G30">
        <v>50128</v>
      </c>
      <c r="H30">
        <v>67313</v>
      </c>
      <c r="I30">
        <v>61760</v>
      </c>
      <c r="J30">
        <v>72434</v>
      </c>
      <c r="K30">
        <v>70635</v>
      </c>
      <c r="L30">
        <v>72684</v>
      </c>
      <c r="M30">
        <v>69598</v>
      </c>
      <c r="N30">
        <v>50051</v>
      </c>
      <c r="O30">
        <v>54285</v>
      </c>
      <c r="P30">
        <v>61568</v>
      </c>
      <c r="S30">
        <f t="shared" si="1"/>
        <v>50051</v>
      </c>
      <c r="T30">
        <f t="shared" si="2"/>
        <v>6.0854129304842095</v>
      </c>
    </row>
    <row r="31" spans="1:20">
      <c r="A31" t="s">
        <v>40</v>
      </c>
      <c r="B31" t="s">
        <v>15</v>
      </c>
      <c r="C31">
        <v>262598</v>
      </c>
      <c r="D31">
        <v>244849</v>
      </c>
      <c r="E31">
        <v>246699</v>
      </c>
      <c r="F31">
        <v>238726</v>
      </c>
      <c r="G31">
        <v>178737</v>
      </c>
      <c r="H31">
        <v>244698</v>
      </c>
      <c r="I31">
        <v>245628</v>
      </c>
      <c r="J31">
        <v>245189</v>
      </c>
      <c r="K31">
        <v>272460</v>
      </c>
      <c r="L31">
        <v>235414</v>
      </c>
      <c r="M31">
        <v>232024</v>
      </c>
      <c r="N31">
        <v>170758</v>
      </c>
      <c r="O31">
        <v>180121</v>
      </c>
      <c r="P31">
        <v>201999</v>
      </c>
      <c r="S31">
        <f t="shared" si="1"/>
        <v>170758</v>
      </c>
      <c r="T31">
        <f t="shared" si="2"/>
        <v>5.2021112118142563</v>
      </c>
    </row>
    <row r="32" spans="1:20">
      <c r="A32" t="s">
        <v>41</v>
      </c>
      <c r="B32" t="s">
        <v>5</v>
      </c>
      <c r="C32">
        <v>150261</v>
      </c>
      <c r="D32">
        <v>86596</v>
      </c>
      <c r="E32">
        <v>88356</v>
      </c>
      <c r="F32">
        <v>65358</v>
      </c>
      <c r="G32">
        <v>50401</v>
      </c>
      <c r="H32">
        <v>60182</v>
      </c>
      <c r="I32">
        <v>87046</v>
      </c>
      <c r="J32">
        <v>87320</v>
      </c>
      <c r="K32">
        <v>84276</v>
      </c>
      <c r="L32">
        <v>70156</v>
      </c>
      <c r="M32">
        <v>49516</v>
      </c>
      <c r="N32">
        <v>65466</v>
      </c>
      <c r="O32">
        <v>52523</v>
      </c>
      <c r="P32">
        <v>47259</v>
      </c>
      <c r="S32">
        <f t="shared" si="1"/>
        <v>47259</v>
      </c>
      <c r="T32">
        <f t="shared" si="2"/>
        <v>2.5161019825503623</v>
      </c>
    </row>
    <row r="33" spans="1:20">
      <c r="A33" t="s">
        <v>42</v>
      </c>
      <c r="B33" t="s">
        <v>15</v>
      </c>
      <c r="C33">
        <v>262750</v>
      </c>
      <c r="D33">
        <v>239963</v>
      </c>
      <c r="E33">
        <v>241828</v>
      </c>
      <c r="F33">
        <v>236289</v>
      </c>
      <c r="G33">
        <v>189855</v>
      </c>
      <c r="H33">
        <v>258526</v>
      </c>
      <c r="I33">
        <v>241053</v>
      </c>
      <c r="J33">
        <v>250973</v>
      </c>
      <c r="K33">
        <v>274266</v>
      </c>
      <c r="L33">
        <v>251324</v>
      </c>
      <c r="M33">
        <v>247500</v>
      </c>
      <c r="N33">
        <v>183154</v>
      </c>
      <c r="O33">
        <v>193996</v>
      </c>
      <c r="P33">
        <v>216983</v>
      </c>
      <c r="S33">
        <f t="shared" si="1"/>
        <v>183154</v>
      </c>
      <c r="T33">
        <f t="shared" si="2"/>
        <v>5.5765252140818271</v>
      </c>
    </row>
    <row r="34" spans="1:20">
      <c r="A34" t="s">
        <v>43</v>
      </c>
      <c r="B34" t="s">
        <v>5</v>
      </c>
      <c r="C34">
        <v>1022125</v>
      </c>
      <c r="D34">
        <v>578769</v>
      </c>
      <c r="E34">
        <v>580451</v>
      </c>
      <c r="F34">
        <v>479486</v>
      </c>
      <c r="G34">
        <v>370914</v>
      </c>
      <c r="H34">
        <v>447390</v>
      </c>
      <c r="I34">
        <v>583343</v>
      </c>
      <c r="J34">
        <v>513099</v>
      </c>
      <c r="K34">
        <v>631634</v>
      </c>
      <c r="L34">
        <v>411412</v>
      </c>
      <c r="M34">
        <v>298061</v>
      </c>
      <c r="N34">
        <v>443279</v>
      </c>
      <c r="O34">
        <v>358817</v>
      </c>
      <c r="P34">
        <v>306294</v>
      </c>
      <c r="S34">
        <f t="shared" si="1"/>
        <v>298061</v>
      </c>
      <c r="T34">
        <f t="shared" si="2"/>
        <v>2.3328731808731811</v>
      </c>
    </row>
    <row r="35" spans="1:20">
      <c r="A35" t="s">
        <v>44</v>
      </c>
      <c r="B35" t="s">
        <v>5</v>
      </c>
      <c r="C35">
        <v>233252</v>
      </c>
      <c r="D35">
        <v>133006</v>
      </c>
      <c r="E35">
        <v>134747</v>
      </c>
      <c r="F35">
        <v>105262</v>
      </c>
      <c r="G35">
        <v>80329</v>
      </c>
      <c r="H35">
        <v>96088</v>
      </c>
      <c r="I35">
        <v>133846</v>
      </c>
      <c r="J35">
        <v>130323</v>
      </c>
      <c r="K35">
        <v>136830</v>
      </c>
      <c r="L35">
        <v>103628</v>
      </c>
      <c r="M35">
        <v>74915</v>
      </c>
      <c r="N35">
        <v>100897</v>
      </c>
      <c r="O35">
        <v>82663</v>
      </c>
      <c r="P35">
        <v>72911</v>
      </c>
      <c r="S35">
        <f t="shared" si="1"/>
        <v>72911</v>
      </c>
      <c r="T35">
        <f t="shared" si="2"/>
        <v>2.5006773789720986</v>
      </c>
    </row>
    <row r="36" spans="1:20">
      <c r="A36" t="s">
        <v>45</v>
      </c>
      <c r="B36" t="s">
        <v>23</v>
      </c>
      <c r="C36">
        <v>3205</v>
      </c>
      <c r="D36">
        <v>2189</v>
      </c>
      <c r="E36">
        <v>4103</v>
      </c>
      <c r="F36">
        <v>1450</v>
      </c>
      <c r="G36">
        <v>1252</v>
      </c>
      <c r="H36">
        <v>1551</v>
      </c>
      <c r="I36">
        <v>2151</v>
      </c>
      <c r="J36">
        <v>2777</v>
      </c>
      <c r="K36">
        <v>1783</v>
      </c>
      <c r="L36">
        <v>2646</v>
      </c>
      <c r="M36">
        <v>1606</v>
      </c>
      <c r="N36">
        <v>1483</v>
      </c>
      <c r="O36">
        <v>1320</v>
      </c>
      <c r="P36">
        <v>1423</v>
      </c>
      <c r="S36">
        <f t="shared" si="1"/>
        <v>1252</v>
      </c>
      <c r="T36">
        <f t="shared" si="2"/>
        <v>3.1251170046801873</v>
      </c>
    </row>
    <row r="37" spans="1:20">
      <c r="A37" t="s">
        <v>46</v>
      </c>
      <c r="B37" t="s">
        <v>23</v>
      </c>
      <c r="C37">
        <v>3205</v>
      </c>
      <c r="D37">
        <v>2189</v>
      </c>
      <c r="E37">
        <v>4103</v>
      </c>
      <c r="F37">
        <v>1854</v>
      </c>
      <c r="G37">
        <v>1582</v>
      </c>
      <c r="H37">
        <v>1834</v>
      </c>
      <c r="I37">
        <v>2151</v>
      </c>
      <c r="J37">
        <v>2564</v>
      </c>
      <c r="K37">
        <v>2425</v>
      </c>
      <c r="L37">
        <v>2568</v>
      </c>
      <c r="M37">
        <v>1904</v>
      </c>
      <c r="N37">
        <v>1332</v>
      </c>
      <c r="O37">
        <v>1455</v>
      </c>
      <c r="P37">
        <v>1655</v>
      </c>
      <c r="S37">
        <f t="shared" si="1"/>
        <v>1332</v>
      </c>
      <c r="T37">
        <f t="shared" si="2"/>
        <v>3.3248049921996881</v>
      </c>
    </row>
    <row r="38" spans="1:20">
      <c r="A38" t="s">
        <v>47</v>
      </c>
      <c r="B38" t="s">
        <v>15</v>
      </c>
      <c r="C38">
        <v>787420</v>
      </c>
      <c r="D38">
        <v>700179</v>
      </c>
      <c r="E38">
        <v>702014</v>
      </c>
      <c r="F38">
        <v>673792</v>
      </c>
      <c r="G38">
        <v>516023</v>
      </c>
      <c r="H38">
        <v>625599</v>
      </c>
      <c r="I38">
        <v>703175</v>
      </c>
      <c r="J38">
        <v>715292</v>
      </c>
      <c r="K38">
        <v>804168</v>
      </c>
      <c r="L38">
        <v>715744</v>
      </c>
      <c r="M38">
        <v>592896</v>
      </c>
      <c r="N38">
        <v>602731</v>
      </c>
      <c r="O38">
        <v>473258</v>
      </c>
      <c r="P38">
        <v>515332</v>
      </c>
      <c r="S38">
        <f t="shared" si="1"/>
        <v>473258</v>
      </c>
      <c r="T38">
        <f t="shared" si="2"/>
        <v>4.8081887683828199</v>
      </c>
    </row>
    <row r="39" spans="1:20">
      <c r="A39" t="s">
        <v>48</v>
      </c>
      <c r="B39" t="s">
        <v>15</v>
      </c>
      <c r="C39">
        <v>262750</v>
      </c>
      <c r="D39">
        <v>240043</v>
      </c>
      <c r="E39">
        <v>241891</v>
      </c>
      <c r="F39">
        <v>239142</v>
      </c>
      <c r="G39">
        <v>193840</v>
      </c>
      <c r="H39">
        <v>259283</v>
      </c>
      <c r="I39">
        <v>240962</v>
      </c>
      <c r="J39">
        <v>258410</v>
      </c>
      <c r="K39">
        <v>283084</v>
      </c>
      <c r="L39">
        <v>255002</v>
      </c>
      <c r="M39">
        <v>262153</v>
      </c>
      <c r="N39">
        <v>198158</v>
      </c>
      <c r="O39">
        <v>204440</v>
      </c>
      <c r="P39">
        <v>230557</v>
      </c>
      <c r="S39">
        <f t="shared" si="1"/>
        <v>193840</v>
      </c>
      <c r="T39">
        <f t="shared" si="2"/>
        <v>5.9018839200761182</v>
      </c>
    </row>
    <row r="40" spans="1:20">
      <c r="A40" t="s">
        <v>49</v>
      </c>
      <c r="C40">
        <v>377109</v>
      </c>
      <c r="D40">
        <v>244940</v>
      </c>
      <c r="E40">
        <v>246683</v>
      </c>
      <c r="F40">
        <v>167850</v>
      </c>
      <c r="G40">
        <v>143603</v>
      </c>
      <c r="H40">
        <v>174632</v>
      </c>
      <c r="I40">
        <v>246506</v>
      </c>
      <c r="J40">
        <v>220164</v>
      </c>
      <c r="K40">
        <v>215371</v>
      </c>
      <c r="L40">
        <v>186708</v>
      </c>
      <c r="M40">
        <v>139565</v>
      </c>
      <c r="N40">
        <v>196239</v>
      </c>
      <c r="O40">
        <v>156499</v>
      </c>
      <c r="P40">
        <v>135916</v>
      </c>
      <c r="S40">
        <f t="shared" si="1"/>
        <v>135916</v>
      </c>
      <c r="T40">
        <f t="shared" si="2"/>
        <v>2.8833255106613738</v>
      </c>
    </row>
    <row r="41" spans="1:20">
      <c r="A41" t="s">
        <v>50</v>
      </c>
      <c r="B41" t="s">
        <v>5</v>
      </c>
      <c r="C41">
        <v>390937</v>
      </c>
      <c r="D41">
        <v>216518</v>
      </c>
      <c r="E41">
        <v>218236</v>
      </c>
      <c r="F41">
        <v>162441</v>
      </c>
      <c r="G41">
        <v>124886</v>
      </c>
      <c r="H41">
        <v>146564</v>
      </c>
      <c r="I41">
        <v>217903</v>
      </c>
      <c r="J41">
        <v>196034</v>
      </c>
      <c r="K41">
        <v>210461</v>
      </c>
      <c r="L41">
        <v>152152</v>
      </c>
      <c r="M41">
        <v>108334</v>
      </c>
      <c r="N41">
        <v>164252</v>
      </c>
      <c r="O41">
        <v>131437</v>
      </c>
      <c r="P41">
        <v>109675</v>
      </c>
      <c r="S41">
        <f t="shared" si="1"/>
        <v>108334</v>
      </c>
      <c r="T41">
        <f t="shared" si="2"/>
        <v>2.2169096299403739</v>
      </c>
    </row>
    <row r="42" spans="1:20">
      <c r="A42" t="s">
        <v>51</v>
      </c>
      <c r="C42">
        <v>21504</v>
      </c>
      <c r="D42">
        <v>16120</v>
      </c>
      <c r="E42">
        <v>18039</v>
      </c>
      <c r="F42">
        <v>12103</v>
      </c>
      <c r="G42">
        <v>11553</v>
      </c>
      <c r="H42">
        <v>13414</v>
      </c>
      <c r="I42">
        <v>16322</v>
      </c>
      <c r="J42">
        <v>18059</v>
      </c>
      <c r="K42">
        <v>14032</v>
      </c>
      <c r="L42">
        <v>18136</v>
      </c>
      <c r="M42">
        <v>14641</v>
      </c>
      <c r="N42">
        <v>12600</v>
      </c>
      <c r="O42">
        <v>12161</v>
      </c>
      <c r="P42">
        <v>13147</v>
      </c>
      <c r="S42">
        <f t="shared" si="1"/>
        <v>11553</v>
      </c>
      <c r="T42">
        <f t="shared" si="2"/>
        <v>4.2979910714285712</v>
      </c>
    </row>
    <row r="43" spans="1:20">
      <c r="A43" t="s">
        <v>52</v>
      </c>
      <c r="C43">
        <v>246814</v>
      </c>
      <c r="D43">
        <v>193336</v>
      </c>
      <c r="E43">
        <v>195195</v>
      </c>
      <c r="F43">
        <v>96905</v>
      </c>
      <c r="G43">
        <v>86999</v>
      </c>
      <c r="H43">
        <v>100732</v>
      </c>
      <c r="I43">
        <v>194367</v>
      </c>
      <c r="J43">
        <v>152459</v>
      </c>
      <c r="K43">
        <v>112083</v>
      </c>
      <c r="L43">
        <v>136560</v>
      </c>
      <c r="M43">
        <v>101767</v>
      </c>
      <c r="N43">
        <v>127593</v>
      </c>
      <c r="O43">
        <v>101173</v>
      </c>
      <c r="P43">
        <v>98015</v>
      </c>
      <c r="S43">
        <f t="shared" si="1"/>
        <v>86999</v>
      </c>
      <c r="T43">
        <f t="shared" si="2"/>
        <v>2.8199048676331167</v>
      </c>
    </row>
    <row r="44" spans="1:20">
      <c r="A44" t="s">
        <v>53</v>
      </c>
      <c r="C44">
        <v>53161</v>
      </c>
      <c r="D44">
        <v>33352</v>
      </c>
      <c r="E44">
        <v>35163</v>
      </c>
      <c r="F44">
        <v>22533</v>
      </c>
      <c r="G44">
        <v>18106</v>
      </c>
      <c r="H44">
        <v>21843</v>
      </c>
      <c r="I44">
        <v>33447</v>
      </c>
      <c r="J44">
        <v>36245</v>
      </c>
      <c r="K44">
        <v>28719</v>
      </c>
      <c r="L44">
        <v>30740</v>
      </c>
      <c r="M44">
        <v>20625</v>
      </c>
      <c r="N44">
        <v>25625</v>
      </c>
      <c r="O44">
        <v>20314</v>
      </c>
      <c r="P44">
        <v>19007</v>
      </c>
      <c r="S44">
        <f t="shared" si="1"/>
        <v>18106</v>
      </c>
      <c r="T44">
        <f t="shared" si="2"/>
        <v>2.7247042004476967</v>
      </c>
    </row>
    <row r="45" spans="1:20">
      <c r="A45" t="s">
        <v>54</v>
      </c>
      <c r="C45">
        <v>82199</v>
      </c>
      <c r="D45">
        <v>47542</v>
      </c>
      <c r="E45">
        <v>49330</v>
      </c>
      <c r="F45">
        <v>35607</v>
      </c>
      <c r="G45">
        <v>28046</v>
      </c>
      <c r="H45">
        <v>33299</v>
      </c>
      <c r="I45">
        <v>47723</v>
      </c>
      <c r="J45">
        <v>51755</v>
      </c>
      <c r="K45">
        <v>46061</v>
      </c>
      <c r="L45">
        <v>42664</v>
      </c>
      <c r="M45">
        <v>29613</v>
      </c>
      <c r="N45">
        <v>37466</v>
      </c>
      <c r="O45">
        <v>30441</v>
      </c>
      <c r="P45">
        <v>27761</v>
      </c>
      <c r="S45">
        <f t="shared" si="1"/>
        <v>27761</v>
      </c>
      <c r="T45">
        <f t="shared" si="2"/>
        <v>2.7018333556369298</v>
      </c>
    </row>
    <row r="46" spans="1:20">
      <c r="A46" t="s">
        <v>55</v>
      </c>
      <c r="C46">
        <v>46526</v>
      </c>
      <c r="D46">
        <v>27372</v>
      </c>
      <c r="E46">
        <v>29182</v>
      </c>
      <c r="F46">
        <v>21517</v>
      </c>
      <c r="G46">
        <v>17286</v>
      </c>
      <c r="H46">
        <v>21027</v>
      </c>
      <c r="I46">
        <v>27373</v>
      </c>
      <c r="J46">
        <v>32459</v>
      </c>
      <c r="K46">
        <v>28264</v>
      </c>
      <c r="L46">
        <v>27410</v>
      </c>
      <c r="M46">
        <v>19345</v>
      </c>
      <c r="N46">
        <v>21756</v>
      </c>
      <c r="O46">
        <v>18667</v>
      </c>
      <c r="P46">
        <v>17670</v>
      </c>
      <c r="S46">
        <f t="shared" si="1"/>
        <v>17286</v>
      </c>
      <c r="T46">
        <f t="shared" si="2"/>
        <v>2.9722735674676524</v>
      </c>
    </row>
    <row r="47" spans="1:20">
      <c r="A47" t="s">
        <v>56</v>
      </c>
      <c r="C47">
        <v>13286</v>
      </c>
      <c r="D47">
        <v>7998</v>
      </c>
      <c r="E47">
        <v>9855</v>
      </c>
      <c r="F47">
        <v>6460</v>
      </c>
      <c r="G47">
        <v>5505</v>
      </c>
      <c r="H47">
        <v>6835</v>
      </c>
      <c r="I47">
        <v>7954</v>
      </c>
      <c r="J47">
        <v>10691</v>
      </c>
      <c r="K47">
        <v>8911</v>
      </c>
      <c r="L47">
        <v>9582</v>
      </c>
      <c r="M47">
        <v>6641</v>
      </c>
      <c r="N47">
        <v>6489</v>
      </c>
      <c r="O47">
        <v>5736</v>
      </c>
      <c r="P47">
        <v>5841</v>
      </c>
      <c r="S47">
        <f t="shared" si="1"/>
        <v>5505</v>
      </c>
      <c r="T47">
        <f t="shared" si="2"/>
        <v>3.3147674243564653</v>
      </c>
    </row>
    <row r="48" spans="1:20">
      <c r="A48" t="s">
        <v>57</v>
      </c>
      <c r="C48">
        <v>11954</v>
      </c>
      <c r="D48">
        <v>7559</v>
      </c>
      <c r="E48">
        <v>9426</v>
      </c>
      <c r="F48">
        <v>5922</v>
      </c>
      <c r="G48">
        <v>5066</v>
      </c>
      <c r="H48">
        <v>6294</v>
      </c>
      <c r="I48">
        <v>7536</v>
      </c>
      <c r="J48">
        <v>9974</v>
      </c>
      <c r="K48">
        <v>8014</v>
      </c>
      <c r="L48">
        <v>9118</v>
      </c>
      <c r="M48">
        <v>6272</v>
      </c>
      <c r="N48">
        <v>6069</v>
      </c>
      <c r="O48">
        <v>5342</v>
      </c>
      <c r="P48">
        <v>5532</v>
      </c>
      <c r="S48">
        <f t="shared" si="1"/>
        <v>5066</v>
      </c>
      <c r="T48">
        <f t="shared" si="2"/>
        <v>3.3903295967876863</v>
      </c>
    </row>
    <row r="49" spans="1:20">
      <c r="A49" t="s">
        <v>58</v>
      </c>
      <c r="C49">
        <v>38105</v>
      </c>
      <c r="D49">
        <v>24087</v>
      </c>
      <c r="E49">
        <v>25911</v>
      </c>
      <c r="F49">
        <v>16183</v>
      </c>
      <c r="G49">
        <v>13247</v>
      </c>
      <c r="H49">
        <v>16218</v>
      </c>
      <c r="I49">
        <v>24132</v>
      </c>
      <c r="J49">
        <v>27191</v>
      </c>
      <c r="K49">
        <v>20761</v>
      </c>
      <c r="L49">
        <v>23446</v>
      </c>
      <c r="M49">
        <v>15636</v>
      </c>
      <c r="N49">
        <v>18470</v>
      </c>
      <c r="O49">
        <v>14911</v>
      </c>
      <c r="P49">
        <v>14206</v>
      </c>
      <c r="S49">
        <f t="shared" si="1"/>
        <v>13247</v>
      </c>
      <c r="T49">
        <f t="shared" si="2"/>
        <v>2.7811573284345887</v>
      </c>
    </row>
    <row r="50" spans="1:20">
      <c r="A50" t="s">
        <v>59</v>
      </c>
      <c r="B50" t="s">
        <v>15</v>
      </c>
      <c r="C50">
        <v>526654</v>
      </c>
      <c r="D50">
        <v>316819</v>
      </c>
      <c r="E50">
        <v>318664</v>
      </c>
      <c r="F50">
        <v>208408</v>
      </c>
      <c r="G50">
        <v>160882</v>
      </c>
      <c r="H50">
        <v>160726</v>
      </c>
      <c r="I50">
        <v>317897</v>
      </c>
      <c r="J50">
        <v>240557</v>
      </c>
      <c r="K50">
        <v>242113</v>
      </c>
      <c r="L50">
        <v>212076</v>
      </c>
      <c r="M50">
        <v>128946</v>
      </c>
      <c r="N50">
        <v>252706</v>
      </c>
      <c r="O50">
        <v>124245</v>
      </c>
      <c r="P50">
        <v>131934</v>
      </c>
      <c r="S50">
        <f t="shared" si="1"/>
        <v>124245</v>
      </c>
      <c r="T50">
        <f t="shared" si="2"/>
        <v>1.8873112138140031</v>
      </c>
    </row>
    <row r="51" spans="1:20">
      <c r="A51" t="s">
        <v>60</v>
      </c>
      <c r="B51" t="s">
        <v>15</v>
      </c>
      <c r="C51">
        <v>525106</v>
      </c>
      <c r="D51">
        <v>288680</v>
      </c>
      <c r="E51">
        <v>290461</v>
      </c>
      <c r="F51">
        <v>188656</v>
      </c>
      <c r="G51">
        <v>153889</v>
      </c>
      <c r="H51">
        <v>152953</v>
      </c>
      <c r="I51">
        <v>289544</v>
      </c>
      <c r="J51">
        <v>221510</v>
      </c>
      <c r="K51">
        <v>224123</v>
      </c>
      <c r="L51">
        <v>189182</v>
      </c>
      <c r="M51">
        <v>118320</v>
      </c>
      <c r="N51">
        <v>223114</v>
      </c>
      <c r="O51">
        <v>119443</v>
      </c>
      <c r="P51">
        <v>124933</v>
      </c>
      <c r="S51">
        <f t="shared" si="1"/>
        <v>118320</v>
      </c>
      <c r="T51">
        <f t="shared" si="2"/>
        <v>1.8026074735386759</v>
      </c>
    </row>
    <row r="52" spans="1:20">
      <c r="A52" t="s">
        <v>61</v>
      </c>
      <c r="C52">
        <v>513216</v>
      </c>
      <c r="D52">
        <v>77962</v>
      </c>
      <c r="E52">
        <v>79686</v>
      </c>
      <c r="F52">
        <v>58035</v>
      </c>
      <c r="G52">
        <v>70969</v>
      </c>
      <c r="H52">
        <v>63735</v>
      </c>
      <c r="I52">
        <v>106728</v>
      </c>
      <c r="J52">
        <v>79682</v>
      </c>
      <c r="K52">
        <v>74575</v>
      </c>
      <c r="L52">
        <v>70116</v>
      </c>
      <c r="M52">
        <v>61773</v>
      </c>
      <c r="N52">
        <v>55119</v>
      </c>
      <c r="O52">
        <v>54120</v>
      </c>
      <c r="P52">
        <v>56609</v>
      </c>
      <c r="S52">
        <f t="shared" si="1"/>
        <v>54120</v>
      </c>
      <c r="T52">
        <f t="shared" si="2"/>
        <v>0.84362139917695478</v>
      </c>
    </row>
    <row r="53" spans="1:20">
      <c r="A53" t="s">
        <v>62</v>
      </c>
      <c r="B53" t="s">
        <v>15</v>
      </c>
      <c r="C53">
        <v>262750</v>
      </c>
      <c r="D53">
        <v>238234</v>
      </c>
      <c r="E53">
        <v>240075</v>
      </c>
      <c r="F53">
        <v>233938</v>
      </c>
      <c r="G53">
        <v>187459</v>
      </c>
      <c r="H53">
        <v>253767</v>
      </c>
      <c r="I53">
        <v>239174</v>
      </c>
      <c r="J53">
        <v>245012</v>
      </c>
      <c r="K53">
        <v>272289</v>
      </c>
      <c r="L53">
        <v>236580</v>
      </c>
      <c r="M53">
        <v>238039</v>
      </c>
      <c r="N53">
        <v>174604</v>
      </c>
      <c r="O53">
        <v>184900</v>
      </c>
      <c r="P53">
        <v>208193</v>
      </c>
      <c r="S53">
        <f t="shared" si="1"/>
        <v>174604</v>
      </c>
      <c r="T53">
        <f t="shared" si="2"/>
        <v>5.3162017126546148</v>
      </c>
    </row>
    <row r="54" spans="1:20">
      <c r="A54" t="s">
        <v>63</v>
      </c>
      <c r="B54" t="s">
        <v>5</v>
      </c>
      <c r="C54">
        <v>3711999</v>
      </c>
      <c r="D54">
        <v>2107009</v>
      </c>
      <c r="E54">
        <v>2108644</v>
      </c>
      <c r="F54">
        <v>1531465</v>
      </c>
      <c r="G54">
        <v>1190890</v>
      </c>
      <c r="H54">
        <v>1402952</v>
      </c>
      <c r="I54">
        <v>2122059</v>
      </c>
      <c r="J54">
        <v>1638611</v>
      </c>
      <c r="K54">
        <v>1981475</v>
      </c>
      <c r="L54">
        <v>1390418</v>
      </c>
      <c r="M54">
        <v>891588</v>
      </c>
      <c r="N54">
        <v>1552663</v>
      </c>
      <c r="O54">
        <v>1216360</v>
      </c>
      <c r="P54">
        <v>976707</v>
      </c>
      <c r="S54">
        <f t="shared" si="1"/>
        <v>891588</v>
      </c>
      <c r="T54">
        <f t="shared" si="2"/>
        <v>1.9215263797215463</v>
      </c>
    </row>
    <row r="55" spans="1:20">
      <c r="A55" t="s">
        <v>64</v>
      </c>
      <c r="B55" t="s">
        <v>5</v>
      </c>
      <c r="C55">
        <v>481861</v>
      </c>
      <c r="D55">
        <v>273276</v>
      </c>
      <c r="E55">
        <v>274987</v>
      </c>
      <c r="F55">
        <v>227522</v>
      </c>
      <c r="G55">
        <v>180939</v>
      </c>
      <c r="H55">
        <v>216493</v>
      </c>
      <c r="I55">
        <v>275685</v>
      </c>
      <c r="J55">
        <v>254762</v>
      </c>
      <c r="K55">
        <v>299772</v>
      </c>
      <c r="L55">
        <v>204864</v>
      </c>
      <c r="M55">
        <v>153648</v>
      </c>
      <c r="N55">
        <v>204308</v>
      </c>
      <c r="O55">
        <v>170975</v>
      </c>
      <c r="P55">
        <v>151653</v>
      </c>
      <c r="S55">
        <f t="shared" si="1"/>
        <v>151653</v>
      </c>
      <c r="T55">
        <f t="shared" si="2"/>
        <v>2.5177883248488673</v>
      </c>
    </row>
    <row r="56" spans="1:20">
      <c r="A56" t="s">
        <v>65</v>
      </c>
      <c r="C56">
        <v>39611</v>
      </c>
      <c r="D56">
        <v>25967</v>
      </c>
      <c r="E56">
        <v>27793</v>
      </c>
      <c r="F56">
        <v>16346</v>
      </c>
      <c r="G56">
        <v>13560</v>
      </c>
      <c r="H56">
        <v>16505</v>
      </c>
      <c r="I56">
        <v>26021</v>
      </c>
      <c r="J56">
        <v>28121</v>
      </c>
      <c r="K56">
        <v>20785</v>
      </c>
      <c r="L56">
        <v>23958</v>
      </c>
      <c r="M56">
        <v>16217</v>
      </c>
      <c r="N56">
        <v>19230</v>
      </c>
      <c r="O56">
        <v>15236</v>
      </c>
      <c r="P56">
        <v>14713</v>
      </c>
      <c r="S56">
        <f t="shared" si="1"/>
        <v>13560</v>
      </c>
      <c r="T56">
        <f t="shared" si="2"/>
        <v>2.7386332079472875</v>
      </c>
    </row>
    <row r="57" spans="1:20">
      <c r="A57" t="s">
        <v>66</v>
      </c>
      <c r="C57">
        <v>71646</v>
      </c>
      <c r="D57">
        <v>42976</v>
      </c>
      <c r="E57">
        <v>44770</v>
      </c>
      <c r="F57">
        <v>19864</v>
      </c>
      <c r="G57">
        <v>17335</v>
      </c>
      <c r="H57">
        <v>20868</v>
      </c>
      <c r="I57">
        <v>43084</v>
      </c>
      <c r="J57">
        <v>40616</v>
      </c>
      <c r="K57">
        <v>25118</v>
      </c>
      <c r="L57">
        <v>33050</v>
      </c>
      <c r="M57">
        <v>20765</v>
      </c>
      <c r="N57">
        <v>29995</v>
      </c>
      <c r="O57">
        <v>22471</v>
      </c>
      <c r="P57">
        <v>19755</v>
      </c>
      <c r="S57">
        <f t="shared" si="1"/>
        <v>17335</v>
      </c>
      <c r="T57">
        <f t="shared" si="2"/>
        <v>1.9356279485246908</v>
      </c>
    </row>
    <row r="58" spans="1:20">
      <c r="A58" t="s">
        <v>67</v>
      </c>
      <c r="C58">
        <v>49379</v>
      </c>
      <c r="D58">
        <v>30290</v>
      </c>
      <c r="E58">
        <v>32102</v>
      </c>
      <c r="F58">
        <v>14073</v>
      </c>
      <c r="G58">
        <v>11759</v>
      </c>
      <c r="H58">
        <v>14111</v>
      </c>
      <c r="I58">
        <v>30318</v>
      </c>
      <c r="J58">
        <v>29180</v>
      </c>
      <c r="K58">
        <v>17486</v>
      </c>
      <c r="L58">
        <v>24034</v>
      </c>
      <c r="M58">
        <v>14793</v>
      </c>
      <c r="N58">
        <v>20955</v>
      </c>
      <c r="O58">
        <v>14964</v>
      </c>
      <c r="P58">
        <v>13639</v>
      </c>
      <c r="S58">
        <f t="shared" si="1"/>
        <v>11759</v>
      </c>
      <c r="T58">
        <f t="shared" si="2"/>
        <v>1.9051013588772556</v>
      </c>
    </row>
    <row r="59" spans="1:20">
      <c r="A59" t="s">
        <v>68</v>
      </c>
      <c r="C59">
        <v>513216</v>
      </c>
      <c r="D59">
        <v>77962</v>
      </c>
      <c r="E59">
        <v>79686</v>
      </c>
      <c r="F59">
        <v>58035</v>
      </c>
      <c r="G59">
        <v>70969</v>
      </c>
      <c r="H59">
        <v>63735</v>
      </c>
      <c r="I59">
        <v>106728</v>
      </c>
      <c r="J59">
        <v>79682</v>
      </c>
      <c r="K59">
        <v>74575</v>
      </c>
      <c r="L59">
        <v>70116</v>
      </c>
      <c r="M59">
        <v>61773</v>
      </c>
      <c r="N59">
        <v>55119</v>
      </c>
      <c r="O59">
        <v>54120</v>
      </c>
      <c r="P59">
        <v>56609</v>
      </c>
      <c r="S59">
        <f t="shared" si="1"/>
        <v>54120</v>
      </c>
      <c r="T59">
        <f t="shared" si="2"/>
        <v>0.84362139917695478</v>
      </c>
    </row>
    <row r="60" spans="1:20">
      <c r="A60" t="s">
        <v>69</v>
      </c>
      <c r="B60" t="s">
        <v>23</v>
      </c>
      <c r="C60">
        <v>40498</v>
      </c>
      <c r="D60">
        <v>26426</v>
      </c>
      <c r="E60">
        <v>28248</v>
      </c>
      <c r="F60">
        <v>7792</v>
      </c>
      <c r="G60">
        <v>6777</v>
      </c>
      <c r="H60">
        <v>7618</v>
      </c>
      <c r="I60">
        <v>26513</v>
      </c>
      <c r="J60">
        <v>20162</v>
      </c>
      <c r="K60">
        <v>9308</v>
      </c>
      <c r="L60">
        <v>16818</v>
      </c>
      <c r="M60">
        <v>9331</v>
      </c>
      <c r="N60">
        <v>15243</v>
      </c>
      <c r="O60">
        <v>9499</v>
      </c>
      <c r="P60">
        <v>8681</v>
      </c>
      <c r="S60">
        <f t="shared" si="1"/>
        <v>6777</v>
      </c>
      <c r="T60">
        <f t="shared" si="2"/>
        <v>1.3387327769272557</v>
      </c>
    </row>
    <row r="61" spans="1:20">
      <c r="A61" t="s">
        <v>70</v>
      </c>
      <c r="B61" t="s">
        <v>5</v>
      </c>
      <c r="C61">
        <v>268855</v>
      </c>
      <c r="D61">
        <v>151555</v>
      </c>
      <c r="E61">
        <v>153291</v>
      </c>
      <c r="F61">
        <v>126871</v>
      </c>
      <c r="G61">
        <v>99084</v>
      </c>
      <c r="H61">
        <v>119968</v>
      </c>
      <c r="I61">
        <v>152607</v>
      </c>
      <c r="J61">
        <v>152736</v>
      </c>
      <c r="K61">
        <v>166924</v>
      </c>
      <c r="L61">
        <v>122230</v>
      </c>
      <c r="M61">
        <v>91304</v>
      </c>
      <c r="N61">
        <v>117724</v>
      </c>
      <c r="O61">
        <v>99390</v>
      </c>
      <c r="P61">
        <v>88876</v>
      </c>
      <c r="S61">
        <f t="shared" si="1"/>
        <v>88876</v>
      </c>
      <c r="T61">
        <f t="shared" si="2"/>
        <v>2.6445779323427128</v>
      </c>
    </row>
    <row r="62" spans="1:20">
      <c r="A62" t="s">
        <v>71</v>
      </c>
      <c r="C62">
        <v>38240</v>
      </c>
      <c r="D62">
        <v>25632</v>
      </c>
      <c r="E62">
        <v>27523</v>
      </c>
      <c r="F62">
        <v>15622</v>
      </c>
      <c r="G62">
        <v>13976</v>
      </c>
      <c r="H62">
        <v>16601</v>
      </c>
      <c r="I62">
        <v>25914</v>
      </c>
      <c r="J62">
        <v>26198</v>
      </c>
      <c r="K62">
        <v>18341</v>
      </c>
      <c r="L62">
        <v>25054</v>
      </c>
      <c r="M62">
        <v>17992</v>
      </c>
      <c r="N62">
        <v>18354</v>
      </c>
      <c r="O62">
        <v>15888</v>
      </c>
      <c r="P62">
        <v>16291</v>
      </c>
      <c r="S62">
        <f t="shared" si="1"/>
        <v>13976</v>
      </c>
      <c r="T62">
        <f t="shared" si="2"/>
        <v>2.9238493723849373</v>
      </c>
    </row>
    <row r="63" spans="1:20">
      <c r="A63" t="s">
        <v>72</v>
      </c>
      <c r="C63">
        <v>93695</v>
      </c>
      <c r="D63">
        <v>65054</v>
      </c>
      <c r="E63">
        <v>66850</v>
      </c>
      <c r="F63">
        <v>23108</v>
      </c>
      <c r="G63">
        <v>19355</v>
      </c>
      <c r="H63">
        <v>24139</v>
      </c>
      <c r="I63">
        <v>65333</v>
      </c>
      <c r="J63">
        <v>54344</v>
      </c>
      <c r="K63">
        <v>28028</v>
      </c>
      <c r="L63">
        <v>44882</v>
      </c>
      <c r="M63">
        <v>25207</v>
      </c>
      <c r="N63">
        <v>41160</v>
      </c>
      <c r="O63">
        <v>29218</v>
      </c>
      <c r="P63">
        <v>24639</v>
      </c>
      <c r="S63">
        <f t="shared" si="1"/>
        <v>19355</v>
      </c>
      <c r="T63">
        <f t="shared" si="2"/>
        <v>1.6525961897646619</v>
      </c>
    </row>
    <row r="64" spans="1:20">
      <c r="A64" t="s">
        <v>73</v>
      </c>
      <c r="B64" t="s">
        <v>15</v>
      </c>
      <c r="C64">
        <v>525106</v>
      </c>
      <c r="D64">
        <v>318233</v>
      </c>
      <c r="E64">
        <v>320078</v>
      </c>
      <c r="F64">
        <v>291572</v>
      </c>
      <c r="G64">
        <v>268206</v>
      </c>
      <c r="H64">
        <v>272256</v>
      </c>
      <c r="I64">
        <v>319232</v>
      </c>
      <c r="J64">
        <v>307031</v>
      </c>
      <c r="K64">
        <v>372754</v>
      </c>
      <c r="L64">
        <v>301644</v>
      </c>
      <c r="M64">
        <v>244088</v>
      </c>
      <c r="N64">
        <v>254131</v>
      </c>
      <c r="O64">
        <v>207288</v>
      </c>
      <c r="P64">
        <v>226141</v>
      </c>
      <c r="S64">
        <f t="shared" si="1"/>
        <v>207288</v>
      </c>
      <c r="T64">
        <f t="shared" si="2"/>
        <v>3.1580366630737413</v>
      </c>
    </row>
    <row r="65" spans="1:22">
      <c r="A65" t="s">
        <v>74</v>
      </c>
      <c r="B65" t="s">
        <v>15</v>
      </c>
      <c r="C65">
        <v>262750</v>
      </c>
      <c r="D65">
        <v>228749</v>
      </c>
      <c r="E65">
        <v>230584</v>
      </c>
      <c r="F65">
        <v>224543</v>
      </c>
      <c r="G65">
        <v>184729</v>
      </c>
      <c r="H65">
        <v>250832</v>
      </c>
      <c r="I65">
        <v>229846</v>
      </c>
      <c r="J65">
        <v>239804</v>
      </c>
      <c r="K65">
        <v>270255</v>
      </c>
      <c r="L65">
        <v>230162</v>
      </c>
      <c r="M65">
        <v>233927</v>
      </c>
      <c r="N65">
        <v>172687</v>
      </c>
      <c r="O65">
        <v>182595</v>
      </c>
      <c r="P65">
        <v>204089</v>
      </c>
      <c r="S65">
        <f t="shared" si="1"/>
        <v>172687</v>
      </c>
      <c r="T65">
        <f t="shared" si="2"/>
        <v>5.2578344433872504</v>
      </c>
    </row>
    <row r="66" spans="1:22">
      <c r="A66" t="s">
        <v>75</v>
      </c>
      <c r="B66" t="s">
        <v>15</v>
      </c>
      <c r="C66">
        <v>262750</v>
      </c>
      <c r="D66">
        <v>239519</v>
      </c>
      <c r="E66">
        <v>241377</v>
      </c>
      <c r="F66">
        <v>221932</v>
      </c>
      <c r="G66">
        <v>146317</v>
      </c>
      <c r="H66">
        <v>202210</v>
      </c>
      <c r="I66">
        <v>240438</v>
      </c>
      <c r="J66">
        <v>215699</v>
      </c>
      <c r="K66">
        <v>245873</v>
      </c>
      <c r="L66">
        <v>197044</v>
      </c>
      <c r="M66">
        <v>181016</v>
      </c>
      <c r="N66">
        <v>134440</v>
      </c>
      <c r="O66">
        <v>140776</v>
      </c>
      <c r="P66">
        <v>156989</v>
      </c>
      <c r="S66">
        <f t="shared" si="1"/>
        <v>134440</v>
      </c>
      <c r="T66">
        <f t="shared" si="2"/>
        <v>4.0933206470028543</v>
      </c>
    </row>
    <row r="67" spans="1:22">
      <c r="A67" t="s">
        <v>76</v>
      </c>
      <c r="B67" t="s">
        <v>5</v>
      </c>
      <c r="C67">
        <v>2473400</v>
      </c>
      <c r="D67">
        <v>1545742</v>
      </c>
      <c r="E67">
        <v>1547405</v>
      </c>
      <c r="F67">
        <v>853900</v>
      </c>
      <c r="G67">
        <v>717926</v>
      </c>
      <c r="H67">
        <v>846890</v>
      </c>
      <c r="I67">
        <v>1558708</v>
      </c>
      <c r="J67">
        <v>1030961</v>
      </c>
      <c r="K67">
        <v>1061469</v>
      </c>
      <c r="L67">
        <v>933702</v>
      </c>
      <c r="M67">
        <v>578178</v>
      </c>
      <c r="N67">
        <v>1135634</v>
      </c>
      <c r="O67">
        <v>880446</v>
      </c>
      <c r="P67">
        <v>674235</v>
      </c>
      <c r="S67">
        <f t="shared" ref="S67:S68" si="3">MIN(D67:P67)</f>
        <v>578178</v>
      </c>
      <c r="T67">
        <f t="shared" si="2"/>
        <v>1.8700671140939598</v>
      </c>
    </row>
    <row r="68" spans="1:22">
      <c r="A68" t="s">
        <v>77</v>
      </c>
      <c r="B68" t="s">
        <v>78</v>
      </c>
      <c r="C68">
        <v>4227</v>
      </c>
      <c r="D68">
        <v>2737</v>
      </c>
      <c r="E68">
        <v>4638</v>
      </c>
      <c r="F68">
        <v>2122</v>
      </c>
      <c r="G68">
        <v>1827</v>
      </c>
      <c r="H68">
        <v>2267</v>
      </c>
      <c r="I68">
        <v>2689</v>
      </c>
      <c r="J68">
        <v>3776</v>
      </c>
      <c r="K68">
        <v>2835</v>
      </c>
      <c r="L68">
        <v>3584</v>
      </c>
      <c r="M68">
        <v>2324</v>
      </c>
      <c r="N68">
        <v>2131</v>
      </c>
      <c r="O68">
        <v>1903</v>
      </c>
      <c r="P68">
        <v>2034</v>
      </c>
      <c r="S68">
        <f t="shared" si="3"/>
        <v>1827</v>
      </c>
      <c r="T68">
        <f t="shared" si="2"/>
        <v>3.4577714691270405</v>
      </c>
    </row>
    <row r="69" spans="1:22">
      <c r="V69" t="s">
        <v>93</v>
      </c>
    </row>
    <row r="70" spans="1:22">
      <c r="V70" t="s">
        <v>94</v>
      </c>
    </row>
    <row r="75" spans="1:22">
      <c r="R75">
        <f>W2/X2 * 8</f>
        <v>2.3218121085222858</v>
      </c>
    </row>
  </sheetData>
  <conditionalFormatting sqref="D60:S68 D38:S58 D2:S15 D17:S36 Q3:Q68">
    <cfRule type="duplicateValues" dxfId="2" priority="3"/>
  </conditionalFormatting>
  <conditionalFormatting sqref="A37:S37">
    <cfRule type="duplicateValues" dxfId="1" priority="2"/>
  </conditionalFormatting>
  <conditionalFormatting sqref="A16:S1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Okita</dc:creator>
  <cp:lastModifiedBy>Guilherme Okita</cp:lastModifiedBy>
  <dcterms:created xsi:type="dcterms:W3CDTF">2018-09-17T01:59:53Z</dcterms:created>
  <dcterms:modified xsi:type="dcterms:W3CDTF">2018-09-17T01:59:54Z</dcterms:modified>
</cp:coreProperties>
</file>